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1d19e24efc4b5e7d/work_2016/0000_Hybrid_2nd/CGE/SAM/Agri/consistency/"/>
    </mc:Choice>
  </mc:AlternateContent>
  <bookViews>
    <workbookView xWindow="0" yWindow="0" windowWidth="28800" windowHeight="11565" activeTab="3"/>
  </bookViews>
  <sheets>
    <sheet name="미곡, 맥류 정곡 비율" sheetId="1" r:id="rId1"/>
    <sheet name="농산물" sheetId="2" r:id="rId2"/>
    <sheet name="SAM_nadj" sheetId="12" r:id="rId3"/>
    <sheet name="SAM_adj" sheetId="13" r:id="rId4"/>
    <sheet name="Sheet1" sheetId="14" r:id="rId5"/>
    <sheet name="lsmap_2016" sheetId="5" r:id="rId6"/>
    <sheet name="riecbarleysplit_2016" sheetId="11" r:id="rId7"/>
    <sheet name="lst_2016" sheetId="8" r:id="rId8"/>
    <sheet name="cropt_2016" sheetId="6" r:id="rId9"/>
    <sheet name="IO_TD" sheetId="9" r:id="rId10"/>
    <sheet name="iomap_2016" sheetId="10" r:id="rId11"/>
    <sheet name="cropmap_2016" sheetId="7" r:id="rId12"/>
    <sheet name="축산물" sheetId="3" r:id="rId1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K2" i="13" l="1"/>
  <c r="BL2" i="13"/>
  <c r="BM2" i="13"/>
  <c r="BN2" i="13"/>
  <c r="BO2" i="13"/>
  <c r="BP2" i="13"/>
  <c r="BQ2" i="13"/>
  <c r="BR2" i="13"/>
  <c r="BS2" i="13"/>
  <c r="BT2" i="13"/>
  <c r="BU2" i="13"/>
  <c r="BV2" i="13"/>
  <c r="BK3" i="13"/>
  <c r="BL3" i="13"/>
  <c r="BM3" i="13"/>
  <c r="BN3" i="13"/>
  <c r="BO3" i="13"/>
  <c r="BP3" i="13"/>
  <c r="BQ3" i="13"/>
  <c r="BR3" i="13"/>
  <c r="BS3" i="13"/>
  <c r="BT3" i="13"/>
  <c r="BU3" i="13"/>
  <c r="BV3" i="13"/>
  <c r="BK4" i="13"/>
  <c r="BL4" i="13"/>
  <c r="BM4" i="13"/>
  <c r="BN4" i="13"/>
  <c r="BO4" i="13"/>
  <c r="BP4" i="13"/>
  <c r="BQ4" i="13"/>
  <c r="BR4" i="13"/>
  <c r="BS4" i="13"/>
  <c r="BT4" i="13"/>
  <c r="BU4" i="13"/>
  <c r="BV4" i="13"/>
  <c r="BK5" i="13"/>
  <c r="BL5" i="13"/>
  <c r="BM5" i="13"/>
  <c r="BN5" i="13"/>
  <c r="BO5" i="13"/>
  <c r="BP5" i="13"/>
  <c r="BQ5" i="13"/>
  <c r="BR5" i="13"/>
  <c r="BS5" i="13"/>
  <c r="BT5" i="13"/>
  <c r="BU5" i="13"/>
  <c r="BV5" i="13"/>
  <c r="BK6" i="13"/>
  <c r="BL6" i="13"/>
  <c r="BM6" i="13"/>
  <c r="BN6" i="13"/>
  <c r="BO6" i="13"/>
  <c r="BP6" i="13"/>
  <c r="BQ6" i="13"/>
  <c r="BR6" i="13"/>
  <c r="BS6" i="13"/>
  <c r="BT6" i="13"/>
  <c r="BU6" i="13"/>
  <c r="BV6" i="13"/>
  <c r="BK7" i="13"/>
  <c r="BL7" i="13"/>
  <c r="BM7" i="13"/>
  <c r="BN7" i="13"/>
  <c r="BO7" i="13"/>
  <c r="BP7" i="13"/>
  <c r="BQ7" i="13"/>
  <c r="BR7" i="13"/>
  <c r="BS7" i="13"/>
  <c r="BT7" i="13"/>
  <c r="BU7" i="13"/>
  <c r="BV7" i="13"/>
  <c r="BK8" i="13"/>
  <c r="BL8" i="13"/>
  <c r="BM8" i="13"/>
  <c r="BN8" i="13"/>
  <c r="BO8" i="13"/>
  <c r="BP8" i="13"/>
  <c r="BQ8" i="13"/>
  <c r="BR8" i="13"/>
  <c r="BS8" i="13"/>
  <c r="BT8" i="13"/>
  <c r="BU8" i="13"/>
  <c r="BV8" i="13"/>
  <c r="BK9" i="13"/>
  <c r="BL9" i="13"/>
  <c r="BM9" i="13"/>
  <c r="BN9" i="13"/>
  <c r="BO9" i="13"/>
  <c r="BP9" i="13"/>
  <c r="BQ9" i="13"/>
  <c r="BR9" i="13"/>
  <c r="BS9" i="13"/>
  <c r="BT9" i="13"/>
  <c r="BU9" i="13"/>
  <c r="BV9" i="13"/>
  <c r="BK10" i="13"/>
  <c r="BL10" i="13"/>
  <c r="BM10" i="13"/>
  <c r="BN10" i="13"/>
  <c r="BO10" i="13"/>
  <c r="BP10" i="13"/>
  <c r="BQ10" i="13"/>
  <c r="BR10" i="13"/>
  <c r="BS10" i="13"/>
  <c r="BT10" i="13"/>
  <c r="BU10" i="13"/>
  <c r="BV10" i="13"/>
  <c r="BK11" i="13"/>
  <c r="BL11" i="13"/>
  <c r="BM11" i="13"/>
  <c r="BN11" i="13"/>
  <c r="BO11" i="13"/>
  <c r="BP11" i="13"/>
  <c r="BQ11" i="13"/>
  <c r="BR11" i="13"/>
  <c r="BS11" i="13"/>
  <c r="BT11" i="13"/>
  <c r="BU11" i="13"/>
  <c r="BV11" i="13"/>
  <c r="BK12" i="13"/>
  <c r="BL12" i="13"/>
  <c r="BM12" i="13"/>
  <c r="BN12" i="13"/>
  <c r="BO12" i="13"/>
  <c r="BP12" i="13"/>
  <c r="BQ12" i="13"/>
  <c r="BR12" i="13"/>
  <c r="BS12" i="13"/>
  <c r="BT12" i="13"/>
  <c r="BU12" i="13"/>
  <c r="BV12" i="13"/>
  <c r="BK13" i="13"/>
  <c r="BL13" i="13"/>
  <c r="BM13" i="13"/>
  <c r="BN13" i="13"/>
  <c r="BO13" i="13"/>
  <c r="BP13" i="13"/>
  <c r="BQ13" i="13"/>
  <c r="BR13" i="13"/>
  <c r="BS13" i="13"/>
  <c r="BT13" i="13"/>
  <c r="BU13" i="13"/>
  <c r="BV13" i="13"/>
  <c r="BK14" i="13"/>
  <c r="BL14" i="13"/>
  <c r="BM14" i="13"/>
  <c r="BN14" i="13"/>
  <c r="BO14" i="13"/>
  <c r="BP14" i="13"/>
  <c r="BQ14" i="13"/>
  <c r="BR14" i="13"/>
  <c r="BS14" i="13"/>
  <c r="BT14" i="13"/>
  <c r="BU14" i="13"/>
  <c r="BV14" i="13"/>
  <c r="BK15" i="13"/>
  <c r="BL15" i="13"/>
  <c r="BM15" i="13"/>
  <c r="BN15" i="13"/>
  <c r="BO15" i="13"/>
  <c r="BP15" i="13"/>
  <c r="BQ15" i="13"/>
  <c r="BR15" i="13"/>
  <c r="BS15" i="13"/>
  <c r="BT15" i="13"/>
  <c r="BU15" i="13"/>
  <c r="BV15" i="13"/>
  <c r="BK16" i="13"/>
  <c r="BL16" i="13"/>
  <c r="BM16" i="13"/>
  <c r="BN16" i="13"/>
  <c r="BO16" i="13"/>
  <c r="BP16" i="13"/>
  <c r="BQ16" i="13"/>
  <c r="BR16" i="13"/>
  <c r="BS16" i="13"/>
  <c r="BT16" i="13"/>
  <c r="BU16" i="13"/>
  <c r="BV16" i="13"/>
  <c r="BK17" i="13"/>
  <c r="BL17" i="13"/>
  <c r="BM17" i="13"/>
  <c r="BN17" i="13"/>
  <c r="BO17" i="13"/>
  <c r="BP17" i="13"/>
  <c r="BQ17" i="13"/>
  <c r="BR17" i="13"/>
  <c r="BS17" i="13"/>
  <c r="BT17" i="13"/>
  <c r="BU17" i="13"/>
  <c r="BV17" i="13"/>
  <c r="BK18" i="13"/>
  <c r="BL18" i="13"/>
  <c r="BM18" i="13"/>
  <c r="BN18" i="13"/>
  <c r="BO18" i="13"/>
  <c r="BP18" i="13"/>
  <c r="BQ18" i="13"/>
  <c r="BR18" i="13"/>
  <c r="BS18" i="13"/>
  <c r="BT18" i="13"/>
  <c r="BU18" i="13"/>
  <c r="BV18" i="13"/>
  <c r="BK19" i="13"/>
  <c r="BL19" i="13"/>
  <c r="BM19" i="13"/>
  <c r="BN19" i="13"/>
  <c r="BO19" i="13"/>
  <c r="BP19" i="13"/>
  <c r="BQ19" i="13"/>
  <c r="BR19" i="13"/>
  <c r="BS19" i="13"/>
  <c r="BT19" i="13"/>
  <c r="BU19" i="13"/>
  <c r="BV19" i="13"/>
  <c r="BK20" i="13"/>
  <c r="BL20" i="13"/>
  <c r="BM20" i="13"/>
  <c r="BN20" i="13"/>
  <c r="BO20" i="13"/>
  <c r="BP20" i="13"/>
  <c r="BQ20" i="13"/>
  <c r="BR20" i="13"/>
  <c r="BS20" i="13"/>
  <c r="BT20" i="13"/>
  <c r="BU20" i="13"/>
  <c r="BV20" i="13"/>
  <c r="BK21" i="13"/>
  <c r="BL21" i="13"/>
  <c r="BM21" i="13"/>
  <c r="BN21" i="13"/>
  <c r="BO21" i="13"/>
  <c r="BP21" i="13"/>
  <c r="BQ21" i="13"/>
  <c r="BR21" i="13"/>
  <c r="BS21" i="13"/>
  <c r="BT21" i="13"/>
  <c r="BU21" i="13"/>
  <c r="BV21" i="13"/>
  <c r="BK22" i="13"/>
  <c r="BL22" i="13"/>
  <c r="BM22" i="13"/>
  <c r="BN22" i="13"/>
  <c r="BO22" i="13"/>
  <c r="BP22" i="13"/>
  <c r="BQ22" i="13"/>
  <c r="BR22" i="13"/>
  <c r="BS22" i="13"/>
  <c r="BT22" i="13"/>
  <c r="BU22" i="13"/>
  <c r="BV22" i="13"/>
  <c r="BK23" i="13"/>
  <c r="BL23" i="13"/>
  <c r="BM23" i="13"/>
  <c r="BN23" i="13"/>
  <c r="BO23" i="13"/>
  <c r="BP23" i="13"/>
  <c r="BQ23" i="13"/>
  <c r="BR23" i="13"/>
  <c r="BS23" i="13"/>
  <c r="BT23" i="13"/>
  <c r="BU23" i="13"/>
  <c r="BV23" i="13"/>
  <c r="BK24" i="13"/>
  <c r="BL24" i="13"/>
  <c r="BM24" i="13"/>
  <c r="BN24" i="13"/>
  <c r="BO24" i="13"/>
  <c r="BP24" i="13"/>
  <c r="BQ24" i="13"/>
  <c r="BR24" i="13"/>
  <c r="BS24" i="13"/>
  <c r="BT24" i="13"/>
  <c r="BU24" i="13"/>
  <c r="BV24" i="13"/>
  <c r="BK25" i="13"/>
  <c r="BL25" i="13"/>
  <c r="BM25" i="13"/>
  <c r="BN25" i="13"/>
  <c r="BO25" i="13"/>
  <c r="BP25" i="13"/>
  <c r="BQ25" i="13"/>
  <c r="BR25" i="13"/>
  <c r="BS25" i="13"/>
  <c r="BT25" i="13"/>
  <c r="BU25" i="13"/>
  <c r="BV25" i="13"/>
  <c r="BK26" i="13"/>
  <c r="BL26" i="13"/>
  <c r="BM26" i="13"/>
  <c r="BN26" i="13"/>
  <c r="BO26" i="13"/>
  <c r="BP26" i="13"/>
  <c r="BQ26" i="13"/>
  <c r="BR26" i="13"/>
  <c r="BS26" i="13"/>
  <c r="BT26" i="13"/>
  <c r="BU26" i="13"/>
  <c r="BV26" i="13"/>
  <c r="BK27" i="13"/>
  <c r="BL27" i="13"/>
  <c r="BM27" i="13"/>
  <c r="BN27" i="13"/>
  <c r="BO27" i="13"/>
  <c r="BP27" i="13"/>
  <c r="BQ27" i="13"/>
  <c r="BR27" i="13"/>
  <c r="BS27" i="13"/>
  <c r="BT27" i="13"/>
  <c r="BU27" i="13"/>
  <c r="BV27" i="13"/>
  <c r="BK28" i="13"/>
  <c r="BL28" i="13"/>
  <c r="BM28" i="13"/>
  <c r="BN28" i="13"/>
  <c r="BO28" i="13"/>
  <c r="BP28" i="13"/>
  <c r="BQ28" i="13"/>
  <c r="BR28" i="13"/>
  <c r="BS28" i="13"/>
  <c r="BT28" i="13"/>
  <c r="BU28" i="13"/>
  <c r="BV28" i="13"/>
  <c r="BK29" i="13"/>
  <c r="BL29" i="13"/>
  <c r="BM29" i="13"/>
  <c r="BN29" i="13"/>
  <c r="BO29" i="13"/>
  <c r="BP29" i="13"/>
  <c r="BQ29" i="13"/>
  <c r="BR29" i="13"/>
  <c r="BS29" i="13"/>
  <c r="BT29" i="13"/>
  <c r="BU29" i="13"/>
  <c r="BV29" i="13"/>
  <c r="BK30" i="13"/>
  <c r="BL30" i="13"/>
  <c r="BM30" i="13"/>
  <c r="BN30" i="13"/>
  <c r="BO30" i="13"/>
  <c r="BP30" i="13"/>
  <c r="BQ30" i="13"/>
  <c r="BR30" i="13"/>
  <c r="BS30" i="13"/>
  <c r="BT30" i="13"/>
  <c r="BU30" i="13"/>
  <c r="BV30" i="13"/>
  <c r="BK31" i="13"/>
  <c r="BL31" i="13"/>
  <c r="BM31" i="13"/>
  <c r="BN31" i="13"/>
  <c r="BO31" i="13"/>
  <c r="BP31" i="13"/>
  <c r="BQ31" i="13"/>
  <c r="BR31" i="13"/>
  <c r="BS31" i="13"/>
  <c r="BT31" i="13"/>
  <c r="BU31" i="13"/>
  <c r="BV31" i="13"/>
  <c r="BK32" i="13"/>
  <c r="BL32" i="13"/>
  <c r="BM32" i="13"/>
  <c r="BN32" i="13"/>
  <c r="BO32" i="13"/>
  <c r="BP32" i="13"/>
  <c r="BQ32" i="13"/>
  <c r="BR32" i="13"/>
  <c r="BS32" i="13"/>
  <c r="BT32" i="13"/>
  <c r="BU32" i="13"/>
  <c r="BV32" i="13"/>
  <c r="BK33" i="13"/>
  <c r="BL33" i="13"/>
  <c r="BM33" i="13"/>
  <c r="BN33" i="13"/>
  <c r="BO33" i="13"/>
  <c r="BP33" i="13"/>
  <c r="BQ33" i="13"/>
  <c r="BR33" i="13"/>
  <c r="BS33" i="13"/>
  <c r="BT33" i="13"/>
  <c r="BU33" i="13"/>
  <c r="BV33" i="13"/>
  <c r="BK34" i="13"/>
  <c r="BL34" i="13"/>
  <c r="BM34" i="13"/>
  <c r="BN34" i="13"/>
  <c r="BO34" i="13"/>
  <c r="BP34" i="13"/>
  <c r="BQ34" i="13"/>
  <c r="BR34" i="13"/>
  <c r="BS34" i="13"/>
  <c r="BT34" i="13"/>
  <c r="BU34" i="13"/>
  <c r="BV34" i="13"/>
  <c r="BK35" i="13"/>
  <c r="BL35" i="13"/>
  <c r="BM35" i="13"/>
  <c r="BN35" i="13"/>
  <c r="BO35" i="13"/>
  <c r="BP35" i="13"/>
  <c r="BQ35" i="13"/>
  <c r="BR35" i="13"/>
  <c r="BS35" i="13"/>
  <c r="BT35" i="13"/>
  <c r="BU35" i="13"/>
  <c r="BV35" i="13"/>
  <c r="BK36" i="13"/>
  <c r="BL36" i="13"/>
  <c r="BM36" i="13"/>
  <c r="BN36" i="13"/>
  <c r="BO36" i="13"/>
  <c r="BP36" i="13"/>
  <c r="BQ36" i="13"/>
  <c r="BR36" i="13"/>
  <c r="BS36" i="13"/>
  <c r="BT36" i="13"/>
  <c r="BU36" i="13"/>
  <c r="BV36" i="13"/>
  <c r="BK37" i="13"/>
  <c r="BL37" i="13"/>
  <c r="BM37" i="13"/>
  <c r="BN37" i="13"/>
  <c r="BO37" i="13"/>
  <c r="BP37" i="13"/>
  <c r="BQ37" i="13"/>
  <c r="BR37" i="13"/>
  <c r="BS37" i="13"/>
  <c r="BT37" i="13"/>
  <c r="BU37" i="13"/>
  <c r="BV37" i="13"/>
  <c r="BK38" i="13"/>
  <c r="BL38" i="13"/>
  <c r="BM38" i="13"/>
  <c r="BN38" i="13"/>
  <c r="BO38" i="13"/>
  <c r="BP38" i="13"/>
  <c r="BQ38" i="13"/>
  <c r="BR38" i="13"/>
  <c r="BS38" i="13"/>
  <c r="BT38" i="13"/>
  <c r="BU38" i="13"/>
  <c r="BV38" i="13"/>
  <c r="BK39" i="13"/>
  <c r="BL39" i="13"/>
  <c r="BM39" i="13"/>
  <c r="BN39" i="13"/>
  <c r="BO39" i="13"/>
  <c r="BP39" i="13"/>
  <c r="BQ39" i="13"/>
  <c r="BR39" i="13"/>
  <c r="BS39" i="13"/>
  <c r="BT39" i="13"/>
  <c r="BU39" i="13"/>
  <c r="BV39" i="13"/>
  <c r="BK40" i="13"/>
  <c r="BL40" i="13"/>
  <c r="BM40" i="13"/>
  <c r="BN40" i="13"/>
  <c r="BO40" i="13"/>
  <c r="BP40" i="13"/>
  <c r="BQ40" i="13"/>
  <c r="BR40" i="13"/>
  <c r="BS40" i="13"/>
  <c r="BT40" i="13"/>
  <c r="BU40" i="13"/>
  <c r="BV40" i="13"/>
  <c r="BK41" i="13"/>
  <c r="BL41" i="13"/>
  <c r="BM41" i="13"/>
  <c r="BN41" i="13"/>
  <c r="BO41" i="13"/>
  <c r="BP41" i="13"/>
  <c r="BQ41" i="13"/>
  <c r="BR41" i="13"/>
  <c r="BS41" i="13"/>
  <c r="BT41" i="13"/>
  <c r="BU41" i="13"/>
  <c r="BV41" i="13"/>
  <c r="BK42" i="13"/>
  <c r="BL42" i="13"/>
  <c r="BM42" i="13"/>
  <c r="BN42" i="13"/>
  <c r="BO42" i="13"/>
  <c r="BP42" i="13"/>
  <c r="BQ42" i="13"/>
  <c r="BR42" i="13"/>
  <c r="BS42" i="13"/>
  <c r="BT42" i="13"/>
  <c r="BU42" i="13"/>
  <c r="BV42" i="13"/>
  <c r="BK43" i="13"/>
  <c r="BL43" i="13"/>
  <c r="BM43" i="13"/>
  <c r="BN43" i="13"/>
  <c r="BO43" i="13"/>
  <c r="BP43" i="13"/>
  <c r="BQ43" i="13"/>
  <c r="BR43" i="13"/>
  <c r="BS43" i="13"/>
  <c r="BT43" i="13"/>
  <c r="BU43" i="13"/>
  <c r="BV43" i="13"/>
  <c r="BK44" i="13"/>
  <c r="BL44" i="13"/>
  <c r="BM44" i="13"/>
  <c r="BN44" i="13"/>
  <c r="BO44" i="13"/>
  <c r="BP44" i="13"/>
  <c r="BQ44" i="13"/>
  <c r="BR44" i="13"/>
  <c r="BS44" i="13"/>
  <c r="BT44" i="13"/>
  <c r="BU44" i="13"/>
  <c r="BV44" i="13"/>
  <c r="BK45" i="13"/>
  <c r="BL45" i="13"/>
  <c r="BM45" i="13"/>
  <c r="BN45" i="13"/>
  <c r="BO45" i="13"/>
  <c r="BP45" i="13"/>
  <c r="BQ45" i="13"/>
  <c r="BR45" i="13"/>
  <c r="BS45" i="13"/>
  <c r="BT45" i="13"/>
  <c r="BU45" i="13"/>
  <c r="BV45" i="13"/>
  <c r="BK46" i="13"/>
  <c r="BL46" i="13"/>
  <c r="BM46" i="13"/>
  <c r="BN46" i="13"/>
  <c r="BO46" i="13"/>
  <c r="BP46" i="13"/>
  <c r="BQ46" i="13"/>
  <c r="BR46" i="13"/>
  <c r="BS46" i="13"/>
  <c r="BT46" i="13"/>
  <c r="BU46" i="13"/>
  <c r="BV46" i="13"/>
  <c r="BK47" i="13"/>
  <c r="BL47" i="13"/>
  <c r="BM47" i="13"/>
  <c r="BN47" i="13"/>
  <c r="BO47" i="13"/>
  <c r="BP47" i="13"/>
  <c r="BQ47" i="13"/>
  <c r="BR47" i="13"/>
  <c r="BS47" i="13"/>
  <c r="BT47" i="13"/>
  <c r="BU47" i="13"/>
  <c r="BV47" i="13"/>
  <c r="BK48" i="13"/>
  <c r="BL48" i="13"/>
  <c r="BM48" i="13"/>
  <c r="BN48" i="13"/>
  <c r="BO48" i="13"/>
  <c r="BP48" i="13"/>
  <c r="BQ48" i="13"/>
  <c r="BR48" i="13"/>
  <c r="BS48" i="13"/>
  <c r="BT48" i="13"/>
  <c r="BU48" i="13"/>
  <c r="BV48" i="13"/>
  <c r="BK49" i="13"/>
  <c r="BL49" i="13"/>
  <c r="BM49" i="13"/>
  <c r="BN49" i="13"/>
  <c r="BO49" i="13"/>
  <c r="BP49" i="13"/>
  <c r="BQ49" i="13"/>
  <c r="BR49" i="13"/>
  <c r="BS49" i="13"/>
  <c r="BT49" i="13"/>
  <c r="BU49" i="13"/>
  <c r="BV49" i="13"/>
  <c r="BK50" i="13"/>
  <c r="BL50" i="13"/>
  <c r="BM50" i="13"/>
  <c r="BN50" i="13"/>
  <c r="BO50" i="13"/>
  <c r="BP50" i="13"/>
  <c r="BQ50" i="13"/>
  <c r="BR50" i="13"/>
  <c r="BS50" i="13"/>
  <c r="BT50" i="13"/>
  <c r="BU50" i="13"/>
  <c r="BV50" i="13"/>
  <c r="BK51" i="13"/>
  <c r="BL51" i="13"/>
  <c r="BM51" i="13"/>
  <c r="BN51" i="13"/>
  <c r="BO51" i="13"/>
  <c r="BP51" i="13"/>
  <c r="BQ51" i="13"/>
  <c r="BR51" i="13"/>
  <c r="BS51" i="13"/>
  <c r="BT51" i="13"/>
  <c r="BU51" i="13"/>
  <c r="BV51" i="13"/>
  <c r="BK52" i="13"/>
  <c r="BL52" i="13"/>
  <c r="BM52" i="13"/>
  <c r="BN52" i="13"/>
  <c r="BO52" i="13"/>
  <c r="BP52" i="13"/>
  <c r="BQ52" i="13"/>
  <c r="BR52" i="13"/>
  <c r="BS52" i="13"/>
  <c r="BT52" i="13"/>
  <c r="BU52" i="13"/>
  <c r="BV52" i="13"/>
  <c r="BK53" i="13"/>
  <c r="BL53" i="13"/>
  <c r="BM53" i="13"/>
  <c r="BN53" i="13"/>
  <c r="BO53" i="13"/>
  <c r="BP53" i="13"/>
  <c r="BQ53" i="13"/>
  <c r="BR53" i="13"/>
  <c r="BS53" i="13"/>
  <c r="BT53" i="13"/>
  <c r="BU53" i="13"/>
  <c r="BV53" i="13"/>
  <c r="BK54" i="13"/>
  <c r="BL54" i="13"/>
  <c r="BM54" i="13"/>
  <c r="BN54" i="13"/>
  <c r="BO54" i="13"/>
  <c r="BP54" i="13"/>
  <c r="BQ54" i="13"/>
  <c r="BR54" i="13"/>
  <c r="BS54" i="13"/>
  <c r="BT54" i="13"/>
  <c r="BU54" i="13"/>
  <c r="BV54" i="13"/>
  <c r="BK55" i="13"/>
  <c r="BL55" i="13"/>
  <c r="BM55" i="13"/>
  <c r="BN55" i="13"/>
  <c r="BO55" i="13"/>
  <c r="BP55" i="13"/>
  <c r="BQ55" i="13"/>
  <c r="BR55" i="13"/>
  <c r="BS55" i="13"/>
  <c r="BT55" i="13"/>
  <c r="BU55" i="13"/>
  <c r="BV55" i="13"/>
  <c r="BK56" i="13"/>
  <c r="BL56" i="13"/>
  <c r="BM56" i="13"/>
  <c r="BN56" i="13"/>
  <c r="BO56" i="13"/>
  <c r="BP56" i="13"/>
  <c r="BQ56" i="13"/>
  <c r="BR56" i="13"/>
  <c r="BS56" i="13"/>
  <c r="BT56" i="13"/>
  <c r="BU56" i="13"/>
  <c r="BV56" i="13"/>
  <c r="BK57" i="13"/>
  <c r="BL57" i="13"/>
  <c r="BM57" i="13"/>
  <c r="BN57" i="13"/>
  <c r="BO57" i="13"/>
  <c r="BP57" i="13"/>
  <c r="BQ57" i="13"/>
  <c r="BR57" i="13"/>
  <c r="BS57" i="13"/>
  <c r="BT57" i="13"/>
  <c r="BU57" i="13"/>
  <c r="BV57" i="13"/>
  <c r="BK58" i="13"/>
  <c r="BL58" i="13"/>
  <c r="BM58" i="13"/>
  <c r="BN58" i="13"/>
  <c r="BO58" i="13"/>
  <c r="BP58" i="13"/>
  <c r="BQ58" i="13"/>
  <c r="BR58" i="13"/>
  <c r="BS58" i="13"/>
  <c r="BT58" i="13"/>
  <c r="BU58" i="13"/>
  <c r="BV58" i="13"/>
  <c r="BK59" i="13"/>
  <c r="BL59" i="13"/>
  <c r="BM59" i="13"/>
  <c r="BN59" i="13"/>
  <c r="BO59" i="13"/>
  <c r="BP59" i="13"/>
  <c r="BQ59" i="13"/>
  <c r="BR59" i="13"/>
  <c r="BS59" i="13"/>
  <c r="BT59" i="13"/>
  <c r="BU59" i="13"/>
  <c r="BV59" i="13"/>
  <c r="BJ3" i="13"/>
  <c r="BJ4" i="13"/>
  <c r="BJ5" i="13"/>
  <c r="BJ6" i="13"/>
  <c r="BJ7" i="13"/>
  <c r="BJ8" i="13"/>
  <c r="BJ9" i="13"/>
  <c r="BJ10" i="13"/>
  <c r="BJ11" i="13"/>
  <c r="BJ12" i="13"/>
  <c r="BJ13" i="13"/>
  <c r="BJ14" i="13"/>
  <c r="BJ15" i="13"/>
  <c r="BJ16" i="13"/>
  <c r="BJ17" i="13"/>
  <c r="BJ18" i="13"/>
  <c r="BJ19" i="13"/>
  <c r="BJ20" i="13"/>
  <c r="BJ21" i="13"/>
  <c r="BJ22" i="13"/>
  <c r="BJ23" i="13"/>
  <c r="BJ24" i="13"/>
  <c r="BJ25" i="13"/>
  <c r="BJ26" i="13"/>
  <c r="BJ27" i="13"/>
  <c r="BJ28" i="13"/>
  <c r="BJ29" i="13"/>
  <c r="BJ30" i="13"/>
  <c r="BJ31" i="13"/>
  <c r="BJ32" i="13"/>
  <c r="BJ33" i="13"/>
  <c r="BJ34" i="13"/>
  <c r="BJ35" i="13"/>
  <c r="BJ36" i="13"/>
  <c r="BJ37" i="13"/>
  <c r="BJ38" i="13"/>
  <c r="BJ39" i="13"/>
  <c r="BJ40" i="13"/>
  <c r="BJ41" i="13"/>
  <c r="BJ42" i="13"/>
  <c r="BJ43" i="13"/>
  <c r="BJ44" i="13"/>
  <c r="BJ45" i="13"/>
  <c r="BJ46" i="13"/>
  <c r="BJ47" i="13"/>
  <c r="BJ48" i="13"/>
  <c r="BJ49" i="13"/>
  <c r="BJ50" i="13"/>
  <c r="BJ51" i="13"/>
  <c r="BJ52" i="13"/>
  <c r="BJ53" i="13"/>
  <c r="BJ54" i="13"/>
  <c r="BJ55" i="13"/>
  <c r="BJ56" i="13"/>
  <c r="BJ57" i="13"/>
  <c r="BJ58" i="13"/>
  <c r="BJ59" i="13"/>
  <c r="BJ2" i="13"/>
  <c r="AO2" i="13" l="1"/>
  <c r="AP2" i="13"/>
  <c r="AQ2" i="13"/>
  <c r="AR2" i="13"/>
  <c r="AO3" i="13"/>
  <c r="AP3" i="13"/>
  <c r="AQ3" i="13"/>
  <c r="AR3" i="13"/>
  <c r="AO4" i="13"/>
  <c r="AP4" i="13"/>
  <c r="AQ4" i="13"/>
  <c r="AR4" i="13"/>
  <c r="AO5" i="13"/>
  <c r="AP5" i="13"/>
  <c r="AQ5" i="13"/>
  <c r="AR5" i="13"/>
  <c r="AO6" i="13"/>
  <c r="AP6" i="13"/>
  <c r="AQ6" i="13"/>
  <c r="AR6" i="13"/>
  <c r="AO7" i="13"/>
  <c r="AP7" i="13"/>
  <c r="AQ7" i="13"/>
  <c r="AR7" i="13"/>
  <c r="AO8" i="13"/>
  <c r="AP8" i="13"/>
  <c r="AQ8" i="13"/>
  <c r="AR8" i="13"/>
  <c r="AO9" i="13"/>
  <c r="AP9" i="13"/>
  <c r="AQ9" i="13"/>
  <c r="AR9" i="13"/>
  <c r="AO10" i="13"/>
  <c r="AP10" i="13"/>
  <c r="AQ10" i="13"/>
  <c r="AR10" i="13"/>
  <c r="AO11" i="13"/>
  <c r="AP11" i="13"/>
  <c r="AQ11" i="13"/>
  <c r="AR11" i="13"/>
  <c r="AO12" i="13"/>
  <c r="AP12" i="13"/>
  <c r="AQ12" i="13"/>
  <c r="AR12" i="13"/>
  <c r="AO13" i="13"/>
  <c r="AP13" i="13"/>
  <c r="AQ13" i="13"/>
  <c r="AR13" i="13"/>
  <c r="AO14" i="13"/>
  <c r="AP14" i="13"/>
  <c r="AQ14" i="13"/>
  <c r="AR14" i="13"/>
  <c r="AO15" i="13"/>
  <c r="AP15" i="13"/>
  <c r="AQ15" i="13"/>
  <c r="AR15" i="13"/>
  <c r="AO16" i="13"/>
  <c r="AP16" i="13"/>
  <c r="AQ16" i="13"/>
  <c r="AR16" i="13"/>
  <c r="AO17" i="13"/>
  <c r="AP17" i="13"/>
  <c r="AQ17" i="13"/>
  <c r="AR17" i="13"/>
  <c r="AO18" i="13"/>
  <c r="AP18" i="13"/>
  <c r="AQ18" i="13"/>
  <c r="AR18" i="13"/>
  <c r="AO19" i="13"/>
  <c r="AP19" i="13"/>
  <c r="AQ19" i="13"/>
  <c r="AR19" i="13"/>
  <c r="AO20" i="13"/>
  <c r="AP20" i="13"/>
  <c r="AQ20" i="13"/>
  <c r="AR20" i="13"/>
  <c r="AO21" i="13"/>
  <c r="AP21" i="13"/>
  <c r="AQ21" i="13"/>
  <c r="AR21" i="13"/>
  <c r="AO22" i="13"/>
  <c r="AP22" i="13"/>
  <c r="AQ22" i="13"/>
  <c r="AR22" i="13"/>
  <c r="AO23" i="13"/>
  <c r="AP23" i="13"/>
  <c r="AQ23" i="13"/>
  <c r="AR23" i="13"/>
  <c r="AO24" i="13"/>
  <c r="AP24" i="13"/>
  <c r="AQ24" i="13"/>
  <c r="AR24" i="13"/>
  <c r="AO25" i="13"/>
  <c r="AP25" i="13"/>
  <c r="AQ25" i="13"/>
  <c r="AR25" i="13"/>
  <c r="AO26" i="13"/>
  <c r="AP26" i="13"/>
  <c r="AQ26" i="13"/>
  <c r="AR26" i="13"/>
  <c r="AO27" i="13"/>
  <c r="AP27" i="13"/>
  <c r="AQ27" i="13"/>
  <c r="AR27" i="13"/>
  <c r="AO28" i="13"/>
  <c r="AP28" i="13"/>
  <c r="AQ28" i="13"/>
  <c r="AR28" i="13"/>
  <c r="AO29" i="13"/>
  <c r="AP29" i="13"/>
  <c r="AQ29" i="13"/>
  <c r="AR29" i="13"/>
  <c r="AO30" i="13"/>
  <c r="AP30" i="13"/>
  <c r="AQ30" i="13"/>
  <c r="AR30" i="13"/>
  <c r="AO31" i="13"/>
  <c r="AP31" i="13"/>
  <c r="AQ31" i="13"/>
  <c r="AR31" i="13"/>
  <c r="AO32" i="13"/>
  <c r="AP32" i="13"/>
  <c r="AQ32" i="13"/>
  <c r="AR32" i="13"/>
  <c r="AO33" i="13"/>
  <c r="AP33" i="13"/>
  <c r="AQ33" i="13"/>
  <c r="AR33" i="13"/>
  <c r="AO34" i="13"/>
  <c r="AP34" i="13"/>
  <c r="AQ34" i="13"/>
  <c r="AR34" i="13"/>
  <c r="AO35" i="13"/>
  <c r="AP35" i="13"/>
  <c r="AQ35" i="13"/>
  <c r="AR35" i="13"/>
  <c r="AO36" i="13"/>
  <c r="AP36" i="13"/>
  <c r="AQ36" i="13"/>
  <c r="AR36" i="13"/>
  <c r="AO37" i="13"/>
  <c r="AP37" i="13"/>
  <c r="AQ37" i="13"/>
  <c r="AR37" i="13"/>
  <c r="AO38" i="13"/>
  <c r="AP38" i="13"/>
  <c r="AQ38" i="13"/>
  <c r="AR38" i="13"/>
  <c r="AO39" i="13"/>
  <c r="AP39" i="13"/>
  <c r="AQ39" i="13"/>
  <c r="AR39" i="13"/>
  <c r="AO40" i="13"/>
  <c r="AP40" i="13"/>
  <c r="AQ40" i="13"/>
  <c r="AR40" i="13"/>
  <c r="AO41" i="13"/>
  <c r="AP41" i="13"/>
  <c r="AQ41" i="13"/>
  <c r="AR41" i="13"/>
  <c r="AO42" i="13"/>
  <c r="AP42" i="13"/>
  <c r="AQ42" i="13"/>
  <c r="AR42" i="13"/>
  <c r="AO43" i="13"/>
  <c r="AP43" i="13"/>
  <c r="AQ43" i="13"/>
  <c r="AR43" i="13"/>
  <c r="AO44" i="13"/>
  <c r="AP44" i="13"/>
  <c r="AQ44" i="13"/>
  <c r="AR44" i="13"/>
  <c r="AO45" i="13"/>
  <c r="AP45" i="13"/>
  <c r="AQ45" i="13"/>
  <c r="AR45" i="13"/>
  <c r="AO46" i="13"/>
  <c r="AP46" i="13"/>
  <c r="AQ46" i="13"/>
  <c r="AR46" i="13"/>
  <c r="AO47" i="13"/>
  <c r="AP47" i="13"/>
  <c r="AQ47" i="13"/>
  <c r="AR47" i="13"/>
  <c r="AO48" i="13"/>
  <c r="AP48" i="13"/>
  <c r="AQ48" i="13"/>
  <c r="AR48" i="13"/>
  <c r="AO49" i="13"/>
  <c r="AP49" i="13"/>
  <c r="AQ49" i="13"/>
  <c r="AR49" i="13"/>
  <c r="AO50" i="13"/>
  <c r="AP50" i="13"/>
  <c r="AQ50" i="13"/>
  <c r="AR50" i="13"/>
  <c r="AO51" i="13"/>
  <c r="AP51" i="13"/>
  <c r="AQ51" i="13"/>
  <c r="AR51" i="13"/>
  <c r="AO52" i="13"/>
  <c r="AP52" i="13"/>
  <c r="AQ52" i="13"/>
  <c r="AR52" i="13"/>
  <c r="AO53" i="13"/>
  <c r="AP53" i="13"/>
  <c r="AQ53" i="13"/>
  <c r="AR53" i="13"/>
  <c r="AO54" i="13"/>
  <c r="AP54" i="13"/>
  <c r="AQ54" i="13"/>
  <c r="AR54" i="13"/>
  <c r="AO55" i="13"/>
  <c r="AP55" i="13"/>
  <c r="AQ55" i="13"/>
  <c r="AR55" i="13"/>
  <c r="AO56" i="13"/>
  <c r="AP56" i="13"/>
  <c r="AQ56" i="13"/>
  <c r="AR56" i="13"/>
  <c r="AO57" i="13"/>
  <c r="AP57" i="13"/>
  <c r="AQ57" i="13"/>
  <c r="AR57" i="13"/>
  <c r="AO58" i="13"/>
  <c r="AP58" i="13"/>
  <c r="AQ58" i="13"/>
  <c r="AR58" i="13"/>
  <c r="AO59" i="13"/>
  <c r="AP59" i="13"/>
  <c r="AQ59" i="13"/>
  <c r="AR59" i="13"/>
  <c r="AN3" i="13"/>
  <c r="AN4" i="13"/>
  <c r="AN5" i="13"/>
  <c r="AN6" i="13"/>
  <c r="AN7" i="13"/>
  <c r="AN8" i="13"/>
  <c r="AN9" i="13"/>
  <c r="AN10" i="13"/>
  <c r="AN11" i="13"/>
  <c r="AN12" i="13"/>
  <c r="AN13" i="13"/>
  <c r="AN14" i="13"/>
  <c r="AN15" i="13"/>
  <c r="AN16" i="13"/>
  <c r="AN17" i="13"/>
  <c r="AN18" i="13"/>
  <c r="AN19" i="13"/>
  <c r="AN20" i="13"/>
  <c r="AN21" i="13"/>
  <c r="AN22" i="13"/>
  <c r="AN23" i="13"/>
  <c r="AN24" i="13"/>
  <c r="AN25" i="13"/>
  <c r="AN26" i="13"/>
  <c r="AN27" i="13"/>
  <c r="AN28" i="13"/>
  <c r="AN29" i="13"/>
  <c r="AN30" i="13"/>
  <c r="AN31" i="13"/>
  <c r="AN32" i="13"/>
  <c r="AN33" i="13"/>
  <c r="AN34" i="13"/>
  <c r="AN35" i="13"/>
  <c r="AN36" i="13"/>
  <c r="AN37" i="13"/>
  <c r="AN38" i="13"/>
  <c r="AN39" i="13"/>
  <c r="AN40" i="13"/>
  <c r="AN41" i="13"/>
  <c r="AN42" i="13"/>
  <c r="AN43" i="13"/>
  <c r="AN44" i="13"/>
  <c r="AN45" i="13"/>
  <c r="AN46" i="13"/>
  <c r="AN47" i="13"/>
  <c r="AN48" i="13"/>
  <c r="AN49" i="13"/>
  <c r="AN50" i="13"/>
  <c r="AN51" i="13"/>
  <c r="AN52" i="13"/>
  <c r="AN53" i="13"/>
  <c r="AN54" i="13"/>
  <c r="AN55" i="13"/>
  <c r="AN56" i="13"/>
  <c r="AN57" i="13"/>
  <c r="AN58" i="13"/>
  <c r="AN59" i="13"/>
  <c r="AN2" i="13"/>
  <c r="AF3" i="13"/>
  <c r="AG3" i="13"/>
  <c r="AH3" i="13"/>
  <c r="AI3" i="13"/>
  <c r="AJ3" i="13"/>
  <c r="AK3" i="13"/>
  <c r="AL3" i="13"/>
  <c r="AM3" i="13"/>
  <c r="AF4" i="13"/>
  <c r="AG4" i="13"/>
  <c r="AH4" i="13"/>
  <c r="AI4" i="13"/>
  <c r="AJ4" i="13"/>
  <c r="AK4" i="13"/>
  <c r="AL4" i="13"/>
  <c r="AM4" i="13"/>
  <c r="AF5" i="13"/>
  <c r="AG5" i="13"/>
  <c r="AH5" i="13"/>
  <c r="AI5" i="13"/>
  <c r="AJ5" i="13"/>
  <c r="AK5" i="13"/>
  <c r="AL5" i="13"/>
  <c r="AM5" i="13"/>
  <c r="AF6" i="13"/>
  <c r="AG6" i="13"/>
  <c r="AH6" i="13"/>
  <c r="AI6" i="13"/>
  <c r="AJ6" i="13"/>
  <c r="AK6" i="13"/>
  <c r="AL6" i="13"/>
  <c r="AM6" i="13"/>
  <c r="AF7" i="13"/>
  <c r="AG7" i="13"/>
  <c r="AH7" i="13"/>
  <c r="AI7" i="13"/>
  <c r="AJ7" i="13"/>
  <c r="AK7" i="13"/>
  <c r="AL7" i="13"/>
  <c r="AM7" i="13"/>
  <c r="AF8" i="13"/>
  <c r="AG8" i="13"/>
  <c r="AH8" i="13"/>
  <c r="AI8" i="13"/>
  <c r="AJ8" i="13"/>
  <c r="AK8" i="13"/>
  <c r="AL8" i="13"/>
  <c r="AM8" i="13"/>
  <c r="AF9" i="13"/>
  <c r="AG9" i="13"/>
  <c r="AH9" i="13"/>
  <c r="AI9" i="13"/>
  <c r="AJ9" i="13"/>
  <c r="AK9" i="13"/>
  <c r="AL9" i="13"/>
  <c r="AM9" i="13"/>
  <c r="AF10" i="13"/>
  <c r="AG10" i="13"/>
  <c r="AH10" i="13"/>
  <c r="AI10" i="13"/>
  <c r="AJ10" i="13"/>
  <c r="AK10" i="13"/>
  <c r="AL10" i="13"/>
  <c r="AM10" i="13"/>
  <c r="AF11" i="13"/>
  <c r="AG11" i="13"/>
  <c r="AH11" i="13"/>
  <c r="AI11" i="13"/>
  <c r="AJ11" i="13"/>
  <c r="AK11" i="13"/>
  <c r="AL11" i="13"/>
  <c r="AM11" i="13"/>
  <c r="AF12" i="13"/>
  <c r="AG12" i="13"/>
  <c r="AH12" i="13"/>
  <c r="AI12" i="13"/>
  <c r="AJ12" i="13"/>
  <c r="AK12" i="13"/>
  <c r="AL12" i="13"/>
  <c r="AM12" i="13"/>
  <c r="AF13" i="13"/>
  <c r="AG13" i="13"/>
  <c r="AH13" i="13"/>
  <c r="AI13" i="13"/>
  <c r="AJ13" i="13"/>
  <c r="AK13" i="13"/>
  <c r="AL13" i="13"/>
  <c r="AM13" i="13"/>
  <c r="AF14" i="13"/>
  <c r="AG14" i="13"/>
  <c r="AH14" i="13"/>
  <c r="AI14" i="13"/>
  <c r="AJ14" i="13"/>
  <c r="AK14" i="13"/>
  <c r="AL14" i="13"/>
  <c r="AM14" i="13"/>
  <c r="AF15" i="13"/>
  <c r="AG15" i="13"/>
  <c r="AH15" i="13"/>
  <c r="AI15" i="13"/>
  <c r="AJ15" i="13"/>
  <c r="AK15" i="13"/>
  <c r="AL15" i="13"/>
  <c r="AM15" i="13"/>
  <c r="AF16" i="13"/>
  <c r="AG16" i="13"/>
  <c r="AH16" i="13"/>
  <c r="AI16" i="13"/>
  <c r="AJ16" i="13"/>
  <c r="AK16" i="13"/>
  <c r="AL16" i="13"/>
  <c r="AM16" i="13"/>
  <c r="AF17" i="13"/>
  <c r="AG17" i="13"/>
  <c r="AH17" i="13"/>
  <c r="AI17" i="13"/>
  <c r="AJ17" i="13"/>
  <c r="AK17" i="13"/>
  <c r="AL17" i="13"/>
  <c r="AM17" i="13"/>
  <c r="AF18" i="13"/>
  <c r="AG18" i="13"/>
  <c r="AH18" i="13"/>
  <c r="AI18" i="13"/>
  <c r="AJ18" i="13"/>
  <c r="AK18" i="13"/>
  <c r="AL18" i="13"/>
  <c r="AM18" i="13"/>
  <c r="AF19" i="13"/>
  <c r="AG19" i="13"/>
  <c r="AH19" i="13"/>
  <c r="AI19" i="13"/>
  <c r="AJ19" i="13"/>
  <c r="AK19" i="13"/>
  <c r="AL19" i="13"/>
  <c r="AM19" i="13"/>
  <c r="AF20" i="13"/>
  <c r="AG20" i="13"/>
  <c r="AH20" i="13"/>
  <c r="AI20" i="13"/>
  <c r="AJ20" i="13"/>
  <c r="AK20" i="13"/>
  <c r="AL20" i="13"/>
  <c r="AM20" i="13"/>
  <c r="AF21" i="13"/>
  <c r="AG21" i="13"/>
  <c r="AH21" i="13"/>
  <c r="AI21" i="13"/>
  <c r="AJ21" i="13"/>
  <c r="AK21" i="13"/>
  <c r="AL21" i="13"/>
  <c r="AM21" i="13"/>
  <c r="AF22" i="13"/>
  <c r="AG22" i="13"/>
  <c r="AH22" i="13"/>
  <c r="AI22" i="13"/>
  <c r="AJ22" i="13"/>
  <c r="AK22" i="13"/>
  <c r="AL22" i="13"/>
  <c r="AM22" i="13"/>
  <c r="AF23" i="13"/>
  <c r="AG23" i="13"/>
  <c r="AH23" i="13"/>
  <c r="AI23" i="13"/>
  <c r="AJ23" i="13"/>
  <c r="AK23" i="13"/>
  <c r="AL23" i="13"/>
  <c r="AM23" i="13"/>
  <c r="AF24" i="13"/>
  <c r="AG24" i="13"/>
  <c r="AH24" i="13"/>
  <c r="AI24" i="13"/>
  <c r="AJ24" i="13"/>
  <c r="AK24" i="13"/>
  <c r="AL24" i="13"/>
  <c r="AM24" i="13"/>
  <c r="AF25" i="13"/>
  <c r="AG25" i="13"/>
  <c r="AH25" i="13"/>
  <c r="AI25" i="13"/>
  <c r="AJ25" i="13"/>
  <c r="AK25" i="13"/>
  <c r="AL25" i="13"/>
  <c r="AM25" i="13"/>
  <c r="AF26" i="13"/>
  <c r="AG26" i="13"/>
  <c r="AH26" i="13"/>
  <c r="AI26" i="13"/>
  <c r="AJ26" i="13"/>
  <c r="AK26" i="13"/>
  <c r="AL26" i="13"/>
  <c r="AM26" i="13"/>
  <c r="AF27" i="13"/>
  <c r="AG27" i="13"/>
  <c r="AH27" i="13"/>
  <c r="AI27" i="13"/>
  <c r="AJ27" i="13"/>
  <c r="AK27" i="13"/>
  <c r="AL27" i="13"/>
  <c r="AM27" i="13"/>
  <c r="AF28" i="13"/>
  <c r="AG28" i="13"/>
  <c r="AH28" i="13"/>
  <c r="AI28" i="13"/>
  <c r="AJ28" i="13"/>
  <c r="AK28" i="13"/>
  <c r="AL28" i="13"/>
  <c r="AM28" i="13"/>
  <c r="AF29" i="13"/>
  <c r="AG29" i="13"/>
  <c r="AH29" i="13"/>
  <c r="AI29" i="13"/>
  <c r="AJ29" i="13"/>
  <c r="AK29" i="13"/>
  <c r="AL29" i="13"/>
  <c r="AM29" i="13"/>
  <c r="AF30" i="13"/>
  <c r="AG30" i="13"/>
  <c r="AH30" i="13"/>
  <c r="AI30" i="13"/>
  <c r="AJ30" i="13"/>
  <c r="AK30" i="13"/>
  <c r="AL30" i="13"/>
  <c r="AM30" i="13"/>
  <c r="AF31" i="13"/>
  <c r="AG31" i="13"/>
  <c r="AH31" i="13"/>
  <c r="AI31" i="13"/>
  <c r="AJ31" i="13"/>
  <c r="AK31" i="13"/>
  <c r="AL31" i="13"/>
  <c r="AM31" i="13"/>
  <c r="AF32" i="13"/>
  <c r="AG32" i="13"/>
  <c r="AH32" i="13"/>
  <c r="AI32" i="13"/>
  <c r="AJ32" i="13"/>
  <c r="AK32" i="13"/>
  <c r="AL32" i="13"/>
  <c r="AM32" i="13"/>
  <c r="AF33" i="13"/>
  <c r="AG33" i="13"/>
  <c r="AH33" i="13"/>
  <c r="AI33" i="13"/>
  <c r="AJ33" i="13"/>
  <c r="AK33" i="13"/>
  <c r="AL33" i="13"/>
  <c r="AM33" i="13"/>
  <c r="AF34" i="13"/>
  <c r="AG34" i="13"/>
  <c r="AH34" i="13"/>
  <c r="AI34" i="13"/>
  <c r="AJ34" i="13"/>
  <c r="AK34" i="13"/>
  <c r="AL34" i="13"/>
  <c r="AM34" i="13"/>
  <c r="AF35" i="13"/>
  <c r="AG35" i="13"/>
  <c r="AH35" i="13"/>
  <c r="AI35" i="13"/>
  <c r="AJ35" i="13"/>
  <c r="AK35" i="13"/>
  <c r="AL35" i="13"/>
  <c r="AM35" i="13"/>
  <c r="AF36" i="13"/>
  <c r="AG36" i="13"/>
  <c r="AH36" i="13"/>
  <c r="AI36" i="13"/>
  <c r="AJ36" i="13"/>
  <c r="AK36" i="13"/>
  <c r="AL36" i="13"/>
  <c r="AM36" i="13"/>
  <c r="AF37" i="13"/>
  <c r="AG37" i="13"/>
  <c r="AH37" i="13"/>
  <c r="AI37" i="13"/>
  <c r="AJ37" i="13"/>
  <c r="AK37" i="13"/>
  <c r="AL37" i="13"/>
  <c r="AM37" i="13"/>
  <c r="AF38" i="13"/>
  <c r="AG38" i="13"/>
  <c r="AH38" i="13"/>
  <c r="AI38" i="13"/>
  <c r="AJ38" i="13"/>
  <c r="AK38" i="13"/>
  <c r="AL38" i="13"/>
  <c r="AM38" i="13"/>
  <c r="AF39" i="13"/>
  <c r="AG39" i="13"/>
  <c r="AH39" i="13"/>
  <c r="AI39" i="13"/>
  <c r="AJ39" i="13"/>
  <c r="AK39" i="13"/>
  <c r="AL39" i="13"/>
  <c r="AM39" i="13"/>
  <c r="AF40" i="13"/>
  <c r="AG40" i="13"/>
  <c r="AH40" i="13"/>
  <c r="AI40" i="13"/>
  <c r="AJ40" i="13"/>
  <c r="AK40" i="13"/>
  <c r="AL40" i="13"/>
  <c r="AM40" i="13"/>
  <c r="AF41" i="13"/>
  <c r="AG41" i="13"/>
  <c r="AH41" i="13"/>
  <c r="AI41" i="13"/>
  <c r="AJ41" i="13"/>
  <c r="AK41" i="13"/>
  <c r="AL41" i="13"/>
  <c r="AM41" i="13"/>
  <c r="AF42" i="13"/>
  <c r="AG42" i="13"/>
  <c r="AH42" i="13"/>
  <c r="AI42" i="13"/>
  <c r="AJ42" i="13"/>
  <c r="AK42" i="13"/>
  <c r="AL42" i="13"/>
  <c r="AM42" i="13"/>
  <c r="AF43" i="13"/>
  <c r="AG43" i="13"/>
  <c r="AH43" i="13"/>
  <c r="AI43" i="13"/>
  <c r="AJ43" i="13"/>
  <c r="AK43" i="13"/>
  <c r="AL43" i="13"/>
  <c r="AM43" i="13"/>
  <c r="AF44" i="13"/>
  <c r="AG44" i="13"/>
  <c r="AH44" i="13"/>
  <c r="AI44" i="13"/>
  <c r="AJ44" i="13"/>
  <c r="AK44" i="13"/>
  <c r="AL44" i="13"/>
  <c r="AM44" i="13"/>
  <c r="AF45" i="13"/>
  <c r="AG45" i="13"/>
  <c r="AH45" i="13"/>
  <c r="AI45" i="13"/>
  <c r="AJ45" i="13"/>
  <c r="AK45" i="13"/>
  <c r="AL45" i="13"/>
  <c r="AM45" i="13"/>
  <c r="AF46" i="13"/>
  <c r="AG46" i="13"/>
  <c r="AH46" i="13"/>
  <c r="AI46" i="13"/>
  <c r="AJ46" i="13"/>
  <c r="AK46" i="13"/>
  <c r="AL46" i="13"/>
  <c r="AM46" i="13"/>
  <c r="AF47" i="13"/>
  <c r="AG47" i="13"/>
  <c r="AH47" i="13"/>
  <c r="AI47" i="13"/>
  <c r="AJ47" i="13"/>
  <c r="AK47" i="13"/>
  <c r="AL47" i="13"/>
  <c r="AM47" i="13"/>
  <c r="AF48" i="13"/>
  <c r="AG48" i="13"/>
  <c r="AH48" i="13"/>
  <c r="AI48" i="13"/>
  <c r="AJ48" i="13"/>
  <c r="AK48" i="13"/>
  <c r="AL48" i="13"/>
  <c r="AM48" i="13"/>
  <c r="AF49" i="13"/>
  <c r="AG49" i="13"/>
  <c r="AH49" i="13"/>
  <c r="AI49" i="13"/>
  <c r="AJ49" i="13"/>
  <c r="AK49" i="13"/>
  <c r="AL49" i="13"/>
  <c r="AM49" i="13"/>
  <c r="AF50" i="13"/>
  <c r="AG50" i="13"/>
  <c r="AH50" i="13"/>
  <c r="AI50" i="13"/>
  <c r="AJ50" i="13"/>
  <c r="AK50" i="13"/>
  <c r="AL50" i="13"/>
  <c r="AM50" i="13"/>
  <c r="AF51" i="13"/>
  <c r="AG51" i="13"/>
  <c r="AH51" i="13"/>
  <c r="AI51" i="13"/>
  <c r="AJ51" i="13"/>
  <c r="AK51" i="13"/>
  <c r="AL51" i="13"/>
  <c r="AM51" i="13"/>
  <c r="AF52" i="13"/>
  <c r="AG52" i="13"/>
  <c r="AH52" i="13"/>
  <c r="AI52" i="13"/>
  <c r="AJ52" i="13"/>
  <c r="AK52" i="13"/>
  <c r="AL52" i="13"/>
  <c r="AM52" i="13"/>
  <c r="AF53" i="13"/>
  <c r="AG53" i="13"/>
  <c r="AH53" i="13"/>
  <c r="AI53" i="13"/>
  <c r="AJ53" i="13"/>
  <c r="AK53" i="13"/>
  <c r="AL53" i="13"/>
  <c r="AM53" i="13"/>
  <c r="AF54" i="13"/>
  <c r="AG54" i="13"/>
  <c r="AH54" i="13"/>
  <c r="AI54" i="13"/>
  <c r="AJ54" i="13"/>
  <c r="AK54" i="13"/>
  <c r="AL54" i="13"/>
  <c r="AM54" i="13"/>
  <c r="AF55" i="13"/>
  <c r="AG55" i="13"/>
  <c r="AH55" i="13"/>
  <c r="AI55" i="13"/>
  <c r="AJ55" i="13"/>
  <c r="AK55" i="13"/>
  <c r="AL55" i="13"/>
  <c r="AM55" i="13"/>
  <c r="AF56" i="13"/>
  <c r="AG56" i="13"/>
  <c r="AH56" i="13"/>
  <c r="AI56" i="13"/>
  <c r="AJ56" i="13"/>
  <c r="AK56" i="13"/>
  <c r="AL56" i="13"/>
  <c r="AM56" i="13"/>
  <c r="AF57" i="13"/>
  <c r="AG57" i="13"/>
  <c r="AH57" i="13"/>
  <c r="AI57" i="13"/>
  <c r="AJ57" i="13"/>
  <c r="AK57" i="13"/>
  <c r="AL57" i="13"/>
  <c r="AM57" i="13"/>
  <c r="AF58" i="13"/>
  <c r="AG58" i="13"/>
  <c r="AH58" i="13"/>
  <c r="AI58" i="13"/>
  <c r="AJ58" i="13"/>
  <c r="AK58" i="13"/>
  <c r="AL58" i="13"/>
  <c r="AM58" i="13"/>
  <c r="AF59" i="13"/>
  <c r="AG59" i="13"/>
  <c r="AH59" i="13"/>
  <c r="AI59" i="13"/>
  <c r="AJ59" i="13"/>
  <c r="AK59" i="13"/>
  <c r="AL59" i="13"/>
  <c r="AM59" i="13"/>
  <c r="AG2" i="13"/>
  <c r="AH2" i="13"/>
  <c r="AI2" i="13"/>
  <c r="AJ2" i="13"/>
  <c r="AK2" i="13"/>
  <c r="AL2" i="13"/>
  <c r="AM2" i="13"/>
  <c r="AF2" i="13"/>
  <c r="Y3" i="12" l="1"/>
  <c r="Y4" i="12"/>
  <c r="Y5" i="12"/>
  <c r="Y6" i="12"/>
  <c r="Y7" i="12"/>
  <c r="Y8" i="12"/>
  <c r="Y9" i="12"/>
  <c r="Y10" i="12"/>
  <c r="Y11" i="12"/>
  <c r="Y12" i="12"/>
  <c r="Y13" i="12"/>
  <c r="Y14" i="12"/>
  <c r="Y15" i="12"/>
  <c r="Y16" i="12"/>
  <c r="Y17" i="12"/>
  <c r="Y18" i="12"/>
  <c r="Y19" i="12"/>
  <c r="Y20" i="12"/>
  <c r="Y21" i="12"/>
  <c r="Y22" i="12"/>
  <c r="Y23" i="12"/>
  <c r="Y24" i="12"/>
  <c r="Y25" i="12"/>
  <c r="Y26" i="12"/>
  <c r="Y27" i="12"/>
  <c r="Y28" i="12"/>
  <c r="Y29" i="12"/>
  <c r="Y30" i="12"/>
  <c r="Y31" i="12"/>
  <c r="Y32" i="12"/>
  <c r="Y33" i="12"/>
  <c r="Y34" i="12"/>
  <c r="Y35" i="12"/>
  <c r="Y36" i="12"/>
  <c r="Y37" i="12"/>
  <c r="Y38" i="12"/>
  <c r="Y39" i="12"/>
  <c r="Y40" i="12"/>
  <c r="Y41" i="12"/>
  <c r="Y42" i="12"/>
  <c r="Y43" i="12"/>
  <c r="Y44" i="12"/>
  <c r="Y45" i="12"/>
  <c r="Y46" i="12"/>
  <c r="Y47" i="12"/>
  <c r="Y48" i="12"/>
  <c r="Y49" i="12"/>
  <c r="Y50" i="12"/>
  <c r="Y51" i="12"/>
  <c r="Y52" i="12"/>
  <c r="Y53" i="12"/>
  <c r="Y54" i="12"/>
  <c r="Y55" i="12"/>
  <c r="Y56" i="12"/>
  <c r="Y57" i="12"/>
  <c r="Y58" i="12"/>
  <c r="Y59" i="12"/>
  <c r="Y2" i="12"/>
  <c r="Q3" i="12"/>
  <c r="R3" i="12"/>
  <c r="Q4" i="12"/>
  <c r="R4" i="12"/>
  <c r="Q5" i="12"/>
  <c r="R5" i="12"/>
  <c r="Q6" i="12"/>
  <c r="R6" i="12"/>
  <c r="Q7" i="12"/>
  <c r="R7" i="12"/>
  <c r="Q8" i="12"/>
  <c r="R8" i="12"/>
  <c r="Q9" i="12"/>
  <c r="R9" i="12"/>
  <c r="Q10" i="12"/>
  <c r="R10" i="12"/>
  <c r="Q11" i="12"/>
  <c r="R11" i="12"/>
  <c r="Q12" i="12"/>
  <c r="R12" i="12"/>
  <c r="Q13" i="12"/>
  <c r="R13" i="12"/>
  <c r="Q14" i="12"/>
  <c r="R14" i="12"/>
  <c r="Q15" i="12"/>
  <c r="R15" i="12"/>
  <c r="Q16" i="12"/>
  <c r="R16" i="12"/>
  <c r="Q17" i="12"/>
  <c r="R17" i="12"/>
  <c r="Q18" i="12"/>
  <c r="R18" i="12"/>
  <c r="Q19" i="12"/>
  <c r="R19" i="12"/>
  <c r="Q20" i="12"/>
  <c r="R20" i="12"/>
  <c r="Q21" i="12"/>
  <c r="R21" i="12"/>
  <c r="Q22" i="12"/>
  <c r="R22" i="12"/>
  <c r="Q23" i="12"/>
  <c r="R23" i="12"/>
  <c r="Q24" i="12"/>
  <c r="R24" i="12"/>
  <c r="Q25" i="12"/>
  <c r="R25" i="12"/>
  <c r="Q26" i="12"/>
  <c r="R26" i="12"/>
  <c r="Q27" i="12"/>
  <c r="R27" i="12"/>
  <c r="Q28" i="12"/>
  <c r="R28" i="12"/>
  <c r="Q29" i="12"/>
  <c r="R29" i="12"/>
  <c r="Q30" i="12"/>
  <c r="R30" i="12"/>
  <c r="Q31" i="12"/>
  <c r="R31" i="12"/>
  <c r="Q32" i="12"/>
  <c r="R32" i="12"/>
  <c r="Q33" i="12"/>
  <c r="R33" i="12"/>
  <c r="Q34" i="12"/>
  <c r="R34" i="12"/>
  <c r="Q35" i="12"/>
  <c r="R35" i="12"/>
  <c r="Q36" i="12"/>
  <c r="R36" i="12"/>
  <c r="Q37" i="12"/>
  <c r="R37" i="12"/>
  <c r="Q38" i="12"/>
  <c r="R38" i="12"/>
  <c r="Q39" i="12"/>
  <c r="R39" i="12"/>
  <c r="Q40" i="12"/>
  <c r="R40" i="12"/>
  <c r="Q41" i="12"/>
  <c r="R41" i="12"/>
  <c r="Q42" i="12"/>
  <c r="R42" i="12"/>
  <c r="Q43" i="12"/>
  <c r="R43" i="12"/>
  <c r="Q44" i="12"/>
  <c r="R44" i="12"/>
  <c r="Q45" i="12"/>
  <c r="R45" i="12"/>
  <c r="Q46" i="12"/>
  <c r="R46" i="12"/>
  <c r="Q47" i="12"/>
  <c r="R47" i="12"/>
  <c r="Q48" i="12"/>
  <c r="R48" i="12"/>
  <c r="Q49" i="12"/>
  <c r="R49" i="12"/>
  <c r="Q50" i="12"/>
  <c r="R50" i="12"/>
  <c r="Q51" i="12"/>
  <c r="R51" i="12"/>
  <c r="Q52" i="12"/>
  <c r="R52" i="12"/>
  <c r="Q53" i="12"/>
  <c r="R53" i="12"/>
  <c r="Q54" i="12"/>
  <c r="R54" i="12"/>
  <c r="Q55" i="12"/>
  <c r="R55" i="12"/>
  <c r="Q56" i="12"/>
  <c r="R56" i="12"/>
  <c r="Q57" i="12"/>
  <c r="R57" i="12"/>
  <c r="Q58" i="12"/>
  <c r="R58" i="12"/>
  <c r="Q59" i="12"/>
  <c r="R59" i="12"/>
  <c r="R2" i="12"/>
  <c r="Q2" i="12"/>
  <c r="AA2" i="12"/>
  <c r="AB2" i="12"/>
  <c r="AC2" i="12"/>
  <c r="AD2" i="12"/>
  <c r="AA3" i="12"/>
  <c r="AB3" i="12"/>
  <c r="AC3" i="12"/>
  <c r="AD3" i="12"/>
  <c r="AA4" i="12"/>
  <c r="AB4" i="12"/>
  <c r="AC4" i="12"/>
  <c r="AD4" i="12"/>
  <c r="AA5" i="12"/>
  <c r="AB5" i="12"/>
  <c r="AC5" i="12"/>
  <c r="AD5" i="12"/>
  <c r="AA6" i="12"/>
  <c r="AB6" i="12"/>
  <c r="AC6" i="12"/>
  <c r="AD6" i="12"/>
  <c r="AA7" i="12"/>
  <c r="AB7" i="12"/>
  <c r="AC7" i="12"/>
  <c r="AD7" i="12"/>
  <c r="AA8" i="12"/>
  <c r="AB8" i="12"/>
  <c r="AC8" i="12"/>
  <c r="AD8" i="12"/>
  <c r="AA9" i="12"/>
  <c r="AB9" i="12"/>
  <c r="AC9" i="12"/>
  <c r="AD9" i="12"/>
  <c r="AA10" i="12"/>
  <c r="AB10" i="12"/>
  <c r="AC10" i="12"/>
  <c r="AD10" i="12"/>
  <c r="AA11" i="12"/>
  <c r="AB11" i="12"/>
  <c r="AC11" i="12"/>
  <c r="AD11" i="12"/>
  <c r="AA12" i="12"/>
  <c r="AB12" i="12"/>
  <c r="AC12" i="12"/>
  <c r="AD12" i="12"/>
  <c r="AA13" i="12"/>
  <c r="AB13" i="12"/>
  <c r="AC13" i="12"/>
  <c r="AD13" i="12"/>
  <c r="AA14" i="12"/>
  <c r="AB14" i="12"/>
  <c r="AC14" i="12"/>
  <c r="AD14" i="12"/>
  <c r="AA15" i="12"/>
  <c r="AB15" i="12"/>
  <c r="AC15" i="12"/>
  <c r="AD15" i="12"/>
  <c r="AA16" i="12"/>
  <c r="AB16" i="12"/>
  <c r="AC16" i="12"/>
  <c r="AD16" i="12"/>
  <c r="AA17" i="12"/>
  <c r="AB17" i="12"/>
  <c r="AC17" i="12"/>
  <c r="AD17" i="12"/>
  <c r="AA18" i="12"/>
  <c r="AB18" i="12"/>
  <c r="AC18" i="12"/>
  <c r="AD18" i="12"/>
  <c r="AA19" i="12"/>
  <c r="AB19" i="12"/>
  <c r="AC19" i="12"/>
  <c r="AD19" i="12"/>
  <c r="AA20" i="12"/>
  <c r="AB20" i="12"/>
  <c r="AC20" i="12"/>
  <c r="AD20" i="12"/>
  <c r="AA21" i="12"/>
  <c r="AB21" i="12"/>
  <c r="AC21" i="12"/>
  <c r="AD21" i="12"/>
  <c r="AA22" i="12"/>
  <c r="AB22" i="12"/>
  <c r="AC22" i="12"/>
  <c r="AD22" i="12"/>
  <c r="AA23" i="12"/>
  <c r="AB23" i="12"/>
  <c r="AC23" i="12"/>
  <c r="AD23" i="12"/>
  <c r="AA24" i="12"/>
  <c r="AB24" i="12"/>
  <c r="AC24" i="12"/>
  <c r="AD24" i="12"/>
  <c r="AA25" i="12"/>
  <c r="AB25" i="12"/>
  <c r="AC25" i="12"/>
  <c r="AD25" i="12"/>
  <c r="AA26" i="12"/>
  <c r="AB26" i="12"/>
  <c r="AC26" i="12"/>
  <c r="AD26" i="12"/>
  <c r="AA27" i="12"/>
  <c r="AB27" i="12"/>
  <c r="AC27" i="12"/>
  <c r="AD27" i="12"/>
  <c r="AA28" i="12"/>
  <c r="AB28" i="12"/>
  <c r="AC28" i="12"/>
  <c r="AD28" i="12"/>
  <c r="AA29" i="12"/>
  <c r="AB29" i="12"/>
  <c r="AC29" i="12"/>
  <c r="AD29" i="12"/>
  <c r="AA30" i="12"/>
  <c r="AB30" i="12"/>
  <c r="AC30" i="12"/>
  <c r="AD30" i="12"/>
  <c r="AA31" i="12"/>
  <c r="AB31" i="12"/>
  <c r="AC31" i="12"/>
  <c r="AD31" i="12"/>
  <c r="AA32" i="12"/>
  <c r="AB32" i="12"/>
  <c r="AC32" i="12"/>
  <c r="AD32" i="12"/>
  <c r="AA33" i="12"/>
  <c r="AB33" i="12"/>
  <c r="AC33" i="12"/>
  <c r="AD33" i="12"/>
  <c r="AA34" i="12"/>
  <c r="AB34" i="12"/>
  <c r="AC34" i="12"/>
  <c r="AD34" i="12"/>
  <c r="AA35" i="12"/>
  <c r="AB35" i="12"/>
  <c r="AC35" i="12"/>
  <c r="AD35" i="12"/>
  <c r="AA36" i="12"/>
  <c r="AB36" i="12"/>
  <c r="AC36" i="12"/>
  <c r="AD36" i="12"/>
  <c r="AA37" i="12"/>
  <c r="AB37" i="12"/>
  <c r="AC37" i="12"/>
  <c r="AD37" i="12"/>
  <c r="AA38" i="12"/>
  <c r="AB38" i="12"/>
  <c r="AC38" i="12"/>
  <c r="AD38" i="12"/>
  <c r="AA39" i="12"/>
  <c r="AB39" i="12"/>
  <c r="AC39" i="12"/>
  <c r="AD39" i="12"/>
  <c r="AA40" i="12"/>
  <c r="AB40" i="12"/>
  <c r="AC40" i="12"/>
  <c r="AD40" i="12"/>
  <c r="AA41" i="12"/>
  <c r="AB41" i="12"/>
  <c r="AC41" i="12"/>
  <c r="AD41" i="12"/>
  <c r="AA42" i="12"/>
  <c r="AB42" i="12"/>
  <c r="AC42" i="12"/>
  <c r="AD42" i="12"/>
  <c r="AA43" i="12"/>
  <c r="AB43" i="12"/>
  <c r="AC43" i="12"/>
  <c r="AD43" i="12"/>
  <c r="AA44" i="12"/>
  <c r="AB44" i="12"/>
  <c r="AC44" i="12"/>
  <c r="AD44" i="12"/>
  <c r="AA45" i="12"/>
  <c r="AB45" i="12"/>
  <c r="AC45" i="12"/>
  <c r="AD45" i="12"/>
  <c r="AA46" i="12"/>
  <c r="AB46" i="12"/>
  <c r="AC46" i="12"/>
  <c r="AD46" i="12"/>
  <c r="AA47" i="12"/>
  <c r="AB47" i="12"/>
  <c r="AC47" i="12"/>
  <c r="AD47" i="12"/>
  <c r="AA48" i="12"/>
  <c r="AB48" i="12"/>
  <c r="AC48" i="12"/>
  <c r="AD48" i="12"/>
  <c r="AA49" i="12"/>
  <c r="AB49" i="12"/>
  <c r="AC49" i="12"/>
  <c r="AD49" i="12"/>
  <c r="AA50" i="12"/>
  <c r="AB50" i="12"/>
  <c r="AC50" i="12"/>
  <c r="AD50" i="12"/>
  <c r="AA51" i="12"/>
  <c r="AB51" i="12"/>
  <c r="AC51" i="12"/>
  <c r="AD51" i="12"/>
  <c r="AA52" i="12"/>
  <c r="AB52" i="12"/>
  <c r="AC52" i="12"/>
  <c r="AD52" i="12"/>
  <c r="AA53" i="12"/>
  <c r="AB53" i="12"/>
  <c r="AC53" i="12"/>
  <c r="AD53" i="12"/>
  <c r="AA54" i="12"/>
  <c r="AB54" i="12"/>
  <c r="AC54" i="12"/>
  <c r="AD54" i="12"/>
  <c r="AA55" i="12"/>
  <c r="AB55" i="12"/>
  <c r="AC55" i="12"/>
  <c r="AD55" i="12"/>
  <c r="AA56" i="12"/>
  <c r="AB56" i="12"/>
  <c r="AC56" i="12"/>
  <c r="AD56" i="12"/>
  <c r="AA57" i="12"/>
  <c r="AB57" i="12"/>
  <c r="AC57" i="12"/>
  <c r="AD57" i="12"/>
  <c r="AA58" i="12"/>
  <c r="AB58" i="12"/>
  <c r="AC58" i="12"/>
  <c r="AD58" i="12"/>
  <c r="AA59" i="12"/>
  <c r="AB59" i="12"/>
  <c r="AC59" i="12"/>
  <c r="AD59" i="12"/>
  <c r="Z3" i="12"/>
  <c r="Z4" i="12"/>
  <c r="Z5" i="12"/>
  <c r="Z6" i="12"/>
  <c r="Z7" i="12"/>
  <c r="Z8" i="12"/>
  <c r="Z9" i="12"/>
  <c r="Z10" i="12"/>
  <c r="Z11" i="12"/>
  <c r="Z12" i="12"/>
  <c r="Z13" i="12"/>
  <c r="Z14" i="12"/>
  <c r="Z15" i="12"/>
  <c r="Z16" i="12"/>
  <c r="Z17" i="12"/>
  <c r="Z18" i="12"/>
  <c r="Z19" i="12"/>
  <c r="Z20" i="12"/>
  <c r="Z21" i="12"/>
  <c r="Z22" i="12"/>
  <c r="Z23" i="12"/>
  <c r="Z24" i="12"/>
  <c r="Z25" i="12"/>
  <c r="Z26" i="12"/>
  <c r="Z27" i="12"/>
  <c r="Z28" i="12"/>
  <c r="Z29" i="12"/>
  <c r="Z30" i="12"/>
  <c r="Z31" i="12"/>
  <c r="Z32" i="12"/>
  <c r="Z33" i="12"/>
  <c r="Z34" i="12"/>
  <c r="Z35" i="12"/>
  <c r="Z36" i="12"/>
  <c r="Z37" i="12"/>
  <c r="Z38" i="12"/>
  <c r="Z39" i="12"/>
  <c r="Z40" i="12"/>
  <c r="Z41" i="12"/>
  <c r="Z42" i="12"/>
  <c r="Z43" i="12"/>
  <c r="Z44" i="12"/>
  <c r="Z45" i="12"/>
  <c r="Z46" i="12"/>
  <c r="Z47" i="12"/>
  <c r="Z48" i="12"/>
  <c r="Z49" i="12"/>
  <c r="Z50" i="12"/>
  <c r="Z51" i="12"/>
  <c r="Z52" i="12"/>
  <c r="Z53" i="12"/>
  <c r="Z54" i="12"/>
  <c r="Z55" i="12"/>
  <c r="Z56" i="12"/>
  <c r="Z57" i="12"/>
  <c r="Z58" i="12"/>
  <c r="Z59" i="12"/>
  <c r="Z2" i="12"/>
  <c r="T2" i="12"/>
  <c r="U2" i="12"/>
  <c r="V2" i="12"/>
  <c r="W2" i="12"/>
  <c r="X2" i="12"/>
  <c r="T3" i="12"/>
  <c r="U3" i="12"/>
  <c r="V3" i="12"/>
  <c r="W3" i="12"/>
  <c r="X3" i="12"/>
  <c r="T4" i="12"/>
  <c r="U4" i="12"/>
  <c r="V4" i="12"/>
  <c r="W4" i="12"/>
  <c r="X4" i="12"/>
  <c r="T5" i="12"/>
  <c r="U5" i="12"/>
  <c r="V5" i="12"/>
  <c r="W5" i="12"/>
  <c r="X5" i="12"/>
  <c r="T6" i="12"/>
  <c r="U6" i="12"/>
  <c r="V6" i="12"/>
  <c r="W6" i="12"/>
  <c r="X6" i="12"/>
  <c r="T7" i="12"/>
  <c r="U7" i="12"/>
  <c r="V7" i="12"/>
  <c r="W7" i="12"/>
  <c r="X7" i="12"/>
  <c r="T8" i="12"/>
  <c r="U8" i="12"/>
  <c r="V8" i="12"/>
  <c r="W8" i="12"/>
  <c r="X8" i="12"/>
  <c r="T9" i="12"/>
  <c r="U9" i="12"/>
  <c r="V9" i="12"/>
  <c r="W9" i="12"/>
  <c r="X9" i="12"/>
  <c r="T10" i="12"/>
  <c r="U10" i="12"/>
  <c r="V10" i="12"/>
  <c r="W10" i="12"/>
  <c r="X10" i="12"/>
  <c r="T11" i="12"/>
  <c r="U11" i="12"/>
  <c r="V11" i="12"/>
  <c r="W11" i="12"/>
  <c r="X11" i="12"/>
  <c r="T12" i="12"/>
  <c r="U12" i="12"/>
  <c r="V12" i="12"/>
  <c r="W12" i="12"/>
  <c r="X12" i="12"/>
  <c r="T13" i="12"/>
  <c r="U13" i="12"/>
  <c r="V13" i="12"/>
  <c r="W13" i="12"/>
  <c r="X13" i="12"/>
  <c r="T14" i="12"/>
  <c r="U14" i="12"/>
  <c r="V14" i="12"/>
  <c r="W14" i="12"/>
  <c r="X14" i="12"/>
  <c r="T15" i="12"/>
  <c r="U15" i="12"/>
  <c r="V15" i="12"/>
  <c r="W15" i="12"/>
  <c r="X15" i="12"/>
  <c r="T16" i="12"/>
  <c r="U16" i="12"/>
  <c r="V16" i="12"/>
  <c r="W16" i="12"/>
  <c r="X16" i="12"/>
  <c r="T17" i="12"/>
  <c r="U17" i="12"/>
  <c r="V17" i="12"/>
  <c r="W17" i="12"/>
  <c r="X17" i="12"/>
  <c r="T18" i="12"/>
  <c r="U18" i="12"/>
  <c r="V18" i="12"/>
  <c r="W18" i="12"/>
  <c r="X18" i="12"/>
  <c r="T19" i="12"/>
  <c r="U19" i="12"/>
  <c r="V19" i="12"/>
  <c r="W19" i="12"/>
  <c r="X19" i="12"/>
  <c r="T20" i="12"/>
  <c r="U20" i="12"/>
  <c r="V20" i="12"/>
  <c r="W20" i="12"/>
  <c r="X20" i="12"/>
  <c r="T21" i="12"/>
  <c r="U21" i="12"/>
  <c r="V21" i="12"/>
  <c r="W21" i="12"/>
  <c r="X21" i="12"/>
  <c r="T22" i="12"/>
  <c r="U22" i="12"/>
  <c r="V22" i="12"/>
  <c r="W22" i="12"/>
  <c r="X22" i="12"/>
  <c r="T23" i="12"/>
  <c r="U23" i="12"/>
  <c r="V23" i="12"/>
  <c r="W23" i="12"/>
  <c r="X23" i="12"/>
  <c r="T24" i="12"/>
  <c r="U24" i="12"/>
  <c r="V24" i="12"/>
  <c r="W24" i="12"/>
  <c r="X24" i="12"/>
  <c r="T25" i="12"/>
  <c r="U25" i="12"/>
  <c r="V25" i="12"/>
  <c r="W25" i="12"/>
  <c r="X25" i="12"/>
  <c r="T26" i="12"/>
  <c r="U26" i="12"/>
  <c r="V26" i="12"/>
  <c r="W26" i="12"/>
  <c r="X26" i="12"/>
  <c r="T27" i="12"/>
  <c r="U27" i="12"/>
  <c r="V27" i="12"/>
  <c r="W27" i="12"/>
  <c r="X27" i="12"/>
  <c r="T28" i="12"/>
  <c r="U28" i="12"/>
  <c r="V28" i="12"/>
  <c r="W28" i="12"/>
  <c r="X28" i="12"/>
  <c r="T29" i="12"/>
  <c r="U29" i="12"/>
  <c r="V29" i="12"/>
  <c r="W29" i="12"/>
  <c r="X29" i="12"/>
  <c r="T30" i="12"/>
  <c r="U30" i="12"/>
  <c r="V30" i="12"/>
  <c r="W30" i="12"/>
  <c r="X30" i="12"/>
  <c r="T31" i="12"/>
  <c r="U31" i="12"/>
  <c r="V31" i="12"/>
  <c r="W31" i="12"/>
  <c r="X31" i="12"/>
  <c r="T32" i="12"/>
  <c r="U32" i="12"/>
  <c r="V32" i="12"/>
  <c r="W32" i="12"/>
  <c r="X32" i="12"/>
  <c r="T33" i="12"/>
  <c r="U33" i="12"/>
  <c r="V33" i="12"/>
  <c r="W33" i="12"/>
  <c r="X33" i="12"/>
  <c r="T34" i="12"/>
  <c r="U34" i="12"/>
  <c r="V34" i="12"/>
  <c r="W34" i="12"/>
  <c r="X34" i="12"/>
  <c r="T35" i="12"/>
  <c r="U35" i="12"/>
  <c r="V35" i="12"/>
  <c r="W35" i="12"/>
  <c r="X35" i="12"/>
  <c r="T36" i="12"/>
  <c r="U36" i="12"/>
  <c r="V36" i="12"/>
  <c r="W36" i="12"/>
  <c r="X36" i="12"/>
  <c r="T37" i="12"/>
  <c r="U37" i="12"/>
  <c r="V37" i="12"/>
  <c r="W37" i="12"/>
  <c r="X37" i="12"/>
  <c r="T38" i="12"/>
  <c r="U38" i="12"/>
  <c r="V38" i="12"/>
  <c r="W38" i="12"/>
  <c r="X38" i="12"/>
  <c r="T39" i="12"/>
  <c r="U39" i="12"/>
  <c r="V39" i="12"/>
  <c r="W39" i="12"/>
  <c r="X39" i="12"/>
  <c r="T40" i="12"/>
  <c r="U40" i="12"/>
  <c r="V40" i="12"/>
  <c r="W40" i="12"/>
  <c r="X40" i="12"/>
  <c r="T41" i="12"/>
  <c r="U41" i="12"/>
  <c r="V41" i="12"/>
  <c r="W41" i="12"/>
  <c r="X41" i="12"/>
  <c r="T42" i="12"/>
  <c r="U42" i="12"/>
  <c r="V42" i="12"/>
  <c r="W42" i="12"/>
  <c r="X42" i="12"/>
  <c r="T43" i="12"/>
  <c r="U43" i="12"/>
  <c r="V43" i="12"/>
  <c r="W43" i="12"/>
  <c r="X43" i="12"/>
  <c r="T44" i="12"/>
  <c r="U44" i="12"/>
  <c r="V44" i="12"/>
  <c r="W44" i="12"/>
  <c r="X44" i="12"/>
  <c r="T45" i="12"/>
  <c r="U45" i="12"/>
  <c r="V45" i="12"/>
  <c r="W45" i="12"/>
  <c r="X45" i="12"/>
  <c r="T46" i="12"/>
  <c r="U46" i="12"/>
  <c r="V46" i="12"/>
  <c r="W46" i="12"/>
  <c r="X46" i="12"/>
  <c r="T47" i="12"/>
  <c r="U47" i="12"/>
  <c r="V47" i="12"/>
  <c r="W47" i="12"/>
  <c r="X47" i="12"/>
  <c r="T48" i="12"/>
  <c r="U48" i="12"/>
  <c r="V48" i="12"/>
  <c r="W48" i="12"/>
  <c r="X48" i="12"/>
  <c r="T49" i="12"/>
  <c r="U49" i="12"/>
  <c r="V49" i="12"/>
  <c r="W49" i="12"/>
  <c r="X49" i="12"/>
  <c r="T50" i="12"/>
  <c r="U50" i="12"/>
  <c r="V50" i="12"/>
  <c r="W50" i="12"/>
  <c r="X50" i="12"/>
  <c r="T51" i="12"/>
  <c r="U51" i="12"/>
  <c r="V51" i="12"/>
  <c r="W51" i="12"/>
  <c r="X51" i="12"/>
  <c r="T52" i="12"/>
  <c r="U52" i="12"/>
  <c r="V52" i="12"/>
  <c r="W52" i="12"/>
  <c r="X52" i="12"/>
  <c r="T53" i="12"/>
  <c r="U53" i="12"/>
  <c r="V53" i="12"/>
  <c r="W53" i="12"/>
  <c r="X53" i="12"/>
  <c r="T54" i="12"/>
  <c r="U54" i="12"/>
  <c r="V54" i="12"/>
  <c r="W54" i="12"/>
  <c r="X54" i="12"/>
  <c r="T55" i="12"/>
  <c r="U55" i="12"/>
  <c r="V55" i="12"/>
  <c r="W55" i="12"/>
  <c r="X55" i="12"/>
  <c r="T56" i="12"/>
  <c r="U56" i="12"/>
  <c r="V56" i="12"/>
  <c r="W56" i="12"/>
  <c r="X56" i="12"/>
  <c r="T57" i="12"/>
  <c r="U57" i="12"/>
  <c r="V57" i="12"/>
  <c r="W57" i="12"/>
  <c r="X57" i="12"/>
  <c r="T58" i="12"/>
  <c r="U58" i="12"/>
  <c r="V58" i="12"/>
  <c r="W58" i="12"/>
  <c r="X58" i="12"/>
  <c r="T59" i="12"/>
  <c r="U59" i="12"/>
  <c r="V59" i="12"/>
  <c r="W59" i="12"/>
  <c r="X59" i="12"/>
  <c r="S3" i="12"/>
  <c r="S4" i="12"/>
  <c r="S5" i="12"/>
  <c r="S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24" i="12"/>
  <c r="S25" i="12"/>
  <c r="S26" i="12"/>
  <c r="S27" i="12"/>
  <c r="S28" i="12"/>
  <c r="S29" i="12"/>
  <c r="S30" i="12"/>
  <c r="S31" i="12"/>
  <c r="S32" i="12"/>
  <c r="S33" i="12"/>
  <c r="S34" i="12"/>
  <c r="S35" i="12"/>
  <c r="S36" i="12"/>
  <c r="S37" i="12"/>
  <c r="S38" i="12"/>
  <c r="S39" i="12"/>
  <c r="S40" i="12"/>
  <c r="S41" i="12"/>
  <c r="S42" i="12"/>
  <c r="S43" i="12"/>
  <c r="S44" i="12"/>
  <c r="S45" i="12"/>
  <c r="S46" i="12"/>
  <c r="S47" i="12"/>
  <c r="S48" i="12"/>
  <c r="S49" i="12"/>
  <c r="S50" i="12"/>
  <c r="S51" i="12"/>
  <c r="S52" i="12"/>
  <c r="S53" i="12"/>
  <c r="S54" i="12"/>
  <c r="S55" i="12"/>
  <c r="S56" i="12"/>
  <c r="S57" i="12"/>
  <c r="S58" i="12"/>
  <c r="S59" i="12"/>
  <c r="S2" i="12"/>
  <c r="S60" i="12"/>
  <c r="C70" i="12" l="1"/>
  <c r="B70" i="12"/>
  <c r="K69" i="12"/>
  <c r="L69" i="12"/>
  <c r="M69" i="12"/>
  <c r="N69" i="12"/>
  <c r="K70" i="12"/>
  <c r="L70" i="12"/>
  <c r="M70" i="12"/>
  <c r="N70" i="12"/>
  <c r="J70" i="12"/>
  <c r="J69" i="12"/>
  <c r="C69" i="12"/>
  <c r="D69" i="12"/>
  <c r="E69" i="12"/>
  <c r="F69" i="12"/>
  <c r="G69" i="12"/>
  <c r="H69" i="12"/>
  <c r="I69" i="12"/>
  <c r="D70" i="12"/>
  <c r="E70" i="12"/>
  <c r="F70" i="12"/>
  <c r="G70" i="12"/>
  <c r="H70" i="12"/>
  <c r="I70" i="12"/>
  <c r="C67" i="12"/>
  <c r="D67" i="12"/>
  <c r="E67" i="12"/>
  <c r="F67" i="12"/>
  <c r="G67" i="12"/>
  <c r="H67" i="12"/>
  <c r="I67" i="12"/>
  <c r="J67" i="12"/>
  <c r="K67" i="12"/>
  <c r="L67" i="12"/>
  <c r="M67" i="12"/>
  <c r="N67" i="12"/>
  <c r="B67" i="12"/>
  <c r="B69" i="12"/>
  <c r="C68" i="12" l="1"/>
  <c r="C71" i="12" s="1"/>
  <c r="D68" i="12"/>
  <c r="D71" i="12" s="1"/>
  <c r="E68" i="12"/>
  <c r="E71" i="12" s="1"/>
  <c r="F68" i="12"/>
  <c r="F71" i="12" s="1"/>
  <c r="G68" i="12"/>
  <c r="G71" i="12" s="1"/>
  <c r="H68" i="12"/>
  <c r="H71" i="12" s="1"/>
  <c r="I68" i="12"/>
  <c r="I71" i="12" s="1"/>
  <c r="J68" i="12"/>
  <c r="J71" i="12" s="1"/>
  <c r="K68" i="12"/>
  <c r="K71" i="12" s="1"/>
  <c r="L68" i="12"/>
  <c r="L71" i="12" s="1"/>
  <c r="M68" i="12"/>
  <c r="M71" i="12" s="1"/>
  <c r="N68" i="12"/>
  <c r="N71" i="12" s="1"/>
  <c r="B68" i="12"/>
  <c r="B71" i="12" s="1"/>
  <c r="B3" i="11" l="1"/>
  <c r="C3" i="11"/>
  <c r="D3" i="11"/>
  <c r="E3" i="11"/>
  <c r="B4" i="11"/>
  <c r="C4" i="11"/>
  <c r="D4" i="11"/>
  <c r="E4" i="11"/>
  <c r="B5" i="11"/>
  <c r="C5" i="11"/>
  <c r="D5" i="11"/>
  <c r="E5" i="11"/>
  <c r="B6" i="11"/>
  <c r="C6" i="11"/>
  <c r="D6" i="11"/>
  <c r="E6" i="11"/>
  <c r="B7" i="11"/>
  <c r="C7" i="11"/>
  <c r="D7" i="11"/>
  <c r="E7" i="11"/>
  <c r="B8" i="11"/>
  <c r="C8" i="11"/>
  <c r="D8" i="11"/>
  <c r="E8" i="11"/>
  <c r="B9" i="11"/>
  <c r="C9" i="11"/>
  <c r="D9" i="11"/>
  <c r="E9" i="11"/>
  <c r="B10" i="11"/>
  <c r="C10" i="11"/>
  <c r="D10" i="11"/>
  <c r="E10" i="11"/>
  <c r="B11" i="11"/>
  <c r="C11" i="11"/>
  <c r="D11" i="11"/>
  <c r="E11" i="11"/>
  <c r="B12" i="11"/>
  <c r="C12" i="11"/>
  <c r="D12" i="11"/>
  <c r="E12" i="11"/>
  <c r="B13" i="11"/>
  <c r="C13" i="11"/>
  <c r="D13" i="11"/>
  <c r="E13" i="11"/>
  <c r="B14" i="11"/>
  <c r="C14" i="11"/>
  <c r="D14" i="11"/>
  <c r="E14" i="11"/>
  <c r="B15" i="11"/>
  <c r="C15" i="11"/>
  <c r="D15" i="11"/>
  <c r="E15" i="11"/>
  <c r="E2" i="11"/>
  <c r="D2" i="11"/>
  <c r="C2" i="11"/>
  <c r="B2" i="1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2" i="1"/>
  <c r="I3" i="1"/>
  <c r="J3" i="1"/>
  <c r="K3" i="1"/>
  <c r="I4" i="1"/>
  <c r="J4" i="1"/>
  <c r="K4" i="1"/>
  <c r="I5" i="1"/>
  <c r="J5" i="1"/>
  <c r="K5" i="1"/>
  <c r="I6" i="1"/>
  <c r="J6" i="1"/>
  <c r="K6" i="1"/>
  <c r="S6" i="1" s="1"/>
  <c r="U6" i="1" s="1"/>
  <c r="I7" i="1"/>
  <c r="J7" i="1"/>
  <c r="K7" i="1"/>
  <c r="I8" i="1"/>
  <c r="L8" i="1" s="1"/>
  <c r="N8" i="1" s="1"/>
  <c r="J8" i="1"/>
  <c r="K8" i="1"/>
  <c r="I9" i="1"/>
  <c r="J9" i="1"/>
  <c r="M9" i="1" s="1"/>
  <c r="O9" i="1" s="1"/>
  <c r="K9" i="1"/>
  <c r="I10" i="1"/>
  <c r="J10" i="1"/>
  <c r="K10" i="1"/>
  <c r="I11" i="1"/>
  <c r="J11" i="1"/>
  <c r="K11" i="1"/>
  <c r="I12" i="1"/>
  <c r="L12" i="1" s="1"/>
  <c r="N12" i="1" s="1"/>
  <c r="J12" i="1"/>
  <c r="K12" i="1"/>
  <c r="I13" i="1"/>
  <c r="J13" i="1"/>
  <c r="M13" i="1" s="1"/>
  <c r="O13" i="1" s="1"/>
  <c r="K13" i="1"/>
  <c r="I14" i="1"/>
  <c r="J14" i="1"/>
  <c r="K14" i="1"/>
  <c r="I15" i="1"/>
  <c r="J15" i="1"/>
  <c r="M15" i="1" s="1"/>
  <c r="O15" i="1" s="1"/>
  <c r="Q15" i="1" s="1"/>
  <c r="S15" i="1" s="1"/>
  <c r="U15" i="1" s="1"/>
  <c r="K15" i="1"/>
  <c r="K2" i="1"/>
  <c r="K16" i="1" s="1"/>
  <c r="J2" i="1"/>
  <c r="M2" i="1" s="1"/>
  <c r="I2" i="1"/>
  <c r="L15" i="1"/>
  <c r="N15" i="1" s="1"/>
  <c r="M14" i="1"/>
  <c r="O14" i="1" s="1"/>
  <c r="L14" i="1"/>
  <c r="N14" i="1" s="1"/>
  <c r="L13" i="1"/>
  <c r="N13" i="1" s="1"/>
  <c r="M12" i="1"/>
  <c r="O12" i="1" s="1"/>
  <c r="M11" i="1"/>
  <c r="O11" i="1" s="1"/>
  <c r="Q11" i="1" s="1"/>
  <c r="S11" i="1" s="1"/>
  <c r="U11" i="1" s="1"/>
  <c r="L11" i="1"/>
  <c r="N11" i="1" s="1"/>
  <c r="M10" i="1"/>
  <c r="O10" i="1" s="1"/>
  <c r="L10" i="1"/>
  <c r="N10" i="1" s="1"/>
  <c r="L9" i="1"/>
  <c r="N9" i="1" s="1"/>
  <c r="S8" i="1"/>
  <c r="U8" i="1" s="1"/>
  <c r="R8" i="1"/>
  <c r="M8" i="1"/>
  <c r="O8" i="1" s="1"/>
  <c r="M7" i="1"/>
  <c r="O7" i="1" s="1"/>
  <c r="L7" i="1"/>
  <c r="N7" i="1" s="1"/>
  <c r="O6" i="1"/>
  <c r="L6" i="1"/>
  <c r="N6" i="1" s="1"/>
  <c r="M5" i="1"/>
  <c r="O5" i="1" s="1"/>
  <c r="L5" i="1"/>
  <c r="N5" i="1" s="1"/>
  <c r="P5" i="1" s="1"/>
  <c r="R5" i="1" s="1"/>
  <c r="T5" i="1" s="1"/>
  <c r="S4" i="1"/>
  <c r="U4" i="1" s="1"/>
  <c r="R4" i="1"/>
  <c r="M4" i="1"/>
  <c r="O4" i="1" s="1"/>
  <c r="L4" i="1"/>
  <c r="N4" i="1" s="1"/>
  <c r="S3" i="1"/>
  <c r="U3" i="1" s="1"/>
  <c r="R3" i="1"/>
  <c r="T3" i="1" s="1"/>
  <c r="M3" i="1"/>
  <c r="O3" i="1" s="1"/>
  <c r="L3" i="1"/>
  <c r="N3" i="1" s="1"/>
  <c r="P12" i="1" l="1"/>
  <c r="R12" i="1" s="1"/>
  <c r="T12" i="1" s="1"/>
  <c r="T4" i="1"/>
  <c r="Q5" i="1"/>
  <c r="S5" i="1" s="1"/>
  <c r="U5" i="1" s="1"/>
  <c r="R6" i="1"/>
  <c r="T6" i="1" s="1"/>
  <c r="P9" i="1"/>
  <c r="R9" i="1" s="1"/>
  <c r="T9" i="1" s="1"/>
  <c r="Q10" i="1"/>
  <c r="S10" i="1" s="1"/>
  <c r="U10" i="1" s="1"/>
  <c r="P13" i="1"/>
  <c r="R13" i="1" s="1"/>
  <c r="T13" i="1" s="1"/>
  <c r="Q14" i="1"/>
  <c r="S14" i="1" s="1"/>
  <c r="U14" i="1" s="1"/>
  <c r="Q7" i="1"/>
  <c r="S7" i="1" s="1"/>
  <c r="U7" i="1" s="1"/>
  <c r="T8" i="1"/>
  <c r="I16" i="1"/>
  <c r="P11" i="1"/>
  <c r="R11" i="1" s="1"/>
  <c r="T11" i="1" s="1"/>
  <c r="Q12" i="1"/>
  <c r="S12" i="1" s="1"/>
  <c r="U12" i="1" s="1"/>
  <c r="P15" i="1"/>
  <c r="R15" i="1" s="1"/>
  <c r="T15" i="1" s="1"/>
  <c r="M16" i="1"/>
  <c r="J16" i="1"/>
  <c r="L2" i="1"/>
  <c r="N2" i="1" s="1"/>
  <c r="P7" i="1"/>
  <c r="R7" i="1" s="1"/>
  <c r="T7" i="1" s="1"/>
  <c r="P10" i="1"/>
  <c r="R10" i="1" s="1"/>
  <c r="T10" i="1" s="1"/>
  <c r="P14" i="1"/>
  <c r="R14" i="1" s="1"/>
  <c r="T14" i="1" s="1"/>
  <c r="Q9" i="1"/>
  <c r="S9" i="1" s="1"/>
  <c r="U9" i="1" s="1"/>
  <c r="Q13" i="1"/>
  <c r="S13" i="1" s="1"/>
  <c r="U13" i="1" s="1"/>
  <c r="L16" i="1"/>
  <c r="O2" i="1"/>
  <c r="Q2" i="1" l="1"/>
  <c r="S2" i="1" s="1"/>
  <c r="U2" i="1" s="1"/>
  <c r="U16" i="1" s="1"/>
  <c r="P2" i="1"/>
  <c r="R2" i="1" s="1"/>
  <c r="T2" i="1" s="1"/>
  <c r="T16" i="1" s="1"/>
  <c r="A20" i="10" l="1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" i="10"/>
  <c r="B1" i="8"/>
  <c r="C1" i="8"/>
  <c r="D1" i="8"/>
  <c r="E1" i="8"/>
  <c r="F1" i="8"/>
  <c r="B2" i="8"/>
  <c r="C2" i="8"/>
  <c r="D2" i="8"/>
  <c r="E2" i="8"/>
  <c r="F2" i="8"/>
  <c r="B3" i="8"/>
  <c r="C3" i="8"/>
  <c r="D3" i="8"/>
  <c r="E3" i="8"/>
  <c r="F3" i="8"/>
  <c r="B4" i="8"/>
  <c r="C4" i="8"/>
  <c r="D4" i="8"/>
  <c r="E4" i="8"/>
  <c r="F4" i="8"/>
  <c r="B5" i="8"/>
  <c r="C5" i="8"/>
  <c r="D5" i="8"/>
  <c r="E5" i="8"/>
  <c r="F5" i="8"/>
  <c r="B6" i="8"/>
  <c r="C6" i="8"/>
  <c r="D6" i="8"/>
  <c r="E6" i="8"/>
  <c r="F6" i="8"/>
  <c r="B7" i="8"/>
  <c r="C7" i="8"/>
  <c r="D7" i="8"/>
  <c r="E7" i="8"/>
  <c r="F7" i="8"/>
  <c r="B8" i="8"/>
  <c r="C8" i="8"/>
  <c r="D8" i="8"/>
  <c r="E8" i="8"/>
  <c r="F8" i="8"/>
  <c r="B9" i="8"/>
  <c r="C9" i="8"/>
  <c r="D9" i="8"/>
  <c r="E9" i="8"/>
  <c r="F9" i="8"/>
  <c r="B10" i="8"/>
  <c r="C10" i="8"/>
  <c r="D10" i="8"/>
  <c r="E10" i="8"/>
  <c r="F10" i="8"/>
  <c r="B11" i="8"/>
  <c r="C11" i="8"/>
  <c r="D11" i="8"/>
  <c r="E11" i="8"/>
  <c r="F11" i="8"/>
  <c r="B12" i="8"/>
  <c r="C12" i="8"/>
  <c r="D12" i="8"/>
  <c r="E12" i="8"/>
  <c r="F12" i="8"/>
  <c r="B13" i="8"/>
  <c r="C13" i="8"/>
  <c r="D13" i="8"/>
  <c r="E13" i="8"/>
  <c r="F13" i="8"/>
  <c r="B14" i="8"/>
  <c r="C14" i="8"/>
  <c r="D14" i="8"/>
  <c r="E14" i="8"/>
  <c r="F14" i="8"/>
  <c r="B15" i="8"/>
  <c r="C15" i="8"/>
  <c r="D15" i="8"/>
  <c r="E15" i="8"/>
  <c r="F15" i="8"/>
  <c r="A2" i="8"/>
  <c r="A3" i="8"/>
  <c r="A4" i="8"/>
  <c r="A5" i="8"/>
  <c r="A6" i="8"/>
  <c r="A7" i="8"/>
  <c r="A8" i="8"/>
  <c r="A9" i="8"/>
  <c r="A10" i="8"/>
  <c r="A11" i="8"/>
  <c r="A12" i="8"/>
  <c r="A13" i="8"/>
  <c r="A14" i="8"/>
  <c r="A2" i="5"/>
  <c r="B2" i="5"/>
  <c r="C2" i="5"/>
  <c r="D2" i="5"/>
  <c r="E2" i="5"/>
  <c r="F2" i="5"/>
  <c r="G2" i="5"/>
  <c r="A3" i="5"/>
  <c r="B3" i="5"/>
  <c r="C3" i="5"/>
  <c r="D3" i="5"/>
  <c r="E3" i="5"/>
  <c r="F3" i="5"/>
  <c r="G3" i="5"/>
  <c r="A4" i="5"/>
  <c r="B4" i="5"/>
  <c r="C4" i="5"/>
  <c r="D4" i="5"/>
  <c r="E4" i="5"/>
  <c r="F4" i="5"/>
  <c r="G4" i="5"/>
  <c r="A5" i="5"/>
  <c r="B5" i="5"/>
  <c r="C5" i="5"/>
  <c r="D5" i="5"/>
  <c r="E5" i="5"/>
  <c r="F5" i="5"/>
  <c r="G5" i="5"/>
  <c r="A6" i="5"/>
  <c r="B6" i="5"/>
  <c r="C6" i="5"/>
  <c r="D6" i="5"/>
  <c r="E6" i="5"/>
  <c r="F6" i="5"/>
  <c r="G6" i="5"/>
  <c r="A7" i="5"/>
  <c r="B7" i="5"/>
  <c r="C7" i="5"/>
  <c r="D7" i="5"/>
  <c r="E7" i="5"/>
  <c r="F7" i="5"/>
  <c r="G7" i="5"/>
  <c r="A8" i="5"/>
  <c r="B8" i="5"/>
  <c r="C8" i="5"/>
  <c r="D8" i="5"/>
  <c r="E8" i="5"/>
  <c r="F8" i="5"/>
  <c r="G8" i="5"/>
  <c r="A9" i="5"/>
  <c r="B9" i="5"/>
  <c r="C9" i="5"/>
  <c r="D9" i="5"/>
  <c r="E9" i="5"/>
  <c r="F9" i="5"/>
  <c r="G9" i="5"/>
  <c r="A10" i="5"/>
  <c r="B10" i="5"/>
  <c r="C10" i="5"/>
  <c r="D10" i="5"/>
  <c r="E10" i="5"/>
  <c r="F10" i="5"/>
  <c r="G10" i="5"/>
  <c r="A11" i="5"/>
  <c r="B11" i="5"/>
  <c r="C11" i="5"/>
  <c r="D11" i="5"/>
  <c r="E11" i="5"/>
  <c r="F11" i="5"/>
  <c r="G11" i="5"/>
  <c r="A12" i="5"/>
  <c r="B12" i="5"/>
  <c r="C12" i="5"/>
  <c r="D12" i="5"/>
  <c r="E12" i="5"/>
  <c r="F12" i="5"/>
  <c r="G12" i="5"/>
  <c r="A13" i="5"/>
  <c r="B13" i="5"/>
  <c r="C13" i="5"/>
  <c r="D13" i="5"/>
  <c r="E13" i="5"/>
  <c r="F13" i="5"/>
  <c r="G13" i="5"/>
  <c r="A14" i="5"/>
  <c r="B14" i="5"/>
  <c r="C14" i="5"/>
  <c r="D14" i="5"/>
  <c r="E14" i="5"/>
  <c r="F14" i="5"/>
  <c r="G14" i="5"/>
  <c r="A15" i="5"/>
  <c r="B15" i="5"/>
  <c r="C15" i="5"/>
  <c r="D15" i="5"/>
  <c r="E15" i="5"/>
  <c r="F15" i="5"/>
  <c r="G15" i="5"/>
  <c r="A16" i="5"/>
  <c r="B16" i="5"/>
  <c r="C16" i="5"/>
  <c r="D16" i="5"/>
  <c r="E16" i="5"/>
  <c r="F16" i="5"/>
  <c r="G16" i="5"/>
  <c r="A17" i="5"/>
  <c r="B17" i="5"/>
  <c r="C17" i="5"/>
  <c r="D17" i="5"/>
  <c r="E17" i="5"/>
  <c r="F17" i="5"/>
  <c r="G17" i="5"/>
  <c r="A18" i="5"/>
  <c r="B18" i="5"/>
  <c r="C18" i="5"/>
  <c r="D18" i="5"/>
  <c r="E18" i="5"/>
  <c r="F18" i="5"/>
  <c r="G18" i="5"/>
  <c r="A19" i="5"/>
  <c r="B19" i="5"/>
  <c r="C19" i="5"/>
  <c r="D19" i="5"/>
  <c r="E19" i="5"/>
  <c r="F19" i="5"/>
  <c r="G19" i="5"/>
  <c r="A20" i="5"/>
  <c r="B20" i="5"/>
  <c r="C20" i="5"/>
  <c r="D20" i="5"/>
  <c r="E20" i="5"/>
  <c r="F20" i="5"/>
  <c r="G20" i="5"/>
  <c r="A21" i="5"/>
  <c r="B21" i="5"/>
  <c r="C21" i="5"/>
  <c r="D21" i="5"/>
  <c r="E21" i="5"/>
  <c r="F21" i="5"/>
  <c r="G21" i="5"/>
  <c r="A22" i="5"/>
  <c r="B22" i="5"/>
  <c r="C22" i="5"/>
  <c r="D22" i="5"/>
  <c r="E22" i="5"/>
  <c r="F22" i="5"/>
  <c r="G22" i="5"/>
  <c r="A23" i="5"/>
  <c r="B23" i="5"/>
  <c r="C23" i="5"/>
  <c r="D23" i="5"/>
  <c r="E23" i="5"/>
  <c r="F23" i="5"/>
  <c r="G23" i="5"/>
  <c r="A24" i="5"/>
  <c r="B24" i="5"/>
  <c r="C24" i="5"/>
  <c r="D24" i="5"/>
  <c r="E24" i="5"/>
  <c r="F24" i="5"/>
  <c r="G24" i="5"/>
  <c r="A25" i="5"/>
  <c r="B25" i="5"/>
  <c r="C25" i="5"/>
  <c r="D25" i="5"/>
  <c r="E25" i="5"/>
  <c r="F25" i="5"/>
  <c r="G25" i="5"/>
  <c r="A26" i="5"/>
  <c r="B26" i="5"/>
  <c r="C26" i="5"/>
  <c r="D26" i="5"/>
  <c r="E26" i="5"/>
  <c r="F26" i="5"/>
  <c r="G26" i="5"/>
  <c r="A27" i="5"/>
  <c r="B27" i="5"/>
  <c r="C27" i="5"/>
  <c r="D27" i="5"/>
  <c r="E27" i="5"/>
  <c r="F27" i="5"/>
  <c r="G27" i="5"/>
  <c r="A28" i="5"/>
  <c r="B28" i="5"/>
  <c r="C28" i="5"/>
  <c r="D28" i="5"/>
  <c r="E28" i="5"/>
  <c r="F28" i="5"/>
  <c r="G28" i="5"/>
  <c r="A29" i="5"/>
  <c r="B29" i="5"/>
  <c r="C29" i="5"/>
  <c r="D29" i="5"/>
  <c r="E29" i="5"/>
  <c r="F29" i="5"/>
  <c r="G29" i="5"/>
  <c r="A30" i="5"/>
  <c r="B30" i="5"/>
  <c r="C30" i="5"/>
  <c r="D30" i="5"/>
  <c r="E30" i="5"/>
  <c r="F30" i="5"/>
  <c r="G30" i="5"/>
  <c r="A31" i="5"/>
  <c r="B31" i="5"/>
  <c r="C31" i="5"/>
  <c r="D31" i="5"/>
  <c r="E31" i="5"/>
  <c r="F31" i="5"/>
  <c r="G31" i="5"/>
  <c r="A32" i="5"/>
  <c r="B32" i="5"/>
  <c r="C32" i="5"/>
  <c r="D32" i="5"/>
  <c r="E32" i="5"/>
  <c r="F32" i="5"/>
  <c r="G32" i="5"/>
  <c r="A33" i="5"/>
  <c r="B33" i="5"/>
  <c r="C33" i="5"/>
  <c r="D33" i="5"/>
  <c r="E33" i="5"/>
  <c r="F33" i="5"/>
  <c r="G33" i="5"/>
  <c r="A34" i="5"/>
  <c r="B34" i="5"/>
  <c r="C34" i="5"/>
  <c r="D34" i="5"/>
  <c r="E34" i="5"/>
  <c r="F34" i="5"/>
  <c r="G34" i="5"/>
  <c r="A35" i="5"/>
  <c r="B35" i="5"/>
  <c r="C35" i="5"/>
  <c r="D35" i="5"/>
  <c r="E35" i="5"/>
  <c r="F35" i="5"/>
  <c r="G35" i="5"/>
  <c r="A36" i="5"/>
  <c r="B36" i="5"/>
  <c r="C36" i="5"/>
  <c r="D36" i="5"/>
  <c r="E36" i="5"/>
  <c r="F36" i="5"/>
  <c r="G36" i="5"/>
  <c r="A37" i="5"/>
  <c r="B37" i="5"/>
  <c r="C37" i="5"/>
  <c r="D37" i="5"/>
  <c r="E37" i="5"/>
  <c r="F37" i="5"/>
  <c r="G37" i="5"/>
  <c r="A38" i="5"/>
  <c r="B38" i="5"/>
  <c r="C38" i="5"/>
  <c r="D38" i="5"/>
  <c r="E38" i="5"/>
  <c r="F38" i="5"/>
  <c r="G38" i="5"/>
  <c r="A39" i="5"/>
  <c r="B39" i="5"/>
  <c r="C39" i="5"/>
  <c r="D39" i="5"/>
  <c r="E39" i="5"/>
  <c r="F39" i="5"/>
  <c r="G39" i="5"/>
  <c r="A40" i="5"/>
  <c r="B40" i="5"/>
  <c r="C40" i="5"/>
  <c r="D40" i="5"/>
  <c r="E40" i="5"/>
  <c r="F40" i="5"/>
  <c r="G40" i="5"/>
  <c r="A41" i="5"/>
  <c r="B41" i="5"/>
  <c r="C41" i="5"/>
  <c r="D41" i="5"/>
  <c r="E41" i="5"/>
  <c r="F41" i="5"/>
  <c r="G41" i="5"/>
  <c r="A42" i="5"/>
  <c r="B42" i="5"/>
  <c r="C42" i="5"/>
  <c r="D42" i="5"/>
  <c r="E42" i="5"/>
  <c r="F42" i="5"/>
  <c r="G42" i="5"/>
  <c r="A43" i="5"/>
  <c r="B43" i="5"/>
  <c r="C43" i="5"/>
  <c r="D43" i="5"/>
  <c r="E43" i="5"/>
  <c r="F43" i="5"/>
  <c r="G43" i="5"/>
  <c r="A44" i="5"/>
  <c r="B44" i="5"/>
  <c r="C44" i="5"/>
  <c r="D44" i="5"/>
  <c r="E44" i="5"/>
  <c r="F44" i="5"/>
  <c r="G44" i="5"/>
  <c r="A45" i="5"/>
  <c r="B45" i="5"/>
  <c r="C45" i="5"/>
  <c r="D45" i="5"/>
  <c r="E45" i="5"/>
  <c r="F45" i="5"/>
  <c r="G45" i="5"/>
  <c r="A46" i="5"/>
  <c r="B46" i="5"/>
  <c r="C46" i="5"/>
  <c r="D46" i="5"/>
  <c r="E46" i="5"/>
  <c r="F46" i="5"/>
  <c r="G46" i="5"/>
  <c r="A47" i="5"/>
  <c r="B47" i="5"/>
  <c r="C47" i="5"/>
  <c r="D47" i="5"/>
  <c r="E47" i="5"/>
  <c r="F47" i="5"/>
  <c r="G47" i="5"/>
  <c r="A48" i="5"/>
  <c r="B48" i="5"/>
  <c r="C48" i="5"/>
  <c r="D48" i="5"/>
  <c r="E48" i="5"/>
  <c r="F48" i="5"/>
  <c r="G48" i="5"/>
  <c r="A49" i="5"/>
  <c r="B49" i="5"/>
  <c r="C49" i="5"/>
  <c r="D49" i="5"/>
  <c r="E49" i="5"/>
  <c r="F49" i="5"/>
  <c r="G49" i="5"/>
  <c r="A50" i="5"/>
  <c r="B50" i="5"/>
  <c r="C50" i="5"/>
  <c r="D50" i="5"/>
  <c r="E50" i="5"/>
  <c r="F50" i="5"/>
  <c r="G50" i="5"/>
  <c r="A51" i="5"/>
  <c r="B51" i="5"/>
  <c r="C51" i="5"/>
  <c r="D51" i="5"/>
  <c r="E51" i="5"/>
  <c r="F51" i="5"/>
  <c r="G51" i="5"/>
  <c r="A52" i="5"/>
  <c r="B52" i="5"/>
  <c r="C52" i="5"/>
  <c r="D52" i="5"/>
  <c r="E52" i="5"/>
  <c r="F52" i="5"/>
  <c r="G52" i="5"/>
  <c r="A53" i="5"/>
  <c r="B53" i="5"/>
  <c r="C53" i="5"/>
  <c r="D53" i="5"/>
  <c r="E53" i="5"/>
  <c r="F53" i="5"/>
  <c r="G53" i="5"/>
  <c r="A54" i="5"/>
  <c r="B54" i="5"/>
  <c r="C54" i="5"/>
  <c r="D54" i="5"/>
  <c r="E54" i="5"/>
  <c r="F54" i="5"/>
  <c r="G54" i="5"/>
  <c r="A55" i="5"/>
  <c r="B55" i="5"/>
  <c r="C55" i="5"/>
  <c r="D55" i="5"/>
  <c r="E55" i="5"/>
  <c r="F55" i="5"/>
  <c r="G55" i="5"/>
  <c r="A56" i="5"/>
  <c r="B56" i="5"/>
  <c r="C56" i="5"/>
  <c r="D56" i="5"/>
  <c r="E56" i="5"/>
  <c r="F56" i="5"/>
  <c r="G56" i="5"/>
  <c r="A57" i="5"/>
  <c r="B57" i="5"/>
  <c r="C57" i="5"/>
  <c r="D57" i="5"/>
  <c r="E57" i="5"/>
  <c r="F57" i="5"/>
  <c r="G57" i="5"/>
  <c r="A58" i="5"/>
  <c r="B58" i="5"/>
  <c r="C58" i="5"/>
  <c r="D58" i="5"/>
  <c r="E58" i="5"/>
  <c r="F58" i="5"/>
  <c r="G58" i="5"/>
  <c r="A59" i="5"/>
  <c r="B59" i="5"/>
  <c r="C59" i="5"/>
  <c r="D59" i="5"/>
  <c r="E59" i="5"/>
  <c r="F59" i="5"/>
  <c r="G59" i="5"/>
  <c r="A60" i="5"/>
  <c r="B60" i="5"/>
  <c r="C60" i="5"/>
  <c r="D60" i="5"/>
  <c r="E60" i="5"/>
  <c r="F60" i="5"/>
  <c r="G60" i="5"/>
  <c r="A61" i="5"/>
  <c r="B61" i="5"/>
  <c r="C61" i="5"/>
  <c r="D61" i="5"/>
  <c r="E61" i="5"/>
  <c r="F61" i="5"/>
  <c r="G61" i="5"/>
  <c r="A62" i="5"/>
  <c r="B62" i="5"/>
  <c r="C62" i="5"/>
  <c r="D62" i="5"/>
  <c r="E62" i="5"/>
  <c r="F62" i="5"/>
  <c r="G62" i="5"/>
  <c r="A63" i="5"/>
  <c r="B63" i="5"/>
  <c r="C63" i="5"/>
  <c r="D63" i="5"/>
  <c r="E63" i="5"/>
  <c r="F63" i="5"/>
  <c r="G63" i="5"/>
  <c r="A64" i="5"/>
  <c r="B64" i="5"/>
  <c r="C64" i="5"/>
  <c r="D64" i="5"/>
  <c r="E64" i="5"/>
  <c r="F64" i="5"/>
  <c r="G64" i="5"/>
  <c r="A65" i="5"/>
  <c r="B65" i="5"/>
  <c r="C65" i="5"/>
  <c r="D65" i="5"/>
  <c r="E65" i="5"/>
  <c r="F65" i="5"/>
  <c r="G65" i="5"/>
  <c r="A66" i="5"/>
  <c r="B66" i="5"/>
  <c r="C66" i="5"/>
  <c r="D66" i="5"/>
  <c r="E66" i="5"/>
  <c r="F66" i="5"/>
  <c r="G66" i="5"/>
  <c r="A67" i="5"/>
  <c r="B67" i="5"/>
  <c r="C67" i="5"/>
  <c r="D67" i="5"/>
  <c r="E67" i="5"/>
  <c r="F67" i="5"/>
  <c r="G67" i="5"/>
  <c r="A68" i="5"/>
  <c r="B68" i="5"/>
  <c r="C68" i="5"/>
  <c r="D68" i="5"/>
  <c r="E68" i="5"/>
  <c r="F68" i="5"/>
  <c r="G68" i="5"/>
  <c r="A69" i="5"/>
  <c r="B69" i="5"/>
  <c r="C69" i="5"/>
  <c r="D69" i="5"/>
  <c r="E69" i="5"/>
  <c r="F69" i="5"/>
  <c r="G69" i="5"/>
  <c r="A70" i="5"/>
  <c r="B70" i="5"/>
  <c r="C70" i="5"/>
  <c r="D70" i="5"/>
  <c r="E70" i="5"/>
  <c r="F70" i="5"/>
  <c r="G70" i="5"/>
  <c r="A71" i="5"/>
  <c r="B71" i="5"/>
  <c r="C71" i="5"/>
  <c r="D71" i="5"/>
  <c r="E71" i="5"/>
  <c r="F71" i="5"/>
  <c r="G71" i="5"/>
  <c r="A72" i="5"/>
  <c r="B72" i="5"/>
  <c r="C72" i="5"/>
  <c r="D72" i="5"/>
  <c r="E72" i="5"/>
  <c r="F72" i="5"/>
  <c r="G72" i="5"/>
  <c r="A73" i="5"/>
  <c r="B73" i="5"/>
  <c r="C73" i="5"/>
  <c r="D73" i="5"/>
  <c r="E73" i="5"/>
  <c r="F73" i="5"/>
  <c r="G73" i="5"/>
  <c r="A74" i="5"/>
  <c r="B74" i="5"/>
  <c r="C74" i="5"/>
  <c r="D74" i="5"/>
  <c r="E74" i="5"/>
  <c r="F74" i="5"/>
  <c r="G74" i="5"/>
  <c r="A75" i="5"/>
  <c r="B75" i="5"/>
  <c r="C75" i="5"/>
  <c r="D75" i="5"/>
  <c r="E75" i="5"/>
  <c r="F75" i="5"/>
  <c r="G75" i="5"/>
  <c r="A76" i="5"/>
  <c r="B76" i="5"/>
  <c r="C76" i="5"/>
  <c r="D76" i="5"/>
  <c r="E76" i="5"/>
  <c r="F76" i="5"/>
  <c r="G76" i="5"/>
  <c r="A77" i="5"/>
  <c r="B77" i="5"/>
  <c r="C77" i="5"/>
  <c r="D77" i="5"/>
  <c r="E77" i="5"/>
  <c r="F77" i="5"/>
  <c r="G77" i="5"/>
  <c r="A78" i="5"/>
  <c r="B78" i="5"/>
  <c r="C78" i="5"/>
  <c r="D78" i="5"/>
  <c r="E78" i="5"/>
  <c r="F78" i="5"/>
  <c r="G78" i="5"/>
  <c r="A79" i="5"/>
  <c r="B79" i="5"/>
  <c r="C79" i="5"/>
  <c r="D79" i="5"/>
  <c r="E79" i="5"/>
  <c r="F79" i="5"/>
  <c r="G79" i="5"/>
  <c r="A80" i="5"/>
  <c r="B80" i="5"/>
  <c r="C80" i="5"/>
  <c r="D80" i="5"/>
  <c r="E80" i="5"/>
  <c r="F80" i="5"/>
  <c r="G80" i="5"/>
  <c r="A81" i="5"/>
  <c r="B81" i="5"/>
  <c r="C81" i="5"/>
  <c r="D81" i="5"/>
  <c r="E81" i="5"/>
  <c r="F81" i="5"/>
  <c r="G81" i="5"/>
  <c r="A82" i="5"/>
  <c r="B82" i="5"/>
  <c r="C82" i="5"/>
  <c r="D82" i="5"/>
  <c r="E82" i="5"/>
  <c r="F82" i="5"/>
  <c r="G82" i="5"/>
  <c r="A83" i="5"/>
  <c r="B83" i="5"/>
  <c r="C83" i="5"/>
  <c r="D83" i="5"/>
  <c r="E83" i="5"/>
  <c r="F83" i="5"/>
  <c r="G83" i="5"/>
  <c r="A84" i="5"/>
  <c r="B84" i="5"/>
  <c r="C84" i="5"/>
  <c r="D84" i="5"/>
  <c r="E84" i="5"/>
  <c r="F84" i="5"/>
  <c r="G84" i="5"/>
  <c r="A85" i="5"/>
  <c r="B85" i="5"/>
  <c r="C85" i="5"/>
  <c r="D85" i="5"/>
  <c r="E85" i="5"/>
  <c r="F85" i="5"/>
  <c r="G85" i="5"/>
  <c r="A86" i="5"/>
  <c r="B86" i="5"/>
  <c r="C86" i="5"/>
  <c r="D86" i="5"/>
  <c r="E86" i="5"/>
  <c r="F86" i="5"/>
  <c r="G86" i="5"/>
  <c r="A87" i="5"/>
  <c r="B87" i="5"/>
  <c r="C87" i="5"/>
  <c r="D87" i="5"/>
  <c r="E87" i="5"/>
  <c r="F87" i="5"/>
  <c r="G87" i="5"/>
  <c r="A88" i="5"/>
  <c r="B88" i="5"/>
  <c r="C88" i="5"/>
  <c r="D88" i="5"/>
  <c r="E88" i="5"/>
  <c r="F88" i="5"/>
  <c r="G88" i="5"/>
  <c r="A89" i="5"/>
  <c r="B89" i="5"/>
  <c r="C89" i="5"/>
  <c r="D89" i="5"/>
  <c r="E89" i="5"/>
  <c r="F89" i="5"/>
  <c r="G89" i="5"/>
  <c r="A90" i="5"/>
  <c r="B90" i="5"/>
  <c r="C90" i="5"/>
  <c r="D90" i="5"/>
  <c r="E90" i="5"/>
  <c r="F90" i="5"/>
  <c r="G90" i="5"/>
  <c r="A91" i="5"/>
  <c r="B91" i="5"/>
  <c r="C91" i="5"/>
  <c r="D91" i="5"/>
  <c r="E91" i="5"/>
  <c r="F91" i="5"/>
  <c r="G91" i="5"/>
  <c r="A92" i="5"/>
  <c r="B92" i="5"/>
  <c r="C92" i="5"/>
  <c r="D92" i="5"/>
  <c r="E92" i="5"/>
  <c r="F92" i="5"/>
  <c r="G92" i="5"/>
  <c r="A93" i="5"/>
  <c r="B93" i="5"/>
  <c r="C93" i="5"/>
  <c r="D93" i="5"/>
  <c r="E93" i="5"/>
  <c r="F93" i="5"/>
  <c r="G93" i="5"/>
  <c r="A94" i="5"/>
  <c r="B94" i="5"/>
  <c r="C94" i="5"/>
  <c r="D94" i="5"/>
  <c r="E94" i="5"/>
  <c r="F94" i="5"/>
  <c r="G94" i="5"/>
  <c r="A95" i="5"/>
  <c r="B95" i="5"/>
  <c r="C95" i="5"/>
  <c r="D95" i="5"/>
  <c r="E95" i="5"/>
  <c r="F95" i="5"/>
  <c r="G95" i="5"/>
  <c r="A96" i="5"/>
  <c r="B96" i="5"/>
  <c r="C96" i="5"/>
  <c r="D96" i="5"/>
  <c r="E96" i="5"/>
  <c r="F96" i="5"/>
  <c r="G96" i="5"/>
  <c r="A97" i="5"/>
  <c r="B97" i="5"/>
  <c r="C97" i="5"/>
  <c r="D97" i="5"/>
  <c r="E97" i="5"/>
  <c r="F97" i="5"/>
  <c r="G97" i="5"/>
  <c r="A98" i="5"/>
  <c r="B98" i="5"/>
  <c r="C98" i="5"/>
  <c r="D98" i="5"/>
  <c r="E98" i="5"/>
  <c r="F98" i="5"/>
  <c r="G98" i="5"/>
  <c r="A99" i="5"/>
  <c r="B99" i="5"/>
  <c r="C99" i="5"/>
  <c r="D99" i="5"/>
  <c r="E99" i="5"/>
  <c r="F99" i="5"/>
  <c r="G99" i="5"/>
  <c r="A100" i="5"/>
  <c r="B100" i="5"/>
  <c r="C100" i="5"/>
  <c r="D100" i="5"/>
  <c r="E100" i="5"/>
  <c r="F100" i="5"/>
  <c r="G100" i="5"/>
  <c r="A101" i="5"/>
  <c r="B101" i="5"/>
  <c r="C101" i="5"/>
  <c r="D101" i="5"/>
  <c r="E101" i="5"/>
  <c r="F101" i="5"/>
  <c r="G101" i="5"/>
  <c r="A102" i="5"/>
  <c r="B102" i="5"/>
  <c r="C102" i="5"/>
  <c r="D102" i="5"/>
  <c r="E102" i="5"/>
  <c r="F102" i="5"/>
  <c r="G102" i="5"/>
  <c r="A103" i="5"/>
  <c r="B103" i="5"/>
  <c r="C103" i="5"/>
  <c r="D103" i="5"/>
  <c r="E103" i="5"/>
  <c r="F103" i="5"/>
  <c r="G103" i="5"/>
  <c r="A104" i="5"/>
  <c r="B104" i="5"/>
  <c r="C104" i="5"/>
  <c r="D104" i="5"/>
  <c r="E104" i="5"/>
  <c r="F104" i="5"/>
  <c r="G104" i="5"/>
  <c r="A105" i="5"/>
  <c r="B105" i="5"/>
  <c r="C105" i="5"/>
  <c r="D105" i="5"/>
  <c r="E105" i="5"/>
  <c r="F105" i="5"/>
  <c r="G105" i="5"/>
  <c r="A106" i="5"/>
  <c r="B106" i="5"/>
  <c r="C106" i="5"/>
  <c r="D106" i="5"/>
  <c r="E106" i="5"/>
  <c r="F106" i="5"/>
  <c r="G106" i="5"/>
  <c r="A107" i="5"/>
  <c r="B107" i="5"/>
  <c r="C107" i="5"/>
  <c r="D107" i="5"/>
  <c r="E107" i="5"/>
  <c r="F107" i="5"/>
  <c r="G107" i="5"/>
  <c r="A108" i="5"/>
  <c r="B108" i="5"/>
  <c r="C108" i="5"/>
  <c r="D108" i="5"/>
  <c r="E108" i="5"/>
  <c r="F108" i="5"/>
  <c r="G108" i="5"/>
  <c r="A109" i="5"/>
  <c r="B109" i="5"/>
  <c r="C109" i="5"/>
  <c r="D109" i="5"/>
  <c r="E109" i="5"/>
  <c r="F109" i="5"/>
  <c r="G109" i="5"/>
  <c r="A110" i="5"/>
  <c r="B110" i="5"/>
  <c r="C110" i="5"/>
  <c r="D110" i="5"/>
  <c r="E110" i="5"/>
  <c r="F110" i="5"/>
  <c r="G110" i="5"/>
  <c r="A111" i="5"/>
  <c r="B111" i="5"/>
  <c r="C111" i="5"/>
  <c r="D111" i="5"/>
  <c r="E111" i="5"/>
  <c r="F111" i="5"/>
  <c r="G111" i="5"/>
  <c r="A112" i="5"/>
  <c r="B112" i="5"/>
  <c r="C112" i="5"/>
  <c r="D112" i="5"/>
  <c r="E112" i="5"/>
  <c r="F112" i="5"/>
  <c r="G112" i="5"/>
  <c r="A113" i="5"/>
  <c r="B113" i="5"/>
  <c r="C113" i="5"/>
  <c r="D113" i="5"/>
  <c r="E113" i="5"/>
  <c r="F113" i="5"/>
  <c r="G113" i="5"/>
  <c r="A114" i="5"/>
  <c r="B114" i="5"/>
  <c r="C114" i="5"/>
  <c r="D114" i="5"/>
  <c r="E114" i="5"/>
  <c r="F114" i="5"/>
  <c r="G114" i="5"/>
  <c r="A115" i="5"/>
  <c r="B115" i="5"/>
  <c r="C115" i="5"/>
  <c r="D115" i="5"/>
  <c r="E115" i="5"/>
  <c r="F115" i="5"/>
  <c r="G115" i="5"/>
  <c r="A116" i="5"/>
  <c r="B116" i="5"/>
  <c r="C116" i="5"/>
  <c r="D116" i="5"/>
  <c r="E116" i="5"/>
  <c r="F116" i="5"/>
  <c r="G116" i="5"/>
  <c r="A117" i="5"/>
  <c r="B117" i="5"/>
  <c r="C117" i="5"/>
  <c r="D117" i="5"/>
  <c r="E117" i="5"/>
  <c r="F117" i="5"/>
  <c r="G117" i="5"/>
  <c r="A118" i="5"/>
  <c r="B118" i="5"/>
  <c r="C118" i="5"/>
  <c r="D118" i="5"/>
  <c r="E118" i="5"/>
  <c r="F118" i="5"/>
  <c r="G118" i="5"/>
  <c r="A119" i="5"/>
  <c r="B119" i="5"/>
  <c r="C119" i="5"/>
  <c r="D119" i="5"/>
  <c r="E119" i="5"/>
  <c r="F119" i="5"/>
  <c r="G119" i="5"/>
  <c r="A120" i="5"/>
  <c r="B120" i="5"/>
  <c r="C120" i="5"/>
  <c r="D120" i="5"/>
  <c r="E120" i="5"/>
  <c r="F120" i="5"/>
  <c r="G120" i="5"/>
  <c r="A121" i="5"/>
  <c r="B121" i="5"/>
  <c r="C121" i="5"/>
  <c r="D121" i="5"/>
  <c r="E121" i="5"/>
  <c r="F121" i="5"/>
  <c r="G121" i="5"/>
  <c r="A122" i="5"/>
  <c r="B122" i="5"/>
  <c r="C122" i="5"/>
  <c r="D122" i="5"/>
  <c r="E122" i="5"/>
  <c r="F122" i="5"/>
  <c r="G122" i="5"/>
  <c r="A123" i="5"/>
  <c r="B123" i="5"/>
  <c r="C123" i="5"/>
  <c r="D123" i="5"/>
  <c r="E123" i="5"/>
  <c r="F123" i="5"/>
  <c r="G123" i="5"/>
  <c r="A124" i="5"/>
  <c r="B124" i="5"/>
  <c r="C124" i="5"/>
  <c r="D124" i="5"/>
  <c r="E124" i="5"/>
  <c r="F124" i="5"/>
  <c r="G124" i="5"/>
  <c r="A125" i="5"/>
  <c r="B125" i="5"/>
  <c r="C125" i="5"/>
  <c r="D125" i="5"/>
  <c r="E125" i="5"/>
  <c r="F125" i="5"/>
  <c r="G125" i="5"/>
  <c r="A126" i="5"/>
  <c r="B126" i="5"/>
  <c r="C126" i="5"/>
  <c r="D126" i="5"/>
  <c r="E126" i="5"/>
  <c r="F126" i="5"/>
  <c r="G126" i="5"/>
  <c r="A127" i="5"/>
  <c r="B127" i="5"/>
  <c r="C127" i="5"/>
  <c r="D127" i="5"/>
  <c r="E127" i="5"/>
  <c r="F127" i="5"/>
  <c r="G127" i="5"/>
  <c r="A128" i="5"/>
  <c r="B128" i="5"/>
  <c r="C128" i="5"/>
  <c r="D128" i="5"/>
  <c r="E128" i="5"/>
  <c r="F128" i="5"/>
  <c r="G128" i="5"/>
  <c r="A129" i="5"/>
  <c r="B129" i="5"/>
  <c r="C129" i="5"/>
  <c r="D129" i="5"/>
  <c r="E129" i="5"/>
  <c r="F129" i="5"/>
  <c r="G129" i="5"/>
  <c r="A130" i="5"/>
  <c r="B130" i="5"/>
  <c r="C130" i="5"/>
  <c r="D130" i="5"/>
  <c r="E130" i="5"/>
  <c r="F130" i="5"/>
  <c r="G130" i="5"/>
  <c r="A131" i="5"/>
  <c r="B131" i="5"/>
  <c r="C131" i="5"/>
  <c r="D131" i="5"/>
  <c r="E131" i="5"/>
  <c r="F131" i="5"/>
  <c r="G131" i="5"/>
  <c r="A132" i="5"/>
  <c r="B132" i="5"/>
  <c r="C132" i="5"/>
  <c r="D132" i="5"/>
  <c r="E132" i="5"/>
  <c r="F132" i="5"/>
  <c r="G132" i="5"/>
  <c r="A133" i="5"/>
  <c r="B133" i="5"/>
  <c r="C133" i="5"/>
  <c r="D133" i="5"/>
  <c r="E133" i="5"/>
  <c r="F133" i="5"/>
  <c r="G133" i="5"/>
  <c r="A134" i="5"/>
  <c r="B134" i="5"/>
  <c r="C134" i="5"/>
  <c r="D134" i="5"/>
  <c r="E134" i="5"/>
  <c r="F134" i="5"/>
  <c r="G134" i="5"/>
  <c r="A135" i="5"/>
  <c r="B135" i="5"/>
  <c r="C135" i="5"/>
  <c r="D135" i="5"/>
  <c r="E135" i="5"/>
  <c r="F135" i="5"/>
  <c r="G135" i="5"/>
  <c r="A136" i="5"/>
  <c r="B136" i="5"/>
  <c r="C136" i="5"/>
  <c r="D136" i="5"/>
  <c r="E136" i="5"/>
  <c r="F136" i="5"/>
  <c r="G136" i="5"/>
  <c r="A137" i="5"/>
  <c r="B137" i="5"/>
  <c r="C137" i="5"/>
  <c r="D137" i="5"/>
  <c r="E137" i="5"/>
  <c r="F137" i="5"/>
  <c r="G137" i="5"/>
  <c r="A138" i="5"/>
  <c r="B138" i="5"/>
  <c r="C138" i="5"/>
  <c r="D138" i="5"/>
  <c r="E138" i="5"/>
  <c r="F138" i="5"/>
  <c r="G138" i="5"/>
  <c r="A139" i="5"/>
  <c r="B139" i="5"/>
  <c r="C139" i="5"/>
  <c r="D139" i="5"/>
  <c r="E139" i="5"/>
  <c r="F139" i="5"/>
  <c r="G139" i="5"/>
  <c r="A140" i="5"/>
  <c r="B140" i="5"/>
  <c r="C140" i="5"/>
  <c r="D140" i="5"/>
  <c r="E140" i="5"/>
  <c r="F140" i="5"/>
  <c r="G140" i="5"/>
  <c r="A141" i="5"/>
  <c r="B141" i="5"/>
  <c r="C141" i="5"/>
  <c r="D141" i="5"/>
  <c r="E141" i="5"/>
  <c r="F141" i="5"/>
  <c r="G141" i="5"/>
  <c r="A142" i="5"/>
  <c r="B142" i="5"/>
  <c r="C142" i="5"/>
  <c r="D142" i="5"/>
  <c r="E142" i="5"/>
  <c r="F142" i="5"/>
  <c r="G142" i="5"/>
  <c r="A143" i="5"/>
  <c r="B143" i="5"/>
  <c r="C143" i="5"/>
  <c r="D143" i="5"/>
  <c r="E143" i="5"/>
  <c r="F143" i="5"/>
  <c r="G143" i="5"/>
  <c r="A144" i="5"/>
  <c r="B144" i="5"/>
  <c r="C144" i="5"/>
  <c r="D144" i="5"/>
  <c r="E144" i="5"/>
  <c r="F144" i="5"/>
  <c r="G144" i="5"/>
  <c r="A145" i="5"/>
  <c r="B145" i="5"/>
  <c r="C145" i="5"/>
  <c r="D145" i="5"/>
  <c r="E145" i="5"/>
  <c r="F145" i="5"/>
  <c r="G145" i="5"/>
  <c r="A146" i="5"/>
  <c r="B146" i="5"/>
  <c r="C146" i="5"/>
  <c r="D146" i="5"/>
  <c r="E146" i="5"/>
  <c r="F146" i="5"/>
  <c r="G146" i="5"/>
  <c r="A147" i="5"/>
  <c r="B147" i="5"/>
  <c r="C147" i="5"/>
  <c r="D147" i="5"/>
  <c r="E147" i="5"/>
  <c r="F147" i="5"/>
  <c r="G147" i="5"/>
  <c r="A148" i="5"/>
  <c r="B148" i="5"/>
  <c r="C148" i="5"/>
  <c r="D148" i="5"/>
  <c r="E148" i="5"/>
  <c r="F148" i="5"/>
  <c r="G148" i="5"/>
  <c r="A149" i="5"/>
  <c r="B149" i="5"/>
  <c r="C149" i="5"/>
  <c r="D149" i="5"/>
  <c r="E149" i="5"/>
  <c r="F149" i="5"/>
  <c r="G149" i="5"/>
  <c r="A150" i="5"/>
  <c r="B150" i="5"/>
  <c r="C150" i="5"/>
  <c r="D150" i="5"/>
  <c r="E150" i="5"/>
  <c r="F150" i="5"/>
  <c r="G150" i="5"/>
  <c r="A151" i="5"/>
  <c r="B151" i="5"/>
  <c r="C151" i="5"/>
  <c r="D151" i="5"/>
  <c r="E151" i="5"/>
  <c r="F151" i="5"/>
  <c r="G151" i="5"/>
  <c r="A152" i="5"/>
  <c r="B152" i="5"/>
  <c r="C152" i="5"/>
  <c r="D152" i="5"/>
  <c r="E152" i="5"/>
  <c r="F152" i="5"/>
  <c r="G152" i="5"/>
  <c r="A153" i="5"/>
  <c r="B153" i="5"/>
  <c r="C153" i="5"/>
  <c r="D153" i="5"/>
  <c r="E153" i="5"/>
  <c r="F153" i="5"/>
  <c r="G153" i="5"/>
  <c r="A154" i="5"/>
  <c r="B154" i="5"/>
  <c r="C154" i="5"/>
  <c r="D154" i="5"/>
  <c r="E154" i="5"/>
  <c r="F154" i="5"/>
  <c r="G154" i="5"/>
  <c r="A155" i="5"/>
  <c r="B155" i="5"/>
  <c r="C155" i="5"/>
  <c r="D155" i="5"/>
  <c r="E155" i="5"/>
  <c r="F155" i="5"/>
  <c r="G155" i="5"/>
  <c r="A156" i="5"/>
  <c r="B156" i="5"/>
  <c r="C156" i="5"/>
  <c r="D156" i="5"/>
  <c r="E156" i="5"/>
  <c r="F156" i="5"/>
  <c r="G156" i="5"/>
  <c r="A157" i="5"/>
  <c r="B157" i="5"/>
  <c r="C157" i="5"/>
  <c r="D157" i="5"/>
  <c r="E157" i="5"/>
  <c r="F157" i="5"/>
  <c r="G157" i="5"/>
  <c r="A158" i="5"/>
  <c r="B158" i="5"/>
  <c r="C158" i="5"/>
  <c r="D158" i="5"/>
  <c r="E158" i="5"/>
  <c r="F158" i="5"/>
  <c r="G158" i="5"/>
  <c r="A159" i="5"/>
  <c r="B159" i="5"/>
  <c r="C159" i="5"/>
  <c r="D159" i="5"/>
  <c r="E159" i="5"/>
  <c r="F159" i="5"/>
  <c r="G159" i="5"/>
  <c r="A160" i="5"/>
  <c r="B160" i="5"/>
  <c r="C160" i="5"/>
  <c r="D160" i="5"/>
  <c r="E160" i="5"/>
  <c r="F160" i="5"/>
  <c r="G160" i="5"/>
  <c r="A161" i="5"/>
  <c r="B161" i="5"/>
  <c r="C161" i="5"/>
  <c r="D161" i="5"/>
  <c r="E161" i="5"/>
  <c r="F161" i="5"/>
  <c r="G161" i="5"/>
  <c r="A162" i="5"/>
  <c r="B162" i="5"/>
  <c r="C162" i="5"/>
  <c r="D162" i="5"/>
  <c r="E162" i="5"/>
  <c r="F162" i="5"/>
  <c r="G162" i="5"/>
  <c r="A163" i="5"/>
  <c r="B163" i="5"/>
  <c r="C163" i="5"/>
  <c r="D163" i="5"/>
  <c r="E163" i="5"/>
  <c r="F163" i="5"/>
  <c r="G163" i="5"/>
  <c r="A164" i="5"/>
  <c r="B164" i="5"/>
  <c r="C164" i="5"/>
  <c r="D164" i="5"/>
  <c r="E164" i="5"/>
  <c r="F164" i="5"/>
  <c r="G164" i="5"/>
  <c r="A165" i="5"/>
  <c r="B165" i="5"/>
  <c r="C165" i="5"/>
  <c r="D165" i="5"/>
  <c r="E165" i="5"/>
  <c r="F165" i="5"/>
  <c r="G165" i="5"/>
  <c r="A166" i="5"/>
  <c r="B166" i="5"/>
  <c r="C166" i="5"/>
  <c r="D166" i="5"/>
  <c r="E166" i="5"/>
  <c r="F166" i="5"/>
  <c r="G166" i="5"/>
  <c r="A167" i="5"/>
  <c r="B167" i="5"/>
  <c r="C167" i="5"/>
  <c r="D167" i="5"/>
  <c r="E167" i="5"/>
  <c r="F167" i="5"/>
  <c r="G167" i="5"/>
  <c r="A168" i="5"/>
  <c r="B168" i="5"/>
  <c r="C168" i="5"/>
  <c r="D168" i="5"/>
  <c r="E168" i="5"/>
  <c r="F168" i="5"/>
  <c r="G168" i="5"/>
  <c r="A169" i="5"/>
  <c r="B169" i="5"/>
  <c r="C169" i="5"/>
  <c r="D169" i="5"/>
  <c r="E169" i="5"/>
  <c r="F169" i="5"/>
  <c r="G169" i="5"/>
  <c r="A170" i="5"/>
  <c r="B170" i="5"/>
  <c r="C170" i="5"/>
  <c r="D170" i="5"/>
  <c r="E170" i="5"/>
  <c r="F170" i="5"/>
  <c r="G170" i="5"/>
  <c r="A171" i="5"/>
  <c r="B171" i="5"/>
  <c r="C171" i="5"/>
  <c r="D171" i="5"/>
  <c r="E171" i="5"/>
  <c r="F171" i="5"/>
  <c r="G171" i="5"/>
  <c r="A172" i="5"/>
  <c r="B172" i="5"/>
  <c r="C172" i="5"/>
  <c r="D172" i="5"/>
  <c r="E172" i="5"/>
  <c r="F172" i="5"/>
  <c r="G172" i="5"/>
  <c r="A173" i="5"/>
  <c r="B173" i="5"/>
  <c r="C173" i="5"/>
  <c r="D173" i="5"/>
  <c r="E173" i="5"/>
  <c r="F173" i="5"/>
  <c r="G173" i="5"/>
  <c r="A174" i="5"/>
  <c r="B174" i="5"/>
  <c r="C174" i="5"/>
  <c r="D174" i="5"/>
  <c r="E174" i="5"/>
  <c r="F174" i="5"/>
  <c r="G174" i="5"/>
  <c r="A175" i="5"/>
  <c r="B175" i="5"/>
  <c r="C175" i="5"/>
  <c r="D175" i="5"/>
  <c r="E175" i="5"/>
  <c r="F175" i="5"/>
  <c r="G175" i="5"/>
  <c r="A176" i="5"/>
  <c r="B176" i="5"/>
  <c r="C176" i="5"/>
  <c r="D176" i="5"/>
  <c r="E176" i="5"/>
  <c r="F176" i="5"/>
  <c r="G176" i="5"/>
  <c r="A177" i="5"/>
  <c r="B177" i="5"/>
  <c r="C177" i="5"/>
  <c r="D177" i="5"/>
  <c r="E177" i="5"/>
  <c r="F177" i="5"/>
  <c r="G177" i="5"/>
  <c r="A178" i="5"/>
  <c r="B178" i="5"/>
  <c r="C178" i="5"/>
  <c r="D178" i="5"/>
  <c r="E178" i="5"/>
  <c r="F178" i="5"/>
  <c r="G178" i="5"/>
  <c r="A179" i="5"/>
  <c r="B179" i="5"/>
  <c r="C179" i="5"/>
  <c r="D179" i="5"/>
  <c r="E179" i="5"/>
  <c r="F179" i="5"/>
  <c r="G179" i="5"/>
  <c r="A180" i="5"/>
  <c r="B180" i="5"/>
  <c r="C180" i="5"/>
  <c r="D180" i="5"/>
  <c r="E180" i="5"/>
  <c r="F180" i="5"/>
  <c r="G180" i="5"/>
  <c r="A181" i="5"/>
  <c r="B181" i="5"/>
  <c r="C181" i="5"/>
  <c r="D181" i="5"/>
  <c r="E181" i="5"/>
  <c r="F181" i="5"/>
  <c r="G181" i="5"/>
  <c r="A182" i="5"/>
  <c r="B182" i="5"/>
  <c r="C182" i="5"/>
  <c r="D182" i="5"/>
  <c r="E182" i="5"/>
  <c r="F182" i="5"/>
  <c r="G182" i="5"/>
  <c r="A183" i="5"/>
  <c r="B183" i="5"/>
  <c r="C183" i="5"/>
  <c r="D183" i="5"/>
  <c r="E183" i="5"/>
  <c r="F183" i="5"/>
  <c r="G183" i="5"/>
  <c r="A184" i="5"/>
  <c r="B184" i="5"/>
  <c r="C184" i="5"/>
  <c r="D184" i="5"/>
  <c r="E184" i="5"/>
  <c r="F184" i="5"/>
  <c r="G184" i="5"/>
  <c r="A185" i="5"/>
  <c r="B185" i="5"/>
  <c r="C185" i="5"/>
  <c r="D185" i="5"/>
  <c r="E185" i="5"/>
  <c r="F185" i="5"/>
  <c r="G185" i="5"/>
  <c r="A186" i="5"/>
  <c r="B186" i="5"/>
  <c r="C186" i="5"/>
  <c r="D186" i="5"/>
  <c r="E186" i="5"/>
  <c r="F186" i="5"/>
  <c r="G186" i="5"/>
  <c r="A187" i="5"/>
  <c r="B187" i="5"/>
  <c r="C187" i="5"/>
  <c r="D187" i="5"/>
  <c r="E187" i="5"/>
  <c r="F187" i="5"/>
  <c r="G187" i="5"/>
  <c r="A188" i="5"/>
  <c r="B188" i="5"/>
  <c r="C188" i="5"/>
  <c r="D188" i="5"/>
  <c r="E188" i="5"/>
  <c r="F188" i="5"/>
  <c r="G188" i="5"/>
  <c r="A189" i="5"/>
  <c r="B189" i="5"/>
  <c r="C189" i="5"/>
  <c r="D189" i="5"/>
  <c r="E189" i="5"/>
  <c r="F189" i="5"/>
  <c r="G189" i="5"/>
  <c r="A190" i="5"/>
  <c r="B190" i="5"/>
  <c r="C190" i="5"/>
  <c r="D190" i="5"/>
  <c r="E190" i="5"/>
  <c r="F190" i="5"/>
  <c r="G190" i="5"/>
  <c r="A191" i="5"/>
  <c r="B191" i="5"/>
  <c r="C191" i="5"/>
  <c r="D191" i="5"/>
  <c r="E191" i="5"/>
  <c r="F191" i="5"/>
  <c r="G191" i="5"/>
  <c r="A192" i="5"/>
  <c r="B192" i="5"/>
  <c r="C192" i="5"/>
  <c r="D192" i="5"/>
  <c r="E192" i="5"/>
  <c r="F192" i="5"/>
  <c r="G192" i="5"/>
  <c r="A193" i="5"/>
  <c r="B193" i="5"/>
  <c r="C193" i="5"/>
  <c r="D193" i="5"/>
  <c r="E193" i="5"/>
  <c r="F193" i="5"/>
  <c r="G193" i="5"/>
  <c r="A194" i="5"/>
  <c r="B194" i="5"/>
  <c r="C194" i="5"/>
  <c r="D194" i="5"/>
  <c r="E194" i="5"/>
  <c r="F194" i="5"/>
  <c r="G194" i="5"/>
  <c r="A195" i="5"/>
  <c r="B195" i="5"/>
  <c r="C195" i="5"/>
  <c r="D195" i="5"/>
  <c r="E195" i="5"/>
  <c r="F195" i="5"/>
  <c r="G195" i="5"/>
  <c r="A196" i="5"/>
  <c r="B196" i="5"/>
  <c r="C196" i="5"/>
  <c r="D196" i="5"/>
  <c r="E196" i="5"/>
  <c r="F196" i="5"/>
  <c r="G196" i="5"/>
  <c r="A197" i="5"/>
  <c r="B197" i="5"/>
  <c r="C197" i="5"/>
  <c r="D197" i="5"/>
  <c r="E197" i="5"/>
  <c r="F197" i="5"/>
  <c r="G197" i="5"/>
  <c r="A198" i="5"/>
  <c r="B198" i="5"/>
  <c r="C198" i="5"/>
  <c r="D198" i="5"/>
  <c r="E198" i="5"/>
  <c r="F198" i="5"/>
  <c r="G198" i="5"/>
  <c r="A199" i="5"/>
  <c r="B199" i="5"/>
  <c r="C199" i="5"/>
  <c r="D199" i="5"/>
  <c r="E199" i="5"/>
  <c r="F199" i="5"/>
  <c r="G199" i="5"/>
  <c r="A200" i="5"/>
  <c r="B200" i="5"/>
  <c r="C200" i="5"/>
  <c r="D200" i="5"/>
  <c r="E200" i="5"/>
  <c r="F200" i="5"/>
  <c r="G200" i="5"/>
  <c r="A201" i="5"/>
  <c r="B201" i="5"/>
  <c r="C201" i="5"/>
  <c r="D201" i="5"/>
  <c r="E201" i="5"/>
  <c r="F201" i="5"/>
  <c r="G201" i="5"/>
  <c r="A202" i="5"/>
  <c r="B202" i="5"/>
  <c r="C202" i="5"/>
  <c r="D202" i="5"/>
  <c r="E202" i="5"/>
  <c r="F202" i="5"/>
  <c r="G202" i="5"/>
  <c r="A203" i="5"/>
  <c r="B203" i="5"/>
  <c r="C203" i="5"/>
  <c r="D203" i="5"/>
  <c r="E203" i="5"/>
  <c r="F203" i="5"/>
  <c r="G203" i="5"/>
  <c r="A204" i="5"/>
  <c r="B204" i="5"/>
  <c r="C204" i="5"/>
  <c r="D204" i="5"/>
  <c r="E204" i="5"/>
  <c r="F204" i="5"/>
  <c r="G204" i="5"/>
  <c r="A205" i="5"/>
  <c r="B205" i="5"/>
  <c r="C205" i="5"/>
  <c r="D205" i="5"/>
  <c r="E205" i="5"/>
  <c r="F205" i="5"/>
  <c r="G205" i="5"/>
  <c r="A206" i="5"/>
  <c r="B206" i="5"/>
  <c r="C206" i="5"/>
  <c r="D206" i="5"/>
  <c r="E206" i="5"/>
  <c r="F206" i="5"/>
  <c r="G206" i="5"/>
  <c r="A207" i="5"/>
  <c r="B207" i="5"/>
  <c r="C207" i="5"/>
  <c r="D207" i="5"/>
  <c r="E207" i="5"/>
  <c r="F207" i="5"/>
  <c r="G207" i="5"/>
  <c r="A208" i="5"/>
  <c r="B208" i="5"/>
  <c r="C208" i="5"/>
  <c r="D208" i="5"/>
  <c r="E208" i="5"/>
  <c r="F208" i="5"/>
  <c r="G208" i="5"/>
  <c r="A209" i="5"/>
  <c r="B209" i="5"/>
  <c r="C209" i="5"/>
  <c r="D209" i="5"/>
  <c r="E209" i="5"/>
  <c r="F209" i="5"/>
  <c r="G209" i="5"/>
  <c r="A210" i="5"/>
  <c r="B210" i="5"/>
  <c r="C210" i="5"/>
  <c r="D210" i="5"/>
  <c r="E210" i="5"/>
  <c r="F210" i="5"/>
  <c r="G210" i="5"/>
  <c r="A211" i="5"/>
  <c r="B211" i="5"/>
  <c r="C211" i="5"/>
  <c r="D211" i="5"/>
  <c r="E211" i="5"/>
  <c r="F211" i="5"/>
  <c r="G211" i="5"/>
  <c r="A212" i="5"/>
  <c r="B212" i="5"/>
  <c r="C212" i="5"/>
  <c r="D212" i="5"/>
  <c r="E212" i="5"/>
  <c r="F212" i="5"/>
  <c r="G212" i="5"/>
  <c r="A213" i="5"/>
  <c r="B213" i="5"/>
  <c r="C213" i="5"/>
  <c r="D213" i="5"/>
  <c r="E213" i="5"/>
  <c r="F213" i="5"/>
  <c r="G213" i="5"/>
  <c r="A214" i="5"/>
  <c r="B214" i="5"/>
  <c r="C214" i="5"/>
  <c r="D214" i="5"/>
  <c r="E214" i="5"/>
  <c r="F214" i="5"/>
  <c r="G214" i="5"/>
  <c r="A215" i="5"/>
  <c r="B215" i="5"/>
  <c r="C215" i="5"/>
  <c r="D215" i="5"/>
  <c r="E215" i="5"/>
  <c r="F215" i="5"/>
  <c r="G215" i="5"/>
  <c r="A216" i="5"/>
  <c r="B216" i="5"/>
  <c r="C216" i="5"/>
  <c r="D216" i="5"/>
  <c r="E216" i="5"/>
  <c r="F216" i="5"/>
  <c r="G216" i="5"/>
  <c r="A217" i="5"/>
  <c r="B217" i="5"/>
  <c r="C217" i="5"/>
  <c r="D217" i="5"/>
  <c r="E217" i="5"/>
  <c r="F217" i="5"/>
  <c r="G217" i="5"/>
  <c r="A218" i="5"/>
  <c r="B218" i="5"/>
  <c r="C218" i="5"/>
  <c r="D218" i="5"/>
  <c r="E218" i="5"/>
  <c r="F218" i="5"/>
  <c r="G218" i="5"/>
  <c r="A219" i="5"/>
  <c r="B219" i="5"/>
  <c r="C219" i="5"/>
  <c r="D219" i="5"/>
  <c r="E219" i="5"/>
  <c r="F219" i="5"/>
  <c r="G219" i="5"/>
  <c r="A220" i="5"/>
  <c r="B220" i="5"/>
  <c r="C220" i="5"/>
  <c r="D220" i="5"/>
  <c r="E220" i="5"/>
  <c r="F220" i="5"/>
  <c r="G220" i="5"/>
  <c r="A221" i="5"/>
  <c r="B221" i="5"/>
  <c r="C221" i="5"/>
  <c r="D221" i="5"/>
  <c r="E221" i="5"/>
  <c r="F221" i="5"/>
  <c r="G221" i="5"/>
  <c r="A222" i="5"/>
  <c r="B222" i="5"/>
  <c r="C222" i="5"/>
  <c r="D222" i="5"/>
  <c r="E222" i="5"/>
  <c r="F222" i="5"/>
  <c r="G222" i="5"/>
  <c r="A223" i="5"/>
  <c r="B223" i="5"/>
  <c r="C223" i="5"/>
  <c r="D223" i="5"/>
  <c r="E223" i="5"/>
  <c r="F223" i="5"/>
  <c r="G223" i="5"/>
  <c r="A224" i="5"/>
  <c r="B224" i="5"/>
  <c r="C224" i="5"/>
  <c r="D224" i="5"/>
  <c r="E224" i="5"/>
  <c r="F224" i="5"/>
  <c r="G224" i="5"/>
  <c r="A225" i="5"/>
  <c r="B225" i="5"/>
  <c r="C225" i="5"/>
  <c r="D225" i="5"/>
  <c r="E225" i="5"/>
  <c r="F225" i="5"/>
  <c r="G225" i="5"/>
  <c r="A226" i="5"/>
  <c r="B226" i="5"/>
  <c r="C226" i="5"/>
  <c r="D226" i="5"/>
  <c r="E226" i="5"/>
  <c r="F226" i="5"/>
  <c r="G226" i="5"/>
  <c r="A227" i="5"/>
  <c r="B227" i="5"/>
  <c r="C227" i="5"/>
  <c r="D227" i="5"/>
  <c r="E227" i="5"/>
  <c r="F227" i="5"/>
  <c r="G227" i="5"/>
  <c r="A228" i="5"/>
  <c r="B228" i="5"/>
  <c r="C228" i="5"/>
  <c r="D228" i="5"/>
  <c r="E228" i="5"/>
  <c r="F228" i="5"/>
  <c r="G228" i="5"/>
  <c r="A229" i="5"/>
  <c r="B229" i="5"/>
  <c r="C229" i="5"/>
  <c r="D229" i="5"/>
  <c r="E229" i="5"/>
  <c r="F229" i="5"/>
  <c r="G229" i="5"/>
  <c r="A230" i="5"/>
  <c r="B230" i="5"/>
  <c r="C230" i="5"/>
  <c r="D230" i="5"/>
  <c r="E230" i="5"/>
  <c r="F230" i="5"/>
  <c r="G230" i="5"/>
  <c r="A231" i="5"/>
  <c r="B231" i="5"/>
  <c r="C231" i="5"/>
  <c r="D231" i="5"/>
  <c r="E231" i="5"/>
  <c r="F231" i="5"/>
  <c r="G231" i="5"/>
  <c r="A232" i="5"/>
  <c r="B232" i="5"/>
  <c r="C232" i="5"/>
  <c r="D232" i="5"/>
  <c r="E232" i="5"/>
  <c r="F232" i="5"/>
  <c r="G232" i="5"/>
  <c r="A233" i="5"/>
  <c r="B233" i="5"/>
  <c r="C233" i="5"/>
  <c r="D233" i="5"/>
  <c r="E233" i="5"/>
  <c r="F233" i="5"/>
  <c r="G233" i="5"/>
  <c r="A234" i="5"/>
  <c r="B234" i="5"/>
  <c r="C234" i="5"/>
  <c r="D234" i="5"/>
  <c r="E234" i="5"/>
  <c r="F234" i="5"/>
  <c r="G234" i="5"/>
  <c r="A235" i="5"/>
  <c r="B235" i="5"/>
  <c r="C235" i="5"/>
  <c r="D235" i="5"/>
  <c r="E235" i="5"/>
  <c r="F235" i="5"/>
  <c r="G235" i="5"/>
  <c r="A236" i="5"/>
  <c r="B236" i="5"/>
  <c r="C236" i="5"/>
  <c r="D236" i="5"/>
  <c r="E236" i="5"/>
  <c r="F236" i="5"/>
  <c r="G236" i="5"/>
  <c r="A237" i="5"/>
  <c r="B237" i="5"/>
  <c r="C237" i="5"/>
  <c r="D237" i="5"/>
  <c r="E237" i="5"/>
  <c r="F237" i="5"/>
  <c r="G237" i="5"/>
  <c r="A238" i="5"/>
  <c r="B238" i="5"/>
  <c r="C238" i="5"/>
  <c r="D238" i="5"/>
  <c r="E238" i="5"/>
  <c r="F238" i="5"/>
  <c r="G238" i="5"/>
  <c r="A239" i="5"/>
  <c r="B239" i="5"/>
  <c r="C239" i="5"/>
  <c r="D239" i="5"/>
  <c r="E239" i="5"/>
  <c r="F239" i="5"/>
  <c r="G239" i="5"/>
  <c r="A240" i="5"/>
  <c r="B240" i="5"/>
  <c r="C240" i="5"/>
  <c r="D240" i="5"/>
  <c r="E240" i="5"/>
  <c r="F240" i="5"/>
  <c r="G240" i="5"/>
  <c r="A241" i="5"/>
  <c r="B241" i="5"/>
  <c r="C241" i="5"/>
  <c r="D241" i="5"/>
  <c r="E241" i="5"/>
  <c r="F241" i="5"/>
  <c r="G241" i="5"/>
  <c r="A242" i="5"/>
  <c r="B242" i="5"/>
  <c r="C242" i="5"/>
  <c r="D242" i="5"/>
  <c r="E242" i="5"/>
  <c r="F242" i="5"/>
  <c r="G242" i="5"/>
  <c r="A243" i="5"/>
  <c r="B243" i="5"/>
  <c r="C243" i="5"/>
  <c r="D243" i="5"/>
  <c r="E243" i="5"/>
  <c r="F243" i="5"/>
  <c r="G243" i="5"/>
  <c r="A244" i="5"/>
  <c r="B244" i="5"/>
  <c r="C244" i="5"/>
  <c r="D244" i="5"/>
  <c r="E244" i="5"/>
  <c r="F244" i="5"/>
  <c r="G244" i="5"/>
  <c r="A245" i="5"/>
  <c r="B245" i="5"/>
  <c r="C245" i="5"/>
  <c r="D245" i="5"/>
  <c r="E245" i="5"/>
  <c r="F245" i="5"/>
  <c r="G245" i="5"/>
  <c r="A246" i="5"/>
  <c r="B246" i="5"/>
  <c r="C246" i="5"/>
  <c r="D246" i="5"/>
  <c r="E246" i="5"/>
  <c r="F246" i="5"/>
  <c r="G246" i="5"/>
  <c r="A247" i="5"/>
  <c r="B247" i="5"/>
  <c r="C247" i="5"/>
  <c r="D247" i="5"/>
  <c r="E247" i="5"/>
  <c r="F247" i="5"/>
  <c r="G247" i="5"/>
  <c r="A248" i="5"/>
  <c r="B248" i="5"/>
  <c r="C248" i="5"/>
  <c r="D248" i="5"/>
  <c r="E248" i="5"/>
  <c r="F248" i="5"/>
  <c r="G248" i="5"/>
  <c r="A249" i="5"/>
  <c r="B249" i="5"/>
  <c r="C249" i="5"/>
  <c r="D249" i="5"/>
  <c r="E249" i="5"/>
  <c r="F249" i="5"/>
  <c r="G249" i="5"/>
  <c r="A250" i="5"/>
  <c r="B250" i="5"/>
  <c r="C250" i="5"/>
  <c r="D250" i="5"/>
  <c r="E250" i="5"/>
  <c r="F250" i="5"/>
  <c r="G250" i="5"/>
  <c r="A251" i="5"/>
  <c r="B251" i="5"/>
  <c r="C251" i="5"/>
  <c r="D251" i="5"/>
  <c r="E251" i="5"/>
  <c r="F251" i="5"/>
  <c r="G251" i="5"/>
  <c r="A252" i="5"/>
  <c r="B252" i="5"/>
  <c r="C252" i="5"/>
  <c r="D252" i="5"/>
  <c r="E252" i="5"/>
  <c r="F252" i="5"/>
  <c r="G252" i="5"/>
  <c r="A253" i="5"/>
  <c r="B253" i="5"/>
  <c r="C253" i="5"/>
  <c r="D253" i="5"/>
  <c r="E253" i="5"/>
  <c r="F253" i="5"/>
  <c r="G253" i="5"/>
  <c r="A254" i="5"/>
  <c r="B254" i="5"/>
  <c r="C254" i="5"/>
  <c r="D254" i="5"/>
  <c r="E254" i="5"/>
  <c r="F254" i="5"/>
  <c r="G254" i="5"/>
  <c r="A255" i="5"/>
  <c r="B255" i="5"/>
  <c r="C255" i="5"/>
  <c r="D255" i="5"/>
  <c r="E255" i="5"/>
  <c r="F255" i="5"/>
  <c r="G255" i="5"/>
  <c r="A256" i="5"/>
  <c r="B256" i="5"/>
  <c r="C256" i="5"/>
  <c r="D256" i="5"/>
  <c r="E256" i="5"/>
  <c r="F256" i="5"/>
  <c r="G256" i="5"/>
  <c r="A257" i="5"/>
  <c r="B257" i="5"/>
  <c r="C257" i="5"/>
  <c r="D257" i="5"/>
  <c r="E257" i="5"/>
  <c r="F257" i="5"/>
  <c r="G257" i="5"/>
  <c r="A258" i="5"/>
  <c r="B258" i="5"/>
  <c r="C258" i="5"/>
  <c r="D258" i="5"/>
  <c r="E258" i="5"/>
  <c r="F258" i="5"/>
  <c r="G258" i="5"/>
  <c r="A259" i="5"/>
  <c r="B259" i="5"/>
  <c r="C259" i="5"/>
  <c r="D259" i="5"/>
  <c r="E259" i="5"/>
  <c r="F259" i="5"/>
  <c r="G259" i="5"/>
  <c r="A260" i="5"/>
  <c r="B260" i="5"/>
  <c r="C260" i="5"/>
  <c r="D260" i="5"/>
  <c r="E260" i="5"/>
  <c r="F260" i="5"/>
  <c r="G260" i="5"/>
  <c r="A261" i="5"/>
  <c r="B261" i="5"/>
  <c r="C261" i="5"/>
  <c r="D261" i="5"/>
  <c r="E261" i="5"/>
  <c r="F261" i="5"/>
  <c r="G261" i="5"/>
  <c r="A262" i="5"/>
  <c r="B262" i="5"/>
  <c r="C262" i="5"/>
  <c r="D262" i="5"/>
  <c r="E262" i="5"/>
  <c r="F262" i="5"/>
  <c r="G262" i="5"/>
  <c r="A263" i="5"/>
  <c r="B263" i="5"/>
  <c r="C263" i="5"/>
  <c r="D263" i="5"/>
  <c r="E263" i="5"/>
  <c r="F263" i="5"/>
  <c r="G263" i="5"/>
  <c r="A264" i="5"/>
  <c r="B264" i="5"/>
  <c r="C264" i="5"/>
  <c r="D264" i="5"/>
  <c r="E264" i="5"/>
  <c r="F264" i="5"/>
  <c r="G264" i="5"/>
  <c r="A265" i="5"/>
  <c r="B265" i="5"/>
  <c r="C265" i="5"/>
  <c r="D265" i="5"/>
  <c r="E265" i="5"/>
  <c r="F265" i="5"/>
  <c r="G265" i="5"/>
  <c r="A266" i="5"/>
  <c r="B266" i="5"/>
  <c r="C266" i="5"/>
  <c r="D266" i="5"/>
  <c r="E266" i="5"/>
  <c r="F266" i="5"/>
  <c r="G266" i="5"/>
  <c r="A267" i="5"/>
  <c r="B267" i="5"/>
  <c r="C267" i="5"/>
  <c r="D267" i="5"/>
  <c r="E267" i="5"/>
  <c r="F267" i="5"/>
  <c r="G267" i="5"/>
  <c r="A268" i="5"/>
  <c r="B268" i="5"/>
  <c r="C268" i="5"/>
  <c r="D268" i="5"/>
  <c r="E268" i="5"/>
  <c r="F268" i="5"/>
  <c r="G268" i="5"/>
  <c r="A269" i="5"/>
  <c r="B269" i="5"/>
  <c r="C269" i="5"/>
  <c r="D269" i="5"/>
  <c r="E269" i="5"/>
  <c r="F269" i="5"/>
  <c r="G269" i="5"/>
  <c r="A270" i="5"/>
  <c r="B270" i="5"/>
  <c r="C270" i="5"/>
  <c r="D270" i="5"/>
  <c r="E270" i="5"/>
  <c r="F270" i="5"/>
  <c r="G270" i="5"/>
  <c r="A271" i="5"/>
  <c r="B271" i="5"/>
  <c r="C271" i="5"/>
  <c r="D271" i="5"/>
  <c r="E271" i="5"/>
  <c r="F271" i="5"/>
  <c r="G271" i="5"/>
  <c r="A272" i="5"/>
  <c r="B272" i="5"/>
  <c r="C272" i="5"/>
  <c r="D272" i="5"/>
  <c r="E272" i="5"/>
  <c r="F272" i="5"/>
  <c r="G272" i="5"/>
  <c r="A273" i="5"/>
  <c r="B273" i="5"/>
  <c r="C273" i="5"/>
  <c r="D273" i="5"/>
  <c r="E273" i="5"/>
  <c r="F273" i="5"/>
  <c r="G273" i="5"/>
  <c r="A274" i="5"/>
  <c r="B274" i="5"/>
  <c r="C274" i="5"/>
  <c r="D274" i="5"/>
  <c r="E274" i="5"/>
  <c r="F274" i="5"/>
  <c r="G274" i="5"/>
  <c r="A275" i="5"/>
  <c r="B275" i="5"/>
  <c r="C275" i="5"/>
  <c r="D275" i="5"/>
  <c r="E275" i="5"/>
  <c r="F275" i="5"/>
  <c r="G275" i="5"/>
  <c r="A276" i="5"/>
  <c r="B276" i="5"/>
  <c r="C276" i="5"/>
  <c r="D276" i="5"/>
  <c r="E276" i="5"/>
  <c r="F276" i="5"/>
  <c r="G276" i="5"/>
  <c r="A277" i="5"/>
  <c r="B277" i="5"/>
  <c r="C277" i="5"/>
  <c r="D277" i="5"/>
  <c r="E277" i="5"/>
  <c r="F277" i="5"/>
  <c r="G277" i="5"/>
  <c r="A278" i="5"/>
  <c r="B278" i="5"/>
  <c r="C278" i="5"/>
  <c r="D278" i="5"/>
  <c r="E278" i="5"/>
  <c r="F278" i="5"/>
  <c r="G278" i="5"/>
  <c r="A279" i="5"/>
  <c r="B279" i="5"/>
  <c r="C279" i="5"/>
  <c r="D279" i="5"/>
  <c r="E279" i="5"/>
  <c r="F279" i="5"/>
  <c r="G279" i="5"/>
  <c r="A280" i="5"/>
  <c r="B280" i="5"/>
  <c r="C280" i="5"/>
  <c r="D280" i="5"/>
  <c r="E280" i="5"/>
  <c r="F280" i="5"/>
  <c r="G280" i="5"/>
  <c r="A281" i="5"/>
  <c r="B281" i="5"/>
  <c r="C281" i="5"/>
  <c r="D281" i="5"/>
  <c r="E281" i="5"/>
  <c r="F281" i="5"/>
  <c r="G281" i="5"/>
  <c r="A282" i="5"/>
  <c r="B282" i="5"/>
  <c r="C282" i="5"/>
  <c r="D282" i="5"/>
  <c r="E282" i="5"/>
  <c r="F282" i="5"/>
  <c r="G282" i="5"/>
  <c r="A283" i="5"/>
  <c r="B283" i="5"/>
  <c r="C283" i="5"/>
  <c r="D283" i="5"/>
  <c r="E283" i="5"/>
  <c r="F283" i="5"/>
  <c r="G283" i="5"/>
  <c r="A284" i="5"/>
  <c r="B284" i="5"/>
  <c r="C284" i="5"/>
  <c r="D284" i="5"/>
  <c r="E284" i="5"/>
  <c r="F284" i="5"/>
  <c r="G284" i="5"/>
  <c r="A285" i="5"/>
  <c r="B285" i="5"/>
  <c r="C285" i="5"/>
  <c r="D285" i="5"/>
  <c r="E285" i="5"/>
  <c r="F285" i="5"/>
  <c r="G285" i="5"/>
  <c r="A286" i="5"/>
  <c r="B286" i="5"/>
  <c r="C286" i="5"/>
  <c r="D286" i="5"/>
  <c r="E286" i="5"/>
  <c r="F286" i="5"/>
  <c r="G286" i="5"/>
  <c r="A287" i="5"/>
  <c r="B287" i="5"/>
  <c r="C287" i="5"/>
  <c r="D287" i="5"/>
  <c r="E287" i="5"/>
  <c r="F287" i="5"/>
  <c r="G287" i="5"/>
  <c r="A288" i="5"/>
  <c r="B288" i="5"/>
  <c r="C288" i="5"/>
  <c r="D288" i="5"/>
  <c r="E288" i="5"/>
  <c r="F288" i="5"/>
  <c r="G288" i="5"/>
  <c r="A289" i="5"/>
  <c r="B289" i="5"/>
  <c r="C289" i="5"/>
  <c r="D289" i="5"/>
  <c r="E289" i="5"/>
  <c r="F289" i="5"/>
  <c r="G289" i="5"/>
  <c r="A290" i="5"/>
  <c r="B290" i="5"/>
  <c r="C290" i="5"/>
  <c r="D290" i="5"/>
  <c r="E290" i="5"/>
  <c r="F290" i="5"/>
  <c r="G290" i="5"/>
  <c r="A291" i="5"/>
  <c r="B291" i="5"/>
  <c r="C291" i="5"/>
  <c r="D291" i="5"/>
  <c r="E291" i="5"/>
  <c r="F291" i="5"/>
  <c r="G291" i="5"/>
  <c r="A292" i="5"/>
  <c r="B292" i="5"/>
  <c r="C292" i="5"/>
  <c r="D292" i="5"/>
  <c r="E292" i="5"/>
  <c r="F292" i="5"/>
  <c r="G292" i="5"/>
  <c r="A293" i="5"/>
  <c r="B293" i="5"/>
  <c r="C293" i="5"/>
  <c r="D293" i="5"/>
  <c r="E293" i="5"/>
  <c r="F293" i="5"/>
  <c r="G293" i="5"/>
  <c r="A294" i="5"/>
  <c r="B294" i="5"/>
  <c r="C294" i="5"/>
  <c r="D294" i="5"/>
  <c r="E294" i="5"/>
  <c r="F294" i="5"/>
  <c r="G294" i="5"/>
  <c r="A295" i="5"/>
  <c r="B295" i="5"/>
  <c r="C295" i="5"/>
  <c r="D295" i="5"/>
  <c r="E295" i="5"/>
  <c r="F295" i="5"/>
  <c r="G295" i="5"/>
  <c r="A296" i="5"/>
  <c r="B296" i="5"/>
  <c r="C296" i="5"/>
  <c r="D296" i="5"/>
  <c r="E296" i="5"/>
  <c r="F296" i="5"/>
  <c r="G296" i="5"/>
  <c r="A297" i="5"/>
  <c r="B297" i="5"/>
  <c r="C297" i="5"/>
  <c r="D297" i="5"/>
  <c r="E297" i="5"/>
  <c r="F297" i="5"/>
  <c r="G297" i="5"/>
  <c r="A298" i="5"/>
  <c r="B298" i="5"/>
  <c r="C298" i="5"/>
  <c r="D298" i="5"/>
  <c r="E298" i="5"/>
  <c r="F298" i="5"/>
  <c r="G298" i="5"/>
  <c r="A299" i="5"/>
  <c r="B299" i="5"/>
  <c r="C299" i="5"/>
  <c r="D299" i="5"/>
  <c r="E299" i="5"/>
  <c r="F299" i="5"/>
  <c r="G299" i="5"/>
  <c r="A300" i="5"/>
  <c r="B300" i="5"/>
  <c r="C300" i="5"/>
  <c r="D300" i="5"/>
  <c r="E300" i="5"/>
  <c r="F300" i="5"/>
  <c r="G300" i="5"/>
  <c r="A301" i="5"/>
  <c r="B301" i="5"/>
  <c r="C301" i="5"/>
  <c r="D301" i="5"/>
  <c r="E301" i="5"/>
  <c r="F301" i="5"/>
  <c r="G301" i="5"/>
  <c r="A302" i="5"/>
  <c r="B302" i="5"/>
  <c r="C302" i="5"/>
  <c r="D302" i="5"/>
  <c r="E302" i="5"/>
  <c r="F302" i="5"/>
  <c r="G302" i="5"/>
  <c r="A303" i="5"/>
  <c r="B303" i="5"/>
  <c r="C303" i="5"/>
  <c r="D303" i="5"/>
  <c r="E303" i="5"/>
  <c r="F303" i="5"/>
  <c r="G303" i="5"/>
  <c r="A304" i="5"/>
  <c r="B304" i="5"/>
  <c r="C304" i="5"/>
  <c r="D304" i="5"/>
  <c r="E304" i="5"/>
  <c r="F304" i="5"/>
  <c r="G304" i="5"/>
  <c r="A305" i="5"/>
  <c r="B305" i="5"/>
  <c r="C305" i="5"/>
  <c r="D305" i="5"/>
  <c r="E305" i="5"/>
  <c r="F305" i="5"/>
  <c r="G305" i="5"/>
  <c r="A306" i="5"/>
  <c r="B306" i="5"/>
  <c r="C306" i="5"/>
  <c r="D306" i="5"/>
  <c r="E306" i="5"/>
  <c r="F306" i="5"/>
  <c r="G306" i="5"/>
  <c r="A307" i="5"/>
  <c r="B307" i="5"/>
  <c r="C307" i="5"/>
  <c r="D307" i="5"/>
  <c r="E307" i="5"/>
  <c r="F307" i="5"/>
  <c r="G307" i="5"/>
  <c r="A308" i="5"/>
  <c r="B308" i="5"/>
  <c r="C308" i="5"/>
  <c r="D308" i="5"/>
  <c r="E308" i="5"/>
  <c r="F308" i="5"/>
  <c r="G308" i="5"/>
  <c r="A309" i="5"/>
  <c r="B309" i="5"/>
  <c r="C309" i="5"/>
  <c r="D309" i="5"/>
  <c r="E309" i="5"/>
  <c r="F309" i="5"/>
  <c r="G309" i="5"/>
  <c r="A310" i="5"/>
  <c r="B310" i="5"/>
  <c r="C310" i="5"/>
  <c r="D310" i="5"/>
  <c r="E310" i="5"/>
  <c r="F310" i="5"/>
  <c r="G310" i="5"/>
  <c r="A311" i="5"/>
  <c r="B311" i="5"/>
  <c r="C311" i="5"/>
  <c r="D311" i="5"/>
  <c r="E311" i="5"/>
  <c r="F311" i="5"/>
  <c r="G311" i="5"/>
  <c r="A312" i="5"/>
  <c r="B312" i="5"/>
  <c r="C312" i="5"/>
  <c r="D312" i="5"/>
  <c r="E312" i="5"/>
  <c r="F312" i="5"/>
  <c r="G312" i="5"/>
  <c r="A313" i="5"/>
  <c r="B313" i="5"/>
  <c r="C313" i="5"/>
  <c r="D313" i="5"/>
  <c r="E313" i="5"/>
  <c r="F313" i="5"/>
  <c r="G313" i="5"/>
  <c r="A314" i="5"/>
  <c r="B314" i="5"/>
  <c r="C314" i="5"/>
  <c r="D314" i="5"/>
  <c r="E314" i="5"/>
  <c r="F314" i="5"/>
  <c r="G314" i="5"/>
  <c r="A315" i="5"/>
  <c r="B315" i="5"/>
  <c r="C315" i="5"/>
  <c r="D315" i="5"/>
  <c r="E315" i="5"/>
  <c r="F315" i="5"/>
  <c r="G315" i="5"/>
  <c r="A316" i="5"/>
  <c r="B316" i="5"/>
  <c r="C316" i="5"/>
  <c r="D316" i="5"/>
  <c r="E316" i="5"/>
  <c r="F316" i="5"/>
  <c r="G316" i="5"/>
  <c r="A317" i="5"/>
  <c r="B317" i="5"/>
  <c r="C317" i="5"/>
  <c r="D317" i="5"/>
  <c r="E317" i="5"/>
  <c r="F317" i="5"/>
  <c r="G317" i="5"/>
  <c r="A318" i="5"/>
  <c r="B318" i="5"/>
  <c r="C318" i="5"/>
  <c r="D318" i="5"/>
  <c r="E318" i="5"/>
  <c r="F318" i="5"/>
  <c r="G318" i="5"/>
  <c r="A319" i="5"/>
  <c r="B319" i="5"/>
  <c r="C319" i="5"/>
  <c r="D319" i="5"/>
  <c r="E319" i="5"/>
  <c r="F319" i="5"/>
  <c r="G319" i="5"/>
  <c r="A320" i="5"/>
  <c r="B320" i="5"/>
  <c r="C320" i="5"/>
  <c r="D320" i="5"/>
  <c r="E320" i="5"/>
  <c r="F320" i="5"/>
  <c r="G320" i="5"/>
  <c r="A321" i="5"/>
  <c r="B321" i="5"/>
  <c r="C321" i="5"/>
  <c r="D321" i="5"/>
  <c r="E321" i="5"/>
  <c r="F321" i="5"/>
  <c r="G321" i="5"/>
  <c r="A322" i="5"/>
  <c r="B322" i="5"/>
  <c r="C322" i="5"/>
  <c r="D322" i="5"/>
  <c r="E322" i="5"/>
  <c r="F322" i="5"/>
  <c r="G322" i="5"/>
  <c r="A323" i="5"/>
  <c r="B323" i="5"/>
  <c r="C323" i="5"/>
  <c r="D323" i="5"/>
  <c r="E323" i="5"/>
  <c r="F323" i="5"/>
  <c r="G323" i="5"/>
  <c r="A324" i="5"/>
  <c r="B324" i="5"/>
  <c r="C324" i="5"/>
  <c r="D324" i="5"/>
  <c r="E324" i="5"/>
  <c r="F324" i="5"/>
  <c r="G324" i="5"/>
  <c r="A325" i="5"/>
  <c r="B325" i="5"/>
  <c r="C325" i="5"/>
  <c r="D325" i="5"/>
  <c r="E325" i="5"/>
  <c r="F325" i="5"/>
  <c r="G325" i="5"/>
  <c r="A326" i="5"/>
  <c r="B326" i="5"/>
  <c r="C326" i="5"/>
  <c r="D326" i="5"/>
  <c r="E326" i="5"/>
  <c r="F326" i="5"/>
  <c r="G326" i="5"/>
  <c r="A327" i="5"/>
  <c r="B327" i="5"/>
  <c r="C327" i="5"/>
  <c r="D327" i="5"/>
  <c r="E327" i="5"/>
  <c r="F327" i="5"/>
  <c r="G327" i="5"/>
  <c r="A328" i="5"/>
  <c r="B328" i="5"/>
  <c r="C328" i="5"/>
  <c r="D328" i="5"/>
  <c r="E328" i="5"/>
  <c r="F328" i="5"/>
  <c r="G328" i="5"/>
  <c r="A329" i="5"/>
  <c r="B329" i="5"/>
  <c r="C329" i="5"/>
  <c r="D329" i="5"/>
  <c r="E329" i="5"/>
  <c r="F329" i="5"/>
  <c r="G329" i="5"/>
  <c r="A330" i="5"/>
  <c r="B330" i="5"/>
  <c r="C330" i="5"/>
  <c r="D330" i="5"/>
  <c r="E330" i="5"/>
  <c r="F330" i="5"/>
  <c r="G330" i="5"/>
  <c r="A331" i="5"/>
  <c r="B331" i="5"/>
  <c r="C331" i="5"/>
  <c r="D331" i="5"/>
  <c r="E331" i="5"/>
  <c r="F331" i="5"/>
  <c r="G331" i="5"/>
  <c r="A332" i="5"/>
  <c r="B332" i="5"/>
  <c r="C332" i="5"/>
  <c r="D332" i="5"/>
  <c r="E332" i="5"/>
  <c r="F332" i="5"/>
  <c r="G332" i="5"/>
  <c r="A333" i="5"/>
  <c r="B333" i="5"/>
  <c r="C333" i="5"/>
  <c r="D333" i="5"/>
  <c r="E333" i="5"/>
  <c r="F333" i="5"/>
  <c r="G333" i="5"/>
  <c r="A334" i="5"/>
  <c r="B334" i="5"/>
  <c r="C334" i="5"/>
  <c r="D334" i="5"/>
  <c r="E334" i="5"/>
  <c r="F334" i="5"/>
  <c r="G334" i="5"/>
  <c r="A335" i="5"/>
  <c r="B335" i="5"/>
  <c r="C335" i="5"/>
  <c r="D335" i="5"/>
  <c r="E335" i="5"/>
  <c r="F335" i="5"/>
  <c r="G335" i="5"/>
  <c r="A336" i="5"/>
  <c r="B336" i="5"/>
  <c r="C336" i="5"/>
  <c r="D336" i="5"/>
  <c r="E336" i="5"/>
  <c r="F336" i="5"/>
  <c r="G336" i="5"/>
  <c r="A337" i="5"/>
  <c r="B337" i="5"/>
  <c r="C337" i="5"/>
  <c r="D337" i="5"/>
  <c r="E337" i="5"/>
  <c r="F337" i="5"/>
  <c r="G337" i="5"/>
  <c r="A338" i="5"/>
  <c r="B338" i="5"/>
  <c r="C338" i="5"/>
  <c r="D338" i="5"/>
  <c r="E338" i="5"/>
  <c r="F338" i="5"/>
  <c r="G338" i="5"/>
  <c r="A339" i="5"/>
  <c r="B339" i="5"/>
  <c r="C339" i="5"/>
  <c r="D339" i="5"/>
  <c r="E339" i="5"/>
  <c r="F339" i="5"/>
  <c r="G339" i="5"/>
  <c r="A340" i="5"/>
  <c r="B340" i="5"/>
  <c r="C340" i="5"/>
  <c r="D340" i="5"/>
  <c r="E340" i="5"/>
  <c r="F340" i="5"/>
  <c r="G340" i="5"/>
  <c r="A341" i="5"/>
  <c r="B341" i="5"/>
  <c r="C341" i="5"/>
  <c r="D341" i="5"/>
  <c r="E341" i="5"/>
  <c r="F341" i="5"/>
  <c r="G341" i="5"/>
  <c r="A342" i="5"/>
  <c r="B342" i="5"/>
  <c r="C342" i="5"/>
  <c r="D342" i="5"/>
  <c r="E342" i="5"/>
  <c r="F342" i="5"/>
  <c r="G342" i="5"/>
  <c r="A343" i="5"/>
  <c r="B343" i="5"/>
  <c r="C343" i="5"/>
  <c r="D343" i="5"/>
  <c r="E343" i="5"/>
  <c r="F343" i="5"/>
  <c r="G343" i="5"/>
  <c r="A344" i="5"/>
  <c r="B344" i="5"/>
  <c r="C344" i="5"/>
  <c r="D344" i="5"/>
  <c r="E344" i="5"/>
  <c r="F344" i="5"/>
  <c r="G344" i="5"/>
  <c r="A345" i="5"/>
  <c r="B345" i="5"/>
  <c r="C345" i="5"/>
  <c r="D345" i="5"/>
  <c r="E345" i="5"/>
  <c r="F345" i="5"/>
  <c r="G345" i="5"/>
  <c r="A346" i="5"/>
  <c r="B346" i="5"/>
  <c r="C346" i="5"/>
  <c r="D346" i="5"/>
  <c r="E346" i="5"/>
  <c r="F346" i="5"/>
  <c r="G346" i="5"/>
  <c r="A347" i="5"/>
  <c r="B347" i="5"/>
  <c r="C347" i="5"/>
  <c r="D347" i="5"/>
  <c r="E347" i="5"/>
  <c r="F347" i="5"/>
  <c r="G347" i="5"/>
  <c r="A348" i="5"/>
  <c r="B348" i="5"/>
  <c r="C348" i="5"/>
  <c r="D348" i="5"/>
  <c r="E348" i="5"/>
  <c r="F348" i="5"/>
  <c r="G348" i="5"/>
  <c r="A349" i="5"/>
  <c r="B349" i="5"/>
  <c r="C349" i="5"/>
  <c r="D349" i="5"/>
  <c r="E349" i="5"/>
  <c r="F349" i="5"/>
  <c r="G349" i="5"/>
  <c r="A350" i="5"/>
  <c r="B350" i="5"/>
  <c r="C350" i="5"/>
  <c r="D350" i="5"/>
  <c r="E350" i="5"/>
  <c r="F350" i="5"/>
  <c r="G350" i="5"/>
  <c r="A351" i="5"/>
  <c r="B351" i="5"/>
  <c r="C351" i="5"/>
  <c r="D351" i="5"/>
  <c r="E351" i="5"/>
  <c r="F351" i="5"/>
  <c r="G351" i="5"/>
  <c r="A352" i="5"/>
  <c r="B352" i="5"/>
  <c r="C352" i="5"/>
  <c r="D352" i="5"/>
  <c r="E352" i="5"/>
  <c r="F352" i="5"/>
  <c r="G352" i="5"/>
  <c r="A353" i="5"/>
  <c r="B353" i="5"/>
  <c r="C353" i="5"/>
  <c r="D353" i="5"/>
  <c r="E353" i="5"/>
  <c r="F353" i="5"/>
  <c r="G353" i="5"/>
  <c r="A354" i="5"/>
  <c r="B354" i="5"/>
  <c r="C354" i="5"/>
  <c r="D354" i="5"/>
  <c r="E354" i="5"/>
  <c r="F354" i="5"/>
  <c r="G354" i="5"/>
  <c r="A355" i="5"/>
  <c r="B355" i="5"/>
  <c r="C355" i="5"/>
  <c r="D355" i="5"/>
  <c r="E355" i="5"/>
  <c r="F355" i="5"/>
  <c r="G355" i="5"/>
  <c r="A356" i="5"/>
  <c r="B356" i="5"/>
  <c r="C356" i="5"/>
  <c r="D356" i="5"/>
  <c r="E356" i="5"/>
  <c r="F356" i="5"/>
  <c r="G356" i="5"/>
  <c r="A357" i="5"/>
  <c r="B357" i="5"/>
  <c r="C357" i="5"/>
  <c r="D357" i="5"/>
  <c r="E357" i="5"/>
  <c r="F357" i="5"/>
  <c r="G357" i="5"/>
  <c r="A358" i="5"/>
  <c r="B358" i="5"/>
  <c r="C358" i="5"/>
  <c r="D358" i="5"/>
  <c r="E358" i="5"/>
  <c r="F358" i="5"/>
  <c r="G358" i="5"/>
  <c r="A359" i="5"/>
  <c r="B359" i="5"/>
  <c r="C359" i="5"/>
  <c r="D359" i="5"/>
  <c r="E359" i="5"/>
  <c r="F359" i="5"/>
  <c r="G359" i="5"/>
  <c r="A360" i="5"/>
  <c r="B360" i="5"/>
  <c r="C360" i="5"/>
  <c r="D360" i="5"/>
  <c r="E360" i="5"/>
  <c r="F360" i="5"/>
  <c r="G360" i="5"/>
  <c r="A361" i="5"/>
  <c r="B361" i="5"/>
  <c r="C361" i="5"/>
  <c r="D361" i="5"/>
  <c r="E361" i="5"/>
  <c r="F361" i="5"/>
  <c r="G361" i="5"/>
  <c r="A362" i="5"/>
  <c r="B362" i="5"/>
  <c r="C362" i="5"/>
  <c r="D362" i="5"/>
  <c r="E362" i="5"/>
  <c r="F362" i="5"/>
  <c r="G362" i="5"/>
  <c r="A363" i="5"/>
  <c r="B363" i="5"/>
  <c r="C363" i="5"/>
  <c r="D363" i="5"/>
  <c r="E363" i="5"/>
  <c r="F363" i="5"/>
  <c r="G363" i="5"/>
  <c r="A364" i="5"/>
  <c r="B364" i="5"/>
  <c r="C364" i="5"/>
  <c r="D364" i="5"/>
  <c r="E364" i="5"/>
  <c r="F364" i="5"/>
  <c r="G364" i="5"/>
  <c r="A365" i="5"/>
  <c r="B365" i="5"/>
  <c r="C365" i="5"/>
  <c r="D365" i="5"/>
  <c r="E365" i="5"/>
  <c r="F365" i="5"/>
  <c r="G365" i="5"/>
  <c r="A366" i="5"/>
  <c r="B366" i="5"/>
  <c r="C366" i="5"/>
  <c r="D366" i="5"/>
  <c r="E366" i="5"/>
  <c r="F366" i="5"/>
  <c r="G366" i="5"/>
  <c r="A367" i="5"/>
  <c r="B367" i="5"/>
  <c r="C367" i="5"/>
  <c r="D367" i="5"/>
  <c r="E367" i="5"/>
  <c r="F367" i="5"/>
  <c r="G367" i="5"/>
  <c r="A368" i="5"/>
  <c r="B368" i="5"/>
  <c r="C368" i="5"/>
  <c r="D368" i="5"/>
  <c r="E368" i="5"/>
  <c r="F368" i="5"/>
  <c r="G368" i="5"/>
  <c r="A369" i="5"/>
  <c r="B369" i="5"/>
  <c r="C369" i="5"/>
  <c r="D369" i="5"/>
  <c r="E369" i="5"/>
  <c r="F369" i="5"/>
  <c r="G369" i="5"/>
  <c r="A370" i="5"/>
  <c r="B370" i="5"/>
  <c r="C370" i="5"/>
  <c r="D370" i="5"/>
  <c r="E370" i="5"/>
  <c r="F370" i="5"/>
  <c r="G370" i="5"/>
  <c r="A371" i="5"/>
  <c r="B371" i="5"/>
  <c r="C371" i="5"/>
  <c r="D371" i="5"/>
  <c r="E371" i="5"/>
  <c r="F371" i="5"/>
  <c r="G371" i="5"/>
  <c r="A372" i="5"/>
  <c r="B372" i="5"/>
  <c r="C372" i="5"/>
  <c r="D372" i="5"/>
  <c r="E372" i="5"/>
  <c r="F372" i="5"/>
  <c r="G372" i="5"/>
  <c r="A373" i="5"/>
  <c r="B373" i="5"/>
  <c r="C373" i="5"/>
  <c r="D373" i="5"/>
  <c r="E373" i="5"/>
  <c r="F373" i="5"/>
  <c r="G373" i="5"/>
  <c r="A374" i="5"/>
  <c r="B374" i="5"/>
  <c r="C374" i="5"/>
  <c r="D374" i="5"/>
  <c r="E374" i="5"/>
  <c r="F374" i="5"/>
  <c r="G374" i="5"/>
  <c r="A375" i="5"/>
  <c r="B375" i="5"/>
  <c r="C375" i="5"/>
  <c r="D375" i="5"/>
  <c r="E375" i="5"/>
  <c r="F375" i="5"/>
  <c r="G375" i="5"/>
  <c r="A376" i="5"/>
  <c r="B376" i="5"/>
  <c r="C376" i="5"/>
  <c r="D376" i="5"/>
  <c r="E376" i="5"/>
  <c r="F376" i="5"/>
  <c r="G376" i="5"/>
  <c r="A377" i="5"/>
  <c r="B377" i="5"/>
  <c r="C377" i="5"/>
  <c r="D377" i="5"/>
  <c r="E377" i="5"/>
  <c r="F377" i="5"/>
  <c r="G377" i="5"/>
  <c r="A378" i="5"/>
  <c r="B378" i="5"/>
  <c r="C378" i="5"/>
  <c r="D378" i="5"/>
  <c r="E378" i="5"/>
  <c r="F378" i="5"/>
  <c r="G378" i="5"/>
  <c r="A379" i="5"/>
  <c r="B379" i="5"/>
  <c r="C379" i="5"/>
  <c r="D379" i="5"/>
  <c r="E379" i="5"/>
  <c r="F379" i="5"/>
  <c r="G379" i="5"/>
  <c r="A380" i="5"/>
  <c r="B380" i="5"/>
  <c r="C380" i="5"/>
  <c r="D380" i="5"/>
  <c r="E380" i="5"/>
  <c r="F380" i="5"/>
  <c r="G380" i="5"/>
  <c r="A381" i="5"/>
  <c r="B381" i="5"/>
  <c r="C381" i="5"/>
  <c r="D381" i="5"/>
  <c r="E381" i="5"/>
  <c r="F381" i="5"/>
  <c r="G381" i="5"/>
  <c r="A382" i="5"/>
  <c r="B382" i="5"/>
  <c r="C382" i="5"/>
  <c r="D382" i="5"/>
  <c r="E382" i="5"/>
  <c r="F382" i="5"/>
  <c r="G382" i="5"/>
  <c r="A383" i="5"/>
  <c r="B383" i="5"/>
  <c r="C383" i="5"/>
  <c r="D383" i="5"/>
  <c r="E383" i="5"/>
  <c r="F383" i="5"/>
  <c r="G383" i="5"/>
  <c r="A384" i="5"/>
  <c r="B384" i="5"/>
  <c r="C384" i="5"/>
  <c r="D384" i="5"/>
  <c r="E384" i="5"/>
  <c r="F384" i="5"/>
  <c r="G384" i="5"/>
  <c r="A385" i="5"/>
  <c r="B385" i="5"/>
  <c r="C385" i="5"/>
  <c r="D385" i="5"/>
  <c r="E385" i="5"/>
  <c r="F385" i="5"/>
  <c r="G385" i="5"/>
  <c r="A386" i="5"/>
  <c r="C386" i="5"/>
  <c r="D386" i="5"/>
  <c r="E386" i="5"/>
  <c r="F386" i="5"/>
  <c r="G386" i="5"/>
  <c r="A387" i="5"/>
  <c r="C387" i="5"/>
  <c r="D387" i="5"/>
  <c r="E387" i="5"/>
  <c r="F387" i="5"/>
  <c r="G387" i="5"/>
  <c r="A388" i="5"/>
  <c r="B388" i="5"/>
  <c r="C388" i="5"/>
  <c r="D388" i="5"/>
  <c r="E388" i="5"/>
  <c r="F388" i="5"/>
  <c r="G388" i="5"/>
  <c r="A389" i="5"/>
  <c r="B389" i="5"/>
  <c r="C389" i="5"/>
  <c r="D389" i="5"/>
  <c r="E389" i="5"/>
  <c r="F389" i="5"/>
  <c r="G389" i="5"/>
  <c r="A390" i="5"/>
  <c r="B390" i="5"/>
  <c r="C390" i="5"/>
  <c r="D390" i="5"/>
  <c r="E390" i="5"/>
  <c r="F390" i="5"/>
  <c r="G390" i="5"/>
  <c r="A391" i="5"/>
  <c r="C391" i="5"/>
  <c r="D391" i="5"/>
  <c r="E391" i="5"/>
  <c r="F391" i="5"/>
  <c r="G391" i="5"/>
  <c r="C1" i="5"/>
  <c r="D1" i="5"/>
  <c r="E1" i="5"/>
  <c r="F1" i="5"/>
  <c r="G1" i="5"/>
  <c r="B1" i="6"/>
  <c r="C1" i="6"/>
  <c r="D1" i="6"/>
  <c r="E1" i="6"/>
  <c r="F1" i="6"/>
  <c r="G1" i="6"/>
  <c r="H1" i="6"/>
  <c r="I1" i="6"/>
  <c r="J1" i="6"/>
  <c r="B2" i="6"/>
  <c r="C2" i="6"/>
  <c r="D2" i="6"/>
  <c r="E2" i="6"/>
  <c r="F2" i="6"/>
  <c r="G2" i="6"/>
  <c r="H2" i="6"/>
  <c r="I2" i="6"/>
  <c r="J2" i="6"/>
  <c r="B3" i="6"/>
  <c r="C3" i="6"/>
  <c r="D3" i="6"/>
  <c r="E3" i="6"/>
  <c r="F3" i="6"/>
  <c r="G3" i="6"/>
  <c r="H3" i="6"/>
  <c r="I3" i="6"/>
  <c r="J3" i="6"/>
  <c r="B4" i="6"/>
  <c r="C4" i="6"/>
  <c r="D4" i="6"/>
  <c r="E4" i="6"/>
  <c r="F4" i="6"/>
  <c r="G4" i="6"/>
  <c r="H4" i="6"/>
  <c r="I4" i="6"/>
  <c r="J4" i="6"/>
  <c r="B5" i="6"/>
  <c r="C5" i="6"/>
  <c r="D5" i="6"/>
  <c r="E5" i="6"/>
  <c r="F5" i="6"/>
  <c r="G5" i="6"/>
  <c r="H5" i="6"/>
  <c r="I5" i="6"/>
  <c r="J5" i="6"/>
  <c r="B6" i="6"/>
  <c r="C6" i="6"/>
  <c r="D6" i="6"/>
  <c r="E6" i="6"/>
  <c r="F6" i="6"/>
  <c r="G6" i="6"/>
  <c r="H6" i="6"/>
  <c r="I6" i="6"/>
  <c r="J6" i="6"/>
  <c r="B7" i="6"/>
  <c r="C7" i="6"/>
  <c r="D7" i="6"/>
  <c r="E7" i="6"/>
  <c r="F7" i="6"/>
  <c r="G7" i="6"/>
  <c r="H7" i="6"/>
  <c r="I7" i="6"/>
  <c r="J7" i="6"/>
  <c r="B8" i="6"/>
  <c r="C8" i="6"/>
  <c r="D8" i="6"/>
  <c r="E8" i="6"/>
  <c r="F8" i="6"/>
  <c r="G8" i="6"/>
  <c r="H8" i="6"/>
  <c r="I8" i="6"/>
  <c r="J8" i="6"/>
  <c r="B9" i="6"/>
  <c r="C9" i="6"/>
  <c r="D9" i="6"/>
  <c r="E9" i="6"/>
  <c r="F9" i="6"/>
  <c r="G9" i="6"/>
  <c r="H9" i="6"/>
  <c r="I9" i="6"/>
  <c r="J9" i="6"/>
  <c r="B10" i="6"/>
  <c r="C10" i="6"/>
  <c r="D10" i="6"/>
  <c r="E10" i="6"/>
  <c r="F10" i="6"/>
  <c r="G10" i="6"/>
  <c r="H10" i="6"/>
  <c r="I10" i="6"/>
  <c r="J10" i="6"/>
  <c r="B11" i="6"/>
  <c r="C11" i="6"/>
  <c r="D11" i="6"/>
  <c r="E11" i="6"/>
  <c r="F11" i="6"/>
  <c r="G11" i="6"/>
  <c r="H11" i="6"/>
  <c r="I11" i="6"/>
  <c r="J11" i="6"/>
  <c r="B12" i="6"/>
  <c r="C12" i="6"/>
  <c r="D12" i="6"/>
  <c r="E12" i="6"/>
  <c r="F12" i="6"/>
  <c r="G12" i="6"/>
  <c r="H12" i="6"/>
  <c r="I12" i="6"/>
  <c r="J12" i="6"/>
  <c r="B13" i="6"/>
  <c r="C13" i="6"/>
  <c r="D13" i="6"/>
  <c r="E13" i="6"/>
  <c r="F13" i="6"/>
  <c r="G13" i="6"/>
  <c r="H13" i="6"/>
  <c r="I13" i="6"/>
  <c r="J13" i="6"/>
  <c r="B14" i="6"/>
  <c r="C14" i="6"/>
  <c r="D14" i="6"/>
  <c r="E14" i="6"/>
  <c r="F14" i="6"/>
  <c r="G14" i="6"/>
  <c r="H14" i="6"/>
  <c r="I14" i="6"/>
  <c r="J14" i="6"/>
  <c r="B15" i="6"/>
  <c r="C15" i="6"/>
  <c r="D15" i="6"/>
  <c r="E15" i="6"/>
  <c r="F15" i="6"/>
  <c r="G15" i="6"/>
  <c r="H15" i="6"/>
  <c r="I15" i="6"/>
  <c r="J15" i="6"/>
  <c r="A12" i="6"/>
  <c r="A13" i="6"/>
  <c r="A2" i="6"/>
  <c r="A3" i="6"/>
  <c r="A4" i="6"/>
  <c r="A5" i="6"/>
  <c r="A6" i="6"/>
  <c r="A7" i="6"/>
  <c r="A8" i="6"/>
  <c r="A9" i="6"/>
  <c r="A10" i="6"/>
  <c r="A11" i="6"/>
  <c r="A388" i="7"/>
  <c r="B388" i="7"/>
  <c r="C388" i="7"/>
  <c r="D388" i="7"/>
  <c r="E388" i="7"/>
  <c r="F388" i="7"/>
  <c r="G388" i="7"/>
  <c r="H388" i="7"/>
  <c r="I388" i="7"/>
  <c r="J388" i="7"/>
  <c r="K388" i="7"/>
  <c r="A389" i="7"/>
  <c r="B389" i="7"/>
  <c r="C389" i="7"/>
  <c r="D389" i="7"/>
  <c r="E389" i="7"/>
  <c r="F389" i="7"/>
  <c r="G389" i="7"/>
  <c r="H389" i="7"/>
  <c r="I389" i="7"/>
  <c r="J389" i="7"/>
  <c r="K389" i="7"/>
  <c r="A390" i="7"/>
  <c r="B390" i="7"/>
  <c r="C390" i="7"/>
  <c r="D390" i="7"/>
  <c r="E390" i="7"/>
  <c r="F390" i="7"/>
  <c r="G390" i="7"/>
  <c r="H390" i="7"/>
  <c r="I390" i="7"/>
  <c r="J390" i="7"/>
  <c r="K390" i="7"/>
  <c r="A391" i="7"/>
  <c r="C391" i="7"/>
  <c r="D391" i="7"/>
  <c r="E391" i="7"/>
  <c r="F391" i="7"/>
  <c r="G391" i="7"/>
  <c r="H391" i="7"/>
  <c r="I391" i="7"/>
  <c r="J391" i="7"/>
  <c r="K391" i="7"/>
  <c r="A380" i="7"/>
  <c r="B380" i="7"/>
  <c r="C380" i="7"/>
  <c r="D380" i="7"/>
  <c r="E380" i="7"/>
  <c r="F380" i="7"/>
  <c r="G380" i="7"/>
  <c r="H380" i="7"/>
  <c r="I380" i="7"/>
  <c r="J380" i="7"/>
  <c r="K380" i="7"/>
  <c r="A381" i="7"/>
  <c r="B381" i="7"/>
  <c r="C381" i="7"/>
  <c r="D381" i="7"/>
  <c r="E381" i="7"/>
  <c r="F381" i="7"/>
  <c r="G381" i="7"/>
  <c r="H381" i="7"/>
  <c r="I381" i="7"/>
  <c r="J381" i="7"/>
  <c r="K381" i="7"/>
  <c r="A382" i="7"/>
  <c r="B382" i="7"/>
  <c r="C382" i="7"/>
  <c r="D382" i="7"/>
  <c r="E382" i="7"/>
  <c r="F382" i="7"/>
  <c r="G382" i="7"/>
  <c r="H382" i="7"/>
  <c r="I382" i="7"/>
  <c r="J382" i="7"/>
  <c r="K382" i="7"/>
  <c r="A383" i="7"/>
  <c r="B383" i="7"/>
  <c r="C383" i="7"/>
  <c r="D383" i="7"/>
  <c r="E383" i="7"/>
  <c r="F383" i="7"/>
  <c r="G383" i="7"/>
  <c r="H383" i="7"/>
  <c r="I383" i="7"/>
  <c r="J383" i="7"/>
  <c r="K383" i="7"/>
  <c r="A384" i="7"/>
  <c r="B384" i="7"/>
  <c r="C384" i="7"/>
  <c r="D384" i="7"/>
  <c r="E384" i="7"/>
  <c r="F384" i="7"/>
  <c r="G384" i="7"/>
  <c r="H384" i="7"/>
  <c r="I384" i="7"/>
  <c r="J384" i="7"/>
  <c r="K384" i="7"/>
  <c r="A385" i="7"/>
  <c r="B385" i="7"/>
  <c r="C385" i="7"/>
  <c r="D385" i="7"/>
  <c r="E385" i="7"/>
  <c r="F385" i="7"/>
  <c r="G385" i="7"/>
  <c r="H385" i="7"/>
  <c r="I385" i="7"/>
  <c r="J385" i="7"/>
  <c r="K385" i="7"/>
  <c r="A386" i="7"/>
  <c r="C386" i="7"/>
  <c r="D386" i="7"/>
  <c r="E386" i="7"/>
  <c r="F386" i="7"/>
  <c r="G386" i="7"/>
  <c r="H386" i="7"/>
  <c r="I386" i="7"/>
  <c r="J386" i="7"/>
  <c r="K386" i="7"/>
  <c r="A387" i="7"/>
  <c r="C387" i="7"/>
  <c r="D387" i="7"/>
  <c r="E387" i="7"/>
  <c r="F387" i="7"/>
  <c r="G387" i="7"/>
  <c r="H387" i="7"/>
  <c r="I387" i="7"/>
  <c r="J387" i="7"/>
  <c r="K387" i="7"/>
  <c r="A366" i="7"/>
  <c r="B366" i="7"/>
  <c r="C366" i="7"/>
  <c r="D366" i="7"/>
  <c r="E366" i="7"/>
  <c r="F366" i="7"/>
  <c r="G366" i="7"/>
  <c r="H366" i="7"/>
  <c r="I366" i="7"/>
  <c r="J366" i="7"/>
  <c r="K366" i="7"/>
  <c r="A367" i="7"/>
  <c r="B367" i="7"/>
  <c r="C367" i="7"/>
  <c r="D367" i="7"/>
  <c r="E367" i="7"/>
  <c r="F367" i="7"/>
  <c r="G367" i="7"/>
  <c r="H367" i="7"/>
  <c r="I367" i="7"/>
  <c r="J367" i="7"/>
  <c r="K367" i="7"/>
  <c r="A368" i="7"/>
  <c r="B368" i="7"/>
  <c r="C368" i="7"/>
  <c r="D368" i="7"/>
  <c r="E368" i="7"/>
  <c r="F368" i="7"/>
  <c r="G368" i="7"/>
  <c r="H368" i="7"/>
  <c r="I368" i="7"/>
  <c r="J368" i="7"/>
  <c r="K368" i="7"/>
  <c r="A369" i="7"/>
  <c r="B369" i="7"/>
  <c r="C369" i="7"/>
  <c r="D369" i="7"/>
  <c r="E369" i="7"/>
  <c r="F369" i="7"/>
  <c r="G369" i="7"/>
  <c r="H369" i="7"/>
  <c r="I369" i="7"/>
  <c r="J369" i="7"/>
  <c r="K369" i="7"/>
  <c r="A370" i="7"/>
  <c r="B370" i="7"/>
  <c r="C370" i="7"/>
  <c r="D370" i="7"/>
  <c r="E370" i="7"/>
  <c r="F370" i="7"/>
  <c r="G370" i="7"/>
  <c r="H370" i="7"/>
  <c r="I370" i="7"/>
  <c r="J370" i="7"/>
  <c r="K370" i="7"/>
  <c r="A371" i="7"/>
  <c r="B371" i="7"/>
  <c r="C371" i="7"/>
  <c r="D371" i="7"/>
  <c r="E371" i="7"/>
  <c r="F371" i="7"/>
  <c r="G371" i="7"/>
  <c r="H371" i="7"/>
  <c r="I371" i="7"/>
  <c r="J371" i="7"/>
  <c r="K371" i="7"/>
  <c r="A372" i="7"/>
  <c r="B372" i="7"/>
  <c r="C372" i="7"/>
  <c r="D372" i="7"/>
  <c r="E372" i="7"/>
  <c r="F372" i="7"/>
  <c r="G372" i="7"/>
  <c r="H372" i="7"/>
  <c r="I372" i="7"/>
  <c r="J372" i="7"/>
  <c r="K372" i="7"/>
  <c r="A373" i="7"/>
  <c r="B373" i="7"/>
  <c r="C373" i="7"/>
  <c r="D373" i="7"/>
  <c r="E373" i="7"/>
  <c r="F373" i="7"/>
  <c r="G373" i="7"/>
  <c r="H373" i="7"/>
  <c r="I373" i="7"/>
  <c r="J373" i="7"/>
  <c r="K373" i="7"/>
  <c r="A374" i="7"/>
  <c r="B374" i="7"/>
  <c r="C374" i="7"/>
  <c r="D374" i="7"/>
  <c r="E374" i="7"/>
  <c r="F374" i="7"/>
  <c r="G374" i="7"/>
  <c r="H374" i="7"/>
  <c r="I374" i="7"/>
  <c r="J374" i="7"/>
  <c r="K374" i="7"/>
  <c r="A375" i="7"/>
  <c r="B375" i="7"/>
  <c r="C375" i="7"/>
  <c r="D375" i="7"/>
  <c r="E375" i="7"/>
  <c r="F375" i="7"/>
  <c r="G375" i="7"/>
  <c r="H375" i="7"/>
  <c r="I375" i="7"/>
  <c r="J375" i="7"/>
  <c r="K375" i="7"/>
  <c r="A376" i="7"/>
  <c r="B376" i="7"/>
  <c r="C376" i="7"/>
  <c r="D376" i="7"/>
  <c r="E376" i="7"/>
  <c r="F376" i="7"/>
  <c r="G376" i="7"/>
  <c r="H376" i="7"/>
  <c r="I376" i="7"/>
  <c r="J376" i="7"/>
  <c r="K376" i="7"/>
  <c r="A377" i="7"/>
  <c r="B377" i="7"/>
  <c r="C377" i="7"/>
  <c r="D377" i="7"/>
  <c r="E377" i="7"/>
  <c r="F377" i="7"/>
  <c r="G377" i="7"/>
  <c r="H377" i="7"/>
  <c r="I377" i="7"/>
  <c r="J377" i="7"/>
  <c r="K377" i="7"/>
  <c r="A378" i="7"/>
  <c r="B378" i="7"/>
  <c r="C378" i="7"/>
  <c r="D378" i="7"/>
  <c r="E378" i="7"/>
  <c r="F378" i="7"/>
  <c r="G378" i="7"/>
  <c r="H378" i="7"/>
  <c r="I378" i="7"/>
  <c r="J378" i="7"/>
  <c r="K378" i="7"/>
  <c r="A379" i="7"/>
  <c r="B379" i="7"/>
  <c r="C379" i="7"/>
  <c r="D379" i="7"/>
  <c r="E379" i="7"/>
  <c r="F379" i="7"/>
  <c r="G379" i="7"/>
  <c r="H379" i="7"/>
  <c r="I379" i="7"/>
  <c r="J379" i="7"/>
  <c r="K379" i="7"/>
  <c r="A354" i="7"/>
  <c r="B354" i="7"/>
  <c r="C354" i="7"/>
  <c r="D354" i="7"/>
  <c r="E354" i="7"/>
  <c r="F354" i="7"/>
  <c r="G354" i="7"/>
  <c r="H354" i="7"/>
  <c r="I354" i="7"/>
  <c r="J354" i="7"/>
  <c r="K354" i="7"/>
  <c r="A355" i="7"/>
  <c r="B355" i="7"/>
  <c r="C355" i="7"/>
  <c r="D355" i="7"/>
  <c r="E355" i="7"/>
  <c r="F355" i="7"/>
  <c r="G355" i="7"/>
  <c r="H355" i="7"/>
  <c r="I355" i="7"/>
  <c r="J355" i="7"/>
  <c r="K355" i="7"/>
  <c r="A356" i="7"/>
  <c r="B356" i="7"/>
  <c r="C356" i="7"/>
  <c r="D356" i="7"/>
  <c r="E356" i="7"/>
  <c r="F356" i="7"/>
  <c r="G356" i="7"/>
  <c r="H356" i="7"/>
  <c r="I356" i="7"/>
  <c r="J356" i="7"/>
  <c r="K356" i="7"/>
  <c r="A357" i="7"/>
  <c r="B357" i="7"/>
  <c r="C357" i="7"/>
  <c r="D357" i="7"/>
  <c r="E357" i="7"/>
  <c r="F357" i="7"/>
  <c r="G357" i="7"/>
  <c r="H357" i="7"/>
  <c r="I357" i="7"/>
  <c r="J357" i="7"/>
  <c r="K357" i="7"/>
  <c r="A358" i="7"/>
  <c r="B358" i="7"/>
  <c r="C358" i="7"/>
  <c r="D358" i="7"/>
  <c r="E358" i="7"/>
  <c r="F358" i="7"/>
  <c r="G358" i="7"/>
  <c r="H358" i="7"/>
  <c r="I358" i="7"/>
  <c r="J358" i="7"/>
  <c r="K358" i="7"/>
  <c r="A359" i="7"/>
  <c r="B359" i="7"/>
  <c r="C359" i="7"/>
  <c r="D359" i="7"/>
  <c r="E359" i="7"/>
  <c r="F359" i="7"/>
  <c r="G359" i="7"/>
  <c r="H359" i="7"/>
  <c r="I359" i="7"/>
  <c r="J359" i="7"/>
  <c r="K359" i="7"/>
  <c r="A360" i="7"/>
  <c r="B360" i="7"/>
  <c r="C360" i="7"/>
  <c r="D360" i="7"/>
  <c r="E360" i="7"/>
  <c r="F360" i="7"/>
  <c r="G360" i="7"/>
  <c r="H360" i="7"/>
  <c r="I360" i="7"/>
  <c r="J360" i="7"/>
  <c r="K360" i="7"/>
  <c r="A361" i="7"/>
  <c r="B361" i="7"/>
  <c r="C361" i="7"/>
  <c r="D361" i="7"/>
  <c r="E361" i="7"/>
  <c r="F361" i="7"/>
  <c r="G361" i="7"/>
  <c r="H361" i="7"/>
  <c r="I361" i="7"/>
  <c r="J361" i="7"/>
  <c r="K361" i="7"/>
  <c r="A362" i="7"/>
  <c r="B362" i="7"/>
  <c r="C362" i="7"/>
  <c r="D362" i="7"/>
  <c r="E362" i="7"/>
  <c r="F362" i="7"/>
  <c r="G362" i="7"/>
  <c r="H362" i="7"/>
  <c r="I362" i="7"/>
  <c r="J362" i="7"/>
  <c r="K362" i="7"/>
  <c r="A363" i="7"/>
  <c r="B363" i="7"/>
  <c r="C363" i="7"/>
  <c r="D363" i="7"/>
  <c r="E363" i="7"/>
  <c r="F363" i="7"/>
  <c r="G363" i="7"/>
  <c r="H363" i="7"/>
  <c r="I363" i="7"/>
  <c r="J363" i="7"/>
  <c r="K363" i="7"/>
  <c r="A364" i="7"/>
  <c r="B364" i="7"/>
  <c r="C364" i="7"/>
  <c r="D364" i="7"/>
  <c r="E364" i="7"/>
  <c r="F364" i="7"/>
  <c r="G364" i="7"/>
  <c r="H364" i="7"/>
  <c r="I364" i="7"/>
  <c r="J364" i="7"/>
  <c r="K364" i="7"/>
  <c r="A365" i="7"/>
  <c r="B365" i="7"/>
  <c r="C365" i="7"/>
  <c r="D365" i="7"/>
  <c r="E365" i="7"/>
  <c r="F365" i="7"/>
  <c r="G365" i="7"/>
  <c r="H365" i="7"/>
  <c r="I365" i="7"/>
  <c r="J365" i="7"/>
  <c r="K365" i="7"/>
  <c r="A343" i="7"/>
  <c r="B343" i="7"/>
  <c r="C343" i="7"/>
  <c r="D343" i="7"/>
  <c r="E343" i="7"/>
  <c r="F343" i="7"/>
  <c r="G343" i="7"/>
  <c r="H343" i="7"/>
  <c r="I343" i="7"/>
  <c r="J343" i="7"/>
  <c r="K343" i="7"/>
  <c r="A344" i="7"/>
  <c r="B344" i="7"/>
  <c r="C344" i="7"/>
  <c r="D344" i="7"/>
  <c r="E344" i="7"/>
  <c r="F344" i="7"/>
  <c r="G344" i="7"/>
  <c r="H344" i="7"/>
  <c r="I344" i="7"/>
  <c r="J344" i="7"/>
  <c r="K344" i="7"/>
  <c r="A345" i="7"/>
  <c r="B345" i="7"/>
  <c r="C345" i="7"/>
  <c r="D345" i="7"/>
  <c r="E345" i="7"/>
  <c r="F345" i="7"/>
  <c r="G345" i="7"/>
  <c r="H345" i="7"/>
  <c r="I345" i="7"/>
  <c r="J345" i="7"/>
  <c r="K345" i="7"/>
  <c r="A346" i="7"/>
  <c r="B346" i="7"/>
  <c r="C346" i="7"/>
  <c r="D346" i="7"/>
  <c r="E346" i="7"/>
  <c r="F346" i="7"/>
  <c r="G346" i="7"/>
  <c r="H346" i="7"/>
  <c r="I346" i="7"/>
  <c r="J346" i="7"/>
  <c r="K346" i="7"/>
  <c r="A347" i="7"/>
  <c r="B347" i="7"/>
  <c r="C347" i="7"/>
  <c r="D347" i="7"/>
  <c r="E347" i="7"/>
  <c r="F347" i="7"/>
  <c r="G347" i="7"/>
  <c r="H347" i="7"/>
  <c r="I347" i="7"/>
  <c r="J347" i="7"/>
  <c r="K347" i="7"/>
  <c r="A348" i="7"/>
  <c r="B348" i="7"/>
  <c r="C348" i="7"/>
  <c r="D348" i="7"/>
  <c r="E348" i="7"/>
  <c r="F348" i="7"/>
  <c r="G348" i="7"/>
  <c r="H348" i="7"/>
  <c r="I348" i="7"/>
  <c r="J348" i="7"/>
  <c r="K348" i="7"/>
  <c r="A349" i="7"/>
  <c r="B349" i="7"/>
  <c r="C349" i="7"/>
  <c r="D349" i="7"/>
  <c r="E349" i="7"/>
  <c r="F349" i="7"/>
  <c r="G349" i="7"/>
  <c r="H349" i="7"/>
  <c r="I349" i="7"/>
  <c r="J349" i="7"/>
  <c r="K349" i="7"/>
  <c r="A350" i="7"/>
  <c r="B350" i="7"/>
  <c r="C350" i="7"/>
  <c r="D350" i="7"/>
  <c r="E350" i="7"/>
  <c r="F350" i="7"/>
  <c r="G350" i="7"/>
  <c r="H350" i="7"/>
  <c r="I350" i="7"/>
  <c r="J350" i="7"/>
  <c r="K350" i="7"/>
  <c r="A351" i="7"/>
  <c r="B351" i="7"/>
  <c r="C351" i="7"/>
  <c r="D351" i="7"/>
  <c r="E351" i="7"/>
  <c r="F351" i="7"/>
  <c r="G351" i="7"/>
  <c r="H351" i="7"/>
  <c r="I351" i="7"/>
  <c r="J351" i="7"/>
  <c r="K351" i="7"/>
  <c r="A352" i="7"/>
  <c r="B352" i="7"/>
  <c r="C352" i="7"/>
  <c r="D352" i="7"/>
  <c r="E352" i="7"/>
  <c r="F352" i="7"/>
  <c r="G352" i="7"/>
  <c r="H352" i="7"/>
  <c r="I352" i="7"/>
  <c r="J352" i="7"/>
  <c r="K352" i="7"/>
  <c r="A353" i="7"/>
  <c r="B353" i="7"/>
  <c r="C353" i="7"/>
  <c r="D353" i="7"/>
  <c r="E353" i="7"/>
  <c r="F353" i="7"/>
  <c r="G353" i="7"/>
  <c r="H353" i="7"/>
  <c r="I353" i="7"/>
  <c r="J353" i="7"/>
  <c r="K353" i="7"/>
  <c r="A305" i="7"/>
  <c r="B305" i="7"/>
  <c r="C305" i="7"/>
  <c r="D305" i="7"/>
  <c r="E305" i="7"/>
  <c r="F305" i="7"/>
  <c r="G305" i="7"/>
  <c r="H305" i="7"/>
  <c r="I305" i="7"/>
  <c r="J305" i="7"/>
  <c r="K305" i="7"/>
  <c r="A306" i="7"/>
  <c r="B306" i="7"/>
  <c r="C306" i="7"/>
  <c r="D306" i="7"/>
  <c r="E306" i="7"/>
  <c r="F306" i="7"/>
  <c r="G306" i="7"/>
  <c r="H306" i="7"/>
  <c r="I306" i="7"/>
  <c r="J306" i="7"/>
  <c r="K306" i="7"/>
  <c r="A307" i="7"/>
  <c r="B307" i="7"/>
  <c r="C307" i="7"/>
  <c r="D307" i="7"/>
  <c r="E307" i="7"/>
  <c r="F307" i="7"/>
  <c r="G307" i="7"/>
  <c r="H307" i="7"/>
  <c r="I307" i="7"/>
  <c r="J307" i="7"/>
  <c r="K307" i="7"/>
  <c r="A308" i="7"/>
  <c r="B308" i="7"/>
  <c r="C308" i="7"/>
  <c r="D308" i="7"/>
  <c r="E308" i="7"/>
  <c r="F308" i="7"/>
  <c r="G308" i="7"/>
  <c r="H308" i="7"/>
  <c r="I308" i="7"/>
  <c r="J308" i="7"/>
  <c r="K308" i="7"/>
  <c r="A309" i="7"/>
  <c r="B309" i="7"/>
  <c r="C309" i="7"/>
  <c r="D309" i="7"/>
  <c r="E309" i="7"/>
  <c r="F309" i="7"/>
  <c r="G309" i="7"/>
  <c r="H309" i="7"/>
  <c r="I309" i="7"/>
  <c r="J309" i="7"/>
  <c r="K309" i="7"/>
  <c r="A310" i="7"/>
  <c r="B310" i="7"/>
  <c r="C310" i="7"/>
  <c r="D310" i="7"/>
  <c r="E310" i="7"/>
  <c r="F310" i="7"/>
  <c r="G310" i="7"/>
  <c r="H310" i="7"/>
  <c r="I310" i="7"/>
  <c r="J310" i="7"/>
  <c r="K310" i="7"/>
  <c r="A311" i="7"/>
  <c r="B311" i="7"/>
  <c r="C311" i="7"/>
  <c r="D311" i="7"/>
  <c r="E311" i="7"/>
  <c r="F311" i="7"/>
  <c r="G311" i="7"/>
  <c r="H311" i="7"/>
  <c r="I311" i="7"/>
  <c r="J311" i="7"/>
  <c r="K311" i="7"/>
  <c r="A312" i="7"/>
  <c r="B312" i="7"/>
  <c r="C312" i="7"/>
  <c r="D312" i="7"/>
  <c r="E312" i="7"/>
  <c r="F312" i="7"/>
  <c r="G312" i="7"/>
  <c r="H312" i="7"/>
  <c r="I312" i="7"/>
  <c r="J312" i="7"/>
  <c r="K312" i="7"/>
  <c r="A313" i="7"/>
  <c r="B313" i="7"/>
  <c r="C313" i="7"/>
  <c r="D313" i="7"/>
  <c r="E313" i="7"/>
  <c r="F313" i="7"/>
  <c r="G313" i="7"/>
  <c r="H313" i="7"/>
  <c r="I313" i="7"/>
  <c r="J313" i="7"/>
  <c r="K313" i="7"/>
  <c r="A314" i="7"/>
  <c r="B314" i="7"/>
  <c r="C314" i="7"/>
  <c r="D314" i="7"/>
  <c r="E314" i="7"/>
  <c r="F314" i="7"/>
  <c r="G314" i="7"/>
  <c r="H314" i="7"/>
  <c r="I314" i="7"/>
  <c r="J314" i="7"/>
  <c r="K314" i="7"/>
  <c r="A315" i="7"/>
  <c r="B315" i="7"/>
  <c r="C315" i="7"/>
  <c r="D315" i="7"/>
  <c r="E315" i="7"/>
  <c r="F315" i="7"/>
  <c r="G315" i="7"/>
  <c r="H315" i="7"/>
  <c r="I315" i="7"/>
  <c r="J315" i="7"/>
  <c r="K315" i="7"/>
  <c r="A316" i="7"/>
  <c r="B316" i="7"/>
  <c r="C316" i="7"/>
  <c r="D316" i="7"/>
  <c r="E316" i="7"/>
  <c r="F316" i="7"/>
  <c r="G316" i="7"/>
  <c r="H316" i="7"/>
  <c r="I316" i="7"/>
  <c r="J316" i="7"/>
  <c r="K316" i="7"/>
  <c r="A317" i="7"/>
  <c r="B317" i="7"/>
  <c r="C317" i="7"/>
  <c r="D317" i="7"/>
  <c r="E317" i="7"/>
  <c r="F317" i="7"/>
  <c r="G317" i="7"/>
  <c r="H317" i="7"/>
  <c r="I317" i="7"/>
  <c r="J317" i="7"/>
  <c r="K317" i="7"/>
  <c r="A318" i="7"/>
  <c r="B318" i="7"/>
  <c r="C318" i="7"/>
  <c r="D318" i="7"/>
  <c r="E318" i="7"/>
  <c r="F318" i="7"/>
  <c r="G318" i="7"/>
  <c r="H318" i="7"/>
  <c r="I318" i="7"/>
  <c r="J318" i="7"/>
  <c r="K318" i="7"/>
  <c r="A319" i="7"/>
  <c r="B319" i="7"/>
  <c r="C319" i="7"/>
  <c r="D319" i="7"/>
  <c r="E319" i="7"/>
  <c r="F319" i="7"/>
  <c r="G319" i="7"/>
  <c r="H319" i="7"/>
  <c r="I319" i="7"/>
  <c r="J319" i="7"/>
  <c r="K319" i="7"/>
  <c r="A320" i="7"/>
  <c r="B320" i="7"/>
  <c r="C320" i="7"/>
  <c r="D320" i="7"/>
  <c r="E320" i="7"/>
  <c r="F320" i="7"/>
  <c r="G320" i="7"/>
  <c r="H320" i="7"/>
  <c r="I320" i="7"/>
  <c r="J320" i="7"/>
  <c r="K320" i="7"/>
  <c r="A321" i="7"/>
  <c r="B321" i="7"/>
  <c r="C321" i="7"/>
  <c r="D321" i="7"/>
  <c r="E321" i="7"/>
  <c r="F321" i="7"/>
  <c r="G321" i="7"/>
  <c r="H321" i="7"/>
  <c r="I321" i="7"/>
  <c r="J321" i="7"/>
  <c r="K321" i="7"/>
  <c r="A322" i="7"/>
  <c r="B322" i="7"/>
  <c r="C322" i="7"/>
  <c r="D322" i="7"/>
  <c r="E322" i="7"/>
  <c r="F322" i="7"/>
  <c r="G322" i="7"/>
  <c r="H322" i="7"/>
  <c r="I322" i="7"/>
  <c r="J322" i="7"/>
  <c r="K322" i="7"/>
  <c r="A323" i="7"/>
  <c r="B323" i="7"/>
  <c r="C323" i="7"/>
  <c r="D323" i="7"/>
  <c r="E323" i="7"/>
  <c r="F323" i="7"/>
  <c r="G323" i="7"/>
  <c r="H323" i="7"/>
  <c r="I323" i="7"/>
  <c r="J323" i="7"/>
  <c r="K323" i="7"/>
  <c r="A324" i="7"/>
  <c r="B324" i="7"/>
  <c r="C324" i="7"/>
  <c r="D324" i="7"/>
  <c r="E324" i="7"/>
  <c r="F324" i="7"/>
  <c r="G324" i="7"/>
  <c r="H324" i="7"/>
  <c r="I324" i="7"/>
  <c r="J324" i="7"/>
  <c r="K324" i="7"/>
  <c r="A325" i="7"/>
  <c r="B325" i="7"/>
  <c r="C325" i="7"/>
  <c r="D325" i="7"/>
  <c r="E325" i="7"/>
  <c r="F325" i="7"/>
  <c r="G325" i="7"/>
  <c r="H325" i="7"/>
  <c r="I325" i="7"/>
  <c r="J325" i="7"/>
  <c r="K325" i="7"/>
  <c r="A326" i="7"/>
  <c r="B326" i="7"/>
  <c r="C326" i="7"/>
  <c r="D326" i="7"/>
  <c r="E326" i="7"/>
  <c r="F326" i="7"/>
  <c r="G326" i="7"/>
  <c r="H326" i="7"/>
  <c r="I326" i="7"/>
  <c r="J326" i="7"/>
  <c r="K326" i="7"/>
  <c r="A327" i="7"/>
  <c r="B327" i="7"/>
  <c r="C327" i="7"/>
  <c r="D327" i="7"/>
  <c r="E327" i="7"/>
  <c r="F327" i="7"/>
  <c r="G327" i="7"/>
  <c r="H327" i="7"/>
  <c r="I327" i="7"/>
  <c r="J327" i="7"/>
  <c r="K327" i="7"/>
  <c r="A328" i="7"/>
  <c r="B328" i="7"/>
  <c r="C328" i="7"/>
  <c r="D328" i="7"/>
  <c r="E328" i="7"/>
  <c r="F328" i="7"/>
  <c r="G328" i="7"/>
  <c r="H328" i="7"/>
  <c r="I328" i="7"/>
  <c r="J328" i="7"/>
  <c r="K328" i="7"/>
  <c r="A329" i="7"/>
  <c r="B329" i="7"/>
  <c r="C329" i="7"/>
  <c r="D329" i="7"/>
  <c r="E329" i="7"/>
  <c r="F329" i="7"/>
  <c r="G329" i="7"/>
  <c r="H329" i="7"/>
  <c r="I329" i="7"/>
  <c r="J329" i="7"/>
  <c r="K329" i="7"/>
  <c r="A330" i="7"/>
  <c r="B330" i="7"/>
  <c r="C330" i="7"/>
  <c r="D330" i="7"/>
  <c r="E330" i="7"/>
  <c r="F330" i="7"/>
  <c r="G330" i="7"/>
  <c r="H330" i="7"/>
  <c r="I330" i="7"/>
  <c r="J330" i="7"/>
  <c r="K330" i="7"/>
  <c r="A331" i="7"/>
  <c r="B331" i="7"/>
  <c r="C331" i="7"/>
  <c r="D331" i="7"/>
  <c r="E331" i="7"/>
  <c r="F331" i="7"/>
  <c r="G331" i="7"/>
  <c r="H331" i="7"/>
  <c r="I331" i="7"/>
  <c r="J331" i="7"/>
  <c r="K331" i="7"/>
  <c r="A332" i="7"/>
  <c r="B332" i="7"/>
  <c r="C332" i="7"/>
  <c r="D332" i="7"/>
  <c r="E332" i="7"/>
  <c r="F332" i="7"/>
  <c r="G332" i="7"/>
  <c r="H332" i="7"/>
  <c r="I332" i="7"/>
  <c r="J332" i="7"/>
  <c r="K332" i="7"/>
  <c r="A333" i="7"/>
  <c r="B333" i="7"/>
  <c r="C333" i="7"/>
  <c r="D333" i="7"/>
  <c r="E333" i="7"/>
  <c r="F333" i="7"/>
  <c r="G333" i="7"/>
  <c r="H333" i="7"/>
  <c r="I333" i="7"/>
  <c r="J333" i="7"/>
  <c r="K333" i="7"/>
  <c r="A334" i="7"/>
  <c r="B334" i="7"/>
  <c r="C334" i="7"/>
  <c r="D334" i="7"/>
  <c r="E334" i="7"/>
  <c r="F334" i="7"/>
  <c r="G334" i="7"/>
  <c r="H334" i="7"/>
  <c r="I334" i="7"/>
  <c r="J334" i="7"/>
  <c r="K334" i="7"/>
  <c r="A335" i="7"/>
  <c r="B335" i="7"/>
  <c r="C335" i="7"/>
  <c r="D335" i="7"/>
  <c r="E335" i="7"/>
  <c r="F335" i="7"/>
  <c r="G335" i="7"/>
  <c r="H335" i="7"/>
  <c r="I335" i="7"/>
  <c r="J335" i="7"/>
  <c r="K335" i="7"/>
  <c r="A336" i="7"/>
  <c r="B336" i="7"/>
  <c r="C336" i="7"/>
  <c r="D336" i="7"/>
  <c r="E336" i="7"/>
  <c r="F336" i="7"/>
  <c r="G336" i="7"/>
  <c r="H336" i="7"/>
  <c r="I336" i="7"/>
  <c r="J336" i="7"/>
  <c r="K336" i="7"/>
  <c r="A337" i="7"/>
  <c r="B337" i="7"/>
  <c r="C337" i="7"/>
  <c r="D337" i="7"/>
  <c r="E337" i="7"/>
  <c r="F337" i="7"/>
  <c r="G337" i="7"/>
  <c r="H337" i="7"/>
  <c r="I337" i="7"/>
  <c r="J337" i="7"/>
  <c r="K337" i="7"/>
  <c r="A338" i="7"/>
  <c r="B338" i="7"/>
  <c r="C338" i="7"/>
  <c r="D338" i="7"/>
  <c r="E338" i="7"/>
  <c r="F338" i="7"/>
  <c r="G338" i="7"/>
  <c r="H338" i="7"/>
  <c r="I338" i="7"/>
  <c r="J338" i="7"/>
  <c r="K338" i="7"/>
  <c r="A339" i="7"/>
  <c r="B339" i="7"/>
  <c r="C339" i="7"/>
  <c r="D339" i="7"/>
  <c r="E339" i="7"/>
  <c r="F339" i="7"/>
  <c r="G339" i="7"/>
  <c r="H339" i="7"/>
  <c r="I339" i="7"/>
  <c r="J339" i="7"/>
  <c r="K339" i="7"/>
  <c r="A340" i="7"/>
  <c r="B340" i="7"/>
  <c r="C340" i="7"/>
  <c r="D340" i="7"/>
  <c r="E340" i="7"/>
  <c r="F340" i="7"/>
  <c r="G340" i="7"/>
  <c r="H340" i="7"/>
  <c r="I340" i="7"/>
  <c r="J340" i="7"/>
  <c r="K340" i="7"/>
  <c r="A341" i="7"/>
  <c r="B341" i="7"/>
  <c r="C341" i="7"/>
  <c r="D341" i="7"/>
  <c r="E341" i="7"/>
  <c r="F341" i="7"/>
  <c r="G341" i="7"/>
  <c r="H341" i="7"/>
  <c r="I341" i="7"/>
  <c r="J341" i="7"/>
  <c r="K341" i="7"/>
  <c r="A342" i="7"/>
  <c r="B342" i="7"/>
  <c r="C342" i="7"/>
  <c r="D342" i="7"/>
  <c r="E342" i="7"/>
  <c r="F342" i="7"/>
  <c r="G342" i="7"/>
  <c r="H342" i="7"/>
  <c r="I342" i="7"/>
  <c r="J342" i="7"/>
  <c r="K342" i="7"/>
  <c r="A26" i="7"/>
  <c r="B26" i="7"/>
  <c r="C26" i="7"/>
  <c r="D26" i="7"/>
  <c r="E26" i="7"/>
  <c r="F26" i="7"/>
  <c r="G26" i="7"/>
  <c r="H26" i="7"/>
  <c r="I26" i="7"/>
  <c r="J26" i="7"/>
  <c r="K26" i="7"/>
  <c r="A27" i="7"/>
  <c r="B27" i="7"/>
  <c r="C27" i="7"/>
  <c r="D27" i="7"/>
  <c r="E27" i="7"/>
  <c r="F27" i="7"/>
  <c r="G27" i="7"/>
  <c r="H27" i="7"/>
  <c r="I27" i="7"/>
  <c r="J27" i="7"/>
  <c r="K27" i="7"/>
  <c r="A28" i="7"/>
  <c r="B28" i="7"/>
  <c r="C28" i="7"/>
  <c r="D28" i="7"/>
  <c r="E28" i="7"/>
  <c r="F28" i="7"/>
  <c r="G28" i="7"/>
  <c r="H28" i="7"/>
  <c r="I28" i="7"/>
  <c r="J28" i="7"/>
  <c r="K28" i="7"/>
  <c r="A29" i="7"/>
  <c r="B29" i="7"/>
  <c r="C29" i="7"/>
  <c r="D29" i="7"/>
  <c r="E29" i="7"/>
  <c r="F29" i="7"/>
  <c r="G29" i="7"/>
  <c r="H29" i="7"/>
  <c r="I29" i="7"/>
  <c r="J29" i="7"/>
  <c r="K29" i="7"/>
  <c r="A30" i="7"/>
  <c r="B30" i="7"/>
  <c r="C30" i="7"/>
  <c r="D30" i="7"/>
  <c r="E30" i="7"/>
  <c r="F30" i="7"/>
  <c r="G30" i="7"/>
  <c r="H30" i="7"/>
  <c r="I30" i="7"/>
  <c r="J30" i="7"/>
  <c r="K30" i="7"/>
  <c r="A31" i="7"/>
  <c r="B31" i="7"/>
  <c r="C31" i="7"/>
  <c r="D31" i="7"/>
  <c r="E31" i="7"/>
  <c r="F31" i="7"/>
  <c r="G31" i="7"/>
  <c r="H31" i="7"/>
  <c r="I31" i="7"/>
  <c r="J31" i="7"/>
  <c r="K31" i="7"/>
  <c r="A32" i="7"/>
  <c r="B32" i="7"/>
  <c r="C32" i="7"/>
  <c r="D32" i="7"/>
  <c r="E32" i="7"/>
  <c r="F32" i="7"/>
  <c r="G32" i="7"/>
  <c r="H32" i="7"/>
  <c r="I32" i="7"/>
  <c r="J32" i="7"/>
  <c r="K32" i="7"/>
  <c r="A33" i="7"/>
  <c r="B33" i="7"/>
  <c r="C33" i="7"/>
  <c r="D33" i="7"/>
  <c r="E33" i="7"/>
  <c r="F33" i="7"/>
  <c r="G33" i="7"/>
  <c r="H33" i="7"/>
  <c r="I33" i="7"/>
  <c r="J33" i="7"/>
  <c r="K33" i="7"/>
  <c r="A34" i="7"/>
  <c r="B34" i="7"/>
  <c r="C34" i="7"/>
  <c r="D34" i="7"/>
  <c r="E34" i="7"/>
  <c r="F34" i="7"/>
  <c r="G34" i="7"/>
  <c r="H34" i="7"/>
  <c r="I34" i="7"/>
  <c r="J34" i="7"/>
  <c r="K34" i="7"/>
  <c r="A35" i="7"/>
  <c r="B35" i="7"/>
  <c r="C35" i="7"/>
  <c r="D35" i="7"/>
  <c r="E35" i="7"/>
  <c r="F35" i="7"/>
  <c r="G35" i="7"/>
  <c r="H35" i="7"/>
  <c r="I35" i="7"/>
  <c r="J35" i="7"/>
  <c r="K35" i="7"/>
  <c r="A36" i="7"/>
  <c r="B36" i="7"/>
  <c r="C36" i="7"/>
  <c r="D36" i="7"/>
  <c r="E36" i="7"/>
  <c r="F36" i="7"/>
  <c r="G36" i="7"/>
  <c r="H36" i="7"/>
  <c r="I36" i="7"/>
  <c r="J36" i="7"/>
  <c r="K36" i="7"/>
  <c r="A37" i="7"/>
  <c r="B37" i="7"/>
  <c r="C37" i="7"/>
  <c r="D37" i="7"/>
  <c r="E37" i="7"/>
  <c r="F37" i="7"/>
  <c r="G37" i="7"/>
  <c r="H37" i="7"/>
  <c r="I37" i="7"/>
  <c r="J37" i="7"/>
  <c r="K37" i="7"/>
  <c r="A38" i="7"/>
  <c r="B38" i="7"/>
  <c r="C38" i="7"/>
  <c r="D38" i="7"/>
  <c r="E38" i="7"/>
  <c r="F38" i="7"/>
  <c r="G38" i="7"/>
  <c r="H38" i="7"/>
  <c r="I38" i="7"/>
  <c r="J38" i="7"/>
  <c r="K38" i="7"/>
  <c r="A39" i="7"/>
  <c r="B39" i="7"/>
  <c r="C39" i="7"/>
  <c r="D39" i="7"/>
  <c r="E39" i="7"/>
  <c r="F39" i="7"/>
  <c r="G39" i="7"/>
  <c r="H39" i="7"/>
  <c r="I39" i="7"/>
  <c r="J39" i="7"/>
  <c r="K39" i="7"/>
  <c r="A40" i="7"/>
  <c r="B40" i="7"/>
  <c r="C40" i="7"/>
  <c r="D40" i="7"/>
  <c r="E40" i="7"/>
  <c r="F40" i="7"/>
  <c r="G40" i="7"/>
  <c r="H40" i="7"/>
  <c r="I40" i="7"/>
  <c r="J40" i="7"/>
  <c r="K40" i="7"/>
  <c r="A41" i="7"/>
  <c r="B41" i="7"/>
  <c r="C41" i="7"/>
  <c r="D41" i="7"/>
  <c r="E41" i="7"/>
  <c r="F41" i="7"/>
  <c r="G41" i="7"/>
  <c r="H41" i="7"/>
  <c r="I41" i="7"/>
  <c r="J41" i="7"/>
  <c r="K41" i="7"/>
  <c r="A42" i="7"/>
  <c r="B42" i="7"/>
  <c r="C42" i="7"/>
  <c r="D42" i="7"/>
  <c r="E42" i="7"/>
  <c r="F42" i="7"/>
  <c r="G42" i="7"/>
  <c r="H42" i="7"/>
  <c r="I42" i="7"/>
  <c r="J42" i="7"/>
  <c r="K42" i="7"/>
  <c r="A43" i="7"/>
  <c r="B43" i="7"/>
  <c r="C43" i="7"/>
  <c r="D43" i="7"/>
  <c r="E43" i="7"/>
  <c r="F43" i="7"/>
  <c r="G43" i="7"/>
  <c r="H43" i="7"/>
  <c r="I43" i="7"/>
  <c r="J43" i="7"/>
  <c r="K43" i="7"/>
  <c r="A44" i="7"/>
  <c r="B44" i="7"/>
  <c r="C44" i="7"/>
  <c r="D44" i="7"/>
  <c r="E44" i="7"/>
  <c r="F44" i="7"/>
  <c r="G44" i="7"/>
  <c r="H44" i="7"/>
  <c r="I44" i="7"/>
  <c r="J44" i="7"/>
  <c r="K44" i="7"/>
  <c r="A45" i="7"/>
  <c r="B45" i="7"/>
  <c r="C45" i="7"/>
  <c r="D45" i="7"/>
  <c r="E45" i="7"/>
  <c r="F45" i="7"/>
  <c r="G45" i="7"/>
  <c r="H45" i="7"/>
  <c r="I45" i="7"/>
  <c r="J45" i="7"/>
  <c r="K45" i="7"/>
  <c r="A46" i="7"/>
  <c r="B46" i="7"/>
  <c r="C46" i="7"/>
  <c r="D46" i="7"/>
  <c r="E46" i="7"/>
  <c r="F46" i="7"/>
  <c r="G46" i="7"/>
  <c r="H46" i="7"/>
  <c r="I46" i="7"/>
  <c r="J46" i="7"/>
  <c r="K46" i="7"/>
  <c r="A47" i="7"/>
  <c r="B47" i="7"/>
  <c r="C47" i="7"/>
  <c r="D47" i="7"/>
  <c r="E47" i="7"/>
  <c r="F47" i="7"/>
  <c r="G47" i="7"/>
  <c r="H47" i="7"/>
  <c r="I47" i="7"/>
  <c r="J47" i="7"/>
  <c r="K47" i="7"/>
  <c r="A48" i="7"/>
  <c r="B48" i="7"/>
  <c r="C48" i="7"/>
  <c r="D48" i="7"/>
  <c r="E48" i="7"/>
  <c r="F48" i="7"/>
  <c r="G48" i="7"/>
  <c r="H48" i="7"/>
  <c r="I48" i="7"/>
  <c r="J48" i="7"/>
  <c r="K48" i="7"/>
  <c r="A49" i="7"/>
  <c r="B49" i="7"/>
  <c r="C49" i="7"/>
  <c r="D49" i="7"/>
  <c r="E49" i="7"/>
  <c r="F49" i="7"/>
  <c r="G49" i="7"/>
  <c r="H49" i="7"/>
  <c r="I49" i="7"/>
  <c r="J49" i="7"/>
  <c r="K49" i="7"/>
  <c r="A50" i="7"/>
  <c r="B50" i="7"/>
  <c r="C50" i="7"/>
  <c r="D50" i="7"/>
  <c r="E50" i="7"/>
  <c r="F50" i="7"/>
  <c r="G50" i="7"/>
  <c r="H50" i="7"/>
  <c r="I50" i="7"/>
  <c r="J50" i="7"/>
  <c r="K50" i="7"/>
  <c r="A51" i="7"/>
  <c r="B51" i="7"/>
  <c r="C51" i="7"/>
  <c r="D51" i="7"/>
  <c r="E51" i="7"/>
  <c r="F51" i="7"/>
  <c r="G51" i="7"/>
  <c r="H51" i="7"/>
  <c r="I51" i="7"/>
  <c r="J51" i="7"/>
  <c r="K51" i="7"/>
  <c r="A52" i="7"/>
  <c r="B52" i="7"/>
  <c r="C52" i="7"/>
  <c r="D52" i="7"/>
  <c r="E52" i="7"/>
  <c r="F52" i="7"/>
  <c r="G52" i="7"/>
  <c r="H52" i="7"/>
  <c r="I52" i="7"/>
  <c r="J52" i="7"/>
  <c r="K52" i="7"/>
  <c r="A53" i="7"/>
  <c r="B53" i="7"/>
  <c r="C53" i="7"/>
  <c r="D53" i="7"/>
  <c r="E53" i="7"/>
  <c r="F53" i="7"/>
  <c r="G53" i="7"/>
  <c r="H53" i="7"/>
  <c r="I53" i="7"/>
  <c r="J53" i="7"/>
  <c r="K53" i="7"/>
  <c r="A54" i="7"/>
  <c r="B54" i="7"/>
  <c r="C54" i="7"/>
  <c r="D54" i="7"/>
  <c r="E54" i="7"/>
  <c r="F54" i="7"/>
  <c r="G54" i="7"/>
  <c r="H54" i="7"/>
  <c r="I54" i="7"/>
  <c r="J54" i="7"/>
  <c r="K54" i="7"/>
  <c r="A55" i="7"/>
  <c r="B55" i="7"/>
  <c r="C55" i="7"/>
  <c r="D55" i="7"/>
  <c r="E55" i="7"/>
  <c r="F55" i="7"/>
  <c r="G55" i="7"/>
  <c r="H55" i="7"/>
  <c r="I55" i="7"/>
  <c r="J55" i="7"/>
  <c r="K55" i="7"/>
  <c r="A56" i="7"/>
  <c r="B56" i="7"/>
  <c r="C56" i="7"/>
  <c r="D56" i="7"/>
  <c r="E56" i="7"/>
  <c r="F56" i="7"/>
  <c r="G56" i="7"/>
  <c r="H56" i="7"/>
  <c r="I56" i="7"/>
  <c r="J56" i="7"/>
  <c r="K56" i="7"/>
  <c r="A57" i="7"/>
  <c r="B57" i="7"/>
  <c r="C57" i="7"/>
  <c r="D57" i="7"/>
  <c r="E57" i="7"/>
  <c r="F57" i="7"/>
  <c r="G57" i="7"/>
  <c r="H57" i="7"/>
  <c r="I57" i="7"/>
  <c r="J57" i="7"/>
  <c r="K57" i="7"/>
  <c r="A58" i="7"/>
  <c r="B58" i="7"/>
  <c r="C58" i="7"/>
  <c r="D58" i="7"/>
  <c r="E58" i="7"/>
  <c r="F58" i="7"/>
  <c r="G58" i="7"/>
  <c r="H58" i="7"/>
  <c r="I58" i="7"/>
  <c r="J58" i="7"/>
  <c r="K58" i="7"/>
  <c r="A59" i="7"/>
  <c r="B59" i="7"/>
  <c r="C59" i="7"/>
  <c r="D59" i="7"/>
  <c r="E59" i="7"/>
  <c r="F59" i="7"/>
  <c r="G59" i="7"/>
  <c r="H59" i="7"/>
  <c r="I59" i="7"/>
  <c r="J59" i="7"/>
  <c r="K59" i="7"/>
  <c r="A60" i="7"/>
  <c r="B60" i="7"/>
  <c r="C60" i="7"/>
  <c r="D60" i="7"/>
  <c r="E60" i="7"/>
  <c r="F60" i="7"/>
  <c r="G60" i="7"/>
  <c r="H60" i="7"/>
  <c r="I60" i="7"/>
  <c r="J60" i="7"/>
  <c r="K60" i="7"/>
  <c r="A61" i="7"/>
  <c r="B61" i="7"/>
  <c r="C61" i="7"/>
  <c r="D61" i="7"/>
  <c r="E61" i="7"/>
  <c r="F61" i="7"/>
  <c r="G61" i="7"/>
  <c r="H61" i="7"/>
  <c r="I61" i="7"/>
  <c r="J61" i="7"/>
  <c r="K61" i="7"/>
  <c r="A62" i="7"/>
  <c r="B62" i="7"/>
  <c r="C62" i="7"/>
  <c r="D62" i="7"/>
  <c r="E62" i="7"/>
  <c r="F62" i="7"/>
  <c r="G62" i="7"/>
  <c r="H62" i="7"/>
  <c r="I62" i="7"/>
  <c r="J62" i="7"/>
  <c r="K62" i="7"/>
  <c r="A63" i="7"/>
  <c r="B63" i="7"/>
  <c r="C63" i="7"/>
  <c r="D63" i="7"/>
  <c r="E63" i="7"/>
  <c r="F63" i="7"/>
  <c r="G63" i="7"/>
  <c r="H63" i="7"/>
  <c r="I63" i="7"/>
  <c r="J63" i="7"/>
  <c r="K63" i="7"/>
  <c r="A64" i="7"/>
  <c r="B64" i="7"/>
  <c r="C64" i="7"/>
  <c r="D64" i="7"/>
  <c r="E64" i="7"/>
  <c r="F64" i="7"/>
  <c r="G64" i="7"/>
  <c r="H64" i="7"/>
  <c r="I64" i="7"/>
  <c r="J64" i="7"/>
  <c r="K64" i="7"/>
  <c r="A65" i="7"/>
  <c r="B65" i="7"/>
  <c r="C65" i="7"/>
  <c r="D65" i="7"/>
  <c r="E65" i="7"/>
  <c r="F65" i="7"/>
  <c r="G65" i="7"/>
  <c r="H65" i="7"/>
  <c r="I65" i="7"/>
  <c r="J65" i="7"/>
  <c r="K65" i="7"/>
  <c r="A66" i="7"/>
  <c r="B66" i="7"/>
  <c r="C66" i="7"/>
  <c r="D66" i="7"/>
  <c r="E66" i="7"/>
  <c r="F66" i="7"/>
  <c r="G66" i="7"/>
  <c r="H66" i="7"/>
  <c r="I66" i="7"/>
  <c r="J66" i="7"/>
  <c r="K66" i="7"/>
  <c r="A67" i="7"/>
  <c r="B67" i="7"/>
  <c r="C67" i="7"/>
  <c r="D67" i="7"/>
  <c r="E67" i="7"/>
  <c r="F67" i="7"/>
  <c r="G67" i="7"/>
  <c r="H67" i="7"/>
  <c r="I67" i="7"/>
  <c r="J67" i="7"/>
  <c r="K67" i="7"/>
  <c r="A68" i="7"/>
  <c r="B68" i="7"/>
  <c r="C68" i="7"/>
  <c r="D68" i="7"/>
  <c r="E68" i="7"/>
  <c r="F68" i="7"/>
  <c r="G68" i="7"/>
  <c r="H68" i="7"/>
  <c r="I68" i="7"/>
  <c r="J68" i="7"/>
  <c r="K68" i="7"/>
  <c r="A69" i="7"/>
  <c r="B69" i="7"/>
  <c r="C69" i="7"/>
  <c r="D69" i="7"/>
  <c r="E69" i="7"/>
  <c r="F69" i="7"/>
  <c r="G69" i="7"/>
  <c r="H69" i="7"/>
  <c r="I69" i="7"/>
  <c r="J69" i="7"/>
  <c r="K69" i="7"/>
  <c r="A70" i="7"/>
  <c r="B70" i="7"/>
  <c r="C70" i="7"/>
  <c r="D70" i="7"/>
  <c r="E70" i="7"/>
  <c r="F70" i="7"/>
  <c r="G70" i="7"/>
  <c r="H70" i="7"/>
  <c r="I70" i="7"/>
  <c r="J70" i="7"/>
  <c r="K70" i="7"/>
  <c r="A71" i="7"/>
  <c r="B71" i="7"/>
  <c r="C71" i="7"/>
  <c r="D71" i="7"/>
  <c r="E71" i="7"/>
  <c r="F71" i="7"/>
  <c r="G71" i="7"/>
  <c r="H71" i="7"/>
  <c r="I71" i="7"/>
  <c r="J71" i="7"/>
  <c r="K71" i="7"/>
  <c r="A72" i="7"/>
  <c r="B72" i="7"/>
  <c r="C72" i="7"/>
  <c r="D72" i="7"/>
  <c r="E72" i="7"/>
  <c r="F72" i="7"/>
  <c r="G72" i="7"/>
  <c r="H72" i="7"/>
  <c r="I72" i="7"/>
  <c r="J72" i="7"/>
  <c r="K72" i="7"/>
  <c r="A73" i="7"/>
  <c r="B73" i="7"/>
  <c r="C73" i="7"/>
  <c r="D73" i="7"/>
  <c r="E73" i="7"/>
  <c r="F73" i="7"/>
  <c r="G73" i="7"/>
  <c r="H73" i="7"/>
  <c r="I73" i="7"/>
  <c r="J73" i="7"/>
  <c r="K73" i="7"/>
  <c r="A74" i="7"/>
  <c r="B74" i="7"/>
  <c r="C74" i="7"/>
  <c r="D74" i="7"/>
  <c r="E74" i="7"/>
  <c r="F74" i="7"/>
  <c r="G74" i="7"/>
  <c r="H74" i="7"/>
  <c r="I74" i="7"/>
  <c r="J74" i="7"/>
  <c r="K74" i="7"/>
  <c r="A75" i="7"/>
  <c r="B75" i="7"/>
  <c r="C75" i="7"/>
  <c r="D75" i="7"/>
  <c r="E75" i="7"/>
  <c r="F75" i="7"/>
  <c r="G75" i="7"/>
  <c r="H75" i="7"/>
  <c r="I75" i="7"/>
  <c r="J75" i="7"/>
  <c r="K75" i="7"/>
  <c r="A76" i="7"/>
  <c r="B76" i="7"/>
  <c r="C76" i="7"/>
  <c r="D76" i="7"/>
  <c r="E76" i="7"/>
  <c r="F76" i="7"/>
  <c r="G76" i="7"/>
  <c r="H76" i="7"/>
  <c r="I76" i="7"/>
  <c r="J76" i="7"/>
  <c r="K76" i="7"/>
  <c r="A77" i="7"/>
  <c r="B77" i="7"/>
  <c r="C77" i="7"/>
  <c r="D77" i="7"/>
  <c r="E77" i="7"/>
  <c r="F77" i="7"/>
  <c r="G77" i="7"/>
  <c r="H77" i="7"/>
  <c r="I77" i="7"/>
  <c r="J77" i="7"/>
  <c r="K77" i="7"/>
  <c r="A78" i="7"/>
  <c r="B78" i="7"/>
  <c r="C78" i="7"/>
  <c r="D78" i="7"/>
  <c r="E78" i="7"/>
  <c r="F78" i="7"/>
  <c r="G78" i="7"/>
  <c r="H78" i="7"/>
  <c r="I78" i="7"/>
  <c r="J78" i="7"/>
  <c r="K78" i="7"/>
  <c r="A79" i="7"/>
  <c r="B79" i="7"/>
  <c r="C79" i="7"/>
  <c r="D79" i="7"/>
  <c r="E79" i="7"/>
  <c r="F79" i="7"/>
  <c r="G79" i="7"/>
  <c r="H79" i="7"/>
  <c r="I79" i="7"/>
  <c r="J79" i="7"/>
  <c r="K79" i="7"/>
  <c r="A80" i="7"/>
  <c r="B80" i="7"/>
  <c r="C80" i="7"/>
  <c r="D80" i="7"/>
  <c r="E80" i="7"/>
  <c r="F80" i="7"/>
  <c r="G80" i="7"/>
  <c r="H80" i="7"/>
  <c r="I80" i="7"/>
  <c r="J80" i="7"/>
  <c r="K80" i="7"/>
  <c r="A81" i="7"/>
  <c r="B81" i="7"/>
  <c r="C81" i="7"/>
  <c r="D81" i="7"/>
  <c r="E81" i="7"/>
  <c r="F81" i="7"/>
  <c r="G81" i="7"/>
  <c r="H81" i="7"/>
  <c r="I81" i="7"/>
  <c r="J81" i="7"/>
  <c r="K81" i="7"/>
  <c r="A82" i="7"/>
  <c r="B82" i="7"/>
  <c r="C82" i="7"/>
  <c r="D82" i="7"/>
  <c r="E82" i="7"/>
  <c r="F82" i="7"/>
  <c r="G82" i="7"/>
  <c r="H82" i="7"/>
  <c r="I82" i="7"/>
  <c r="J82" i="7"/>
  <c r="K82" i="7"/>
  <c r="A83" i="7"/>
  <c r="B83" i="7"/>
  <c r="C83" i="7"/>
  <c r="D83" i="7"/>
  <c r="E83" i="7"/>
  <c r="F83" i="7"/>
  <c r="G83" i="7"/>
  <c r="H83" i="7"/>
  <c r="I83" i="7"/>
  <c r="J83" i="7"/>
  <c r="K83" i="7"/>
  <c r="A84" i="7"/>
  <c r="B84" i="7"/>
  <c r="C84" i="7"/>
  <c r="D84" i="7"/>
  <c r="E84" i="7"/>
  <c r="F84" i="7"/>
  <c r="G84" i="7"/>
  <c r="H84" i="7"/>
  <c r="I84" i="7"/>
  <c r="J84" i="7"/>
  <c r="K84" i="7"/>
  <c r="A85" i="7"/>
  <c r="B85" i="7"/>
  <c r="C85" i="7"/>
  <c r="D85" i="7"/>
  <c r="E85" i="7"/>
  <c r="F85" i="7"/>
  <c r="G85" i="7"/>
  <c r="H85" i="7"/>
  <c r="I85" i="7"/>
  <c r="J85" i="7"/>
  <c r="K85" i="7"/>
  <c r="A86" i="7"/>
  <c r="B86" i="7"/>
  <c r="C86" i="7"/>
  <c r="D86" i="7"/>
  <c r="E86" i="7"/>
  <c r="F86" i="7"/>
  <c r="G86" i="7"/>
  <c r="H86" i="7"/>
  <c r="I86" i="7"/>
  <c r="J86" i="7"/>
  <c r="K86" i="7"/>
  <c r="A87" i="7"/>
  <c r="B87" i="7"/>
  <c r="C87" i="7"/>
  <c r="D87" i="7"/>
  <c r="E87" i="7"/>
  <c r="F87" i="7"/>
  <c r="G87" i="7"/>
  <c r="H87" i="7"/>
  <c r="I87" i="7"/>
  <c r="J87" i="7"/>
  <c r="K87" i="7"/>
  <c r="A88" i="7"/>
  <c r="B88" i="7"/>
  <c r="C88" i="7"/>
  <c r="D88" i="7"/>
  <c r="E88" i="7"/>
  <c r="F88" i="7"/>
  <c r="G88" i="7"/>
  <c r="H88" i="7"/>
  <c r="I88" i="7"/>
  <c r="J88" i="7"/>
  <c r="K88" i="7"/>
  <c r="A89" i="7"/>
  <c r="B89" i="7"/>
  <c r="C89" i="7"/>
  <c r="D89" i="7"/>
  <c r="E89" i="7"/>
  <c r="F89" i="7"/>
  <c r="G89" i="7"/>
  <c r="H89" i="7"/>
  <c r="I89" i="7"/>
  <c r="J89" i="7"/>
  <c r="K89" i="7"/>
  <c r="A90" i="7"/>
  <c r="B90" i="7"/>
  <c r="C90" i="7"/>
  <c r="D90" i="7"/>
  <c r="E90" i="7"/>
  <c r="F90" i="7"/>
  <c r="G90" i="7"/>
  <c r="H90" i="7"/>
  <c r="I90" i="7"/>
  <c r="J90" i="7"/>
  <c r="K90" i="7"/>
  <c r="A91" i="7"/>
  <c r="B91" i="7"/>
  <c r="C91" i="7"/>
  <c r="D91" i="7"/>
  <c r="E91" i="7"/>
  <c r="F91" i="7"/>
  <c r="G91" i="7"/>
  <c r="H91" i="7"/>
  <c r="I91" i="7"/>
  <c r="J91" i="7"/>
  <c r="K91" i="7"/>
  <c r="A92" i="7"/>
  <c r="B92" i="7"/>
  <c r="C92" i="7"/>
  <c r="D92" i="7"/>
  <c r="E92" i="7"/>
  <c r="F92" i="7"/>
  <c r="G92" i="7"/>
  <c r="H92" i="7"/>
  <c r="I92" i="7"/>
  <c r="J92" i="7"/>
  <c r="K92" i="7"/>
  <c r="A93" i="7"/>
  <c r="B93" i="7"/>
  <c r="C93" i="7"/>
  <c r="D93" i="7"/>
  <c r="E93" i="7"/>
  <c r="F93" i="7"/>
  <c r="G93" i="7"/>
  <c r="H93" i="7"/>
  <c r="I93" i="7"/>
  <c r="J93" i="7"/>
  <c r="K93" i="7"/>
  <c r="A94" i="7"/>
  <c r="B94" i="7"/>
  <c r="C94" i="7"/>
  <c r="D94" i="7"/>
  <c r="E94" i="7"/>
  <c r="F94" i="7"/>
  <c r="G94" i="7"/>
  <c r="H94" i="7"/>
  <c r="I94" i="7"/>
  <c r="J94" i="7"/>
  <c r="K94" i="7"/>
  <c r="A95" i="7"/>
  <c r="B95" i="7"/>
  <c r="C95" i="7"/>
  <c r="D95" i="7"/>
  <c r="E95" i="7"/>
  <c r="F95" i="7"/>
  <c r="G95" i="7"/>
  <c r="H95" i="7"/>
  <c r="I95" i="7"/>
  <c r="J95" i="7"/>
  <c r="K95" i="7"/>
  <c r="A96" i="7"/>
  <c r="B96" i="7"/>
  <c r="C96" i="7"/>
  <c r="D96" i="7"/>
  <c r="E96" i="7"/>
  <c r="F96" i="7"/>
  <c r="G96" i="7"/>
  <c r="H96" i="7"/>
  <c r="I96" i="7"/>
  <c r="J96" i="7"/>
  <c r="K96" i="7"/>
  <c r="A97" i="7"/>
  <c r="B97" i="7"/>
  <c r="C97" i="7"/>
  <c r="D97" i="7"/>
  <c r="E97" i="7"/>
  <c r="F97" i="7"/>
  <c r="G97" i="7"/>
  <c r="H97" i="7"/>
  <c r="I97" i="7"/>
  <c r="J97" i="7"/>
  <c r="K97" i="7"/>
  <c r="A98" i="7"/>
  <c r="B98" i="7"/>
  <c r="C98" i="7"/>
  <c r="D98" i="7"/>
  <c r="E98" i="7"/>
  <c r="F98" i="7"/>
  <c r="G98" i="7"/>
  <c r="H98" i="7"/>
  <c r="I98" i="7"/>
  <c r="J98" i="7"/>
  <c r="K98" i="7"/>
  <c r="A99" i="7"/>
  <c r="B99" i="7"/>
  <c r="C99" i="7"/>
  <c r="D99" i="7"/>
  <c r="E99" i="7"/>
  <c r="F99" i="7"/>
  <c r="G99" i="7"/>
  <c r="H99" i="7"/>
  <c r="I99" i="7"/>
  <c r="J99" i="7"/>
  <c r="K99" i="7"/>
  <c r="A100" i="7"/>
  <c r="B100" i="7"/>
  <c r="C100" i="7"/>
  <c r="D100" i="7"/>
  <c r="E100" i="7"/>
  <c r="F100" i="7"/>
  <c r="G100" i="7"/>
  <c r="H100" i="7"/>
  <c r="I100" i="7"/>
  <c r="J100" i="7"/>
  <c r="K100" i="7"/>
  <c r="A101" i="7"/>
  <c r="B101" i="7"/>
  <c r="C101" i="7"/>
  <c r="D101" i="7"/>
  <c r="E101" i="7"/>
  <c r="F101" i="7"/>
  <c r="G101" i="7"/>
  <c r="H101" i="7"/>
  <c r="I101" i="7"/>
  <c r="J101" i="7"/>
  <c r="K101" i="7"/>
  <c r="A102" i="7"/>
  <c r="B102" i="7"/>
  <c r="C102" i="7"/>
  <c r="D102" i="7"/>
  <c r="E102" i="7"/>
  <c r="F102" i="7"/>
  <c r="G102" i="7"/>
  <c r="H102" i="7"/>
  <c r="I102" i="7"/>
  <c r="J102" i="7"/>
  <c r="K102" i="7"/>
  <c r="A103" i="7"/>
  <c r="B103" i="7"/>
  <c r="C103" i="7"/>
  <c r="D103" i="7"/>
  <c r="E103" i="7"/>
  <c r="F103" i="7"/>
  <c r="G103" i="7"/>
  <c r="H103" i="7"/>
  <c r="I103" i="7"/>
  <c r="J103" i="7"/>
  <c r="K103" i="7"/>
  <c r="A104" i="7"/>
  <c r="B104" i="7"/>
  <c r="C104" i="7"/>
  <c r="D104" i="7"/>
  <c r="E104" i="7"/>
  <c r="F104" i="7"/>
  <c r="G104" i="7"/>
  <c r="H104" i="7"/>
  <c r="I104" i="7"/>
  <c r="J104" i="7"/>
  <c r="K104" i="7"/>
  <c r="A105" i="7"/>
  <c r="B105" i="7"/>
  <c r="C105" i="7"/>
  <c r="D105" i="7"/>
  <c r="E105" i="7"/>
  <c r="F105" i="7"/>
  <c r="G105" i="7"/>
  <c r="H105" i="7"/>
  <c r="I105" i="7"/>
  <c r="J105" i="7"/>
  <c r="K105" i="7"/>
  <c r="A106" i="7"/>
  <c r="B106" i="7"/>
  <c r="C106" i="7"/>
  <c r="D106" i="7"/>
  <c r="E106" i="7"/>
  <c r="F106" i="7"/>
  <c r="G106" i="7"/>
  <c r="H106" i="7"/>
  <c r="I106" i="7"/>
  <c r="J106" i="7"/>
  <c r="K106" i="7"/>
  <c r="A107" i="7"/>
  <c r="B107" i="7"/>
  <c r="C107" i="7"/>
  <c r="D107" i="7"/>
  <c r="E107" i="7"/>
  <c r="F107" i="7"/>
  <c r="G107" i="7"/>
  <c r="H107" i="7"/>
  <c r="I107" i="7"/>
  <c r="J107" i="7"/>
  <c r="K107" i="7"/>
  <c r="A108" i="7"/>
  <c r="B108" i="7"/>
  <c r="C108" i="7"/>
  <c r="D108" i="7"/>
  <c r="E108" i="7"/>
  <c r="F108" i="7"/>
  <c r="G108" i="7"/>
  <c r="H108" i="7"/>
  <c r="I108" i="7"/>
  <c r="J108" i="7"/>
  <c r="K108" i="7"/>
  <c r="A109" i="7"/>
  <c r="B109" i="7"/>
  <c r="C109" i="7"/>
  <c r="D109" i="7"/>
  <c r="E109" i="7"/>
  <c r="F109" i="7"/>
  <c r="G109" i="7"/>
  <c r="H109" i="7"/>
  <c r="I109" i="7"/>
  <c r="J109" i="7"/>
  <c r="K109" i="7"/>
  <c r="A110" i="7"/>
  <c r="B110" i="7"/>
  <c r="C110" i="7"/>
  <c r="D110" i="7"/>
  <c r="E110" i="7"/>
  <c r="F110" i="7"/>
  <c r="G110" i="7"/>
  <c r="H110" i="7"/>
  <c r="I110" i="7"/>
  <c r="J110" i="7"/>
  <c r="K110" i="7"/>
  <c r="A111" i="7"/>
  <c r="B111" i="7"/>
  <c r="C111" i="7"/>
  <c r="D111" i="7"/>
  <c r="E111" i="7"/>
  <c r="F111" i="7"/>
  <c r="G111" i="7"/>
  <c r="H111" i="7"/>
  <c r="I111" i="7"/>
  <c r="J111" i="7"/>
  <c r="K111" i="7"/>
  <c r="A112" i="7"/>
  <c r="B112" i="7"/>
  <c r="C112" i="7"/>
  <c r="D112" i="7"/>
  <c r="E112" i="7"/>
  <c r="F112" i="7"/>
  <c r="G112" i="7"/>
  <c r="H112" i="7"/>
  <c r="I112" i="7"/>
  <c r="J112" i="7"/>
  <c r="K112" i="7"/>
  <c r="A113" i="7"/>
  <c r="B113" i="7"/>
  <c r="C113" i="7"/>
  <c r="D113" i="7"/>
  <c r="E113" i="7"/>
  <c r="F113" i="7"/>
  <c r="G113" i="7"/>
  <c r="H113" i="7"/>
  <c r="I113" i="7"/>
  <c r="J113" i="7"/>
  <c r="K113" i="7"/>
  <c r="A114" i="7"/>
  <c r="B114" i="7"/>
  <c r="C114" i="7"/>
  <c r="D114" i="7"/>
  <c r="E114" i="7"/>
  <c r="F114" i="7"/>
  <c r="G114" i="7"/>
  <c r="H114" i="7"/>
  <c r="I114" i="7"/>
  <c r="J114" i="7"/>
  <c r="K114" i="7"/>
  <c r="A115" i="7"/>
  <c r="B115" i="7"/>
  <c r="C115" i="7"/>
  <c r="D115" i="7"/>
  <c r="E115" i="7"/>
  <c r="F115" i="7"/>
  <c r="G115" i="7"/>
  <c r="H115" i="7"/>
  <c r="I115" i="7"/>
  <c r="J115" i="7"/>
  <c r="K115" i="7"/>
  <c r="A116" i="7"/>
  <c r="B116" i="7"/>
  <c r="C116" i="7"/>
  <c r="D116" i="7"/>
  <c r="E116" i="7"/>
  <c r="F116" i="7"/>
  <c r="G116" i="7"/>
  <c r="H116" i="7"/>
  <c r="I116" i="7"/>
  <c r="J116" i="7"/>
  <c r="K116" i="7"/>
  <c r="A117" i="7"/>
  <c r="B117" i="7"/>
  <c r="C117" i="7"/>
  <c r="D117" i="7"/>
  <c r="E117" i="7"/>
  <c r="F117" i="7"/>
  <c r="G117" i="7"/>
  <c r="H117" i="7"/>
  <c r="I117" i="7"/>
  <c r="J117" i="7"/>
  <c r="K117" i="7"/>
  <c r="A118" i="7"/>
  <c r="B118" i="7"/>
  <c r="C118" i="7"/>
  <c r="D118" i="7"/>
  <c r="E118" i="7"/>
  <c r="F118" i="7"/>
  <c r="G118" i="7"/>
  <c r="H118" i="7"/>
  <c r="I118" i="7"/>
  <c r="J118" i="7"/>
  <c r="K118" i="7"/>
  <c r="A119" i="7"/>
  <c r="B119" i="7"/>
  <c r="C119" i="7"/>
  <c r="D119" i="7"/>
  <c r="E119" i="7"/>
  <c r="F119" i="7"/>
  <c r="G119" i="7"/>
  <c r="H119" i="7"/>
  <c r="I119" i="7"/>
  <c r="J119" i="7"/>
  <c r="K119" i="7"/>
  <c r="A120" i="7"/>
  <c r="B120" i="7"/>
  <c r="C120" i="7"/>
  <c r="D120" i="7"/>
  <c r="E120" i="7"/>
  <c r="F120" i="7"/>
  <c r="G120" i="7"/>
  <c r="H120" i="7"/>
  <c r="I120" i="7"/>
  <c r="J120" i="7"/>
  <c r="K120" i="7"/>
  <c r="A121" i="7"/>
  <c r="B121" i="7"/>
  <c r="C121" i="7"/>
  <c r="D121" i="7"/>
  <c r="E121" i="7"/>
  <c r="F121" i="7"/>
  <c r="G121" i="7"/>
  <c r="H121" i="7"/>
  <c r="I121" i="7"/>
  <c r="J121" i="7"/>
  <c r="K121" i="7"/>
  <c r="A122" i="7"/>
  <c r="B122" i="7"/>
  <c r="C122" i="7"/>
  <c r="D122" i="7"/>
  <c r="E122" i="7"/>
  <c r="F122" i="7"/>
  <c r="G122" i="7"/>
  <c r="H122" i="7"/>
  <c r="I122" i="7"/>
  <c r="J122" i="7"/>
  <c r="K122" i="7"/>
  <c r="A123" i="7"/>
  <c r="B123" i="7"/>
  <c r="C123" i="7"/>
  <c r="D123" i="7"/>
  <c r="E123" i="7"/>
  <c r="F123" i="7"/>
  <c r="G123" i="7"/>
  <c r="H123" i="7"/>
  <c r="I123" i="7"/>
  <c r="J123" i="7"/>
  <c r="K123" i="7"/>
  <c r="A124" i="7"/>
  <c r="B124" i="7"/>
  <c r="C124" i="7"/>
  <c r="D124" i="7"/>
  <c r="E124" i="7"/>
  <c r="F124" i="7"/>
  <c r="G124" i="7"/>
  <c r="H124" i="7"/>
  <c r="I124" i="7"/>
  <c r="J124" i="7"/>
  <c r="K124" i="7"/>
  <c r="A125" i="7"/>
  <c r="B125" i="7"/>
  <c r="C125" i="7"/>
  <c r="D125" i="7"/>
  <c r="E125" i="7"/>
  <c r="F125" i="7"/>
  <c r="G125" i="7"/>
  <c r="H125" i="7"/>
  <c r="I125" i="7"/>
  <c r="J125" i="7"/>
  <c r="K125" i="7"/>
  <c r="A126" i="7"/>
  <c r="B126" i="7"/>
  <c r="C126" i="7"/>
  <c r="D126" i="7"/>
  <c r="E126" i="7"/>
  <c r="F126" i="7"/>
  <c r="G126" i="7"/>
  <c r="H126" i="7"/>
  <c r="I126" i="7"/>
  <c r="J126" i="7"/>
  <c r="K126" i="7"/>
  <c r="A127" i="7"/>
  <c r="B127" i="7"/>
  <c r="C127" i="7"/>
  <c r="D127" i="7"/>
  <c r="E127" i="7"/>
  <c r="F127" i="7"/>
  <c r="G127" i="7"/>
  <c r="H127" i="7"/>
  <c r="I127" i="7"/>
  <c r="J127" i="7"/>
  <c r="K127" i="7"/>
  <c r="A128" i="7"/>
  <c r="B128" i="7"/>
  <c r="C128" i="7"/>
  <c r="D128" i="7"/>
  <c r="E128" i="7"/>
  <c r="F128" i="7"/>
  <c r="G128" i="7"/>
  <c r="H128" i="7"/>
  <c r="I128" i="7"/>
  <c r="J128" i="7"/>
  <c r="K128" i="7"/>
  <c r="A129" i="7"/>
  <c r="B129" i="7"/>
  <c r="C129" i="7"/>
  <c r="D129" i="7"/>
  <c r="E129" i="7"/>
  <c r="F129" i="7"/>
  <c r="G129" i="7"/>
  <c r="H129" i="7"/>
  <c r="I129" i="7"/>
  <c r="J129" i="7"/>
  <c r="K129" i="7"/>
  <c r="A130" i="7"/>
  <c r="B130" i="7"/>
  <c r="C130" i="7"/>
  <c r="D130" i="7"/>
  <c r="E130" i="7"/>
  <c r="F130" i="7"/>
  <c r="G130" i="7"/>
  <c r="H130" i="7"/>
  <c r="I130" i="7"/>
  <c r="J130" i="7"/>
  <c r="K130" i="7"/>
  <c r="A131" i="7"/>
  <c r="B131" i="7"/>
  <c r="C131" i="7"/>
  <c r="D131" i="7"/>
  <c r="E131" i="7"/>
  <c r="F131" i="7"/>
  <c r="G131" i="7"/>
  <c r="H131" i="7"/>
  <c r="I131" i="7"/>
  <c r="J131" i="7"/>
  <c r="K131" i="7"/>
  <c r="A132" i="7"/>
  <c r="B132" i="7"/>
  <c r="C132" i="7"/>
  <c r="D132" i="7"/>
  <c r="E132" i="7"/>
  <c r="F132" i="7"/>
  <c r="G132" i="7"/>
  <c r="H132" i="7"/>
  <c r="I132" i="7"/>
  <c r="J132" i="7"/>
  <c r="K132" i="7"/>
  <c r="A133" i="7"/>
  <c r="B133" i="7"/>
  <c r="C133" i="7"/>
  <c r="D133" i="7"/>
  <c r="E133" i="7"/>
  <c r="F133" i="7"/>
  <c r="G133" i="7"/>
  <c r="H133" i="7"/>
  <c r="I133" i="7"/>
  <c r="J133" i="7"/>
  <c r="K133" i="7"/>
  <c r="A134" i="7"/>
  <c r="B134" i="7"/>
  <c r="C134" i="7"/>
  <c r="D134" i="7"/>
  <c r="E134" i="7"/>
  <c r="F134" i="7"/>
  <c r="G134" i="7"/>
  <c r="H134" i="7"/>
  <c r="I134" i="7"/>
  <c r="J134" i="7"/>
  <c r="K134" i="7"/>
  <c r="A135" i="7"/>
  <c r="B135" i="7"/>
  <c r="C135" i="7"/>
  <c r="D135" i="7"/>
  <c r="E135" i="7"/>
  <c r="F135" i="7"/>
  <c r="G135" i="7"/>
  <c r="H135" i="7"/>
  <c r="I135" i="7"/>
  <c r="J135" i="7"/>
  <c r="K135" i="7"/>
  <c r="A136" i="7"/>
  <c r="B136" i="7"/>
  <c r="C136" i="7"/>
  <c r="D136" i="7"/>
  <c r="E136" i="7"/>
  <c r="F136" i="7"/>
  <c r="G136" i="7"/>
  <c r="H136" i="7"/>
  <c r="I136" i="7"/>
  <c r="J136" i="7"/>
  <c r="K136" i="7"/>
  <c r="A137" i="7"/>
  <c r="B137" i="7"/>
  <c r="C137" i="7"/>
  <c r="D137" i="7"/>
  <c r="E137" i="7"/>
  <c r="F137" i="7"/>
  <c r="G137" i="7"/>
  <c r="H137" i="7"/>
  <c r="I137" i="7"/>
  <c r="J137" i="7"/>
  <c r="K137" i="7"/>
  <c r="A138" i="7"/>
  <c r="B138" i="7"/>
  <c r="C138" i="7"/>
  <c r="D138" i="7"/>
  <c r="E138" i="7"/>
  <c r="F138" i="7"/>
  <c r="G138" i="7"/>
  <c r="H138" i="7"/>
  <c r="I138" i="7"/>
  <c r="J138" i="7"/>
  <c r="K138" i="7"/>
  <c r="A139" i="7"/>
  <c r="B139" i="7"/>
  <c r="C139" i="7"/>
  <c r="D139" i="7"/>
  <c r="E139" i="7"/>
  <c r="F139" i="7"/>
  <c r="G139" i="7"/>
  <c r="H139" i="7"/>
  <c r="I139" i="7"/>
  <c r="J139" i="7"/>
  <c r="K139" i="7"/>
  <c r="A140" i="7"/>
  <c r="B140" i="7"/>
  <c r="C140" i="7"/>
  <c r="D140" i="7"/>
  <c r="E140" i="7"/>
  <c r="F140" i="7"/>
  <c r="G140" i="7"/>
  <c r="H140" i="7"/>
  <c r="I140" i="7"/>
  <c r="J140" i="7"/>
  <c r="K140" i="7"/>
  <c r="A141" i="7"/>
  <c r="B141" i="7"/>
  <c r="C141" i="7"/>
  <c r="D141" i="7"/>
  <c r="E141" i="7"/>
  <c r="F141" i="7"/>
  <c r="G141" i="7"/>
  <c r="H141" i="7"/>
  <c r="I141" i="7"/>
  <c r="J141" i="7"/>
  <c r="K141" i="7"/>
  <c r="A142" i="7"/>
  <c r="B142" i="7"/>
  <c r="C142" i="7"/>
  <c r="D142" i="7"/>
  <c r="E142" i="7"/>
  <c r="F142" i="7"/>
  <c r="G142" i="7"/>
  <c r="H142" i="7"/>
  <c r="I142" i="7"/>
  <c r="J142" i="7"/>
  <c r="K142" i="7"/>
  <c r="A143" i="7"/>
  <c r="B143" i="7"/>
  <c r="C143" i="7"/>
  <c r="D143" i="7"/>
  <c r="E143" i="7"/>
  <c r="F143" i="7"/>
  <c r="G143" i="7"/>
  <c r="H143" i="7"/>
  <c r="I143" i="7"/>
  <c r="J143" i="7"/>
  <c r="K143" i="7"/>
  <c r="A144" i="7"/>
  <c r="B144" i="7"/>
  <c r="C144" i="7"/>
  <c r="D144" i="7"/>
  <c r="E144" i="7"/>
  <c r="F144" i="7"/>
  <c r="G144" i="7"/>
  <c r="H144" i="7"/>
  <c r="I144" i="7"/>
  <c r="J144" i="7"/>
  <c r="K144" i="7"/>
  <c r="A145" i="7"/>
  <c r="B145" i="7"/>
  <c r="C145" i="7"/>
  <c r="D145" i="7"/>
  <c r="E145" i="7"/>
  <c r="F145" i="7"/>
  <c r="G145" i="7"/>
  <c r="H145" i="7"/>
  <c r="I145" i="7"/>
  <c r="J145" i="7"/>
  <c r="K145" i="7"/>
  <c r="A146" i="7"/>
  <c r="B146" i="7"/>
  <c r="C146" i="7"/>
  <c r="D146" i="7"/>
  <c r="E146" i="7"/>
  <c r="F146" i="7"/>
  <c r="G146" i="7"/>
  <c r="H146" i="7"/>
  <c r="I146" i="7"/>
  <c r="J146" i="7"/>
  <c r="K146" i="7"/>
  <c r="A147" i="7"/>
  <c r="B147" i="7"/>
  <c r="C147" i="7"/>
  <c r="D147" i="7"/>
  <c r="E147" i="7"/>
  <c r="F147" i="7"/>
  <c r="G147" i="7"/>
  <c r="H147" i="7"/>
  <c r="I147" i="7"/>
  <c r="J147" i="7"/>
  <c r="K147" i="7"/>
  <c r="A148" i="7"/>
  <c r="B148" i="7"/>
  <c r="C148" i="7"/>
  <c r="D148" i="7"/>
  <c r="E148" i="7"/>
  <c r="F148" i="7"/>
  <c r="G148" i="7"/>
  <c r="H148" i="7"/>
  <c r="I148" i="7"/>
  <c r="J148" i="7"/>
  <c r="K148" i="7"/>
  <c r="A149" i="7"/>
  <c r="B149" i="7"/>
  <c r="C149" i="7"/>
  <c r="D149" i="7"/>
  <c r="E149" i="7"/>
  <c r="F149" i="7"/>
  <c r="G149" i="7"/>
  <c r="H149" i="7"/>
  <c r="I149" i="7"/>
  <c r="J149" i="7"/>
  <c r="K149" i="7"/>
  <c r="A150" i="7"/>
  <c r="B150" i="7"/>
  <c r="C150" i="7"/>
  <c r="D150" i="7"/>
  <c r="E150" i="7"/>
  <c r="F150" i="7"/>
  <c r="G150" i="7"/>
  <c r="H150" i="7"/>
  <c r="I150" i="7"/>
  <c r="J150" i="7"/>
  <c r="K150" i="7"/>
  <c r="A151" i="7"/>
  <c r="B151" i="7"/>
  <c r="C151" i="7"/>
  <c r="D151" i="7"/>
  <c r="E151" i="7"/>
  <c r="F151" i="7"/>
  <c r="G151" i="7"/>
  <c r="H151" i="7"/>
  <c r="I151" i="7"/>
  <c r="J151" i="7"/>
  <c r="K151" i="7"/>
  <c r="A152" i="7"/>
  <c r="B152" i="7"/>
  <c r="C152" i="7"/>
  <c r="D152" i="7"/>
  <c r="E152" i="7"/>
  <c r="F152" i="7"/>
  <c r="G152" i="7"/>
  <c r="H152" i="7"/>
  <c r="I152" i="7"/>
  <c r="J152" i="7"/>
  <c r="K152" i="7"/>
  <c r="A153" i="7"/>
  <c r="B153" i="7"/>
  <c r="C153" i="7"/>
  <c r="D153" i="7"/>
  <c r="E153" i="7"/>
  <c r="F153" i="7"/>
  <c r="G153" i="7"/>
  <c r="H153" i="7"/>
  <c r="I153" i="7"/>
  <c r="J153" i="7"/>
  <c r="K153" i="7"/>
  <c r="A154" i="7"/>
  <c r="B154" i="7"/>
  <c r="C154" i="7"/>
  <c r="D154" i="7"/>
  <c r="E154" i="7"/>
  <c r="F154" i="7"/>
  <c r="G154" i="7"/>
  <c r="H154" i="7"/>
  <c r="I154" i="7"/>
  <c r="J154" i="7"/>
  <c r="K154" i="7"/>
  <c r="A155" i="7"/>
  <c r="B155" i="7"/>
  <c r="C155" i="7"/>
  <c r="D155" i="7"/>
  <c r="E155" i="7"/>
  <c r="F155" i="7"/>
  <c r="G155" i="7"/>
  <c r="H155" i="7"/>
  <c r="I155" i="7"/>
  <c r="J155" i="7"/>
  <c r="K155" i="7"/>
  <c r="A156" i="7"/>
  <c r="B156" i="7"/>
  <c r="C156" i="7"/>
  <c r="D156" i="7"/>
  <c r="E156" i="7"/>
  <c r="F156" i="7"/>
  <c r="G156" i="7"/>
  <c r="H156" i="7"/>
  <c r="I156" i="7"/>
  <c r="J156" i="7"/>
  <c r="K156" i="7"/>
  <c r="A157" i="7"/>
  <c r="B157" i="7"/>
  <c r="C157" i="7"/>
  <c r="D157" i="7"/>
  <c r="E157" i="7"/>
  <c r="F157" i="7"/>
  <c r="G157" i="7"/>
  <c r="H157" i="7"/>
  <c r="I157" i="7"/>
  <c r="J157" i="7"/>
  <c r="K157" i="7"/>
  <c r="A158" i="7"/>
  <c r="B158" i="7"/>
  <c r="C158" i="7"/>
  <c r="D158" i="7"/>
  <c r="E158" i="7"/>
  <c r="F158" i="7"/>
  <c r="G158" i="7"/>
  <c r="H158" i="7"/>
  <c r="I158" i="7"/>
  <c r="J158" i="7"/>
  <c r="K158" i="7"/>
  <c r="A159" i="7"/>
  <c r="B159" i="7"/>
  <c r="C159" i="7"/>
  <c r="D159" i="7"/>
  <c r="E159" i="7"/>
  <c r="F159" i="7"/>
  <c r="G159" i="7"/>
  <c r="H159" i="7"/>
  <c r="I159" i="7"/>
  <c r="J159" i="7"/>
  <c r="K159" i="7"/>
  <c r="A160" i="7"/>
  <c r="B160" i="7"/>
  <c r="C160" i="7"/>
  <c r="D160" i="7"/>
  <c r="E160" i="7"/>
  <c r="F160" i="7"/>
  <c r="G160" i="7"/>
  <c r="H160" i="7"/>
  <c r="I160" i="7"/>
  <c r="J160" i="7"/>
  <c r="K160" i="7"/>
  <c r="A161" i="7"/>
  <c r="B161" i="7"/>
  <c r="C161" i="7"/>
  <c r="D161" i="7"/>
  <c r="E161" i="7"/>
  <c r="F161" i="7"/>
  <c r="G161" i="7"/>
  <c r="H161" i="7"/>
  <c r="I161" i="7"/>
  <c r="J161" i="7"/>
  <c r="K161" i="7"/>
  <c r="A162" i="7"/>
  <c r="B162" i="7"/>
  <c r="C162" i="7"/>
  <c r="D162" i="7"/>
  <c r="E162" i="7"/>
  <c r="F162" i="7"/>
  <c r="G162" i="7"/>
  <c r="H162" i="7"/>
  <c r="I162" i="7"/>
  <c r="J162" i="7"/>
  <c r="K162" i="7"/>
  <c r="A163" i="7"/>
  <c r="B163" i="7"/>
  <c r="C163" i="7"/>
  <c r="D163" i="7"/>
  <c r="E163" i="7"/>
  <c r="F163" i="7"/>
  <c r="G163" i="7"/>
  <c r="H163" i="7"/>
  <c r="I163" i="7"/>
  <c r="J163" i="7"/>
  <c r="K163" i="7"/>
  <c r="A164" i="7"/>
  <c r="B164" i="7"/>
  <c r="C164" i="7"/>
  <c r="D164" i="7"/>
  <c r="E164" i="7"/>
  <c r="F164" i="7"/>
  <c r="G164" i="7"/>
  <c r="H164" i="7"/>
  <c r="I164" i="7"/>
  <c r="J164" i="7"/>
  <c r="K164" i="7"/>
  <c r="A165" i="7"/>
  <c r="B165" i="7"/>
  <c r="C165" i="7"/>
  <c r="D165" i="7"/>
  <c r="E165" i="7"/>
  <c r="F165" i="7"/>
  <c r="G165" i="7"/>
  <c r="H165" i="7"/>
  <c r="I165" i="7"/>
  <c r="J165" i="7"/>
  <c r="K165" i="7"/>
  <c r="A166" i="7"/>
  <c r="B166" i="7"/>
  <c r="C166" i="7"/>
  <c r="D166" i="7"/>
  <c r="E166" i="7"/>
  <c r="F166" i="7"/>
  <c r="G166" i="7"/>
  <c r="H166" i="7"/>
  <c r="I166" i="7"/>
  <c r="J166" i="7"/>
  <c r="K166" i="7"/>
  <c r="A167" i="7"/>
  <c r="B167" i="7"/>
  <c r="C167" i="7"/>
  <c r="D167" i="7"/>
  <c r="E167" i="7"/>
  <c r="F167" i="7"/>
  <c r="G167" i="7"/>
  <c r="H167" i="7"/>
  <c r="I167" i="7"/>
  <c r="J167" i="7"/>
  <c r="K167" i="7"/>
  <c r="A168" i="7"/>
  <c r="B168" i="7"/>
  <c r="C168" i="7"/>
  <c r="D168" i="7"/>
  <c r="E168" i="7"/>
  <c r="F168" i="7"/>
  <c r="G168" i="7"/>
  <c r="H168" i="7"/>
  <c r="I168" i="7"/>
  <c r="J168" i="7"/>
  <c r="K168" i="7"/>
  <c r="A169" i="7"/>
  <c r="B169" i="7"/>
  <c r="C169" i="7"/>
  <c r="D169" i="7"/>
  <c r="E169" i="7"/>
  <c r="F169" i="7"/>
  <c r="G169" i="7"/>
  <c r="H169" i="7"/>
  <c r="I169" i="7"/>
  <c r="J169" i="7"/>
  <c r="K169" i="7"/>
  <c r="A170" i="7"/>
  <c r="B170" i="7"/>
  <c r="C170" i="7"/>
  <c r="D170" i="7"/>
  <c r="E170" i="7"/>
  <c r="F170" i="7"/>
  <c r="G170" i="7"/>
  <c r="H170" i="7"/>
  <c r="I170" i="7"/>
  <c r="J170" i="7"/>
  <c r="K170" i="7"/>
  <c r="A171" i="7"/>
  <c r="B171" i="7"/>
  <c r="C171" i="7"/>
  <c r="D171" i="7"/>
  <c r="E171" i="7"/>
  <c r="F171" i="7"/>
  <c r="G171" i="7"/>
  <c r="H171" i="7"/>
  <c r="I171" i="7"/>
  <c r="J171" i="7"/>
  <c r="K171" i="7"/>
  <c r="A172" i="7"/>
  <c r="B172" i="7"/>
  <c r="C172" i="7"/>
  <c r="D172" i="7"/>
  <c r="E172" i="7"/>
  <c r="F172" i="7"/>
  <c r="G172" i="7"/>
  <c r="H172" i="7"/>
  <c r="I172" i="7"/>
  <c r="J172" i="7"/>
  <c r="K172" i="7"/>
  <c r="A173" i="7"/>
  <c r="B173" i="7"/>
  <c r="C173" i="7"/>
  <c r="D173" i="7"/>
  <c r="E173" i="7"/>
  <c r="F173" i="7"/>
  <c r="G173" i="7"/>
  <c r="H173" i="7"/>
  <c r="I173" i="7"/>
  <c r="J173" i="7"/>
  <c r="K173" i="7"/>
  <c r="A174" i="7"/>
  <c r="B174" i="7"/>
  <c r="C174" i="7"/>
  <c r="D174" i="7"/>
  <c r="E174" i="7"/>
  <c r="F174" i="7"/>
  <c r="G174" i="7"/>
  <c r="H174" i="7"/>
  <c r="I174" i="7"/>
  <c r="J174" i="7"/>
  <c r="K174" i="7"/>
  <c r="A175" i="7"/>
  <c r="B175" i="7"/>
  <c r="C175" i="7"/>
  <c r="D175" i="7"/>
  <c r="E175" i="7"/>
  <c r="F175" i="7"/>
  <c r="G175" i="7"/>
  <c r="H175" i="7"/>
  <c r="I175" i="7"/>
  <c r="J175" i="7"/>
  <c r="K175" i="7"/>
  <c r="A176" i="7"/>
  <c r="B176" i="7"/>
  <c r="C176" i="7"/>
  <c r="D176" i="7"/>
  <c r="E176" i="7"/>
  <c r="F176" i="7"/>
  <c r="G176" i="7"/>
  <c r="H176" i="7"/>
  <c r="I176" i="7"/>
  <c r="J176" i="7"/>
  <c r="K176" i="7"/>
  <c r="A177" i="7"/>
  <c r="B177" i="7"/>
  <c r="C177" i="7"/>
  <c r="D177" i="7"/>
  <c r="E177" i="7"/>
  <c r="F177" i="7"/>
  <c r="G177" i="7"/>
  <c r="H177" i="7"/>
  <c r="I177" i="7"/>
  <c r="J177" i="7"/>
  <c r="K177" i="7"/>
  <c r="A178" i="7"/>
  <c r="B178" i="7"/>
  <c r="C178" i="7"/>
  <c r="D178" i="7"/>
  <c r="E178" i="7"/>
  <c r="F178" i="7"/>
  <c r="G178" i="7"/>
  <c r="H178" i="7"/>
  <c r="I178" i="7"/>
  <c r="J178" i="7"/>
  <c r="K178" i="7"/>
  <c r="A179" i="7"/>
  <c r="B179" i="7"/>
  <c r="C179" i="7"/>
  <c r="D179" i="7"/>
  <c r="E179" i="7"/>
  <c r="F179" i="7"/>
  <c r="G179" i="7"/>
  <c r="H179" i="7"/>
  <c r="I179" i="7"/>
  <c r="J179" i="7"/>
  <c r="K179" i="7"/>
  <c r="A180" i="7"/>
  <c r="B180" i="7"/>
  <c r="C180" i="7"/>
  <c r="D180" i="7"/>
  <c r="E180" i="7"/>
  <c r="F180" i="7"/>
  <c r="G180" i="7"/>
  <c r="H180" i="7"/>
  <c r="I180" i="7"/>
  <c r="J180" i="7"/>
  <c r="K180" i="7"/>
  <c r="A181" i="7"/>
  <c r="B181" i="7"/>
  <c r="C181" i="7"/>
  <c r="D181" i="7"/>
  <c r="E181" i="7"/>
  <c r="F181" i="7"/>
  <c r="G181" i="7"/>
  <c r="H181" i="7"/>
  <c r="I181" i="7"/>
  <c r="J181" i="7"/>
  <c r="K181" i="7"/>
  <c r="A182" i="7"/>
  <c r="B182" i="7"/>
  <c r="C182" i="7"/>
  <c r="D182" i="7"/>
  <c r="E182" i="7"/>
  <c r="F182" i="7"/>
  <c r="G182" i="7"/>
  <c r="H182" i="7"/>
  <c r="I182" i="7"/>
  <c r="J182" i="7"/>
  <c r="K182" i="7"/>
  <c r="A183" i="7"/>
  <c r="B183" i="7"/>
  <c r="C183" i="7"/>
  <c r="D183" i="7"/>
  <c r="E183" i="7"/>
  <c r="F183" i="7"/>
  <c r="G183" i="7"/>
  <c r="H183" i="7"/>
  <c r="I183" i="7"/>
  <c r="J183" i="7"/>
  <c r="K183" i="7"/>
  <c r="A184" i="7"/>
  <c r="B184" i="7"/>
  <c r="C184" i="7"/>
  <c r="D184" i="7"/>
  <c r="E184" i="7"/>
  <c r="F184" i="7"/>
  <c r="G184" i="7"/>
  <c r="H184" i="7"/>
  <c r="I184" i="7"/>
  <c r="J184" i="7"/>
  <c r="K184" i="7"/>
  <c r="A185" i="7"/>
  <c r="B185" i="7"/>
  <c r="C185" i="7"/>
  <c r="D185" i="7"/>
  <c r="E185" i="7"/>
  <c r="F185" i="7"/>
  <c r="G185" i="7"/>
  <c r="H185" i="7"/>
  <c r="I185" i="7"/>
  <c r="J185" i="7"/>
  <c r="K185" i="7"/>
  <c r="A186" i="7"/>
  <c r="B186" i="7"/>
  <c r="C186" i="7"/>
  <c r="D186" i="7"/>
  <c r="E186" i="7"/>
  <c r="F186" i="7"/>
  <c r="G186" i="7"/>
  <c r="H186" i="7"/>
  <c r="I186" i="7"/>
  <c r="J186" i="7"/>
  <c r="K186" i="7"/>
  <c r="A187" i="7"/>
  <c r="B187" i="7"/>
  <c r="C187" i="7"/>
  <c r="D187" i="7"/>
  <c r="E187" i="7"/>
  <c r="F187" i="7"/>
  <c r="G187" i="7"/>
  <c r="H187" i="7"/>
  <c r="I187" i="7"/>
  <c r="J187" i="7"/>
  <c r="K187" i="7"/>
  <c r="A188" i="7"/>
  <c r="B188" i="7"/>
  <c r="C188" i="7"/>
  <c r="D188" i="7"/>
  <c r="E188" i="7"/>
  <c r="F188" i="7"/>
  <c r="G188" i="7"/>
  <c r="H188" i="7"/>
  <c r="I188" i="7"/>
  <c r="J188" i="7"/>
  <c r="K188" i="7"/>
  <c r="A189" i="7"/>
  <c r="B189" i="7"/>
  <c r="C189" i="7"/>
  <c r="D189" i="7"/>
  <c r="E189" i="7"/>
  <c r="F189" i="7"/>
  <c r="G189" i="7"/>
  <c r="H189" i="7"/>
  <c r="I189" i="7"/>
  <c r="J189" i="7"/>
  <c r="K189" i="7"/>
  <c r="A190" i="7"/>
  <c r="B190" i="7"/>
  <c r="C190" i="7"/>
  <c r="D190" i="7"/>
  <c r="E190" i="7"/>
  <c r="F190" i="7"/>
  <c r="G190" i="7"/>
  <c r="H190" i="7"/>
  <c r="I190" i="7"/>
  <c r="J190" i="7"/>
  <c r="K190" i="7"/>
  <c r="A191" i="7"/>
  <c r="B191" i="7"/>
  <c r="C191" i="7"/>
  <c r="D191" i="7"/>
  <c r="E191" i="7"/>
  <c r="F191" i="7"/>
  <c r="G191" i="7"/>
  <c r="H191" i="7"/>
  <c r="I191" i="7"/>
  <c r="J191" i="7"/>
  <c r="K191" i="7"/>
  <c r="A192" i="7"/>
  <c r="B192" i="7"/>
  <c r="C192" i="7"/>
  <c r="D192" i="7"/>
  <c r="E192" i="7"/>
  <c r="F192" i="7"/>
  <c r="G192" i="7"/>
  <c r="H192" i="7"/>
  <c r="I192" i="7"/>
  <c r="J192" i="7"/>
  <c r="K192" i="7"/>
  <c r="A193" i="7"/>
  <c r="B193" i="7"/>
  <c r="C193" i="7"/>
  <c r="D193" i="7"/>
  <c r="E193" i="7"/>
  <c r="F193" i="7"/>
  <c r="G193" i="7"/>
  <c r="H193" i="7"/>
  <c r="I193" i="7"/>
  <c r="J193" i="7"/>
  <c r="K193" i="7"/>
  <c r="A194" i="7"/>
  <c r="B194" i="7"/>
  <c r="C194" i="7"/>
  <c r="D194" i="7"/>
  <c r="E194" i="7"/>
  <c r="F194" i="7"/>
  <c r="G194" i="7"/>
  <c r="H194" i="7"/>
  <c r="I194" i="7"/>
  <c r="J194" i="7"/>
  <c r="K194" i="7"/>
  <c r="A195" i="7"/>
  <c r="B195" i="7"/>
  <c r="C195" i="7"/>
  <c r="D195" i="7"/>
  <c r="E195" i="7"/>
  <c r="F195" i="7"/>
  <c r="G195" i="7"/>
  <c r="H195" i="7"/>
  <c r="I195" i="7"/>
  <c r="J195" i="7"/>
  <c r="K195" i="7"/>
  <c r="A196" i="7"/>
  <c r="B196" i="7"/>
  <c r="C196" i="7"/>
  <c r="D196" i="7"/>
  <c r="E196" i="7"/>
  <c r="F196" i="7"/>
  <c r="G196" i="7"/>
  <c r="H196" i="7"/>
  <c r="I196" i="7"/>
  <c r="J196" i="7"/>
  <c r="K196" i="7"/>
  <c r="A197" i="7"/>
  <c r="B197" i="7"/>
  <c r="C197" i="7"/>
  <c r="D197" i="7"/>
  <c r="E197" i="7"/>
  <c r="F197" i="7"/>
  <c r="G197" i="7"/>
  <c r="H197" i="7"/>
  <c r="I197" i="7"/>
  <c r="J197" i="7"/>
  <c r="K197" i="7"/>
  <c r="A198" i="7"/>
  <c r="B198" i="7"/>
  <c r="C198" i="7"/>
  <c r="D198" i="7"/>
  <c r="E198" i="7"/>
  <c r="F198" i="7"/>
  <c r="G198" i="7"/>
  <c r="H198" i="7"/>
  <c r="I198" i="7"/>
  <c r="J198" i="7"/>
  <c r="K198" i="7"/>
  <c r="A199" i="7"/>
  <c r="B199" i="7"/>
  <c r="C199" i="7"/>
  <c r="D199" i="7"/>
  <c r="E199" i="7"/>
  <c r="F199" i="7"/>
  <c r="G199" i="7"/>
  <c r="H199" i="7"/>
  <c r="I199" i="7"/>
  <c r="J199" i="7"/>
  <c r="K199" i="7"/>
  <c r="A200" i="7"/>
  <c r="B200" i="7"/>
  <c r="C200" i="7"/>
  <c r="D200" i="7"/>
  <c r="E200" i="7"/>
  <c r="F200" i="7"/>
  <c r="G200" i="7"/>
  <c r="H200" i="7"/>
  <c r="I200" i="7"/>
  <c r="J200" i="7"/>
  <c r="K200" i="7"/>
  <c r="A201" i="7"/>
  <c r="B201" i="7"/>
  <c r="C201" i="7"/>
  <c r="D201" i="7"/>
  <c r="E201" i="7"/>
  <c r="F201" i="7"/>
  <c r="G201" i="7"/>
  <c r="H201" i="7"/>
  <c r="I201" i="7"/>
  <c r="J201" i="7"/>
  <c r="K201" i="7"/>
  <c r="A202" i="7"/>
  <c r="B202" i="7"/>
  <c r="C202" i="7"/>
  <c r="D202" i="7"/>
  <c r="E202" i="7"/>
  <c r="F202" i="7"/>
  <c r="G202" i="7"/>
  <c r="H202" i="7"/>
  <c r="I202" i="7"/>
  <c r="J202" i="7"/>
  <c r="K202" i="7"/>
  <c r="A203" i="7"/>
  <c r="B203" i="7"/>
  <c r="C203" i="7"/>
  <c r="D203" i="7"/>
  <c r="E203" i="7"/>
  <c r="F203" i="7"/>
  <c r="G203" i="7"/>
  <c r="H203" i="7"/>
  <c r="I203" i="7"/>
  <c r="J203" i="7"/>
  <c r="K203" i="7"/>
  <c r="A204" i="7"/>
  <c r="B204" i="7"/>
  <c r="C204" i="7"/>
  <c r="D204" i="7"/>
  <c r="E204" i="7"/>
  <c r="F204" i="7"/>
  <c r="G204" i="7"/>
  <c r="H204" i="7"/>
  <c r="I204" i="7"/>
  <c r="J204" i="7"/>
  <c r="K204" i="7"/>
  <c r="A205" i="7"/>
  <c r="B205" i="7"/>
  <c r="C205" i="7"/>
  <c r="D205" i="7"/>
  <c r="E205" i="7"/>
  <c r="F205" i="7"/>
  <c r="G205" i="7"/>
  <c r="H205" i="7"/>
  <c r="I205" i="7"/>
  <c r="J205" i="7"/>
  <c r="K205" i="7"/>
  <c r="A206" i="7"/>
  <c r="B206" i="7"/>
  <c r="C206" i="7"/>
  <c r="D206" i="7"/>
  <c r="E206" i="7"/>
  <c r="F206" i="7"/>
  <c r="G206" i="7"/>
  <c r="H206" i="7"/>
  <c r="I206" i="7"/>
  <c r="J206" i="7"/>
  <c r="K206" i="7"/>
  <c r="A207" i="7"/>
  <c r="B207" i="7"/>
  <c r="C207" i="7"/>
  <c r="D207" i="7"/>
  <c r="E207" i="7"/>
  <c r="F207" i="7"/>
  <c r="G207" i="7"/>
  <c r="H207" i="7"/>
  <c r="I207" i="7"/>
  <c r="J207" i="7"/>
  <c r="K207" i="7"/>
  <c r="A208" i="7"/>
  <c r="B208" i="7"/>
  <c r="C208" i="7"/>
  <c r="D208" i="7"/>
  <c r="E208" i="7"/>
  <c r="F208" i="7"/>
  <c r="G208" i="7"/>
  <c r="H208" i="7"/>
  <c r="I208" i="7"/>
  <c r="J208" i="7"/>
  <c r="K208" i="7"/>
  <c r="A209" i="7"/>
  <c r="B209" i="7"/>
  <c r="C209" i="7"/>
  <c r="D209" i="7"/>
  <c r="E209" i="7"/>
  <c r="F209" i="7"/>
  <c r="G209" i="7"/>
  <c r="H209" i="7"/>
  <c r="I209" i="7"/>
  <c r="J209" i="7"/>
  <c r="K209" i="7"/>
  <c r="A210" i="7"/>
  <c r="B210" i="7"/>
  <c r="C210" i="7"/>
  <c r="D210" i="7"/>
  <c r="E210" i="7"/>
  <c r="F210" i="7"/>
  <c r="G210" i="7"/>
  <c r="H210" i="7"/>
  <c r="I210" i="7"/>
  <c r="J210" i="7"/>
  <c r="K210" i="7"/>
  <c r="A211" i="7"/>
  <c r="B211" i="7"/>
  <c r="C211" i="7"/>
  <c r="D211" i="7"/>
  <c r="E211" i="7"/>
  <c r="F211" i="7"/>
  <c r="G211" i="7"/>
  <c r="H211" i="7"/>
  <c r="I211" i="7"/>
  <c r="J211" i="7"/>
  <c r="K211" i="7"/>
  <c r="A212" i="7"/>
  <c r="B212" i="7"/>
  <c r="C212" i="7"/>
  <c r="D212" i="7"/>
  <c r="E212" i="7"/>
  <c r="F212" i="7"/>
  <c r="G212" i="7"/>
  <c r="H212" i="7"/>
  <c r="I212" i="7"/>
  <c r="J212" i="7"/>
  <c r="K212" i="7"/>
  <c r="A213" i="7"/>
  <c r="B213" i="7"/>
  <c r="C213" i="7"/>
  <c r="D213" i="7"/>
  <c r="E213" i="7"/>
  <c r="F213" i="7"/>
  <c r="G213" i="7"/>
  <c r="H213" i="7"/>
  <c r="I213" i="7"/>
  <c r="J213" i="7"/>
  <c r="K213" i="7"/>
  <c r="A214" i="7"/>
  <c r="B214" i="7"/>
  <c r="C214" i="7"/>
  <c r="D214" i="7"/>
  <c r="E214" i="7"/>
  <c r="F214" i="7"/>
  <c r="G214" i="7"/>
  <c r="H214" i="7"/>
  <c r="I214" i="7"/>
  <c r="J214" i="7"/>
  <c r="K214" i="7"/>
  <c r="A215" i="7"/>
  <c r="B215" i="7"/>
  <c r="C215" i="7"/>
  <c r="D215" i="7"/>
  <c r="E215" i="7"/>
  <c r="F215" i="7"/>
  <c r="G215" i="7"/>
  <c r="H215" i="7"/>
  <c r="I215" i="7"/>
  <c r="J215" i="7"/>
  <c r="K215" i="7"/>
  <c r="A216" i="7"/>
  <c r="B216" i="7"/>
  <c r="C216" i="7"/>
  <c r="D216" i="7"/>
  <c r="E216" i="7"/>
  <c r="F216" i="7"/>
  <c r="G216" i="7"/>
  <c r="H216" i="7"/>
  <c r="I216" i="7"/>
  <c r="J216" i="7"/>
  <c r="K216" i="7"/>
  <c r="A217" i="7"/>
  <c r="B217" i="7"/>
  <c r="C217" i="7"/>
  <c r="D217" i="7"/>
  <c r="E217" i="7"/>
  <c r="F217" i="7"/>
  <c r="G217" i="7"/>
  <c r="H217" i="7"/>
  <c r="I217" i="7"/>
  <c r="J217" i="7"/>
  <c r="K217" i="7"/>
  <c r="A218" i="7"/>
  <c r="B218" i="7"/>
  <c r="C218" i="7"/>
  <c r="D218" i="7"/>
  <c r="E218" i="7"/>
  <c r="F218" i="7"/>
  <c r="G218" i="7"/>
  <c r="H218" i="7"/>
  <c r="I218" i="7"/>
  <c r="J218" i="7"/>
  <c r="K218" i="7"/>
  <c r="A219" i="7"/>
  <c r="B219" i="7"/>
  <c r="C219" i="7"/>
  <c r="D219" i="7"/>
  <c r="E219" i="7"/>
  <c r="F219" i="7"/>
  <c r="G219" i="7"/>
  <c r="H219" i="7"/>
  <c r="I219" i="7"/>
  <c r="J219" i="7"/>
  <c r="K219" i="7"/>
  <c r="A220" i="7"/>
  <c r="B220" i="7"/>
  <c r="C220" i="7"/>
  <c r="D220" i="7"/>
  <c r="E220" i="7"/>
  <c r="F220" i="7"/>
  <c r="G220" i="7"/>
  <c r="H220" i="7"/>
  <c r="I220" i="7"/>
  <c r="J220" i="7"/>
  <c r="K220" i="7"/>
  <c r="A221" i="7"/>
  <c r="B221" i="7"/>
  <c r="C221" i="7"/>
  <c r="D221" i="7"/>
  <c r="E221" i="7"/>
  <c r="F221" i="7"/>
  <c r="G221" i="7"/>
  <c r="H221" i="7"/>
  <c r="I221" i="7"/>
  <c r="J221" i="7"/>
  <c r="K221" i="7"/>
  <c r="A222" i="7"/>
  <c r="B222" i="7"/>
  <c r="C222" i="7"/>
  <c r="D222" i="7"/>
  <c r="E222" i="7"/>
  <c r="F222" i="7"/>
  <c r="G222" i="7"/>
  <c r="H222" i="7"/>
  <c r="I222" i="7"/>
  <c r="J222" i="7"/>
  <c r="K222" i="7"/>
  <c r="A223" i="7"/>
  <c r="B223" i="7"/>
  <c r="C223" i="7"/>
  <c r="D223" i="7"/>
  <c r="E223" i="7"/>
  <c r="F223" i="7"/>
  <c r="G223" i="7"/>
  <c r="H223" i="7"/>
  <c r="I223" i="7"/>
  <c r="J223" i="7"/>
  <c r="K223" i="7"/>
  <c r="A224" i="7"/>
  <c r="B224" i="7"/>
  <c r="C224" i="7"/>
  <c r="D224" i="7"/>
  <c r="E224" i="7"/>
  <c r="F224" i="7"/>
  <c r="G224" i="7"/>
  <c r="H224" i="7"/>
  <c r="I224" i="7"/>
  <c r="J224" i="7"/>
  <c r="K224" i="7"/>
  <c r="A225" i="7"/>
  <c r="B225" i="7"/>
  <c r="C225" i="7"/>
  <c r="D225" i="7"/>
  <c r="E225" i="7"/>
  <c r="F225" i="7"/>
  <c r="G225" i="7"/>
  <c r="H225" i="7"/>
  <c r="I225" i="7"/>
  <c r="J225" i="7"/>
  <c r="K225" i="7"/>
  <c r="A226" i="7"/>
  <c r="B226" i="7"/>
  <c r="C226" i="7"/>
  <c r="D226" i="7"/>
  <c r="E226" i="7"/>
  <c r="F226" i="7"/>
  <c r="G226" i="7"/>
  <c r="H226" i="7"/>
  <c r="I226" i="7"/>
  <c r="J226" i="7"/>
  <c r="K226" i="7"/>
  <c r="A227" i="7"/>
  <c r="B227" i="7"/>
  <c r="C227" i="7"/>
  <c r="D227" i="7"/>
  <c r="E227" i="7"/>
  <c r="F227" i="7"/>
  <c r="G227" i="7"/>
  <c r="H227" i="7"/>
  <c r="I227" i="7"/>
  <c r="J227" i="7"/>
  <c r="K227" i="7"/>
  <c r="A228" i="7"/>
  <c r="B228" i="7"/>
  <c r="C228" i="7"/>
  <c r="D228" i="7"/>
  <c r="E228" i="7"/>
  <c r="F228" i="7"/>
  <c r="G228" i="7"/>
  <c r="H228" i="7"/>
  <c r="I228" i="7"/>
  <c r="J228" i="7"/>
  <c r="K228" i="7"/>
  <c r="A229" i="7"/>
  <c r="B229" i="7"/>
  <c r="C229" i="7"/>
  <c r="D229" i="7"/>
  <c r="E229" i="7"/>
  <c r="F229" i="7"/>
  <c r="G229" i="7"/>
  <c r="H229" i="7"/>
  <c r="I229" i="7"/>
  <c r="J229" i="7"/>
  <c r="K229" i="7"/>
  <c r="A230" i="7"/>
  <c r="B230" i="7"/>
  <c r="C230" i="7"/>
  <c r="D230" i="7"/>
  <c r="E230" i="7"/>
  <c r="F230" i="7"/>
  <c r="G230" i="7"/>
  <c r="H230" i="7"/>
  <c r="I230" i="7"/>
  <c r="J230" i="7"/>
  <c r="K230" i="7"/>
  <c r="A231" i="7"/>
  <c r="B231" i="7"/>
  <c r="C231" i="7"/>
  <c r="D231" i="7"/>
  <c r="E231" i="7"/>
  <c r="F231" i="7"/>
  <c r="G231" i="7"/>
  <c r="H231" i="7"/>
  <c r="I231" i="7"/>
  <c r="J231" i="7"/>
  <c r="K231" i="7"/>
  <c r="A232" i="7"/>
  <c r="B232" i="7"/>
  <c r="C232" i="7"/>
  <c r="D232" i="7"/>
  <c r="E232" i="7"/>
  <c r="F232" i="7"/>
  <c r="G232" i="7"/>
  <c r="H232" i="7"/>
  <c r="I232" i="7"/>
  <c r="J232" i="7"/>
  <c r="K232" i="7"/>
  <c r="A233" i="7"/>
  <c r="B233" i="7"/>
  <c r="C233" i="7"/>
  <c r="D233" i="7"/>
  <c r="E233" i="7"/>
  <c r="F233" i="7"/>
  <c r="G233" i="7"/>
  <c r="H233" i="7"/>
  <c r="I233" i="7"/>
  <c r="J233" i="7"/>
  <c r="K233" i="7"/>
  <c r="A234" i="7"/>
  <c r="B234" i="7"/>
  <c r="C234" i="7"/>
  <c r="D234" i="7"/>
  <c r="E234" i="7"/>
  <c r="F234" i="7"/>
  <c r="G234" i="7"/>
  <c r="H234" i="7"/>
  <c r="I234" i="7"/>
  <c r="J234" i="7"/>
  <c r="K234" i="7"/>
  <c r="A235" i="7"/>
  <c r="B235" i="7"/>
  <c r="C235" i="7"/>
  <c r="D235" i="7"/>
  <c r="E235" i="7"/>
  <c r="F235" i="7"/>
  <c r="G235" i="7"/>
  <c r="H235" i="7"/>
  <c r="I235" i="7"/>
  <c r="J235" i="7"/>
  <c r="K235" i="7"/>
  <c r="A236" i="7"/>
  <c r="B236" i="7"/>
  <c r="C236" i="7"/>
  <c r="D236" i="7"/>
  <c r="E236" i="7"/>
  <c r="F236" i="7"/>
  <c r="G236" i="7"/>
  <c r="H236" i="7"/>
  <c r="I236" i="7"/>
  <c r="J236" i="7"/>
  <c r="K236" i="7"/>
  <c r="A237" i="7"/>
  <c r="B237" i="7"/>
  <c r="C237" i="7"/>
  <c r="D237" i="7"/>
  <c r="E237" i="7"/>
  <c r="F237" i="7"/>
  <c r="G237" i="7"/>
  <c r="H237" i="7"/>
  <c r="I237" i="7"/>
  <c r="J237" i="7"/>
  <c r="K237" i="7"/>
  <c r="A238" i="7"/>
  <c r="B238" i="7"/>
  <c r="C238" i="7"/>
  <c r="D238" i="7"/>
  <c r="E238" i="7"/>
  <c r="F238" i="7"/>
  <c r="G238" i="7"/>
  <c r="H238" i="7"/>
  <c r="I238" i="7"/>
  <c r="J238" i="7"/>
  <c r="K238" i="7"/>
  <c r="A239" i="7"/>
  <c r="B239" i="7"/>
  <c r="C239" i="7"/>
  <c r="D239" i="7"/>
  <c r="E239" i="7"/>
  <c r="F239" i="7"/>
  <c r="G239" i="7"/>
  <c r="H239" i="7"/>
  <c r="I239" i="7"/>
  <c r="J239" i="7"/>
  <c r="K239" i="7"/>
  <c r="A240" i="7"/>
  <c r="B240" i="7"/>
  <c r="C240" i="7"/>
  <c r="D240" i="7"/>
  <c r="E240" i="7"/>
  <c r="F240" i="7"/>
  <c r="G240" i="7"/>
  <c r="H240" i="7"/>
  <c r="I240" i="7"/>
  <c r="J240" i="7"/>
  <c r="K240" i="7"/>
  <c r="A241" i="7"/>
  <c r="B241" i="7"/>
  <c r="C241" i="7"/>
  <c r="D241" i="7"/>
  <c r="E241" i="7"/>
  <c r="F241" i="7"/>
  <c r="G241" i="7"/>
  <c r="H241" i="7"/>
  <c r="I241" i="7"/>
  <c r="J241" i="7"/>
  <c r="K241" i="7"/>
  <c r="A242" i="7"/>
  <c r="B242" i="7"/>
  <c r="C242" i="7"/>
  <c r="D242" i="7"/>
  <c r="E242" i="7"/>
  <c r="F242" i="7"/>
  <c r="G242" i="7"/>
  <c r="H242" i="7"/>
  <c r="I242" i="7"/>
  <c r="J242" i="7"/>
  <c r="K242" i="7"/>
  <c r="A243" i="7"/>
  <c r="B243" i="7"/>
  <c r="C243" i="7"/>
  <c r="D243" i="7"/>
  <c r="E243" i="7"/>
  <c r="F243" i="7"/>
  <c r="G243" i="7"/>
  <c r="H243" i="7"/>
  <c r="I243" i="7"/>
  <c r="J243" i="7"/>
  <c r="K243" i="7"/>
  <c r="A244" i="7"/>
  <c r="B244" i="7"/>
  <c r="C244" i="7"/>
  <c r="D244" i="7"/>
  <c r="E244" i="7"/>
  <c r="F244" i="7"/>
  <c r="G244" i="7"/>
  <c r="H244" i="7"/>
  <c r="I244" i="7"/>
  <c r="J244" i="7"/>
  <c r="K244" i="7"/>
  <c r="A245" i="7"/>
  <c r="B245" i="7"/>
  <c r="C245" i="7"/>
  <c r="D245" i="7"/>
  <c r="E245" i="7"/>
  <c r="F245" i="7"/>
  <c r="G245" i="7"/>
  <c r="H245" i="7"/>
  <c r="I245" i="7"/>
  <c r="J245" i="7"/>
  <c r="K245" i="7"/>
  <c r="A246" i="7"/>
  <c r="B246" i="7"/>
  <c r="C246" i="7"/>
  <c r="D246" i="7"/>
  <c r="E246" i="7"/>
  <c r="F246" i="7"/>
  <c r="G246" i="7"/>
  <c r="H246" i="7"/>
  <c r="I246" i="7"/>
  <c r="J246" i="7"/>
  <c r="K246" i="7"/>
  <c r="A247" i="7"/>
  <c r="B247" i="7"/>
  <c r="C247" i="7"/>
  <c r="D247" i="7"/>
  <c r="E247" i="7"/>
  <c r="F247" i="7"/>
  <c r="G247" i="7"/>
  <c r="H247" i="7"/>
  <c r="I247" i="7"/>
  <c r="J247" i="7"/>
  <c r="K247" i="7"/>
  <c r="A248" i="7"/>
  <c r="B248" i="7"/>
  <c r="C248" i="7"/>
  <c r="D248" i="7"/>
  <c r="E248" i="7"/>
  <c r="F248" i="7"/>
  <c r="G248" i="7"/>
  <c r="H248" i="7"/>
  <c r="I248" i="7"/>
  <c r="J248" i="7"/>
  <c r="K248" i="7"/>
  <c r="A249" i="7"/>
  <c r="B249" i="7"/>
  <c r="C249" i="7"/>
  <c r="D249" i="7"/>
  <c r="E249" i="7"/>
  <c r="F249" i="7"/>
  <c r="G249" i="7"/>
  <c r="H249" i="7"/>
  <c r="I249" i="7"/>
  <c r="J249" i="7"/>
  <c r="K249" i="7"/>
  <c r="A250" i="7"/>
  <c r="B250" i="7"/>
  <c r="C250" i="7"/>
  <c r="D250" i="7"/>
  <c r="E250" i="7"/>
  <c r="F250" i="7"/>
  <c r="G250" i="7"/>
  <c r="H250" i="7"/>
  <c r="I250" i="7"/>
  <c r="J250" i="7"/>
  <c r="K250" i="7"/>
  <c r="A251" i="7"/>
  <c r="B251" i="7"/>
  <c r="C251" i="7"/>
  <c r="D251" i="7"/>
  <c r="E251" i="7"/>
  <c r="F251" i="7"/>
  <c r="G251" i="7"/>
  <c r="H251" i="7"/>
  <c r="I251" i="7"/>
  <c r="J251" i="7"/>
  <c r="K251" i="7"/>
  <c r="A252" i="7"/>
  <c r="B252" i="7"/>
  <c r="C252" i="7"/>
  <c r="D252" i="7"/>
  <c r="E252" i="7"/>
  <c r="F252" i="7"/>
  <c r="G252" i="7"/>
  <c r="H252" i="7"/>
  <c r="I252" i="7"/>
  <c r="J252" i="7"/>
  <c r="K252" i="7"/>
  <c r="A253" i="7"/>
  <c r="B253" i="7"/>
  <c r="C253" i="7"/>
  <c r="D253" i="7"/>
  <c r="E253" i="7"/>
  <c r="F253" i="7"/>
  <c r="G253" i="7"/>
  <c r="H253" i="7"/>
  <c r="I253" i="7"/>
  <c r="J253" i="7"/>
  <c r="K253" i="7"/>
  <c r="A254" i="7"/>
  <c r="B254" i="7"/>
  <c r="C254" i="7"/>
  <c r="D254" i="7"/>
  <c r="E254" i="7"/>
  <c r="F254" i="7"/>
  <c r="G254" i="7"/>
  <c r="H254" i="7"/>
  <c r="I254" i="7"/>
  <c r="J254" i="7"/>
  <c r="K254" i="7"/>
  <c r="A255" i="7"/>
  <c r="B255" i="7"/>
  <c r="C255" i="7"/>
  <c r="D255" i="7"/>
  <c r="E255" i="7"/>
  <c r="F255" i="7"/>
  <c r="G255" i="7"/>
  <c r="H255" i="7"/>
  <c r="I255" i="7"/>
  <c r="J255" i="7"/>
  <c r="K255" i="7"/>
  <c r="A256" i="7"/>
  <c r="B256" i="7"/>
  <c r="C256" i="7"/>
  <c r="D256" i="7"/>
  <c r="E256" i="7"/>
  <c r="F256" i="7"/>
  <c r="G256" i="7"/>
  <c r="H256" i="7"/>
  <c r="I256" i="7"/>
  <c r="J256" i="7"/>
  <c r="K256" i="7"/>
  <c r="A257" i="7"/>
  <c r="B257" i="7"/>
  <c r="C257" i="7"/>
  <c r="D257" i="7"/>
  <c r="E257" i="7"/>
  <c r="F257" i="7"/>
  <c r="G257" i="7"/>
  <c r="H257" i="7"/>
  <c r="I257" i="7"/>
  <c r="J257" i="7"/>
  <c r="K257" i="7"/>
  <c r="A258" i="7"/>
  <c r="B258" i="7"/>
  <c r="C258" i="7"/>
  <c r="D258" i="7"/>
  <c r="E258" i="7"/>
  <c r="F258" i="7"/>
  <c r="G258" i="7"/>
  <c r="H258" i="7"/>
  <c r="I258" i="7"/>
  <c r="J258" i="7"/>
  <c r="K258" i="7"/>
  <c r="A259" i="7"/>
  <c r="B259" i="7"/>
  <c r="C259" i="7"/>
  <c r="D259" i="7"/>
  <c r="E259" i="7"/>
  <c r="F259" i="7"/>
  <c r="G259" i="7"/>
  <c r="H259" i="7"/>
  <c r="I259" i="7"/>
  <c r="J259" i="7"/>
  <c r="K259" i="7"/>
  <c r="A260" i="7"/>
  <c r="B260" i="7"/>
  <c r="C260" i="7"/>
  <c r="D260" i="7"/>
  <c r="E260" i="7"/>
  <c r="F260" i="7"/>
  <c r="G260" i="7"/>
  <c r="H260" i="7"/>
  <c r="I260" i="7"/>
  <c r="J260" i="7"/>
  <c r="K260" i="7"/>
  <c r="A261" i="7"/>
  <c r="B261" i="7"/>
  <c r="C261" i="7"/>
  <c r="D261" i="7"/>
  <c r="E261" i="7"/>
  <c r="F261" i="7"/>
  <c r="G261" i="7"/>
  <c r="H261" i="7"/>
  <c r="I261" i="7"/>
  <c r="J261" i="7"/>
  <c r="K261" i="7"/>
  <c r="A262" i="7"/>
  <c r="B262" i="7"/>
  <c r="C262" i="7"/>
  <c r="D262" i="7"/>
  <c r="E262" i="7"/>
  <c r="F262" i="7"/>
  <c r="G262" i="7"/>
  <c r="H262" i="7"/>
  <c r="I262" i="7"/>
  <c r="J262" i="7"/>
  <c r="K262" i="7"/>
  <c r="A263" i="7"/>
  <c r="B263" i="7"/>
  <c r="C263" i="7"/>
  <c r="D263" i="7"/>
  <c r="E263" i="7"/>
  <c r="F263" i="7"/>
  <c r="G263" i="7"/>
  <c r="H263" i="7"/>
  <c r="I263" i="7"/>
  <c r="J263" i="7"/>
  <c r="K263" i="7"/>
  <c r="A264" i="7"/>
  <c r="B264" i="7"/>
  <c r="C264" i="7"/>
  <c r="D264" i="7"/>
  <c r="E264" i="7"/>
  <c r="F264" i="7"/>
  <c r="G264" i="7"/>
  <c r="H264" i="7"/>
  <c r="I264" i="7"/>
  <c r="J264" i="7"/>
  <c r="K264" i="7"/>
  <c r="A265" i="7"/>
  <c r="B265" i="7"/>
  <c r="C265" i="7"/>
  <c r="D265" i="7"/>
  <c r="E265" i="7"/>
  <c r="F265" i="7"/>
  <c r="G265" i="7"/>
  <c r="H265" i="7"/>
  <c r="I265" i="7"/>
  <c r="J265" i="7"/>
  <c r="K265" i="7"/>
  <c r="A266" i="7"/>
  <c r="B266" i="7"/>
  <c r="C266" i="7"/>
  <c r="D266" i="7"/>
  <c r="E266" i="7"/>
  <c r="F266" i="7"/>
  <c r="G266" i="7"/>
  <c r="H266" i="7"/>
  <c r="I266" i="7"/>
  <c r="J266" i="7"/>
  <c r="K266" i="7"/>
  <c r="A267" i="7"/>
  <c r="B267" i="7"/>
  <c r="C267" i="7"/>
  <c r="D267" i="7"/>
  <c r="E267" i="7"/>
  <c r="F267" i="7"/>
  <c r="G267" i="7"/>
  <c r="H267" i="7"/>
  <c r="I267" i="7"/>
  <c r="J267" i="7"/>
  <c r="K267" i="7"/>
  <c r="A268" i="7"/>
  <c r="B268" i="7"/>
  <c r="C268" i="7"/>
  <c r="D268" i="7"/>
  <c r="E268" i="7"/>
  <c r="F268" i="7"/>
  <c r="G268" i="7"/>
  <c r="H268" i="7"/>
  <c r="I268" i="7"/>
  <c r="J268" i="7"/>
  <c r="K268" i="7"/>
  <c r="A269" i="7"/>
  <c r="B269" i="7"/>
  <c r="C269" i="7"/>
  <c r="D269" i="7"/>
  <c r="E269" i="7"/>
  <c r="F269" i="7"/>
  <c r="G269" i="7"/>
  <c r="H269" i="7"/>
  <c r="I269" i="7"/>
  <c r="J269" i="7"/>
  <c r="K269" i="7"/>
  <c r="A270" i="7"/>
  <c r="B270" i="7"/>
  <c r="C270" i="7"/>
  <c r="D270" i="7"/>
  <c r="E270" i="7"/>
  <c r="F270" i="7"/>
  <c r="G270" i="7"/>
  <c r="H270" i="7"/>
  <c r="I270" i="7"/>
  <c r="J270" i="7"/>
  <c r="K270" i="7"/>
  <c r="A271" i="7"/>
  <c r="B271" i="7"/>
  <c r="C271" i="7"/>
  <c r="D271" i="7"/>
  <c r="E271" i="7"/>
  <c r="F271" i="7"/>
  <c r="G271" i="7"/>
  <c r="H271" i="7"/>
  <c r="I271" i="7"/>
  <c r="J271" i="7"/>
  <c r="K271" i="7"/>
  <c r="A272" i="7"/>
  <c r="B272" i="7"/>
  <c r="C272" i="7"/>
  <c r="D272" i="7"/>
  <c r="E272" i="7"/>
  <c r="F272" i="7"/>
  <c r="G272" i="7"/>
  <c r="H272" i="7"/>
  <c r="I272" i="7"/>
  <c r="J272" i="7"/>
  <c r="K272" i="7"/>
  <c r="A273" i="7"/>
  <c r="B273" i="7"/>
  <c r="C273" i="7"/>
  <c r="D273" i="7"/>
  <c r="E273" i="7"/>
  <c r="F273" i="7"/>
  <c r="G273" i="7"/>
  <c r="H273" i="7"/>
  <c r="I273" i="7"/>
  <c r="J273" i="7"/>
  <c r="K273" i="7"/>
  <c r="A274" i="7"/>
  <c r="B274" i="7"/>
  <c r="C274" i="7"/>
  <c r="D274" i="7"/>
  <c r="E274" i="7"/>
  <c r="F274" i="7"/>
  <c r="G274" i="7"/>
  <c r="H274" i="7"/>
  <c r="I274" i="7"/>
  <c r="J274" i="7"/>
  <c r="K274" i="7"/>
  <c r="A275" i="7"/>
  <c r="B275" i="7"/>
  <c r="C275" i="7"/>
  <c r="D275" i="7"/>
  <c r="E275" i="7"/>
  <c r="F275" i="7"/>
  <c r="G275" i="7"/>
  <c r="H275" i="7"/>
  <c r="I275" i="7"/>
  <c r="J275" i="7"/>
  <c r="K275" i="7"/>
  <c r="A276" i="7"/>
  <c r="B276" i="7"/>
  <c r="C276" i="7"/>
  <c r="D276" i="7"/>
  <c r="E276" i="7"/>
  <c r="F276" i="7"/>
  <c r="G276" i="7"/>
  <c r="H276" i="7"/>
  <c r="I276" i="7"/>
  <c r="J276" i="7"/>
  <c r="K276" i="7"/>
  <c r="A277" i="7"/>
  <c r="B277" i="7"/>
  <c r="C277" i="7"/>
  <c r="D277" i="7"/>
  <c r="E277" i="7"/>
  <c r="F277" i="7"/>
  <c r="G277" i="7"/>
  <c r="H277" i="7"/>
  <c r="I277" i="7"/>
  <c r="J277" i="7"/>
  <c r="K277" i="7"/>
  <c r="A278" i="7"/>
  <c r="B278" i="7"/>
  <c r="C278" i="7"/>
  <c r="D278" i="7"/>
  <c r="E278" i="7"/>
  <c r="F278" i="7"/>
  <c r="G278" i="7"/>
  <c r="H278" i="7"/>
  <c r="I278" i="7"/>
  <c r="J278" i="7"/>
  <c r="K278" i="7"/>
  <c r="A279" i="7"/>
  <c r="B279" i="7"/>
  <c r="C279" i="7"/>
  <c r="D279" i="7"/>
  <c r="E279" i="7"/>
  <c r="F279" i="7"/>
  <c r="G279" i="7"/>
  <c r="H279" i="7"/>
  <c r="I279" i="7"/>
  <c r="J279" i="7"/>
  <c r="K279" i="7"/>
  <c r="A280" i="7"/>
  <c r="B280" i="7"/>
  <c r="C280" i="7"/>
  <c r="D280" i="7"/>
  <c r="E280" i="7"/>
  <c r="F280" i="7"/>
  <c r="G280" i="7"/>
  <c r="H280" i="7"/>
  <c r="I280" i="7"/>
  <c r="J280" i="7"/>
  <c r="K280" i="7"/>
  <c r="A281" i="7"/>
  <c r="B281" i="7"/>
  <c r="C281" i="7"/>
  <c r="D281" i="7"/>
  <c r="E281" i="7"/>
  <c r="F281" i="7"/>
  <c r="G281" i="7"/>
  <c r="H281" i="7"/>
  <c r="I281" i="7"/>
  <c r="J281" i="7"/>
  <c r="K281" i="7"/>
  <c r="A282" i="7"/>
  <c r="B282" i="7"/>
  <c r="C282" i="7"/>
  <c r="D282" i="7"/>
  <c r="E282" i="7"/>
  <c r="F282" i="7"/>
  <c r="G282" i="7"/>
  <c r="H282" i="7"/>
  <c r="I282" i="7"/>
  <c r="J282" i="7"/>
  <c r="K282" i="7"/>
  <c r="A283" i="7"/>
  <c r="B283" i="7"/>
  <c r="C283" i="7"/>
  <c r="D283" i="7"/>
  <c r="E283" i="7"/>
  <c r="F283" i="7"/>
  <c r="G283" i="7"/>
  <c r="H283" i="7"/>
  <c r="I283" i="7"/>
  <c r="J283" i="7"/>
  <c r="K283" i="7"/>
  <c r="A284" i="7"/>
  <c r="B284" i="7"/>
  <c r="C284" i="7"/>
  <c r="D284" i="7"/>
  <c r="E284" i="7"/>
  <c r="F284" i="7"/>
  <c r="G284" i="7"/>
  <c r="H284" i="7"/>
  <c r="I284" i="7"/>
  <c r="J284" i="7"/>
  <c r="K284" i="7"/>
  <c r="A285" i="7"/>
  <c r="B285" i="7"/>
  <c r="C285" i="7"/>
  <c r="D285" i="7"/>
  <c r="E285" i="7"/>
  <c r="F285" i="7"/>
  <c r="G285" i="7"/>
  <c r="H285" i="7"/>
  <c r="I285" i="7"/>
  <c r="J285" i="7"/>
  <c r="K285" i="7"/>
  <c r="A286" i="7"/>
  <c r="B286" i="7"/>
  <c r="C286" i="7"/>
  <c r="D286" i="7"/>
  <c r="E286" i="7"/>
  <c r="F286" i="7"/>
  <c r="G286" i="7"/>
  <c r="H286" i="7"/>
  <c r="I286" i="7"/>
  <c r="J286" i="7"/>
  <c r="K286" i="7"/>
  <c r="A287" i="7"/>
  <c r="B287" i="7"/>
  <c r="C287" i="7"/>
  <c r="D287" i="7"/>
  <c r="E287" i="7"/>
  <c r="F287" i="7"/>
  <c r="G287" i="7"/>
  <c r="H287" i="7"/>
  <c r="I287" i="7"/>
  <c r="J287" i="7"/>
  <c r="K287" i="7"/>
  <c r="A288" i="7"/>
  <c r="B288" i="7"/>
  <c r="C288" i="7"/>
  <c r="D288" i="7"/>
  <c r="E288" i="7"/>
  <c r="F288" i="7"/>
  <c r="G288" i="7"/>
  <c r="H288" i="7"/>
  <c r="I288" i="7"/>
  <c r="J288" i="7"/>
  <c r="K288" i="7"/>
  <c r="A289" i="7"/>
  <c r="B289" i="7"/>
  <c r="C289" i="7"/>
  <c r="D289" i="7"/>
  <c r="E289" i="7"/>
  <c r="F289" i="7"/>
  <c r="G289" i="7"/>
  <c r="H289" i="7"/>
  <c r="I289" i="7"/>
  <c r="J289" i="7"/>
  <c r="K289" i="7"/>
  <c r="A290" i="7"/>
  <c r="B290" i="7"/>
  <c r="C290" i="7"/>
  <c r="D290" i="7"/>
  <c r="E290" i="7"/>
  <c r="F290" i="7"/>
  <c r="G290" i="7"/>
  <c r="H290" i="7"/>
  <c r="I290" i="7"/>
  <c r="J290" i="7"/>
  <c r="K290" i="7"/>
  <c r="A291" i="7"/>
  <c r="B291" i="7"/>
  <c r="C291" i="7"/>
  <c r="D291" i="7"/>
  <c r="E291" i="7"/>
  <c r="F291" i="7"/>
  <c r="G291" i="7"/>
  <c r="H291" i="7"/>
  <c r="I291" i="7"/>
  <c r="J291" i="7"/>
  <c r="K291" i="7"/>
  <c r="A292" i="7"/>
  <c r="B292" i="7"/>
  <c r="C292" i="7"/>
  <c r="D292" i="7"/>
  <c r="E292" i="7"/>
  <c r="F292" i="7"/>
  <c r="G292" i="7"/>
  <c r="H292" i="7"/>
  <c r="I292" i="7"/>
  <c r="J292" i="7"/>
  <c r="K292" i="7"/>
  <c r="A293" i="7"/>
  <c r="B293" i="7"/>
  <c r="C293" i="7"/>
  <c r="D293" i="7"/>
  <c r="E293" i="7"/>
  <c r="F293" i="7"/>
  <c r="G293" i="7"/>
  <c r="H293" i="7"/>
  <c r="I293" i="7"/>
  <c r="J293" i="7"/>
  <c r="K293" i="7"/>
  <c r="A294" i="7"/>
  <c r="B294" i="7"/>
  <c r="C294" i="7"/>
  <c r="D294" i="7"/>
  <c r="E294" i="7"/>
  <c r="F294" i="7"/>
  <c r="G294" i="7"/>
  <c r="H294" i="7"/>
  <c r="I294" i="7"/>
  <c r="J294" i="7"/>
  <c r="K294" i="7"/>
  <c r="A295" i="7"/>
  <c r="B295" i="7"/>
  <c r="C295" i="7"/>
  <c r="D295" i="7"/>
  <c r="E295" i="7"/>
  <c r="F295" i="7"/>
  <c r="G295" i="7"/>
  <c r="H295" i="7"/>
  <c r="I295" i="7"/>
  <c r="J295" i="7"/>
  <c r="K295" i="7"/>
  <c r="A296" i="7"/>
  <c r="B296" i="7"/>
  <c r="C296" i="7"/>
  <c r="D296" i="7"/>
  <c r="E296" i="7"/>
  <c r="F296" i="7"/>
  <c r="G296" i="7"/>
  <c r="H296" i="7"/>
  <c r="I296" i="7"/>
  <c r="J296" i="7"/>
  <c r="K296" i="7"/>
  <c r="A297" i="7"/>
  <c r="B297" i="7"/>
  <c r="C297" i="7"/>
  <c r="D297" i="7"/>
  <c r="E297" i="7"/>
  <c r="F297" i="7"/>
  <c r="G297" i="7"/>
  <c r="H297" i="7"/>
  <c r="I297" i="7"/>
  <c r="J297" i="7"/>
  <c r="K297" i="7"/>
  <c r="A298" i="7"/>
  <c r="B298" i="7"/>
  <c r="C298" i="7"/>
  <c r="D298" i="7"/>
  <c r="E298" i="7"/>
  <c r="F298" i="7"/>
  <c r="G298" i="7"/>
  <c r="H298" i="7"/>
  <c r="I298" i="7"/>
  <c r="J298" i="7"/>
  <c r="K298" i="7"/>
  <c r="A299" i="7"/>
  <c r="B299" i="7"/>
  <c r="C299" i="7"/>
  <c r="D299" i="7"/>
  <c r="E299" i="7"/>
  <c r="F299" i="7"/>
  <c r="G299" i="7"/>
  <c r="H299" i="7"/>
  <c r="I299" i="7"/>
  <c r="J299" i="7"/>
  <c r="K299" i="7"/>
  <c r="A300" i="7"/>
  <c r="B300" i="7"/>
  <c r="C300" i="7"/>
  <c r="D300" i="7"/>
  <c r="E300" i="7"/>
  <c r="F300" i="7"/>
  <c r="G300" i="7"/>
  <c r="H300" i="7"/>
  <c r="I300" i="7"/>
  <c r="J300" i="7"/>
  <c r="K300" i="7"/>
  <c r="A301" i="7"/>
  <c r="B301" i="7"/>
  <c r="C301" i="7"/>
  <c r="D301" i="7"/>
  <c r="E301" i="7"/>
  <c r="F301" i="7"/>
  <c r="G301" i="7"/>
  <c r="H301" i="7"/>
  <c r="I301" i="7"/>
  <c r="J301" i="7"/>
  <c r="K301" i="7"/>
  <c r="A302" i="7"/>
  <c r="B302" i="7"/>
  <c r="C302" i="7"/>
  <c r="D302" i="7"/>
  <c r="E302" i="7"/>
  <c r="F302" i="7"/>
  <c r="G302" i="7"/>
  <c r="H302" i="7"/>
  <c r="I302" i="7"/>
  <c r="J302" i="7"/>
  <c r="K302" i="7"/>
  <c r="A303" i="7"/>
  <c r="B303" i="7"/>
  <c r="C303" i="7"/>
  <c r="D303" i="7"/>
  <c r="E303" i="7"/>
  <c r="F303" i="7"/>
  <c r="G303" i="7"/>
  <c r="H303" i="7"/>
  <c r="I303" i="7"/>
  <c r="J303" i="7"/>
  <c r="K303" i="7"/>
  <c r="A304" i="7"/>
  <c r="B304" i="7"/>
  <c r="C304" i="7"/>
  <c r="D304" i="7"/>
  <c r="E304" i="7"/>
  <c r="F304" i="7"/>
  <c r="G304" i="7"/>
  <c r="H304" i="7"/>
  <c r="I304" i="7"/>
  <c r="J304" i="7"/>
  <c r="K304" i="7"/>
  <c r="A2" i="7"/>
  <c r="B2" i="7"/>
  <c r="C2" i="7"/>
  <c r="D2" i="7"/>
  <c r="E2" i="7"/>
  <c r="F2" i="7"/>
  <c r="G2" i="7"/>
  <c r="H2" i="7"/>
  <c r="I2" i="7"/>
  <c r="J2" i="7"/>
  <c r="K2" i="7"/>
  <c r="A3" i="7"/>
  <c r="B3" i="7"/>
  <c r="C3" i="7"/>
  <c r="D3" i="7"/>
  <c r="E3" i="7"/>
  <c r="F3" i="7"/>
  <c r="G3" i="7"/>
  <c r="H3" i="7"/>
  <c r="I3" i="7"/>
  <c r="J3" i="7"/>
  <c r="K3" i="7"/>
  <c r="A4" i="7"/>
  <c r="B4" i="7"/>
  <c r="C4" i="7"/>
  <c r="D4" i="7"/>
  <c r="E4" i="7"/>
  <c r="F4" i="7"/>
  <c r="G4" i="7"/>
  <c r="H4" i="7"/>
  <c r="I4" i="7"/>
  <c r="J4" i="7"/>
  <c r="K4" i="7"/>
  <c r="A5" i="7"/>
  <c r="B5" i="7"/>
  <c r="C5" i="7"/>
  <c r="D5" i="7"/>
  <c r="E5" i="7"/>
  <c r="F5" i="7"/>
  <c r="G5" i="7"/>
  <c r="H5" i="7"/>
  <c r="I5" i="7"/>
  <c r="J5" i="7"/>
  <c r="K5" i="7"/>
  <c r="A6" i="7"/>
  <c r="B6" i="7"/>
  <c r="C6" i="7"/>
  <c r="D6" i="7"/>
  <c r="E6" i="7"/>
  <c r="F6" i="7"/>
  <c r="G6" i="7"/>
  <c r="H6" i="7"/>
  <c r="I6" i="7"/>
  <c r="J6" i="7"/>
  <c r="K6" i="7"/>
  <c r="A7" i="7"/>
  <c r="B7" i="7"/>
  <c r="C7" i="7"/>
  <c r="D7" i="7"/>
  <c r="E7" i="7"/>
  <c r="F7" i="7"/>
  <c r="G7" i="7"/>
  <c r="H7" i="7"/>
  <c r="I7" i="7"/>
  <c r="J7" i="7"/>
  <c r="K7" i="7"/>
  <c r="A8" i="7"/>
  <c r="B8" i="7"/>
  <c r="C8" i="7"/>
  <c r="D8" i="7"/>
  <c r="E8" i="7"/>
  <c r="F8" i="7"/>
  <c r="G8" i="7"/>
  <c r="H8" i="7"/>
  <c r="I8" i="7"/>
  <c r="J8" i="7"/>
  <c r="K8" i="7"/>
  <c r="A9" i="7"/>
  <c r="B9" i="7"/>
  <c r="C9" i="7"/>
  <c r="D9" i="7"/>
  <c r="E9" i="7"/>
  <c r="F9" i="7"/>
  <c r="G9" i="7"/>
  <c r="H9" i="7"/>
  <c r="I9" i="7"/>
  <c r="J9" i="7"/>
  <c r="K9" i="7"/>
  <c r="A10" i="7"/>
  <c r="B10" i="7"/>
  <c r="C10" i="7"/>
  <c r="D10" i="7"/>
  <c r="E10" i="7"/>
  <c r="F10" i="7"/>
  <c r="G10" i="7"/>
  <c r="H10" i="7"/>
  <c r="I10" i="7"/>
  <c r="J10" i="7"/>
  <c r="K10" i="7"/>
  <c r="A11" i="7"/>
  <c r="B11" i="7"/>
  <c r="C11" i="7"/>
  <c r="D11" i="7"/>
  <c r="E11" i="7"/>
  <c r="F11" i="7"/>
  <c r="G11" i="7"/>
  <c r="H11" i="7"/>
  <c r="I11" i="7"/>
  <c r="J11" i="7"/>
  <c r="K11" i="7"/>
  <c r="A12" i="7"/>
  <c r="B12" i="7"/>
  <c r="C12" i="7"/>
  <c r="D12" i="7"/>
  <c r="E12" i="7"/>
  <c r="F12" i="7"/>
  <c r="G12" i="7"/>
  <c r="H12" i="7"/>
  <c r="I12" i="7"/>
  <c r="J12" i="7"/>
  <c r="K12" i="7"/>
  <c r="A13" i="7"/>
  <c r="B13" i="7"/>
  <c r="C13" i="7"/>
  <c r="D13" i="7"/>
  <c r="E13" i="7"/>
  <c r="F13" i="7"/>
  <c r="G13" i="7"/>
  <c r="H13" i="7"/>
  <c r="I13" i="7"/>
  <c r="J13" i="7"/>
  <c r="K13" i="7"/>
  <c r="A14" i="7"/>
  <c r="B14" i="7"/>
  <c r="C14" i="7"/>
  <c r="D14" i="7"/>
  <c r="E14" i="7"/>
  <c r="F14" i="7"/>
  <c r="G14" i="7"/>
  <c r="H14" i="7"/>
  <c r="I14" i="7"/>
  <c r="J14" i="7"/>
  <c r="K14" i="7"/>
  <c r="A15" i="7"/>
  <c r="B15" i="7"/>
  <c r="C15" i="7"/>
  <c r="D15" i="7"/>
  <c r="E15" i="7"/>
  <c r="F15" i="7"/>
  <c r="G15" i="7"/>
  <c r="H15" i="7"/>
  <c r="I15" i="7"/>
  <c r="J15" i="7"/>
  <c r="K15" i="7"/>
  <c r="A16" i="7"/>
  <c r="B16" i="7"/>
  <c r="C16" i="7"/>
  <c r="D16" i="7"/>
  <c r="E16" i="7"/>
  <c r="F16" i="7"/>
  <c r="G16" i="7"/>
  <c r="H16" i="7"/>
  <c r="I16" i="7"/>
  <c r="J16" i="7"/>
  <c r="K16" i="7"/>
  <c r="A17" i="7"/>
  <c r="B17" i="7"/>
  <c r="C17" i="7"/>
  <c r="D17" i="7"/>
  <c r="E17" i="7"/>
  <c r="F17" i="7"/>
  <c r="G17" i="7"/>
  <c r="H17" i="7"/>
  <c r="I17" i="7"/>
  <c r="J17" i="7"/>
  <c r="K17" i="7"/>
  <c r="A18" i="7"/>
  <c r="B18" i="7"/>
  <c r="C18" i="7"/>
  <c r="D18" i="7"/>
  <c r="E18" i="7"/>
  <c r="F18" i="7"/>
  <c r="G18" i="7"/>
  <c r="H18" i="7"/>
  <c r="I18" i="7"/>
  <c r="J18" i="7"/>
  <c r="K18" i="7"/>
  <c r="A19" i="7"/>
  <c r="B19" i="7"/>
  <c r="C19" i="7"/>
  <c r="D19" i="7"/>
  <c r="E19" i="7"/>
  <c r="F19" i="7"/>
  <c r="G19" i="7"/>
  <c r="H19" i="7"/>
  <c r="I19" i="7"/>
  <c r="J19" i="7"/>
  <c r="K19" i="7"/>
  <c r="A20" i="7"/>
  <c r="B20" i="7"/>
  <c r="C20" i="7"/>
  <c r="D20" i="7"/>
  <c r="E20" i="7"/>
  <c r="F20" i="7"/>
  <c r="G20" i="7"/>
  <c r="H20" i="7"/>
  <c r="I20" i="7"/>
  <c r="J20" i="7"/>
  <c r="K20" i="7"/>
  <c r="A21" i="7"/>
  <c r="B21" i="7"/>
  <c r="C21" i="7"/>
  <c r="D21" i="7"/>
  <c r="E21" i="7"/>
  <c r="F21" i="7"/>
  <c r="G21" i="7"/>
  <c r="H21" i="7"/>
  <c r="I21" i="7"/>
  <c r="J21" i="7"/>
  <c r="K21" i="7"/>
  <c r="A22" i="7"/>
  <c r="B22" i="7"/>
  <c r="C22" i="7"/>
  <c r="D22" i="7"/>
  <c r="E22" i="7"/>
  <c r="F22" i="7"/>
  <c r="G22" i="7"/>
  <c r="H22" i="7"/>
  <c r="I22" i="7"/>
  <c r="J22" i="7"/>
  <c r="K22" i="7"/>
  <c r="A23" i="7"/>
  <c r="B23" i="7"/>
  <c r="C23" i="7"/>
  <c r="D23" i="7"/>
  <c r="E23" i="7"/>
  <c r="F23" i="7"/>
  <c r="G23" i="7"/>
  <c r="H23" i="7"/>
  <c r="I23" i="7"/>
  <c r="J23" i="7"/>
  <c r="K23" i="7"/>
  <c r="A24" i="7"/>
  <c r="B24" i="7"/>
  <c r="C24" i="7"/>
  <c r="D24" i="7"/>
  <c r="E24" i="7"/>
  <c r="F24" i="7"/>
  <c r="G24" i="7"/>
  <c r="H24" i="7"/>
  <c r="I24" i="7"/>
  <c r="J24" i="7"/>
  <c r="K24" i="7"/>
  <c r="A25" i="7"/>
  <c r="B25" i="7"/>
  <c r="C25" i="7"/>
  <c r="D25" i="7"/>
  <c r="E25" i="7"/>
  <c r="F25" i="7"/>
  <c r="G25" i="7"/>
  <c r="H25" i="7"/>
  <c r="I25" i="7"/>
  <c r="J25" i="7"/>
  <c r="K25" i="7"/>
  <c r="K1" i="7"/>
  <c r="I1" i="7"/>
  <c r="J1" i="7"/>
  <c r="C1" i="7"/>
  <c r="D1" i="7"/>
  <c r="E1" i="7"/>
  <c r="F1" i="7"/>
  <c r="G1" i="7"/>
  <c r="H1" i="7"/>
</calcChain>
</file>

<file path=xl/sharedStrings.xml><?xml version="1.0" encoding="utf-8"?>
<sst xmlns="http://schemas.openxmlformats.org/spreadsheetml/2006/main" count="2663" uniqueCount="263">
  <si>
    <t>미곡-미곡</t>
    <phoneticPr fontId="2" type="noConversion"/>
  </si>
  <si>
    <t>미곡-정곡</t>
    <phoneticPr fontId="2" type="noConversion"/>
  </si>
  <si>
    <t>맥류-맥류</t>
    <phoneticPr fontId="2" type="noConversion"/>
  </si>
  <si>
    <t>맥류-정곡</t>
    <phoneticPr fontId="2" type="noConversion"/>
  </si>
  <si>
    <t>seed</t>
    <phoneticPr fontId="2" type="noConversion"/>
  </si>
  <si>
    <t>fert</t>
    <phoneticPr fontId="2" type="noConversion"/>
  </si>
  <si>
    <t>pest</t>
    <phoneticPr fontId="2" type="noConversion"/>
  </si>
  <si>
    <t>energy</t>
    <phoneticPr fontId="2" type="noConversion"/>
  </si>
  <si>
    <t>water</t>
    <phoneticPr fontId="2" type="noConversion"/>
  </si>
  <si>
    <t>smach</t>
    <phoneticPr fontId="2" type="noConversion"/>
  </si>
  <si>
    <t>lmach</t>
    <phoneticPr fontId="2" type="noConversion"/>
  </si>
  <si>
    <t>facil</t>
    <phoneticPr fontId="2" type="noConversion"/>
  </si>
  <si>
    <t>oinput</t>
    <phoneticPr fontId="2" type="noConversion"/>
  </si>
  <si>
    <t>oserv</t>
    <phoneticPr fontId="2" type="noConversion"/>
  </si>
  <si>
    <t>kcost</t>
    <phoneticPr fontId="2" type="noConversion"/>
  </si>
  <si>
    <t>lcost</t>
    <phoneticPr fontId="2" type="noConversion"/>
  </si>
  <si>
    <t>rice</t>
    <phoneticPr fontId="2" type="noConversion"/>
  </si>
  <si>
    <t>barley</t>
    <phoneticPr fontId="2" type="noConversion"/>
  </si>
  <si>
    <t>bean</t>
    <phoneticPr fontId="2" type="noConversion"/>
  </si>
  <si>
    <t>potato</t>
    <phoneticPr fontId="2" type="noConversion"/>
  </si>
  <si>
    <t>vegi</t>
    <phoneticPr fontId="2" type="noConversion"/>
  </si>
  <si>
    <t>fruit</t>
    <phoneticPr fontId="2" type="noConversion"/>
  </si>
  <si>
    <t>flower</t>
    <phoneticPr fontId="2" type="noConversion"/>
  </si>
  <si>
    <t>misscrop</t>
    <phoneticPr fontId="2" type="noConversion"/>
  </si>
  <si>
    <t>nrice</t>
    <phoneticPr fontId="2" type="noConversion"/>
  </si>
  <si>
    <t>seed</t>
    <phoneticPr fontId="2" type="noConversion"/>
  </si>
  <si>
    <t>lcost</t>
    <phoneticPr fontId="2" type="noConversion"/>
  </si>
  <si>
    <t>rice</t>
  </si>
  <si>
    <t>barley</t>
  </si>
  <si>
    <t>bean</t>
  </si>
  <si>
    <t>potato</t>
  </si>
  <si>
    <t>vegi</t>
  </si>
  <si>
    <t>fruit</t>
  </si>
  <si>
    <t>flower</t>
  </si>
  <si>
    <t>misscrop</t>
  </si>
  <si>
    <t>nrice</t>
  </si>
  <si>
    <t>seed</t>
  </si>
  <si>
    <t>oinput</t>
  </si>
  <si>
    <t>oserv</t>
  </si>
  <si>
    <t>energy</t>
  </si>
  <si>
    <t>smach</t>
  </si>
  <si>
    <t>fert</t>
  </si>
  <si>
    <t>pest</t>
  </si>
  <si>
    <t>lmach</t>
  </si>
  <si>
    <t>water</t>
  </si>
  <si>
    <t>facil</t>
  </si>
  <si>
    <t>PTAXin</t>
  </si>
  <si>
    <t>Resin</t>
  </si>
  <si>
    <t>lcost</t>
  </si>
  <si>
    <t>Surplus</t>
  </si>
  <si>
    <t>kcost</t>
  </si>
  <si>
    <t>PTAXetc</t>
  </si>
  <si>
    <t>dairy</t>
    <phoneticPr fontId="2" type="noConversion"/>
  </si>
  <si>
    <t>meat</t>
    <phoneticPr fontId="2" type="noConversion"/>
  </si>
  <si>
    <t>pork</t>
    <phoneticPr fontId="2" type="noConversion"/>
  </si>
  <si>
    <t>poultry</t>
    <phoneticPr fontId="2" type="noConversion"/>
  </si>
  <si>
    <t>misslstock</t>
    <phoneticPr fontId="2" type="noConversion"/>
  </si>
  <si>
    <t>feed</t>
    <phoneticPr fontId="2" type="noConversion"/>
  </si>
  <si>
    <t>cub</t>
    <phoneticPr fontId="2" type="noConversion"/>
  </si>
  <si>
    <t>med</t>
    <phoneticPr fontId="2" type="noConversion"/>
  </si>
  <si>
    <t>energy</t>
    <phoneticPr fontId="2" type="noConversion"/>
  </si>
  <si>
    <t>water</t>
    <phoneticPr fontId="2" type="noConversion"/>
  </si>
  <si>
    <t>smach</t>
    <phoneticPr fontId="2" type="noConversion"/>
  </si>
  <si>
    <t>lmach</t>
    <phoneticPr fontId="2" type="noConversion"/>
  </si>
  <si>
    <t>facil</t>
    <phoneticPr fontId="2" type="noConversion"/>
  </si>
  <si>
    <t>oinput</t>
    <phoneticPr fontId="2" type="noConversion"/>
  </si>
  <si>
    <t>kcost</t>
    <phoneticPr fontId="2" type="noConversion"/>
  </si>
  <si>
    <t>lcost</t>
    <phoneticPr fontId="2" type="noConversion"/>
  </si>
  <si>
    <t>dairy</t>
  </si>
  <si>
    <t>meat</t>
  </si>
  <si>
    <t>pork</t>
  </si>
  <si>
    <t>poultry</t>
  </si>
  <si>
    <t>misslstock</t>
  </si>
  <si>
    <t>feed</t>
  </si>
  <si>
    <t>cub</t>
  </si>
  <si>
    <t>med</t>
  </si>
  <si>
    <t>Surplus</t>
    <phoneticPr fontId="2" type="noConversion"/>
  </si>
  <si>
    <t>TW</t>
    <phoneticPr fontId="2" type="noConversion"/>
  </si>
  <si>
    <t>TW</t>
    <phoneticPr fontId="2" type="noConversion"/>
  </si>
  <si>
    <t>TW</t>
    <phoneticPr fontId="2" type="noConversion"/>
  </si>
  <si>
    <t>TC</t>
  </si>
  <si>
    <t>TC</t>
    <phoneticPr fontId="2" type="noConversion"/>
  </si>
  <si>
    <t>io</t>
    <phoneticPr fontId="2" type="noConversion"/>
  </si>
  <si>
    <t>Rice-a</t>
  </si>
  <si>
    <t>Barley-a</t>
  </si>
  <si>
    <t>Bean-a</t>
  </si>
  <si>
    <t>Potato-a</t>
  </si>
  <si>
    <t>Vegi-a</t>
  </si>
  <si>
    <t>Fruit-a</t>
  </si>
  <si>
    <t>MissCrop-a</t>
  </si>
  <si>
    <t>Flower-a</t>
  </si>
  <si>
    <t>Dairy-a</t>
  </si>
  <si>
    <t>Meat-a</t>
  </si>
  <si>
    <t>Pork-a</t>
  </si>
  <si>
    <t>Poultry-a</t>
  </si>
  <si>
    <t>MissLstock-a</t>
  </si>
  <si>
    <t>ELEC-a</t>
  </si>
  <si>
    <t>Ptaxin</t>
  </si>
  <si>
    <t>Nres</t>
  </si>
  <si>
    <t>Labor</t>
  </si>
  <si>
    <t>Capital</t>
  </si>
  <si>
    <t>Ptaxetc</t>
  </si>
  <si>
    <t>nrice_rice</t>
    <phoneticPr fontId="2" type="noConversion"/>
  </si>
  <si>
    <t>rice_base</t>
    <phoneticPr fontId="2" type="noConversion"/>
  </si>
  <si>
    <t>barley_base</t>
    <phoneticPr fontId="2" type="noConversion"/>
  </si>
  <si>
    <t>rice_base-rice</t>
    <phoneticPr fontId="2" type="noConversion"/>
  </si>
  <si>
    <t>nrice_barley</t>
    <phoneticPr fontId="2" type="noConversion"/>
  </si>
  <si>
    <t>rice+</t>
    <phoneticPr fontId="2" type="noConversion"/>
  </si>
  <si>
    <t>barley+</t>
    <phoneticPr fontId="2" type="noConversion"/>
  </si>
  <si>
    <t>Surplus</t>
    <phoneticPr fontId="2" type="noConversion"/>
  </si>
  <si>
    <t>TW</t>
    <phoneticPr fontId="2" type="noConversion"/>
  </si>
  <si>
    <t>barley_base-barley</t>
    <phoneticPr fontId="2" type="noConversion"/>
  </si>
  <si>
    <t>io</t>
    <phoneticPr fontId="2" type="noConversion"/>
  </si>
  <si>
    <t>Rice-c</t>
  </si>
  <si>
    <t>Barley-c</t>
  </si>
  <si>
    <t>Bean-c</t>
  </si>
  <si>
    <t>Potato-c</t>
  </si>
  <si>
    <t>Vegi-c</t>
  </si>
  <si>
    <t>Fruit-c</t>
  </si>
  <si>
    <t>MissCrop-c</t>
  </si>
  <si>
    <t>Flower-c</t>
  </si>
  <si>
    <t>Dairy-c</t>
  </si>
  <si>
    <t>Meat-c</t>
  </si>
  <si>
    <t>Pork-c</t>
  </si>
  <si>
    <t>Poultry-c</t>
  </si>
  <si>
    <t>MissLstock-c</t>
  </si>
  <si>
    <t>ELEC-c</t>
  </si>
  <si>
    <t>TW</t>
  </si>
  <si>
    <t>TW</t>
    <phoneticPr fontId="2" type="noConversion"/>
  </si>
  <si>
    <t>Surplus</t>
    <phoneticPr fontId="2" type="noConversion"/>
  </si>
  <si>
    <t>oserv</t>
    <phoneticPr fontId="2" type="noConversion"/>
  </si>
  <si>
    <t>Surplus</t>
    <phoneticPr fontId="2" type="noConversion"/>
  </si>
  <si>
    <t>TW</t>
    <phoneticPr fontId="2" type="noConversion"/>
  </si>
  <si>
    <t>NRES</t>
  </si>
  <si>
    <t>Surplus</t>
    <phoneticPr fontId="2" type="noConversion"/>
  </si>
  <si>
    <t>TW</t>
    <phoneticPr fontId="2" type="noConversion"/>
  </si>
  <si>
    <t>Rice_o_r</t>
    <phoneticPr fontId="2" type="noConversion"/>
  </si>
  <si>
    <t>Rice_nrice_r</t>
    <phoneticPr fontId="2" type="noConversion"/>
  </si>
  <si>
    <t>Barley_o_r</t>
    <phoneticPr fontId="2" type="noConversion"/>
  </si>
  <si>
    <t>Barley_nrice_r</t>
    <phoneticPr fontId="2" type="noConversion"/>
  </si>
  <si>
    <t>미곡-미곡</t>
  </si>
  <si>
    <t>미곡-정곡</t>
  </si>
  <si>
    <t>맥류-맥류</t>
  </si>
  <si>
    <t>맥류-정곡</t>
  </si>
  <si>
    <t>rice_base</t>
  </si>
  <si>
    <t>barley_base</t>
  </si>
  <si>
    <t>rice_base-rice</t>
  </si>
  <si>
    <t>barley_base-barley</t>
  </si>
  <si>
    <t>nrice_rice</t>
  </si>
  <si>
    <t>nrice_barley</t>
  </si>
  <si>
    <t>rice+</t>
  </si>
  <si>
    <t>barley+</t>
  </si>
  <si>
    <t>Group.1</t>
  </si>
  <si>
    <t>CO2-c</t>
  </si>
  <si>
    <t>Household</t>
  </si>
  <si>
    <t>GoV</t>
  </si>
  <si>
    <t>GAS-a</t>
  </si>
  <si>
    <t>HEAT-a</t>
  </si>
  <si>
    <t>Gasoline-a</t>
  </si>
  <si>
    <t>Jetoil-a</t>
  </si>
  <si>
    <t>Diesel-a</t>
  </si>
  <si>
    <t>Kerosene-a</t>
  </si>
  <si>
    <t>Fueloil-a</t>
  </si>
  <si>
    <t>LPG-a</t>
  </si>
  <si>
    <t>Oilpro-a</t>
  </si>
  <si>
    <t>CoalPro-a</t>
  </si>
  <si>
    <t>Coal-a</t>
  </si>
  <si>
    <t>Oil-a</t>
  </si>
  <si>
    <t>LNG-a</t>
  </si>
  <si>
    <t>Mining-a</t>
  </si>
  <si>
    <t>IS-a</t>
  </si>
  <si>
    <t>Cement-a</t>
  </si>
  <si>
    <t>Chemistry-a</t>
  </si>
  <si>
    <t>WoodPaper-a</t>
  </si>
  <si>
    <t>FiberLeather-a</t>
  </si>
  <si>
    <t>Mineral-a</t>
  </si>
  <si>
    <t>nonISmetal-a</t>
  </si>
  <si>
    <t>Machine-a</t>
  </si>
  <si>
    <t>Electronics-a</t>
  </si>
  <si>
    <t>Semidis-a</t>
  </si>
  <si>
    <t>Auto-a</t>
  </si>
  <si>
    <t>Ship-a</t>
  </si>
  <si>
    <t>Food-a</t>
  </si>
  <si>
    <t>MissManu-a</t>
  </si>
  <si>
    <t>Const-a</t>
  </si>
  <si>
    <t>Rail-a</t>
  </si>
  <si>
    <t>Road-a</t>
  </si>
  <si>
    <t>Air-a</t>
  </si>
  <si>
    <t>Marine-a</t>
  </si>
  <si>
    <t>MissTrans-a</t>
  </si>
  <si>
    <t>Housing-a</t>
  </si>
  <si>
    <t>Commercial-a</t>
  </si>
  <si>
    <t>Public-a</t>
  </si>
  <si>
    <t>FF-a</t>
  </si>
  <si>
    <t>Waste-a</t>
  </si>
  <si>
    <t>GAS-c</t>
  </si>
  <si>
    <t>HEAT-c</t>
  </si>
  <si>
    <t>Gasoline-c</t>
  </si>
  <si>
    <t>Jetoil-c</t>
  </si>
  <si>
    <t>Diesel-c</t>
  </si>
  <si>
    <t>Kerosene-c</t>
  </si>
  <si>
    <t>Fueloil-c</t>
  </si>
  <si>
    <t>LPG-c</t>
  </si>
  <si>
    <t>Oilpro-c</t>
  </si>
  <si>
    <t>CoalPro-c</t>
  </si>
  <si>
    <t>Coal-c</t>
  </si>
  <si>
    <t>Oil-c</t>
  </si>
  <si>
    <t>LNG-c</t>
  </si>
  <si>
    <t>Mining-c</t>
  </si>
  <si>
    <t>IS-c</t>
  </si>
  <si>
    <t>Cement-c</t>
  </si>
  <si>
    <t>Chemistry-c</t>
  </si>
  <si>
    <t>WoodPaper-c</t>
  </si>
  <si>
    <t>FiberLeather-c</t>
  </si>
  <si>
    <t>Mineral-c</t>
  </si>
  <si>
    <t>nonISmetal-c</t>
  </si>
  <si>
    <t>Machine-c</t>
  </si>
  <si>
    <t>Electronics-c</t>
  </si>
  <si>
    <t>Semidis-c</t>
  </si>
  <si>
    <t>Auto-c</t>
  </si>
  <si>
    <t>Ship-c</t>
  </si>
  <si>
    <t>Food-c</t>
  </si>
  <si>
    <t>MissManu-c</t>
  </si>
  <si>
    <t>Const-c</t>
  </si>
  <si>
    <t>Rail-c</t>
  </si>
  <si>
    <t>Road-c</t>
  </si>
  <si>
    <t>Air-c</t>
  </si>
  <si>
    <t>Marine-c</t>
  </si>
  <si>
    <t>MissTrans-c</t>
  </si>
  <si>
    <t>Housing-c</t>
  </si>
  <si>
    <t>Commercial-c</t>
  </si>
  <si>
    <t>Public-c</t>
  </si>
  <si>
    <t>FF-c</t>
  </si>
  <si>
    <t>Waste-c</t>
  </si>
  <si>
    <t>Tarrif</t>
  </si>
  <si>
    <t>YTAX</t>
  </si>
  <si>
    <t>S-I</t>
  </si>
  <si>
    <t>ROW</t>
  </si>
  <si>
    <t>c</t>
    <phoneticPr fontId="2" type="noConversion"/>
  </si>
  <si>
    <t>Sam_input</t>
    <phoneticPr fontId="2" type="noConversion"/>
  </si>
  <si>
    <t>TC</t>
    <phoneticPr fontId="2" type="noConversion"/>
  </si>
  <si>
    <t>check</t>
    <phoneticPr fontId="2" type="noConversion"/>
  </si>
  <si>
    <t>io</t>
    <phoneticPr fontId="2" type="noConversion"/>
  </si>
  <si>
    <t>TC</t>
    <phoneticPr fontId="2" type="noConversion"/>
  </si>
  <si>
    <t>rice.x_piece</t>
  </si>
  <si>
    <t>barley.x_piece</t>
  </si>
  <si>
    <t>bean.x_piece</t>
  </si>
  <si>
    <t>potato.x_piece</t>
  </si>
  <si>
    <t>vegi.x_piece</t>
  </si>
  <si>
    <t>fruit.x_piece</t>
  </si>
  <si>
    <t>flower.x_piece</t>
  </si>
  <si>
    <t>misscrop.x_piece</t>
  </si>
  <si>
    <t>nrice.x_piece</t>
  </si>
  <si>
    <t>dairy.x_piece</t>
  </si>
  <si>
    <t>meat.x_piece</t>
  </si>
  <si>
    <t>pork.x_piece</t>
  </si>
  <si>
    <t>poultry.x_piece</t>
  </si>
  <si>
    <t>misslstock.x_piece</t>
  </si>
  <si>
    <t>dRice+dBarley-nrice.x_piece</t>
    <phoneticPr fontId="2" type="noConversion"/>
  </si>
  <si>
    <t>TD_SAM</t>
    <phoneticPr fontId="2" type="noConversion"/>
  </si>
  <si>
    <t>BU_Iocost</t>
    <phoneticPr fontId="2" type="noConversion"/>
  </si>
  <si>
    <t>0</t>
  </si>
  <si>
    <t>GAMS-SAM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</si>
</sst>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-* #,##0_-;\-* #,##0_-;_-* &quot;-&quot;_-;_-@_-"/>
    <numFmt numFmtId="176" formatCode="#,##0_ "/>
    <numFmt numFmtId="177" formatCode="_-* #,##0.00000_-;\-* #,##0.00000_-;_-* &quot;-&quot;_-;_-@_-"/>
    <numFmt numFmtId="178" formatCode="0.0000"/>
    <numFmt numFmtId="179" formatCode="0_);[Red]\(0\)"/>
    <numFmt numFmtId="180" formatCode="0.00_);[Red]\(0.00\)"/>
    <numFmt numFmtId="183" formatCode="0.000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Border="1" applyAlignment="1">
      <alignment horizontal="left" vertical="center"/>
    </xf>
    <xf numFmtId="176" fontId="5" fillId="0" borderId="0" xfId="1" applyNumberFormat="1" applyFont="1" applyBorder="1" applyAlignment="1"/>
    <xf numFmtId="0" fontId="5" fillId="0" borderId="0" xfId="0" applyFont="1">
      <alignment vertical="center"/>
    </xf>
    <xf numFmtId="0" fontId="0" fillId="0" borderId="0" xfId="0" applyFont="1">
      <alignment vertical="center"/>
    </xf>
    <xf numFmtId="0" fontId="5" fillId="0" borderId="0" xfId="0" applyFont="1" applyFill="1" applyBorder="1">
      <alignment vertical="center"/>
    </xf>
    <xf numFmtId="0" fontId="0" fillId="0" borderId="7" xfId="0" applyFont="1" applyBorder="1">
      <alignment vertical="center"/>
    </xf>
    <xf numFmtId="0" fontId="0" fillId="0" borderId="0" xfId="0" applyNumberFormat="1">
      <alignment vertical="center"/>
    </xf>
    <xf numFmtId="177" fontId="0" fillId="0" borderId="0" xfId="1" applyNumberFormat="1" applyFon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11" fontId="0" fillId="0" borderId="0" xfId="0" applyNumberFormat="1">
      <alignment vertical="center"/>
    </xf>
    <xf numFmtId="183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topLeftCell="D1" workbookViewId="0">
      <selection activeCell="I17" sqref="I17"/>
    </sheetView>
  </sheetViews>
  <sheetFormatPr defaultRowHeight="16.5" x14ac:dyDescent="0.3"/>
  <cols>
    <col min="14" max="14" width="13.125" customWidth="1"/>
    <col min="15" max="15" width="13.5" customWidth="1"/>
  </cols>
  <sheetData>
    <row r="1" spans="1:22" ht="17.25" thickBot="1" x14ac:dyDescent="0.35">
      <c r="B1" t="s">
        <v>0</v>
      </c>
      <c r="C1" t="s">
        <v>1</v>
      </c>
      <c r="E1" t="s">
        <v>2</v>
      </c>
      <c r="F1" t="s">
        <v>3</v>
      </c>
      <c r="I1" t="s">
        <v>27</v>
      </c>
      <c r="J1" t="s">
        <v>28</v>
      </c>
      <c r="K1" t="s">
        <v>35</v>
      </c>
      <c r="L1" t="s">
        <v>103</v>
      </c>
      <c r="M1" t="s">
        <v>104</v>
      </c>
      <c r="N1" t="s">
        <v>105</v>
      </c>
      <c r="O1" t="s">
        <v>111</v>
      </c>
      <c r="R1" t="s">
        <v>102</v>
      </c>
      <c r="S1" t="s">
        <v>106</v>
      </c>
      <c r="T1" t="s">
        <v>107</v>
      </c>
      <c r="U1" t="s">
        <v>108</v>
      </c>
    </row>
    <row r="2" spans="1:22" x14ac:dyDescent="0.3">
      <c r="A2" t="s">
        <v>4</v>
      </c>
      <c r="B2" s="1">
        <v>2.2944366354467827E-2</v>
      </c>
      <c r="C2" s="2">
        <v>0.97705563364553216</v>
      </c>
      <c r="E2" s="1">
        <v>3.4533240268922946E-2</v>
      </c>
      <c r="F2" s="2">
        <v>0.9654667597310771</v>
      </c>
      <c r="H2" t="s">
        <v>36</v>
      </c>
      <c r="I2">
        <f>농산물!B3</f>
        <v>142807</v>
      </c>
      <c r="J2">
        <f>농산물!C3</f>
        <v>5734</v>
      </c>
      <c r="K2">
        <f>농산물!J3</f>
        <v>6241557</v>
      </c>
      <c r="L2">
        <f>I2/B2</f>
        <v>6224055.0814859178</v>
      </c>
      <c r="M2">
        <f>J2/E2</f>
        <v>166042.91851408235</v>
      </c>
      <c r="N2">
        <f>L2-I2</f>
        <v>6081248.0814859178</v>
      </c>
      <c r="O2">
        <f>M2-J2</f>
        <v>160308.91851408235</v>
      </c>
      <c r="P2">
        <f>N2/(N2+O2)</f>
        <v>0.97431587686949228</v>
      </c>
      <c r="Q2">
        <f>O2/(N2+O2)</f>
        <v>2.5684123130507715E-2</v>
      </c>
      <c r="R2">
        <f>K2*P2</f>
        <v>6081248.0814859178</v>
      </c>
      <c r="S2">
        <f>Q2*K2</f>
        <v>160308.91851408235</v>
      </c>
      <c r="T2">
        <f>I2+R2</f>
        <v>6224055.0814859178</v>
      </c>
      <c r="U2">
        <f>J2+S2</f>
        <v>166042.91851408235</v>
      </c>
      <c r="V2" t="str">
        <f>A2</f>
        <v>seed</v>
      </c>
    </row>
    <row r="3" spans="1:22" x14ac:dyDescent="0.3">
      <c r="A3" t="s">
        <v>5</v>
      </c>
      <c r="B3" s="3">
        <v>1</v>
      </c>
      <c r="C3" s="4">
        <v>0</v>
      </c>
      <c r="E3" s="3">
        <v>1</v>
      </c>
      <c r="F3" s="4">
        <v>0</v>
      </c>
      <c r="H3" t="s">
        <v>41</v>
      </c>
      <c r="I3">
        <f>농산물!B4</f>
        <v>432322</v>
      </c>
      <c r="J3">
        <f>농산물!C4</f>
        <v>12805</v>
      </c>
      <c r="K3">
        <f>농산물!J4</f>
        <v>0</v>
      </c>
      <c r="L3">
        <f t="shared" ref="L3:L15" si="0">I3/B3</f>
        <v>432322</v>
      </c>
      <c r="M3">
        <f t="shared" ref="M3:M15" si="1">J3/E3</f>
        <v>12805</v>
      </c>
      <c r="N3">
        <f t="shared" ref="N3:O15" si="2">L3-I3</f>
        <v>0</v>
      </c>
      <c r="O3">
        <f t="shared" si="2"/>
        <v>0</v>
      </c>
      <c r="R3">
        <f t="shared" ref="R3:R15" si="3">K3*P3</f>
        <v>0</v>
      </c>
      <c r="S3">
        <f t="shared" ref="S3:S15" si="4">Q3*K3</f>
        <v>0</v>
      </c>
      <c r="T3">
        <f t="shared" ref="T3:U15" si="5">I3+R3</f>
        <v>432322</v>
      </c>
      <c r="U3">
        <f t="shared" si="5"/>
        <v>12805</v>
      </c>
      <c r="V3" t="str">
        <f t="shared" ref="V3:V15" si="6">A3</f>
        <v>fert</v>
      </c>
    </row>
    <row r="4" spans="1:22" x14ac:dyDescent="0.3">
      <c r="A4" t="s">
        <v>6</v>
      </c>
      <c r="B4" s="3">
        <v>1</v>
      </c>
      <c r="C4" s="4">
        <v>0</v>
      </c>
      <c r="E4" s="3">
        <v>1</v>
      </c>
      <c r="F4" s="4">
        <v>0</v>
      </c>
      <c r="H4" t="s">
        <v>42</v>
      </c>
      <c r="I4">
        <f>농산물!B5</f>
        <v>148429</v>
      </c>
      <c r="J4">
        <f>농산물!C5</f>
        <v>3008</v>
      </c>
      <c r="K4">
        <f>농산물!J5</f>
        <v>0</v>
      </c>
      <c r="L4">
        <f t="shared" si="0"/>
        <v>148429</v>
      </c>
      <c r="M4">
        <f t="shared" si="1"/>
        <v>3008</v>
      </c>
      <c r="N4">
        <f t="shared" si="2"/>
        <v>0</v>
      </c>
      <c r="O4">
        <f t="shared" si="2"/>
        <v>0</v>
      </c>
      <c r="R4">
        <f t="shared" si="3"/>
        <v>0</v>
      </c>
      <c r="S4">
        <f t="shared" si="4"/>
        <v>0</v>
      </c>
      <c r="T4">
        <f t="shared" si="5"/>
        <v>148429</v>
      </c>
      <c r="U4">
        <f t="shared" si="5"/>
        <v>3008</v>
      </c>
      <c r="V4" t="str">
        <f t="shared" si="6"/>
        <v>pest</v>
      </c>
    </row>
    <row r="5" spans="1:22" x14ac:dyDescent="0.3">
      <c r="A5" t="s">
        <v>7</v>
      </c>
      <c r="B5" s="3">
        <v>0.79092164912888918</v>
      </c>
      <c r="C5" s="4">
        <v>0.20907835087111082</v>
      </c>
      <c r="E5" s="3">
        <v>0.86508176865928665</v>
      </c>
      <c r="F5" s="4">
        <v>0.13491823134071335</v>
      </c>
      <c r="H5" t="s">
        <v>39</v>
      </c>
      <c r="I5">
        <f>농산물!B6</f>
        <v>98833</v>
      </c>
      <c r="J5">
        <f>농산물!C6</f>
        <v>4416</v>
      </c>
      <c r="K5">
        <f>농산물!J6</f>
        <v>26815</v>
      </c>
      <c r="L5">
        <f t="shared" si="0"/>
        <v>124959.28023825544</v>
      </c>
      <c r="M5">
        <f t="shared" si="1"/>
        <v>5104.7197617445645</v>
      </c>
      <c r="N5">
        <f t="shared" si="2"/>
        <v>26126.280238255436</v>
      </c>
      <c r="O5">
        <f t="shared" si="2"/>
        <v>688.71976174456449</v>
      </c>
      <c r="P5">
        <f t="shared" ref="P5:P15" si="7">N5/(N5+O5)</f>
        <v>0.97431587686949228</v>
      </c>
      <c r="Q5">
        <f t="shared" ref="Q5:Q15" si="8">O5/(N5+O5)</f>
        <v>2.5684123130507719E-2</v>
      </c>
      <c r="R5">
        <f t="shared" si="3"/>
        <v>26126.280238255436</v>
      </c>
      <c r="S5">
        <f t="shared" si="4"/>
        <v>688.71976174456449</v>
      </c>
      <c r="T5">
        <f t="shared" si="5"/>
        <v>124959.28023825544</v>
      </c>
      <c r="U5">
        <f t="shared" si="5"/>
        <v>5104.7197617445645</v>
      </c>
      <c r="V5" t="str">
        <f t="shared" si="6"/>
        <v>energy</v>
      </c>
    </row>
    <row r="6" spans="1:22" x14ac:dyDescent="0.3">
      <c r="A6" t="s">
        <v>8</v>
      </c>
      <c r="B6" s="3">
        <v>1</v>
      </c>
      <c r="C6" s="4">
        <v>0</v>
      </c>
      <c r="E6" s="3">
        <v>0</v>
      </c>
      <c r="F6" s="4">
        <v>1</v>
      </c>
      <c r="H6" t="s">
        <v>44</v>
      </c>
      <c r="I6">
        <f>농산물!B7</f>
        <v>112</v>
      </c>
      <c r="J6">
        <f>농산물!C7</f>
        <v>0</v>
      </c>
      <c r="K6">
        <f>농산물!J7</f>
        <v>0</v>
      </c>
      <c r="L6">
        <f t="shared" si="0"/>
        <v>112</v>
      </c>
      <c r="M6">
        <v>0</v>
      </c>
      <c r="N6">
        <f t="shared" si="2"/>
        <v>0</v>
      </c>
      <c r="O6">
        <f t="shared" si="2"/>
        <v>0</v>
      </c>
      <c r="R6">
        <f t="shared" si="3"/>
        <v>0</v>
      </c>
      <c r="S6">
        <f t="shared" si="4"/>
        <v>0</v>
      </c>
      <c r="T6">
        <f t="shared" si="5"/>
        <v>112</v>
      </c>
      <c r="U6">
        <f t="shared" si="5"/>
        <v>0</v>
      </c>
      <c r="V6" t="str">
        <f t="shared" si="6"/>
        <v>water</v>
      </c>
    </row>
    <row r="7" spans="1:22" x14ac:dyDescent="0.3">
      <c r="A7" t="s">
        <v>9</v>
      </c>
      <c r="B7" s="3">
        <v>0.95641053174153468</v>
      </c>
      <c r="C7" s="4">
        <v>4.3589468258465325E-2</v>
      </c>
      <c r="E7" s="3">
        <v>0.99537973691724191</v>
      </c>
      <c r="F7" s="4">
        <v>4.6202630827580915E-3</v>
      </c>
      <c r="H7" t="s">
        <v>40</v>
      </c>
      <c r="I7">
        <f>농산물!B8</f>
        <v>962</v>
      </c>
      <c r="J7">
        <f>농산물!C8</f>
        <v>249</v>
      </c>
      <c r="K7">
        <f>농산물!J8</f>
        <v>45</v>
      </c>
      <c r="L7">
        <f t="shared" si="0"/>
        <v>1005.8442144591271</v>
      </c>
      <c r="M7">
        <f t="shared" si="1"/>
        <v>250.15578554087284</v>
      </c>
      <c r="N7">
        <f t="shared" si="2"/>
        <v>43.844214459127102</v>
      </c>
      <c r="O7">
        <f t="shared" si="2"/>
        <v>1.1557855408728415</v>
      </c>
      <c r="P7">
        <f t="shared" si="7"/>
        <v>0.97431587686949239</v>
      </c>
      <c r="Q7">
        <f t="shared" si="8"/>
        <v>2.5684123130507622E-2</v>
      </c>
      <c r="R7">
        <f t="shared" si="3"/>
        <v>43.844214459127159</v>
      </c>
      <c r="S7">
        <f t="shared" si="4"/>
        <v>1.155785540872843</v>
      </c>
      <c r="T7">
        <f t="shared" si="5"/>
        <v>1005.8442144591272</v>
      </c>
      <c r="U7">
        <f t="shared" si="5"/>
        <v>250.15578554087284</v>
      </c>
      <c r="V7" t="str">
        <f t="shared" si="6"/>
        <v>smach</v>
      </c>
    </row>
    <row r="8" spans="1:22" x14ac:dyDescent="0.3">
      <c r="A8" t="s">
        <v>10</v>
      </c>
      <c r="B8" s="3">
        <v>1</v>
      </c>
      <c r="C8" s="4">
        <v>0</v>
      </c>
      <c r="E8" s="3">
        <v>1</v>
      </c>
      <c r="F8" s="4">
        <v>0</v>
      </c>
      <c r="H8" t="s">
        <v>43</v>
      </c>
      <c r="I8">
        <f>농산물!B9</f>
        <v>43452</v>
      </c>
      <c r="J8">
        <f>농산물!C9</f>
        <v>749</v>
      </c>
      <c r="K8">
        <f>농산물!J9</f>
        <v>0</v>
      </c>
      <c r="L8">
        <f t="shared" si="0"/>
        <v>43452</v>
      </c>
      <c r="M8">
        <f t="shared" si="1"/>
        <v>749</v>
      </c>
      <c r="N8">
        <f t="shared" si="2"/>
        <v>0</v>
      </c>
      <c r="O8">
        <f t="shared" si="2"/>
        <v>0</v>
      </c>
      <c r="R8">
        <f t="shared" si="3"/>
        <v>0</v>
      </c>
      <c r="S8">
        <f t="shared" si="4"/>
        <v>0</v>
      </c>
      <c r="T8">
        <f t="shared" si="5"/>
        <v>43452</v>
      </c>
      <c r="U8">
        <f t="shared" si="5"/>
        <v>749</v>
      </c>
      <c r="V8" t="str">
        <f t="shared" si="6"/>
        <v>lmach</v>
      </c>
    </row>
    <row r="9" spans="1:22" x14ac:dyDescent="0.3">
      <c r="A9" t="s">
        <v>11</v>
      </c>
      <c r="B9" s="3">
        <v>0.79866921981610017</v>
      </c>
      <c r="C9" s="4">
        <v>0.20133078018389983</v>
      </c>
      <c r="E9" s="3">
        <v>0.87907640781673946</v>
      </c>
      <c r="F9" s="4">
        <v>0.12092359218326054</v>
      </c>
      <c r="H9" t="s">
        <v>45</v>
      </c>
      <c r="I9">
        <f>농산물!B10</f>
        <v>14780</v>
      </c>
      <c r="J9">
        <f>농산물!C10</f>
        <v>714</v>
      </c>
      <c r="K9">
        <f>농산물!J10</f>
        <v>3824</v>
      </c>
      <c r="L9">
        <f t="shared" si="0"/>
        <v>18505.783913148938</v>
      </c>
      <c r="M9">
        <f t="shared" si="1"/>
        <v>812.2160868510615</v>
      </c>
      <c r="N9">
        <f t="shared" si="2"/>
        <v>3725.7839131489382</v>
      </c>
      <c r="O9">
        <f t="shared" si="2"/>
        <v>98.216086851061505</v>
      </c>
      <c r="P9">
        <f t="shared" si="7"/>
        <v>0.97431587686949228</v>
      </c>
      <c r="Q9">
        <f t="shared" si="8"/>
        <v>2.5684123130507719E-2</v>
      </c>
      <c r="R9">
        <f t="shared" si="3"/>
        <v>3725.7839131489386</v>
      </c>
      <c r="S9">
        <f t="shared" si="4"/>
        <v>98.216086851061519</v>
      </c>
      <c r="T9">
        <f t="shared" si="5"/>
        <v>18505.783913148938</v>
      </c>
      <c r="U9">
        <f t="shared" si="5"/>
        <v>812.2160868510615</v>
      </c>
      <c r="V9" t="str">
        <f t="shared" si="6"/>
        <v>facil</v>
      </c>
    </row>
    <row r="10" spans="1:22" x14ac:dyDescent="0.3">
      <c r="A10" t="s">
        <v>12</v>
      </c>
      <c r="B10" s="3">
        <v>0.85256194809639108</v>
      </c>
      <c r="C10" s="4">
        <v>0.14743805190360892</v>
      </c>
      <c r="E10" s="3">
        <v>0.90476434144245743</v>
      </c>
      <c r="F10" s="4">
        <v>9.5235658557542568E-2</v>
      </c>
      <c r="H10" t="s">
        <v>37</v>
      </c>
      <c r="I10">
        <f>농산물!B11</f>
        <v>111384</v>
      </c>
      <c r="J10">
        <f>농산물!C11</f>
        <v>4824</v>
      </c>
      <c r="K10">
        <f>농산물!J11</f>
        <v>19770</v>
      </c>
      <c r="L10">
        <f t="shared" si="0"/>
        <v>130646.22488570986</v>
      </c>
      <c r="M10">
        <f t="shared" si="1"/>
        <v>5331.7751142901379</v>
      </c>
      <c r="N10">
        <f t="shared" si="2"/>
        <v>19262.22488570986</v>
      </c>
      <c r="O10">
        <f t="shared" si="2"/>
        <v>507.77511429013794</v>
      </c>
      <c r="P10">
        <f t="shared" si="7"/>
        <v>0.97431587686949217</v>
      </c>
      <c r="Q10">
        <f t="shared" si="8"/>
        <v>2.5684123130507736E-2</v>
      </c>
      <c r="R10">
        <f t="shared" si="3"/>
        <v>19262.22488570986</v>
      </c>
      <c r="S10">
        <f t="shared" si="4"/>
        <v>507.77511429013794</v>
      </c>
      <c r="T10">
        <f t="shared" si="5"/>
        <v>130646.22488570986</v>
      </c>
      <c r="U10">
        <f t="shared" si="5"/>
        <v>5331.7751142901379</v>
      </c>
      <c r="V10" t="str">
        <f t="shared" si="6"/>
        <v>oinput</v>
      </c>
    </row>
    <row r="11" spans="1:22" x14ac:dyDescent="0.3">
      <c r="A11" t="s">
        <v>13</v>
      </c>
      <c r="B11" s="5">
        <v>0.60887941099059262</v>
      </c>
      <c r="C11" s="6">
        <v>0.39112058900940738</v>
      </c>
      <c r="D11" s="7"/>
      <c r="E11" s="5">
        <v>0.5669480295471051</v>
      </c>
      <c r="F11" s="6">
        <v>0.4330519704528949</v>
      </c>
      <c r="H11" t="s">
        <v>38</v>
      </c>
      <c r="I11">
        <f>농산물!B12</f>
        <v>769360</v>
      </c>
      <c r="J11">
        <f>농산물!C12</f>
        <v>17056</v>
      </c>
      <c r="K11">
        <f>농산물!J12</f>
        <v>507235</v>
      </c>
      <c r="L11">
        <f t="shared" si="0"/>
        <v>1263567.1138038971</v>
      </c>
      <c r="M11">
        <f t="shared" si="1"/>
        <v>30083.886196103085</v>
      </c>
      <c r="N11">
        <f t="shared" si="2"/>
        <v>494207.11380389705</v>
      </c>
      <c r="O11">
        <f t="shared" si="2"/>
        <v>13027.886196103085</v>
      </c>
      <c r="P11">
        <f t="shared" si="7"/>
        <v>0.97431587686949228</v>
      </c>
      <c r="Q11">
        <f t="shared" si="8"/>
        <v>2.5684123130507719E-2</v>
      </c>
      <c r="R11">
        <f t="shared" si="3"/>
        <v>494207.11380389694</v>
      </c>
      <c r="S11">
        <f t="shared" si="4"/>
        <v>13027.886196103083</v>
      </c>
      <c r="T11">
        <f t="shared" si="5"/>
        <v>1263567.1138038971</v>
      </c>
      <c r="U11">
        <f t="shared" si="5"/>
        <v>30083.886196103085</v>
      </c>
      <c r="V11" t="str">
        <f t="shared" si="6"/>
        <v>oserv</v>
      </c>
    </row>
    <row r="12" spans="1:22" x14ac:dyDescent="0.3">
      <c r="A12" s="10" t="s">
        <v>14</v>
      </c>
      <c r="B12" s="3">
        <v>0.90177614716782584</v>
      </c>
      <c r="C12" s="4">
        <v>9.8223852832174163E-2</v>
      </c>
      <c r="E12" s="3">
        <v>0.91452339073874966</v>
      </c>
      <c r="F12" s="4">
        <v>8.5476609261250336E-2</v>
      </c>
      <c r="H12" t="s">
        <v>50</v>
      </c>
      <c r="I12">
        <f>농산물!B13</f>
        <v>803791</v>
      </c>
      <c r="J12">
        <f>농산물!C13</f>
        <v>24693</v>
      </c>
      <c r="K12">
        <f>농산물!J13</f>
        <v>89859</v>
      </c>
      <c r="L12">
        <f t="shared" si="0"/>
        <v>891342.05037961574</v>
      </c>
      <c r="M12">
        <f t="shared" si="1"/>
        <v>27000.949620384294</v>
      </c>
      <c r="N12">
        <f t="shared" si="2"/>
        <v>87551.050379615743</v>
      </c>
      <c r="O12">
        <f t="shared" si="2"/>
        <v>2307.9496203842937</v>
      </c>
      <c r="P12">
        <f t="shared" si="7"/>
        <v>0.97431587686949239</v>
      </c>
      <c r="Q12">
        <f t="shared" si="8"/>
        <v>2.5684123130507715E-2</v>
      </c>
      <c r="R12">
        <f t="shared" si="3"/>
        <v>87551.050379615714</v>
      </c>
      <c r="S12">
        <f t="shared" si="4"/>
        <v>2307.9496203842928</v>
      </c>
      <c r="T12">
        <f t="shared" si="5"/>
        <v>891342.05037961574</v>
      </c>
      <c r="U12">
        <f t="shared" si="5"/>
        <v>27000.949620384294</v>
      </c>
      <c r="V12" t="str">
        <f t="shared" si="6"/>
        <v>kcost</v>
      </c>
    </row>
    <row r="13" spans="1:22" x14ac:dyDescent="0.3">
      <c r="A13" s="10" t="s">
        <v>15</v>
      </c>
      <c r="B13" s="3">
        <v>0.37140814957841828</v>
      </c>
      <c r="C13" s="4">
        <v>0.62859185042158172</v>
      </c>
      <c r="E13" s="3">
        <v>0.60292753350928285</v>
      </c>
      <c r="F13" s="4">
        <v>0.39707246649071715</v>
      </c>
      <c r="H13" t="s">
        <v>48</v>
      </c>
      <c r="I13">
        <f>농산물!B14</f>
        <v>95018</v>
      </c>
      <c r="J13">
        <f>농산물!C14</f>
        <v>6437</v>
      </c>
      <c r="K13">
        <f>농산물!J14</f>
        <v>165053</v>
      </c>
      <c r="L13">
        <f t="shared" si="0"/>
        <v>255831.75842494032</v>
      </c>
      <c r="M13">
        <f t="shared" si="1"/>
        <v>10676.24157505969</v>
      </c>
      <c r="N13">
        <f t="shared" si="2"/>
        <v>160813.75842494032</v>
      </c>
      <c r="O13">
        <f t="shared" si="2"/>
        <v>4239.2415750596901</v>
      </c>
      <c r="P13">
        <f t="shared" si="7"/>
        <v>0.97431587686949228</v>
      </c>
      <c r="Q13">
        <f t="shared" si="8"/>
        <v>2.5684123130507715E-2</v>
      </c>
      <c r="R13">
        <f t="shared" si="3"/>
        <v>160813.75842494032</v>
      </c>
      <c r="S13">
        <f t="shared" si="4"/>
        <v>4239.2415750596901</v>
      </c>
      <c r="T13">
        <f t="shared" si="5"/>
        <v>255831.75842494032</v>
      </c>
      <c r="U13">
        <f t="shared" si="5"/>
        <v>10676.24157505969</v>
      </c>
      <c r="V13" t="str">
        <f t="shared" si="6"/>
        <v>lcost</v>
      </c>
    </row>
    <row r="14" spans="1:22" x14ac:dyDescent="0.3">
      <c r="A14" t="s">
        <v>109</v>
      </c>
      <c r="B14" s="3">
        <v>0.99734209165652321</v>
      </c>
      <c r="C14" s="4">
        <v>2.6579083434767892E-3</v>
      </c>
      <c r="E14" s="3">
        <v>0.9973001035289818</v>
      </c>
      <c r="F14" s="4">
        <v>2.6998964710182038E-3</v>
      </c>
      <c r="H14" t="s">
        <v>109</v>
      </c>
      <c r="I14">
        <f>농산물!B15</f>
        <v>4036203</v>
      </c>
      <c r="J14">
        <f>농산물!C15</f>
        <v>104740</v>
      </c>
      <c r="K14">
        <f>농산물!J15</f>
        <v>11040</v>
      </c>
      <c r="L14">
        <f t="shared" si="0"/>
        <v>4046959.4472806393</v>
      </c>
      <c r="M14">
        <f t="shared" si="1"/>
        <v>105023.5527193608</v>
      </c>
      <c r="N14">
        <f t="shared" si="2"/>
        <v>10756.447280639317</v>
      </c>
      <c r="O14">
        <f t="shared" si="2"/>
        <v>283.55271936079953</v>
      </c>
      <c r="P14">
        <f t="shared" si="7"/>
        <v>0.97431587686949306</v>
      </c>
      <c r="Q14">
        <f t="shared" si="8"/>
        <v>2.5684123130506931E-2</v>
      </c>
      <c r="R14">
        <f t="shared" si="3"/>
        <v>10756.447280639204</v>
      </c>
      <c r="S14">
        <f t="shared" si="4"/>
        <v>283.55271936079652</v>
      </c>
      <c r="T14">
        <f t="shared" si="5"/>
        <v>4046959.4472806393</v>
      </c>
      <c r="U14">
        <f t="shared" si="5"/>
        <v>105023.5527193608</v>
      </c>
      <c r="V14" t="str">
        <f t="shared" si="6"/>
        <v>Surplus</v>
      </c>
    </row>
    <row r="15" spans="1:22" ht="17.25" thickBot="1" x14ac:dyDescent="0.35">
      <c r="A15" t="s">
        <v>110</v>
      </c>
      <c r="B15" s="8">
        <v>0.85616402128768188</v>
      </c>
      <c r="C15" s="9">
        <v>0.14383597871231812</v>
      </c>
      <c r="E15" s="8">
        <v>0.86390752881147226</v>
      </c>
      <c r="F15" s="9">
        <v>0.13609247118852774</v>
      </c>
      <c r="H15" t="s">
        <v>110</v>
      </c>
      <c r="I15">
        <f>농산물!B16</f>
        <v>273289</v>
      </c>
      <c r="J15">
        <f>농산물!C16</f>
        <v>7683</v>
      </c>
      <c r="K15">
        <f>농산물!J16</f>
        <v>47123</v>
      </c>
      <c r="L15">
        <f t="shared" si="0"/>
        <v>319201.68706572108</v>
      </c>
      <c r="M15">
        <f t="shared" si="1"/>
        <v>8893.3129342789143</v>
      </c>
      <c r="N15">
        <f t="shared" si="2"/>
        <v>45912.687065721082</v>
      </c>
      <c r="O15">
        <f t="shared" si="2"/>
        <v>1210.3129342789143</v>
      </c>
      <c r="P15">
        <f t="shared" si="7"/>
        <v>0.97431587686949217</v>
      </c>
      <c r="Q15">
        <f t="shared" si="8"/>
        <v>2.5684123130507698E-2</v>
      </c>
      <c r="R15">
        <f t="shared" si="3"/>
        <v>45912.687065721082</v>
      </c>
      <c r="S15">
        <f t="shared" si="4"/>
        <v>1210.3129342789143</v>
      </c>
      <c r="T15">
        <f t="shared" si="5"/>
        <v>319201.68706572108</v>
      </c>
      <c r="U15">
        <f t="shared" si="5"/>
        <v>8893.3129342789143</v>
      </c>
      <c r="V15" t="str">
        <f t="shared" si="6"/>
        <v>TW</v>
      </c>
    </row>
    <row r="16" spans="1:22" x14ac:dyDescent="0.3">
      <c r="I16">
        <f>SUM(I2:I15)</f>
        <v>6970742</v>
      </c>
      <c r="J16">
        <f>SUM(J2:J15)</f>
        <v>193108</v>
      </c>
      <c r="K16">
        <f>SUM(K2:K15)</f>
        <v>7112321</v>
      </c>
      <c r="L16">
        <f>SUM(L2:L15)</f>
        <v>13900389.271692304</v>
      </c>
      <c r="M16">
        <f>SUM(M2:M15)</f>
        <v>375781.72830769577</v>
      </c>
      <c r="T16">
        <f>SUM(T2:T15)</f>
        <v>13900389.271692304</v>
      </c>
      <c r="U16">
        <f>SUM(U2:U15)</f>
        <v>375781.72830769577</v>
      </c>
    </row>
    <row r="18" spans="1:22" x14ac:dyDescent="0.3">
      <c r="B18" t="s">
        <v>0</v>
      </c>
      <c r="C18" t="s">
        <v>1</v>
      </c>
      <c r="E18" t="s">
        <v>2</v>
      </c>
      <c r="F18" t="s">
        <v>3</v>
      </c>
      <c r="I18" t="s">
        <v>27</v>
      </c>
      <c r="J18" t="s">
        <v>28</v>
      </c>
      <c r="K18" t="s">
        <v>35</v>
      </c>
      <c r="L18" t="s">
        <v>103</v>
      </c>
      <c r="M18" t="s">
        <v>104</v>
      </c>
      <c r="N18" t="s">
        <v>105</v>
      </c>
      <c r="O18" t="s">
        <v>111</v>
      </c>
      <c r="R18" t="s">
        <v>102</v>
      </c>
      <c r="S18" t="s">
        <v>106</v>
      </c>
      <c r="T18" t="s">
        <v>107</v>
      </c>
      <c r="U18" t="s">
        <v>108</v>
      </c>
    </row>
    <row r="19" spans="1:22" x14ac:dyDescent="0.3">
      <c r="A19" t="s">
        <v>39</v>
      </c>
      <c r="B19">
        <v>0.79092164912888918</v>
      </c>
      <c r="C19">
        <v>0.20907835087111082</v>
      </c>
      <c r="E19">
        <v>0.86508176865928665</v>
      </c>
      <c r="F19">
        <v>0.13491823134071335</v>
      </c>
      <c r="H19" t="s">
        <v>39</v>
      </c>
      <c r="I19">
        <v>98833</v>
      </c>
      <c r="J19">
        <v>4416</v>
      </c>
      <c r="K19">
        <v>26815</v>
      </c>
      <c r="L19">
        <v>124959.28023825544</v>
      </c>
      <c r="M19">
        <v>5104.7197617445645</v>
      </c>
      <c r="N19">
        <v>26126.280238255436</v>
      </c>
      <c r="O19">
        <v>688.71976174456449</v>
      </c>
      <c r="P19">
        <v>0.97431587686949228</v>
      </c>
      <c r="Q19">
        <v>2.5684123130507719E-2</v>
      </c>
      <c r="R19">
        <v>26126.280238255436</v>
      </c>
      <c r="S19">
        <v>688.71976174456449</v>
      </c>
      <c r="T19">
        <v>124959.28023825544</v>
      </c>
      <c r="U19">
        <v>5104.7197617445645</v>
      </c>
      <c r="V19" t="s">
        <v>39</v>
      </c>
    </row>
    <row r="20" spans="1:22" x14ac:dyDescent="0.3">
      <c r="A20" t="s">
        <v>45</v>
      </c>
      <c r="B20">
        <v>0.79866921981610017</v>
      </c>
      <c r="C20">
        <v>0.20133078018389983</v>
      </c>
      <c r="E20">
        <v>0.87907640781673946</v>
      </c>
      <c r="F20">
        <v>0.12092359218326054</v>
      </c>
      <c r="H20" t="s">
        <v>45</v>
      </c>
      <c r="I20">
        <v>14780</v>
      </c>
      <c r="J20">
        <v>714</v>
      </c>
      <c r="K20">
        <v>3824</v>
      </c>
      <c r="L20">
        <v>18505.783913148938</v>
      </c>
      <c r="M20">
        <v>812.2160868510615</v>
      </c>
      <c r="N20">
        <v>3725.7839131489382</v>
      </c>
      <c r="O20">
        <v>98.216086851061505</v>
      </c>
      <c r="P20">
        <v>0.97431587686949228</v>
      </c>
      <c r="Q20">
        <v>2.5684123130507719E-2</v>
      </c>
      <c r="R20">
        <v>3725.7839131489386</v>
      </c>
      <c r="S20">
        <v>98.216086851061519</v>
      </c>
      <c r="T20">
        <v>18505.783913148938</v>
      </c>
      <c r="U20">
        <v>812.2160868510615</v>
      </c>
      <c r="V20" t="s">
        <v>45</v>
      </c>
    </row>
    <row r="21" spans="1:22" x14ac:dyDescent="0.3">
      <c r="A21" t="s">
        <v>41</v>
      </c>
      <c r="B21">
        <v>1</v>
      </c>
      <c r="C21">
        <v>0</v>
      </c>
      <c r="E21">
        <v>1</v>
      </c>
      <c r="F21">
        <v>0</v>
      </c>
      <c r="H21" t="s">
        <v>41</v>
      </c>
      <c r="I21">
        <v>432322</v>
      </c>
      <c r="J21">
        <v>12805</v>
      </c>
      <c r="K21">
        <v>0</v>
      </c>
      <c r="L21">
        <v>432322</v>
      </c>
      <c r="M21">
        <v>12805</v>
      </c>
      <c r="N21">
        <v>0</v>
      </c>
      <c r="O21">
        <v>0</v>
      </c>
      <c r="R21">
        <v>0</v>
      </c>
      <c r="S21">
        <v>0</v>
      </c>
      <c r="T21">
        <v>432322</v>
      </c>
      <c r="U21">
        <v>12805</v>
      </c>
      <c r="V21" t="s">
        <v>41</v>
      </c>
    </row>
    <row r="22" spans="1:22" x14ac:dyDescent="0.3">
      <c r="A22" t="s">
        <v>50</v>
      </c>
      <c r="B22">
        <v>0.90177614716782584</v>
      </c>
      <c r="C22">
        <v>9.8223852832174163E-2</v>
      </c>
      <c r="E22">
        <v>0.91452339073874966</v>
      </c>
      <c r="F22">
        <v>8.5476609261250336E-2</v>
      </c>
      <c r="H22" t="s">
        <v>50</v>
      </c>
      <c r="I22">
        <v>803791</v>
      </c>
      <c r="J22">
        <v>24693</v>
      </c>
      <c r="K22">
        <v>89859</v>
      </c>
      <c r="L22">
        <v>891342.05037961574</v>
      </c>
      <c r="M22">
        <v>27000.949620384294</v>
      </c>
      <c r="N22">
        <v>87551.050379615743</v>
      </c>
      <c r="O22">
        <v>2307.9496203842937</v>
      </c>
      <c r="P22">
        <v>0.97431587686949239</v>
      </c>
      <c r="Q22">
        <v>2.5684123130507715E-2</v>
      </c>
      <c r="R22">
        <v>87551.050379615714</v>
      </c>
      <c r="S22">
        <v>2307.9496203842928</v>
      </c>
      <c r="T22">
        <v>891342.05037961574</v>
      </c>
      <c r="U22">
        <v>27000.949620384294</v>
      </c>
      <c r="V22" t="s">
        <v>50</v>
      </c>
    </row>
    <row r="23" spans="1:22" x14ac:dyDescent="0.3">
      <c r="A23" t="s">
        <v>48</v>
      </c>
      <c r="B23">
        <v>0.37140814957841828</v>
      </c>
      <c r="C23">
        <v>0.62859185042158172</v>
      </c>
      <c r="E23">
        <v>0.60292753350928285</v>
      </c>
      <c r="F23">
        <v>0.39707246649071715</v>
      </c>
      <c r="H23" t="s">
        <v>48</v>
      </c>
      <c r="I23">
        <v>95018</v>
      </c>
      <c r="J23">
        <v>6437</v>
      </c>
      <c r="K23">
        <v>165053</v>
      </c>
      <c r="L23">
        <v>255831.75842494032</v>
      </c>
      <c r="M23">
        <v>10676.24157505969</v>
      </c>
      <c r="N23">
        <v>160813.75842494032</v>
      </c>
      <c r="O23">
        <v>4239.2415750596901</v>
      </c>
      <c r="P23">
        <v>0.97431587686949228</v>
      </c>
      <c r="Q23">
        <v>2.5684123130507715E-2</v>
      </c>
      <c r="R23">
        <v>160813.75842494032</v>
      </c>
      <c r="S23">
        <v>4239.2415750596901</v>
      </c>
      <c r="T23">
        <v>255831.75842494032</v>
      </c>
      <c r="U23">
        <v>10676.24157505969</v>
      </c>
      <c r="V23" t="s">
        <v>48</v>
      </c>
    </row>
    <row r="24" spans="1:22" x14ac:dyDescent="0.3">
      <c r="A24" t="s">
        <v>43</v>
      </c>
      <c r="B24">
        <v>1</v>
      </c>
      <c r="C24">
        <v>0</v>
      </c>
      <c r="E24">
        <v>1</v>
      </c>
      <c r="F24">
        <v>0</v>
      </c>
      <c r="H24" t="s">
        <v>43</v>
      </c>
      <c r="I24">
        <v>43452</v>
      </c>
      <c r="J24">
        <v>749</v>
      </c>
      <c r="K24">
        <v>0</v>
      </c>
      <c r="L24">
        <v>43452</v>
      </c>
      <c r="M24">
        <v>749</v>
      </c>
      <c r="N24">
        <v>0</v>
      </c>
      <c r="O24">
        <v>0</v>
      </c>
      <c r="R24">
        <v>0</v>
      </c>
      <c r="S24">
        <v>0</v>
      </c>
      <c r="T24">
        <v>43452</v>
      </c>
      <c r="U24">
        <v>749</v>
      </c>
      <c r="V24" t="s">
        <v>43</v>
      </c>
    </row>
    <row r="25" spans="1:22" x14ac:dyDescent="0.3">
      <c r="A25" t="s">
        <v>37</v>
      </c>
      <c r="B25">
        <v>0.85256194809639108</v>
      </c>
      <c r="C25">
        <v>0.14743805190360892</v>
      </c>
      <c r="E25">
        <v>0.90476434144245743</v>
      </c>
      <c r="F25">
        <v>9.5235658557542568E-2</v>
      </c>
      <c r="H25" t="s">
        <v>37</v>
      </c>
      <c r="I25">
        <v>111384</v>
      </c>
      <c r="J25">
        <v>4824</v>
      </c>
      <c r="K25">
        <v>19770</v>
      </c>
      <c r="L25">
        <v>130646.22488570986</v>
      </c>
      <c r="M25">
        <v>5331.7751142901379</v>
      </c>
      <c r="N25">
        <v>19262.22488570986</v>
      </c>
      <c r="O25">
        <v>507.77511429013794</v>
      </c>
      <c r="P25">
        <v>0.97431587686949217</v>
      </c>
      <c r="Q25">
        <v>2.5684123130507736E-2</v>
      </c>
      <c r="R25">
        <v>19262.22488570986</v>
      </c>
      <c r="S25">
        <v>507.77511429013794</v>
      </c>
      <c r="T25">
        <v>130646.22488570986</v>
      </c>
      <c r="U25">
        <v>5331.7751142901379</v>
      </c>
      <c r="V25" t="s">
        <v>37</v>
      </c>
    </row>
    <row r="26" spans="1:22" x14ac:dyDescent="0.3">
      <c r="A26" t="s">
        <v>38</v>
      </c>
      <c r="B26">
        <v>0.60887941099059262</v>
      </c>
      <c r="C26">
        <v>0.39112058900940738</v>
      </c>
      <c r="E26">
        <v>0.5669480295471051</v>
      </c>
      <c r="F26">
        <v>0.4330519704528949</v>
      </c>
      <c r="H26" t="s">
        <v>38</v>
      </c>
      <c r="I26">
        <v>769360</v>
      </c>
      <c r="J26">
        <v>17056</v>
      </c>
      <c r="K26">
        <v>507235</v>
      </c>
      <c r="L26">
        <v>1263567.1138038971</v>
      </c>
      <c r="M26">
        <v>30083.886196103085</v>
      </c>
      <c r="N26">
        <v>494207.11380389705</v>
      </c>
      <c r="O26">
        <v>13027.886196103085</v>
      </c>
      <c r="P26">
        <v>0.97431587686949228</v>
      </c>
      <c r="Q26">
        <v>2.5684123130507719E-2</v>
      </c>
      <c r="R26">
        <v>494207.11380389694</v>
      </c>
      <c r="S26">
        <v>13027.886196103083</v>
      </c>
      <c r="T26">
        <v>1263567.1138038971</v>
      </c>
      <c r="U26">
        <v>30083.886196103085</v>
      </c>
      <c r="V26" t="s">
        <v>38</v>
      </c>
    </row>
    <row r="27" spans="1:22" x14ac:dyDescent="0.3">
      <c r="A27" t="s">
        <v>42</v>
      </c>
      <c r="B27">
        <v>1</v>
      </c>
      <c r="C27">
        <v>0</v>
      </c>
      <c r="E27">
        <v>1</v>
      </c>
      <c r="F27">
        <v>0</v>
      </c>
      <c r="H27" t="s">
        <v>42</v>
      </c>
      <c r="I27">
        <v>148429</v>
      </c>
      <c r="J27">
        <v>3008</v>
      </c>
      <c r="K27">
        <v>0</v>
      </c>
      <c r="L27">
        <v>148429</v>
      </c>
      <c r="M27">
        <v>3008</v>
      </c>
      <c r="N27">
        <v>0</v>
      </c>
      <c r="O27">
        <v>0</v>
      </c>
      <c r="R27">
        <v>0</v>
      </c>
      <c r="S27">
        <v>0</v>
      </c>
      <c r="T27">
        <v>148429</v>
      </c>
      <c r="U27">
        <v>3008</v>
      </c>
      <c r="V27" t="s">
        <v>42</v>
      </c>
    </row>
    <row r="28" spans="1:22" x14ac:dyDescent="0.3">
      <c r="A28" t="s">
        <v>36</v>
      </c>
      <c r="B28">
        <v>2.2944366354467827E-2</v>
      </c>
      <c r="C28">
        <v>0.97705563364553216</v>
      </c>
      <c r="E28">
        <v>3.4533240268922946E-2</v>
      </c>
      <c r="F28">
        <v>0.9654667597310771</v>
      </c>
      <c r="H28" t="s">
        <v>36</v>
      </c>
      <c r="I28">
        <v>142807</v>
      </c>
      <c r="J28">
        <v>5734</v>
      </c>
      <c r="K28">
        <v>6241557</v>
      </c>
      <c r="L28">
        <v>6224055.0814859178</v>
      </c>
      <c r="M28">
        <v>166042.91851408235</v>
      </c>
      <c r="N28">
        <v>6081248.0814859178</v>
      </c>
      <c r="O28">
        <v>160308.91851408235</v>
      </c>
      <c r="P28">
        <v>0.97431587686949228</v>
      </c>
      <c r="Q28">
        <v>2.5684123130507715E-2</v>
      </c>
      <c r="R28">
        <v>6081248.0814859178</v>
      </c>
      <c r="S28">
        <v>160308.91851408235</v>
      </c>
      <c r="T28">
        <v>6224055.0814859178</v>
      </c>
      <c r="U28">
        <v>166042.91851408235</v>
      </c>
      <c r="V28" t="s">
        <v>36</v>
      </c>
    </row>
    <row r="29" spans="1:22" x14ac:dyDescent="0.3">
      <c r="A29" t="s">
        <v>40</v>
      </c>
      <c r="B29">
        <v>0.95641053174153468</v>
      </c>
      <c r="C29">
        <v>4.3589468258465325E-2</v>
      </c>
      <c r="E29">
        <v>0.99537973691724191</v>
      </c>
      <c r="F29">
        <v>4.6202630827580915E-3</v>
      </c>
      <c r="H29" t="s">
        <v>40</v>
      </c>
      <c r="I29">
        <v>962</v>
      </c>
      <c r="J29">
        <v>249</v>
      </c>
      <c r="K29">
        <v>45</v>
      </c>
      <c r="L29">
        <v>1005.8442144591271</v>
      </c>
      <c r="M29">
        <v>250.15578554087284</v>
      </c>
      <c r="N29">
        <v>43.844214459127102</v>
      </c>
      <c r="O29">
        <v>1.1557855408728415</v>
      </c>
      <c r="P29">
        <v>0.97431587686949239</v>
      </c>
      <c r="Q29">
        <v>2.5684123130507622E-2</v>
      </c>
      <c r="R29">
        <v>43.844214459127159</v>
      </c>
      <c r="S29">
        <v>1.155785540872843</v>
      </c>
      <c r="T29">
        <v>1005.8442144591272</v>
      </c>
      <c r="U29">
        <v>250.15578554087284</v>
      </c>
      <c r="V29" t="s">
        <v>40</v>
      </c>
    </row>
    <row r="30" spans="1:22" x14ac:dyDescent="0.3">
      <c r="A30" t="s">
        <v>49</v>
      </c>
      <c r="B30">
        <v>0.99734209165652321</v>
      </c>
      <c r="C30">
        <v>2.6579083434767892E-3</v>
      </c>
      <c r="E30">
        <v>0.9973001035289818</v>
      </c>
      <c r="F30">
        <v>2.6998964710182038E-3</v>
      </c>
      <c r="H30" t="s">
        <v>49</v>
      </c>
      <c r="I30">
        <v>4036203</v>
      </c>
      <c r="J30">
        <v>104740</v>
      </c>
      <c r="K30">
        <v>11040</v>
      </c>
      <c r="L30">
        <v>4046959.4472806393</v>
      </c>
      <c r="M30">
        <v>105023.5527193608</v>
      </c>
      <c r="N30">
        <v>10756.447280639317</v>
      </c>
      <c r="O30">
        <v>283.55271936079953</v>
      </c>
      <c r="P30">
        <v>0.97431587686949306</v>
      </c>
      <c r="Q30">
        <v>2.5684123130506931E-2</v>
      </c>
      <c r="R30">
        <v>10756.447280639204</v>
      </c>
      <c r="S30">
        <v>283.55271936079652</v>
      </c>
      <c r="T30">
        <v>4046959.4472806393</v>
      </c>
      <c r="U30">
        <v>105023.5527193608</v>
      </c>
      <c r="V30" t="s">
        <v>49</v>
      </c>
    </row>
    <row r="31" spans="1:22" x14ac:dyDescent="0.3">
      <c r="A31" t="s">
        <v>127</v>
      </c>
      <c r="B31">
        <v>0.85616402128768188</v>
      </c>
      <c r="C31">
        <v>0.14383597871231812</v>
      </c>
      <c r="E31">
        <v>0.86390752881147226</v>
      </c>
      <c r="F31">
        <v>0.13609247118852774</v>
      </c>
      <c r="H31" t="s">
        <v>127</v>
      </c>
      <c r="I31">
        <v>273289</v>
      </c>
      <c r="J31">
        <v>7683</v>
      </c>
      <c r="K31">
        <v>47123</v>
      </c>
      <c r="L31">
        <v>319201.68706572108</v>
      </c>
      <c r="M31">
        <v>8893.3129342789143</v>
      </c>
      <c r="N31">
        <v>45912.687065721082</v>
      </c>
      <c r="O31">
        <v>1210.3129342789143</v>
      </c>
      <c r="P31">
        <v>0.97431587686949217</v>
      </c>
      <c r="Q31">
        <v>2.5684123130507698E-2</v>
      </c>
      <c r="R31">
        <v>45912.687065721082</v>
      </c>
      <c r="S31">
        <v>1210.3129342789143</v>
      </c>
      <c r="T31">
        <v>319201.68706572108</v>
      </c>
      <c r="U31">
        <v>8893.3129342789143</v>
      </c>
      <c r="V31" t="s">
        <v>127</v>
      </c>
    </row>
    <row r="32" spans="1:22" x14ac:dyDescent="0.3">
      <c r="A32" t="s">
        <v>44</v>
      </c>
      <c r="B32">
        <v>1</v>
      </c>
      <c r="C32">
        <v>0</v>
      </c>
      <c r="E32">
        <v>0</v>
      </c>
      <c r="F32">
        <v>1</v>
      </c>
      <c r="H32" t="s">
        <v>44</v>
      </c>
      <c r="I32">
        <v>112</v>
      </c>
      <c r="J32">
        <v>0</v>
      </c>
      <c r="K32">
        <v>0</v>
      </c>
      <c r="L32">
        <v>112</v>
      </c>
      <c r="M32">
        <v>0</v>
      </c>
      <c r="N32">
        <v>0</v>
      </c>
      <c r="O32">
        <v>0</v>
      </c>
      <c r="R32">
        <v>0</v>
      </c>
      <c r="S32">
        <v>0</v>
      </c>
      <c r="T32">
        <v>112</v>
      </c>
      <c r="U32">
        <v>0</v>
      </c>
      <c r="V32" t="s">
        <v>44</v>
      </c>
    </row>
    <row r="33" spans="2:21" x14ac:dyDescent="0.3">
      <c r="B33" t="s">
        <v>140</v>
      </c>
      <c r="C33" t="s">
        <v>141</v>
      </c>
      <c r="E33" t="s">
        <v>142</v>
      </c>
      <c r="F33" t="s">
        <v>143</v>
      </c>
      <c r="I33" t="s">
        <v>27</v>
      </c>
      <c r="J33" t="s">
        <v>28</v>
      </c>
      <c r="K33" t="s">
        <v>35</v>
      </c>
      <c r="L33" t="s">
        <v>144</v>
      </c>
      <c r="M33" t="s">
        <v>145</v>
      </c>
      <c r="N33" t="s">
        <v>146</v>
      </c>
      <c r="O33" t="s">
        <v>147</v>
      </c>
      <c r="R33" t="s">
        <v>148</v>
      </c>
      <c r="S33" t="s">
        <v>149</v>
      </c>
      <c r="T33" t="s">
        <v>150</v>
      </c>
      <c r="U33" t="s">
        <v>151</v>
      </c>
    </row>
  </sheetData>
  <sortState ref="A19:V33">
    <sortCondition ref="A19:A33"/>
  </sortState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0"/>
  <sheetViews>
    <sheetView workbookViewId="0">
      <selection activeCell="D7" sqref="D7"/>
    </sheetView>
  </sheetViews>
  <sheetFormatPr defaultRowHeight="16.5" x14ac:dyDescent="0.3"/>
  <sheetData>
    <row r="1" spans="1:2" x14ac:dyDescent="0.3">
      <c r="A1">
        <v>1</v>
      </c>
      <c r="B1" t="s">
        <v>83</v>
      </c>
    </row>
    <row r="2" spans="1:2" x14ac:dyDescent="0.3">
      <c r="A2">
        <v>2</v>
      </c>
      <c r="B2" t="s">
        <v>84</v>
      </c>
    </row>
    <row r="3" spans="1:2" x14ac:dyDescent="0.3">
      <c r="A3">
        <v>3</v>
      </c>
      <c r="B3" t="s">
        <v>85</v>
      </c>
    </row>
    <row r="4" spans="1:2" x14ac:dyDescent="0.3">
      <c r="A4">
        <v>4</v>
      </c>
      <c r="B4" t="s">
        <v>86</v>
      </c>
    </row>
    <row r="5" spans="1:2" x14ac:dyDescent="0.3">
      <c r="A5">
        <v>5</v>
      </c>
      <c r="B5" t="s">
        <v>87</v>
      </c>
    </row>
    <row r="6" spans="1:2" x14ac:dyDescent="0.3">
      <c r="A6">
        <v>6</v>
      </c>
      <c r="B6" t="s">
        <v>88</v>
      </c>
    </row>
    <row r="7" spans="1:2" x14ac:dyDescent="0.3">
      <c r="A7">
        <v>7</v>
      </c>
      <c r="B7" t="s">
        <v>89</v>
      </c>
    </row>
    <row r="8" spans="1:2" x14ac:dyDescent="0.3">
      <c r="A8">
        <v>8</v>
      </c>
      <c r="B8" t="s">
        <v>89</v>
      </c>
    </row>
    <row r="9" spans="1:2" x14ac:dyDescent="0.3">
      <c r="A9">
        <v>9</v>
      </c>
      <c r="B9" t="s">
        <v>89</v>
      </c>
    </row>
    <row r="10" spans="1:2" x14ac:dyDescent="0.3">
      <c r="A10">
        <v>10</v>
      </c>
      <c r="B10" t="s">
        <v>90</v>
      </c>
    </row>
    <row r="11" spans="1:2" x14ac:dyDescent="0.3">
      <c r="A11">
        <v>11</v>
      </c>
      <c r="B11" t="s">
        <v>89</v>
      </c>
    </row>
    <row r="12" spans="1:2" x14ac:dyDescent="0.3">
      <c r="A12">
        <v>12</v>
      </c>
      <c r="B12" t="s">
        <v>89</v>
      </c>
    </row>
    <row r="13" spans="1:2" x14ac:dyDescent="0.3">
      <c r="A13">
        <v>13</v>
      </c>
      <c r="B13" t="s">
        <v>89</v>
      </c>
    </row>
    <row r="14" spans="1:2" x14ac:dyDescent="0.3">
      <c r="A14">
        <v>14</v>
      </c>
      <c r="B14" t="s">
        <v>91</v>
      </c>
    </row>
    <row r="15" spans="1:2" x14ac:dyDescent="0.3">
      <c r="A15">
        <v>15</v>
      </c>
      <c r="B15" t="s">
        <v>92</v>
      </c>
    </row>
    <row r="16" spans="1:2" x14ac:dyDescent="0.3">
      <c r="A16">
        <v>16</v>
      </c>
      <c r="B16" t="s">
        <v>93</v>
      </c>
    </row>
    <row r="17" spans="1:2" x14ac:dyDescent="0.3">
      <c r="A17">
        <v>17</v>
      </c>
      <c r="B17" t="s">
        <v>94</v>
      </c>
    </row>
    <row r="18" spans="1:2" x14ac:dyDescent="0.3">
      <c r="A18">
        <v>18</v>
      </c>
      <c r="B18" t="s">
        <v>95</v>
      </c>
    </row>
    <row r="19" spans="1:2" x14ac:dyDescent="0.3">
      <c r="A19">
        <v>19</v>
      </c>
      <c r="B19" t="s">
        <v>193</v>
      </c>
    </row>
    <row r="20" spans="1:2" x14ac:dyDescent="0.3">
      <c r="A20">
        <v>20</v>
      </c>
      <c r="B20" t="s">
        <v>193</v>
      </c>
    </row>
    <row r="21" spans="1:2" x14ac:dyDescent="0.3">
      <c r="A21">
        <v>21</v>
      </c>
      <c r="B21" t="s">
        <v>193</v>
      </c>
    </row>
    <row r="22" spans="1:2" x14ac:dyDescent="0.3">
      <c r="A22">
        <v>22</v>
      </c>
      <c r="B22" t="s">
        <v>193</v>
      </c>
    </row>
    <row r="23" spans="1:2" x14ac:dyDescent="0.3">
      <c r="A23">
        <v>23</v>
      </c>
      <c r="B23" t="s">
        <v>193</v>
      </c>
    </row>
    <row r="24" spans="1:2" x14ac:dyDescent="0.3">
      <c r="A24">
        <v>24</v>
      </c>
      <c r="B24" t="s">
        <v>193</v>
      </c>
    </row>
    <row r="25" spans="1:2" x14ac:dyDescent="0.3">
      <c r="A25">
        <v>25</v>
      </c>
      <c r="B25" t="s">
        <v>191</v>
      </c>
    </row>
    <row r="26" spans="1:2" x14ac:dyDescent="0.3">
      <c r="A26">
        <v>26</v>
      </c>
      <c r="B26" t="s">
        <v>166</v>
      </c>
    </row>
    <row r="27" spans="1:2" x14ac:dyDescent="0.3">
      <c r="A27">
        <v>27</v>
      </c>
      <c r="B27" t="s">
        <v>166</v>
      </c>
    </row>
    <row r="28" spans="1:2" x14ac:dyDescent="0.3">
      <c r="A28">
        <v>28</v>
      </c>
      <c r="B28" t="s">
        <v>167</v>
      </c>
    </row>
    <row r="29" spans="1:2" x14ac:dyDescent="0.3">
      <c r="A29">
        <v>29</v>
      </c>
      <c r="B29" t="s">
        <v>168</v>
      </c>
    </row>
    <row r="30" spans="1:2" x14ac:dyDescent="0.3">
      <c r="A30">
        <v>30</v>
      </c>
      <c r="B30" t="s">
        <v>169</v>
      </c>
    </row>
    <row r="31" spans="1:2" x14ac:dyDescent="0.3">
      <c r="A31">
        <v>31</v>
      </c>
      <c r="B31" t="s">
        <v>169</v>
      </c>
    </row>
    <row r="32" spans="1:2" x14ac:dyDescent="0.3">
      <c r="A32">
        <v>32</v>
      </c>
      <c r="B32" t="s">
        <v>169</v>
      </c>
    </row>
    <row r="33" spans="1:2" x14ac:dyDescent="0.3">
      <c r="A33">
        <v>33</v>
      </c>
      <c r="B33" t="s">
        <v>169</v>
      </c>
    </row>
    <row r="34" spans="1:2" x14ac:dyDescent="0.3">
      <c r="A34">
        <v>34</v>
      </c>
      <c r="B34" t="s">
        <v>169</v>
      </c>
    </row>
    <row r="35" spans="1:2" x14ac:dyDescent="0.3">
      <c r="A35">
        <v>35</v>
      </c>
      <c r="B35" t="s">
        <v>182</v>
      </c>
    </row>
    <row r="36" spans="1:2" x14ac:dyDescent="0.3">
      <c r="A36">
        <v>36</v>
      </c>
      <c r="B36" t="s">
        <v>182</v>
      </c>
    </row>
    <row r="37" spans="1:2" x14ac:dyDescent="0.3">
      <c r="A37">
        <v>37</v>
      </c>
      <c r="B37" t="s">
        <v>182</v>
      </c>
    </row>
    <row r="38" spans="1:2" x14ac:dyDescent="0.3">
      <c r="A38">
        <v>38</v>
      </c>
      <c r="B38" t="s">
        <v>182</v>
      </c>
    </row>
    <row r="39" spans="1:2" x14ac:dyDescent="0.3">
      <c r="A39">
        <v>39</v>
      </c>
      <c r="B39" t="s">
        <v>182</v>
      </c>
    </row>
    <row r="40" spans="1:2" x14ac:dyDescent="0.3">
      <c r="A40">
        <v>40</v>
      </c>
      <c r="B40" t="s">
        <v>182</v>
      </c>
    </row>
    <row r="41" spans="1:2" x14ac:dyDescent="0.3">
      <c r="A41">
        <v>41</v>
      </c>
      <c r="B41" t="s">
        <v>182</v>
      </c>
    </row>
    <row r="42" spans="1:2" x14ac:dyDescent="0.3">
      <c r="A42">
        <v>42</v>
      </c>
      <c r="B42" t="s">
        <v>83</v>
      </c>
    </row>
    <row r="43" spans="1:2" x14ac:dyDescent="0.3">
      <c r="A43">
        <v>43</v>
      </c>
      <c r="B43" t="s">
        <v>182</v>
      </c>
    </row>
    <row r="44" spans="1:2" x14ac:dyDescent="0.3">
      <c r="A44">
        <v>44</v>
      </c>
      <c r="B44" t="s">
        <v>182</v>
      </c>
    </row>
    <row r="45" spans="1:2" x14ac:dyDescent="0.3">
      <c r="A45">
        <v>45</v>
      </c>
      <c r="B45" t="s">
        <v>182</v>
      </c>
    </row>
    <row r="46" spans="1:2" x14ac:dyDescent="0.3">
      <c r="A46">
        <v>46</v>
      </c>
      <c r="B46" t="s">
        <v>182</v>
      </c>
    </row>
    <row r="47" spans="1:2" x14ac:dyDescent="0.3">
      <c r="A47">
        <v>47</v>
      </c>
      <c r="B47" t="s">
        <v>182</v>
      </c>
    </row>
    <row r="48" spans="1:2" x14ac:dyDescent="0.3">
      <c r="A48">
        <v>48</v>
      </c>
      <c r="B48" t="s">
        <v>182</v>
      </c>
    </row>
    <row r="49" spans="1:2" x14ac:dyDescent="0.3">
      <c r="A49">
        <v>49</v>
      </c>
      <c r="B49" t="s">
        <v>182</v>
      </c>
    </row>
    <row r="50" spans="1:2" x14ac:dyDescent="0.3">
      <c r="A50">
        <v>50</v>
      </c>
      <c r="B50" t="s">
        <v>182</v>
      </c>
    </row>
    <row r="51" spans="1:2" x14ac:dyDescent="0.3">
      <c r="A51">
        <v>51</v>
      </c>
      <c r="B51" t="s">
        <v>182</v>
      </c>
    </row>
    <row r="52" spans="1:2" x14ac:dyDescent="0.3">
      <c r="A52">
        <v>52</v>
      </c>
      <c r="B52" t="s">
        <v>182</v>
      </c>
    </row>
    <row r="53" spans="1:2" x14ac:dyDescent="0.3">
      <c r="A53">
        <v>53</v>
      </c>
      <c r="B53" t="s">
        <v>182</v>
      </c>
    </row>
    <row r="54" spans="1:2" x14ac:dyDescent="0.3">
      <c r="A54">
        <v>54</v>
      </c>
      <c r="B54" t="s">
        <v>182</v>
      </c>
    </row>
    <row r="55" spans="1:2" x14ac:dyDescent="0.3">
      <c r="A55">
        <v>55</v>
      </c>
      <c r="B55" t="s">
        <v>182</v>
      </c>
    </row>
    <row r="56" spans="1:2" x14ac:dyDescent="0.3">
      <c r="A56">
        <v>56</v>
      </c>
      <c r="B56" t="s">
        <v>182</v>
      </c>
    </row>
    <row r="57" spans="1:2" x14ac:dyDescent="0.3">
      <c r="A57">
        <v>57</v>
      </c>
      <c r="B57" t="s">
        <v>182</v>
      </c>
    </row>
    <row r="58" spans="1:2" x14ac:dyDescent="0.3">
      <c r="A58">
        <v>58</v>
      </c>
      <c r="B58" t="s">
        <v>182</v>
      </c>
    </row>
    <row r="59" spans="1:2" x14ac:dyDescent="0.3">
      <c r="A59">
        <v>59</v>
      </c>
      <c r="B59" t="s">
        <v>182</v>
      </c>
    </row>
    <row r="60" spans="1:2" x14ac:dyDescent="0.3">
      <c r="A60">
        <v>60</v>
      </c>
      <c r="B60" t="s">
        <v>182</v>
      </c>
    </row>
    <row r="61" spans="1:2" x14ac:dyDescent="0.3">
      <c r="A61">
        <v>61</v>
      </c>
      <c r="B61" t="s">
        <v>182</v>
      </c>
    </row>
    <row r="62" spans="1:2" x14ac:dyDescent="0.3">
      <c r="A62">
        <v>62</v>
      </c>
      <c r="B62" t="s">
        <v>174</v>
      </c>
    </row>
    <row r="63" spans="1:2" x14ac:dyDescent="0.3">
      <c r="A63">
        <v>63</v>
      </c>
      <c r="B63" t="s">
        <v>174</v>
      </c>
    </row>
    <row r="64" spans="1:2" x14ac:dyDescent="0.3">
      <c r="A64">
        <v>64</v>
      </c>
      <c r="B64" t="s">
        <v>174</v>
      </c>
    </row>
    <row r="65" spans="1:2" x14ac:dyDescent="0.3">
      <c r="A65">
        <v>65</v>
      </c>
      <c r="B65" t="s">
        <v>174</v>
      </c>
    </row>
    <row r="66" spans="1:2" x14ac:dyDescent="0.3">
      <c r="A66">
        <v>66</v>
      </c>
      <c r="B66" t="s">
        <v>174</v>
      </c>
    </row>
    <row r="67" spans="1:2" x14ac:dyDescent="0.3">
      <c r="A67">
        <v>67</v>
      </c>
      <c r="B67" t="s">
        <v>174</v>
      </c>
    </row>
    <row r="68" spans="1:2" x14ac:dyDescent="0.3">
      <c r="A68">
        <v>68</v>
      </c>
      <c r="B68" t="s">
        <v>174</v>
      </c>
    </row>
    <row r="69" spans="1:2" x14ac:dyDescent="0.3">
      <c r="A69">
        <v>69</v>
      </c>
      <c r="B69" t="s">
        <v>174</v>
      </c>
    </row>
    <row r="70" spans="1:2" x14ac:dyDescent="0.3">
      <c r="A70">
        <v>70</v>
      </c>
      <c r="B70" t="s">
        <v>174</v>
      </c>
    </row>
    <row r="71" spans="1:2" x14ac:dyDescent="0.3">
      <c r="A71">
        <v>71</v>
      </c>
      <c r="B71" t="s">
        <v>174</v>
      </c>
    </row>
    <row r="72" spans="1:2" x14ac:dyDescent="0.3">
      <c r="A72">
        <v>72</v>
      </c>
      <c r="B72" t="s">
        <v>174</v>
      </c>
    </row>
    <row r="73" spans="1:2" x14ac:dyDescent="0.3">
      <c r="A73">
        <v>73</v>
      </c>
      <c r="B73" t="s">
        <v>174</v>
      </c>
    </row>
    <row r="74" spans="1:2" x14ac:dyDescent="0.3">
      <c r="A74">
        <v>74</v>
      </c>
      <c r="B74" t="s">
        <v>174</v>
      </c>
    </row>
    <row r="75" spans="1:2" x14ac:dyDescent="0.3">
      <c r="A75">
        <v>75</v>
      </c>
      <c r="B75" t="s">
        <v>174</v>
      </c>
    </row>
    <row r="76" spans="1:2" x14ac:dyDescent="0.3">
      <c r="A76">
        <v>76</v>
      </c>
      <c r="B76" t="s">
        <v>174</v>
      </c>
    </row>
    <row r="77" spans="1:2" x14ac:dyDescent="0.3">
      <c r="A77">
        <v>77</v>
      </c>
      <c r="B77" t="s">
        <v>174</v>
      </c>
    </row>
    <row r="78" spans="1:2" x14ac:dyDescent="0.3">
      <c r="A78">
        <v>78</v>
      </c>
      <c r="B78" t="s">
        <v>174</v>
      </c>
    </row>
    <row r="79" spans="1:2" x14ac:dyDescent="0.3">
      <c r="A79">
        <v>79</v>
      </c>
      <c r="B79" t="s">
        <v>174</v>
      </c>
    </row>
    <row r="80" spans="1:2" x14ac:dyDescent="0.3">
      <c r="A80">
        <v>80</v>
      </c>
      <c r="B80" t="s">
        <v>174</v>
      </c>
    </row>
    <row r="81" spans="1:2" x14ac:dyDescent="0.3">
      <c r="A81">
        <v>81</v>
      </c>
      <c r="B81" t="s">
        <v>174</v>
      </c>
    </row>
    <row r="82" spans="1:2" x14ac:dyDescent="0.3">
      <c r="A82">
        <v>82</v>
      </c>
      <c r="B82" t="s">
        <v>174</v>
      </c>
    </row>
    <row r="83" spans="1:2" x14ac:dyDescent="0.3">
      <c r="A83">
        <v>83</v>
      </c>
      <c r="B83" t="s">
        <v>173</v>
      </c>
    </row>
    <row r="84" spans="1:2" x14ac:dyDescent="0.3">
      <c r="A84">
        <v>84</v>
      </c>
      <c r="B84" t="s">
        <v>173</v>
      </c>
    </row>
    <row r="85" spans="1:2" x14ac:dyDescent="0.3">
      <c r="A85">
        <v>85</v>
      </c>
      <c r="B85" t="s">
        <v>173</v>
      </c>
    </row>
    <row r="86" spans="1:2" x14ac:dyDescent="0.3">
      <c r="A86">
        <v>86</v>
      </c>
      <c r="B86" t="s">
        <v>173</v>
      </c>
    </row>
    <row r="87" spans="1:2" x14ac:dyDescent="0.3">
      <c r="A87">
        <v>87</v>
      </c>
      <c r="B87" t="s">
        <v>173</v>
      </c>
    </row>
    <row r="88" spans="1:2" x14ac:dyDescent="0.3">
      <c r="A88">
        <v>88</v>
      </c>
      <c r="B88" t="s">
        <v>173</v>
      </c>
    </row>
    <row r="89" spans="1:2" x14ac:dyDescent="0.3">
      <c r="A89">
        <v>89</v>
      </c>
      <c r="B89" t="s">
        <v>173</v>
      </c>
    </row>
    <row r="90" spans="1:2" x14ac:dyDescent="0.3">
      <c r="A90">
        <v>90</v>
      </c>
      <c r="B90" t="s">
        <v>173</v>
      </c>
    </row>
    <row r="91" spans="1:2" x14ac:dyDescent="0.3">
      <c r="A91">
        <v>91</v>
      </c>
      <c r="B91" t="s">
        <v>173</v>
      </c>
    </row>
    <row r="92" spans="1:2" x14ac:dyDescent="0.3">
      <c r="A92">
        <v>92</v>
      </c>
      <c r="B92" t="s">
        <v>173</v>
      </c>
    </row>
    <row r="93" spans="1:2" x14ac:dyDescent="0.3">
      <c r="A93">
        <v>93</v>
      </c>
      <c r="B93" t="s">
        <v>173</v>
      </c>
    </row>
    <row r="94" spans="1:2" x14ac:dyDescent="0.3">
      <c r="A94">
        <v>94</v>
      </c>
      <c r="B94" t="s">
        <v>173</v>
      </c>
    </row>
    <row r="95" spans="1:2" x14ac:dyDescent="0.3">
      <c r="A95">
        <v>95</v>
      </c>
      <c r="B95" t="s">
        <v>173</v>
      </c>
    </row>
    <row r="96" spans="1:2" x14ac:dyDescent="0.3">
      <c r="A96">
        <v>96</v>
      </c>
      <c r="B96" t="s">
        <v>173</v>
      </c>
    </row>
    <row r="97" spans="1:2" x14ac:dyDescent="0.3">
      <c r="A97">
        <v>97</v>
      </c>
      <c r="B97" t="s">
        <v>173</v>
      </c>
    </row>
    <row r="98" spans="1:2" x14ac:dyDescent="0.3">
      <c r="A98">
        <v>98</v>
      </c>
      <c r="B98" t="s">
        <v>173</v>
      </c>
    </row>
    <row r="99" spans="1:2" x14ac:dyDescent="0.3">
      <c r="A99">
        <v>99</v>
      </c>
      <c r="B99" t="s">
        <v>165</v>
      </c>
    </row>
    <row r="100" spans="1:2" x14ac:dyDescent="0.3">
      <c r="A100">
        <v>100</v>
      </c>
      <c r="B100" t="s">
        <v>165</v>
      </c>
    </row>
    <row r="101" spans="1:2" x14ac:dyDescent="0.3">
      <c r="A101">
        <v>101</v>
      </c>
      <c r="B101" t="s">
        <v>164</v>
      </c>
    </row>
    <row r="102" spans="1:2" x14ac:dyDescent="0.3">
      <c r="A102">
        <v>102</v>
      </c>
      <c r="B102" t="s">
        <v>158</v>
      </c>
    </row>
    <row r="103" spans="1:2" x14ac:dyDescent="0.3">
      <c r="A103">
        <v>103</v>
      </c>
      <c r="B103" t="s">
        <v>159</v>
      </c>
    </row>
    <row r="104" spans="1:2" x14ac:dyDescent="0.3">
      <c r="A104">
        <v>104</v>
      </c>
      <c r="B104" t="s">
        <v>161</v>
      </c>
    </row>
    <row r="105" spans="1:2" x14ac:dyDescent="0.3">
      <c r="A105">
        <v>105</v>
      </c>
      <c r="B105" t="s">
        <v>160</v>
      </c>
    </row>
    <row r="106" spans="1:2" x14ac:dyDescent="0.3">
      <c r="A106">
        <v>106</v>
      </c>
      <c r="B106" t="s">
        <v>162</v>
      </c>
    </row>
    <row r="107" spans="1:2" x14ac:dyDescent="0.3">
      <c r="A107">
        <v>107</v>
      </c>
      <c r="B107" t="s">
        <v>163</v>
      </c>
    </row>
    <row r="108" spans="1:2" x14ac:dyDescent="0.3">
      <c r="A108">
        <v>108</v>
      </c>
      <c r="B108" t="s">
        <v>164</v>
      </c>
    </row>
    <row r="109" spans="1:2" x14ac:dyDescent="0.3">
      <c r="A109">
        <v>109</v>
      </c>
      <c r="B109" t="s">
        <v>164</v>
      </c>
    </row>
    <row r="110" spans="1:2" x14ac:dyDescent="0.3">
      <c r="A110">
        <v>110</v>
      </c>
      <c r="B110" t="s">
        <v>164</v>
      </c>
    </row>
    <row r="111" spans="1:2" x14ac:dyDescent="0.3">
      <c r="A111">
        <v>111</v>
      </c>
      <c r="B111" t="s">
        <v>172</v>
      </c>
    </row>
    <row r="112" spans="1:2" x14ac:dyDescent="0.3">
      <c r="A112">
        <v>112</v>
      </c>
      <c r="B112" t="s">
        <v>172</v>
      </c>
    </row>
    <row r="113" spans="1:2" x14ac:dyDescent="0.3">
      <c r="A113">
        <v>113</v>
      </c>
      <c r="B113" t="s">
        <v>172</v>
      </c>
    </row>
    <row r="114" spans="1:2" x14ac:dyDescent="0.3">
      <c r="A114">
        <v>114</v>
      </c>
      <c r="B114" t="s">
        <v>172</v>
      </c>
    </row>
    <row r="115" spans="1:2" x14ac:dyDescent="0.3">
      <c r="A115">
        <v>115</v>
      </c>
      <c r="B115" t="s">
        <v>172</v>
      </c>
    </row>
    <row r="116" spans="1:2" x14ac:dyDescent="0.3">
      <c r="A116">
        <v>116</v>
      </c>
      <c r="B116" t="s">
        <v>172</v>
      </c>
    </row>
    <row r="117" spans="1:2" x14ac:dyDescent="0.3">
      <c r="A117">
        <v>117</v>
      </c>
      <c r="B117" t="s">
        <v>172</v>
      </c>
    </row>
    <row r="118" spans="1:2" x14ac:dyDescent="0.3">
      <c r="A118">
        <v>118</v>
      </c>
      <c r="B118" t="s">
        <v>172</v>
      </c>
    </row>
    <row r="119" spans="1:2" x14ac:dyDescent="0.3">
      <c r="A119">
        <v>119</v>
      </c>
      <c r="B119" t="s">
        <v>172</v>
      </c>
    </row>
    <row r="120" spans="1:2" x14ac:dyDescent="0.3">
      <c r="A120">
        <v>120</v>
      </c>
      <c r="B120" t="s">
        <v>172</v>
      </c>
    </row>
    <row r="121" spans="1:2" x14ac:dyDescent="0.3">
      <c r="A121">
        <v>121</v>
      </c>
      <c r="B121" t="s">
        <v>174</v>
      </c>
    </row>
    <row r="122" spans="1:2" x14ac:dyDescent="0.3">
      <c r="A122">
        <v>122</v>
      </c>
      <c r="B122" t="s">
        <v>172</v>
      </c>
    </row>
    <row r="123" spans="1:2" x14ac:dyDescent="0.3">
      <c r="A123">
        <v>123</v>
      </c>
      <c r="B123" t="s">
        <v>172</v>
      </c>
    </row>
    <row r="124" spans="1:2" x14ac:dyDescent="0.3">
      <c r="A124">
        <v>124</v>
      </c>
      <c r="B124" t="s">
        <v>172</v>
      </c>
    </row>
    <row r="125" spans="1:2" x14ac:dyDescent="0.3">
      <c r="A125">
        <v>125</v>
      </c>
      <c r="B125" t="s">
        <v>172</v>
      </c>
    </row>
    <row r="126" spans="1:2" x14ac:dyDescent="0.3">
      <c r="A126">
        <v>126</v>
      </c>
      <c r="B126" t="s">
        <v>172</v>
      </c>
    </row>
    <row r="127" spans="1:2" x14ac:dyDescent="0.3">
      <c r="A127">
        <v>127</v>
      </c>
      <c r="B127" t="s">
        <v>172</v>
      </c>
    </row>
    <row r="128" spans="1:2" x14ac:dyDescent="0.3">
      <c r="A128">
        <v>128</v>
      </c>
      <c r="B128" t="s">
        <v>172</v>
      </c>
    </row>
    <row r="129" spans="1:2" x14ac:dyDescent="0.3">
      <c r="A129">
        <v>129</v>
      </c>
      <c r="B129" t="s">
        <v>172</v>
      </c>
    </row>
    <row r="130" spans="1:2" x14ac:dyDescent="0.3">
      <c r="A130">
        <v>130</v>
      </c>
      <c r="B130" t="s">
        <v>172</v>
      </c>
    </row>
    <row r="131" spans="1:2" x14ac:dyDescent="0.3">
      <c r="A131">
        <v>131</v>
      </c>
      <c r="B131" t="s">
        <v>172</v>
      </c>
    </row>
    <row r="132" spans="1:2" x14ac:dyDescent="0.3">
      <c r="A132">
        <v>132</v>
      </c>
      <c r="B132" t="s">
        <v>172</v>
      </c>
    </row>
    <row r="133" spans="1:2" x14ac:dyDescent="0.3">
      <c r="A133">
        <v>133</v>
      </c>
      <c r="B133" t="s">
        <v>172</v>
      </c>
    </row>
    <row r="134" spans="1:2" x14ac:dyDescent="0.3">
      <c r="A134">
        <v>134</v>
      </c>
      <c r="B134" t="s">
        <v>172</v>
      </c>
    </row>
    <row r="135" spans="1:2" x14ac:dyDescent="0.3">
      <c r="A135">
        <v>135</v>
      </c>
      <c r="B135" t="s">
        <v>172</v>
      </c>
    </row>
    <row r="136" spans="1:2" x14ac:dyDescent="0.3">
      <c r="A136">
        <v>136</v>
      </c>
      <c r="B136" t="s">
        <v>172</v>
      </c>
    </row>
    <row r="137" spans="1:2" x14ac:dyDescent="0.3">
      <c r="A137">
        <v>137</v>
      </c>
      <c r="B137" t="s">
        <v>172</v>
      </c>
    </row>
    <row r="138" spans="1:2" x14ac:dyDescent="0.3">
      <c r="A138">
        <v>138</v>
      </c>
      <c r="B138" t="s">
        <v>172</v>
      </c>
    </row>
    <row r="139" spans="1:2" x14ac:dyDescent="0.3">
      <c r="A139">
        <v>139</v>
      </c>
      <c r="B139" t="s">
        <v>172</v>
      </c>
    </row>
    <row r="140" spans="1:2" x14ac:dyDescent="0.3">
      <c r="A140">
        <v>140</v>
      </c>
      <c r="B140" t="s">
        <v>175</v>
      </c>
    </row>
    <row r="141" spans="1:2" x14ac:dyDescent="0.3">
      <c r="A141">
        <v>141</v>
      </c>
      <c r="B141" t="s">
        <v>175</v>
      </c>
    </row>
    <row r="142" spans="1:2" x14ac:dyDescent="0.3">
      <c r="A142">
        <v>142</v>
      </c>
      <c r="B142" t="s">
        <v>175</v>
      </c>
    </row>
    <row r="143" spans="1:2" x14ac:dyDescent="0.3">
      <c r="A143">
        <v>143</v>
      </c>
      <c r="B143" t="s">
        <v>175</v>
      </c>
    </row>
    <row r="144" spans="1:2" x14ac:dyDescent="0.3">
      <c r="A144">
        <v>144</v>
      </c>
      <c r="B144" t="s">
        <v>175</v>
      </c>
    </row>
    <row r="145" spans="1:2" x14ac:dyDescent="0.3">
      <c r="A145">
        <v>145</v>
      </c>
      <c r="B145" t="s">
        <v>175</v>
      </c>
    </row>
    <row r="146" spans="1:2" x14ac:dyDescent="0.3">
      <c r="A146">
        <v>146</v>
      </c>
      <c r="B146" t="s">
        <v>175</v>
      </c>
    </row>
    <row r="147" spans="1:2" x14ac:dyDescent="0.3">
      <c r="A147">
        <v>147</v>
      </c>
      <c r="B147" t="s">
        <v>175</v>
      </c>
    </row>
    <row r="148" spans="1:2" x14ac:dyDescent="0.3">
      <c r="A148">
        <v>148</v>
      </c>
      <c r="B148" t="s">
        <v>171</v>
      </c>
    </row>
    <row r="149" spans="1:2" x14ac:dyDescent="0.3">
      <c r="A149">
        <v>149</v>
      </c>
      <c r="B149" t="s">
        <v>171</v>
      </c>
    </row>
    <row r="150" spans="1:2" x14ac:dyDescent="0.3">
      <c r="A150">
        <v>150</v>
      </c>
      <c r="B150" t="s">
        <v>171</v>
      </c>
    </row>
    <row r="151" spans="1:2" x14ac:dyDescent="0.3">
      <c r="A151">
        <v>151</v>
      </c>
      <c r="B151" t="s">
        <v>171</v>
      </c>
    </row>
    <row r="152" spans="1:2" x14ac:dyDescent="0.3">
      <c r="A152">
        <v>152</v>
      </c>
      <c r="B152" t="s">
        <v>171</v>
      </c>
    </row>
    <row r="153" spans="1:2" x14ac:dyDescent="0.3">
      <c r="A153">
        <v>153</v>
      </c>
      <c r="B153" t="s">
        <v>171</v>
      </c>
    </row>
    <row r="154" spans="1:2" x14ac:dyDescent="0.3">
      <c r="A154">
        <v>154</v>
      </c>
      <c r="B154" t="s">
        <v>171</v>
      </c>
    </row>
    <row r="155" spans="1:2" x14ac:dyDescent="0.3">
      <c r="A155">
        <v>155</v>
      </c>
      <c r="B155" t="s">
        <v>171</v>
      </c>
    </row>
    <row r="156" spans="1:2" x14ac:dyDescent="0.3">
      <c r="A156">
        <v>156</v>
      </c>
      <c r="B156" t="s">
        <v>171</v>
      </c>
    </row>
    <row r="157" spans="1:2" x14ac:dyDescent="0.3">
      <c r="A157">
        <v>157</v>
      </c>
      <c r="B157" t="s">
        <v>170</v>
      </c>
    </row>
    <row r="158" spans="1:2" x14ac:dyDescent="0.3">
      <c r="A158">
        <v>158</v>
      </c>
      <c r="B158" t="s">
        <v>170</v>
      </c>
    </row>
    <row r="159" spans="1:2" x14ac:dyDescent="0.3">
      <c r="A159">
        <v>159</v>
      </c>
      <c r="B159" t="s">
        <v>170</v>
      </c>
    </row>
    <row r="160" spans="1:2" x14ac:dyDescent="0.3">
      <c r="A160">
        <v>160</v>
      </c>
      <c r="B160" t="s">
        <v>170</v>
      </c>
    </row>
    <row r="161" spans="1:2" x14ac:dyDescent="0.3">
      <c r="A161">
        <v>161</v>
      </c>
      <c r="B161" t="s">
        <v>170</v>
      </c>
    </row>
    <row r="162" spans="1:2" x14ac:dyDescent="0.3">
      <c r="A162">
        <v>162</v>
      </c>
      <c r="B162" t="s">
        <v>170</v>
      </c>
    </row>
    <row r="163" spans="1:2" x14ac:dyDescent="0.3">
      <c r="A163">
        <v>163</v>
      </c>
      <c r="B163" t="s">
        <v>170</v>
      </c>
    </row>
    <row r="164" spans="1:2" x14ac:dyDescent="0.3">
      <c r="A164">
        <v>164</v>
      </c>
      <c r="B164" t="s">
        <v>170</v>
      </c>
    </row>
    <row r="165" spans="1:2" x14ac:dyDescent="0.3">
      <c r="A165">
        <v>165</v>
      </c>
      <c r="B165" t="s">
        <v>170</v>
      </c>
    </row>
    <row r="166" spans="1:2" x14ac:dyDescent="0.3">
      <c r="A166">
        <v>166</v>
      </c>
      <c r="B166" t="s">
        <v>170</v>
      </c>
    </row>
    <row r="167" spans="1:2" x14ac:dyDescent="0.3">
      <c r="A167">
        <v>167</v>
      </c>
      <c r="B167" t="s">
        <v>170</v>
      </c>
    </row>
    <row r="168" spans="1:2" x14ac:dyDescent="0.3">
      <c r="A168">
        <v>168</v>
      </c>
      <c r="B168" t="s">
        <v>170</v>
      </c>
    </row>
    <row r="169" spans="1:2" x14ac:dyDescent="0.3">
      <c r="A169">
        <v>169</v>
      </c>
      <c r="B169" t="s">
        <v>176</v>
      </c>
    </row>
    <row r="170" spans="1:2" x14ac:dyDescent="0.3">
      <c r="A170">
        <v>170</v>
      </c>
      <c r="B170" t="s">
        <v>176</v>
      </c>
    </row>
    <row r="171" spans="1:2" x14ac:dyDescent="0.3">
      <c r="A171">
        <v>171</v>
      </c>
      <c r="B171" t="s">
        <v>176</v>
      </c>
    </row>
    <row r="172" spans="1:2" x14ac:dyDescent="0.3">
      <c r="A172">
        <v>172</v>
      </c>
      <c r="B172" t="s">
        <v>176</v>
      </c>
    </row>
    <row r="173" spans="1:2" x14ac:dyDescent="0.3">
      <c r="A173">
        <v>173</v>
      </c>
      <c r="B173" t="s">
        <v>176</v>
      </c>
    </row>
    <row r="174" spans="1:2" x14ac:dyDescent="0.3">
      <c r="A174">
        <v>174</v>
      </c>
      <c r="B174" t="s">
        <v>176</v>
      </c>
    </row>
    <row r="175" spans="1:2" x14ac:dyDescent="0.3">
      <c r="A175">
        <v>175</v>
      </c>
      <c r="B175" t="s">
        <v>176</v>
      </c>
    </row>
    <row r="176" spans="1:2" x14ac:dyDescent="0.3">
      <c r="A176">
        <v>176</v>
      </c>
      <c r="B176" t="s">
        <v>176</v>
      </c>
    </row>
    <row r="177" spans="1:2" x14ac:dyDescent="0.3">
      <c r="A177">
        <v>177</v>
      </c>
      <c r="B177" t="s">
        <v>176</v>
      </c>
    </row>
    <row r="178" spans="1:2" x14ac:dyDescent="0.3">
      <c r="A178">
        <v>178</v>
      </c>
      <c r="B178" t="s">
        <v>177</v>
      </c>
    </row>
    <row r="179" spans="1:2" x14ac:dyDescent="0.3">
      <c r="A179">
        <v>179</v>
      </c>
      <c r="B179" t="s">
        <v>177</v>
      </c>
    </row>
    <row r="180" spans="1:2" x14ac:dyDescent="0.3">
      <c r="A180">
        <v>180</v>
      </c>
      <c r="B180" t="s">
        <v>177</v>
      </c>
    </row>
    <row r="181" spans="1:2" x14ac:dyDescent="0.3">
      <c r="A181">
        <v>181</v>
      </c>
      <c r="B181" t="s">
        <v>177</v>
      </c>
    </row>
    <row r="182" spans="1:2" x14ac:dyDescent="0.3">
      <c r="A182">
        <v>182</v>
      </c>
      <c r="B182" t="s">
        <v>177</v>
      </c>
    </row>
    <row r="183" spans="1:2" x14ac:dyDescent="0.3">
      <c r="A183">
        <v>183</v>
      </c>
      <c r="B183" t="s">
        <v>177</v>
      </c>
    </row>
    <row r="184" spans="1:2" x14ac:dyDescent="0.3">
      <c r="A184">
        <v>184</v>
      </c>
      <c r="B184" t="s">
        <v>177</v>
      </c>
    </row>
    <row r="185" spans="1:2" x14ac:dyDescent="0.3">
      <c r="A185">
        <v>185</v>
      </c>
      <c r="B185" t="s">
        <v>177</v>
      </c>
    </row>
    <row r="186" spans="1:2" x14ac:dyDescent="0.3">
      <c r="A186">
        <v>186</v>
      </c>
      <c r="B186" t="s">
        <v>177</v>
      </c>
    </row>
    <row r="187" spans="1:2" x14ac:dyDescent="0.3">
      <c r="A187">
        <v>187</v>
      </c>
      <c r="B187" t="s">
        <v>177</v>
      </c>
    </row>
    <row r="188" spans="1:2" x14ac:dyDescent="0.3">
      <c r="A188">
        <v>188</v>
      </c>
      <c r="B188" t="s">
        <v>177</v>
      </c>
    </row>
    <row r="189" spans="1:2" x14ac:dyDescent="0.3">
      <c r="A189">
        <v>189</v>
      </c>
      <c r="B189" t="s">
        <v>177</v>
      </c>
    </row>
    <row r="190" spans="1:2" x14ac:dyDescent="0.3">
      <c r="A190">
        <v>190</v>
      </c>
      <c r="B190" t="s">
        <v>177</v>
      </c>
    </row>
    <row r="191" spans="1:2" x14ac:dyDescent="0.3">
      <c r="A191">
        <v>191</v>
      </c>
      <c r="B191" t="s">
        <v>177</v>
      </c>
    </row>
    <row r="192" spans="1:2" x14ac:dyDescent="0.3">
      <c r="A192">
        <v>192</v>
      </c>
      <c r="B192" t="s">
        <v>177</v>
      </c>
    </row>
    <row r="193" spans="1:2" x14ac:dyDescent="0.3">
      <c r="A193">
        <v>193</v>
      </c>
      <c r="B193" t="s">
        <v>177</v>
      </c>
    </row>
    <row r="194" spans="1:2" x14ac:dyDescent="0.3">
      <c r="A194">
        <v>194</v>
      </c>
      <c r="B194" t="s">
        <v>177</v>
      </c>
    </row>
    <row r="195" spans="1:2" x14ac:dyDescent="0.3">
      <c r="A195">
        <v>195</v>
      </c>
      <c r="B195" t="s">
        <v>177</v>
      </c>
    </row>
    <row r="196" spans="1:2" x14ac:dyDescent="0.3">
      <c r="A196">
        <v>196</v>
      </c>
      <c r="B196" t="s">
        <v>177</v>
      </c>
    </row>
    <row r="197" spans="1:2" x14ac:dyDescent="0.3">
      <c r="A197">
        <v>197</v>
      </c>
      <c r="B197" t="s">
        <v>177</v>
      </c>
    </row>
    <row r="198" spans="1:2" x14ac:dyDescent="0.3">
      <c r="A198">
        <v>198</v>
      </c>
      <c r="B198" t="s">
        <v>177</v>
      </c>
    </row>
    <row r="199" spans="1:2" x14ac:dyDescent="0.3">
      <c r="A199">
        <v>199</v>
      </c>
      <c r="B199" t="s">
        <v>177</v>
      </c>
    </row>
    <row r="200" spans="1:2" x14ac:dyDescent="0.3">
      <c r="A200">
        <v>200</v>
      </c>
      <c r="B200" t="s">
        <v>177</v>
      </c>
    </row>
    <row r="201" spans="1:2" x14ac:dyDescent="0.3">
      <c r="A201">
        <v>201</v>
      </c>
      <c r="B201" t="s">
        <v>177</v>
      </c>
    </row>
    <row r="202" spans="1:2" x14ac:dyDescent="0.3">
      <c r="A202">
        <v>202</v>
      </c>
      <c r="B202" t="s">
        <v>177</v>
      </c>
    </row>
    <row r="203" spans="1:2" x14ac:dyDescent="0.3">
      <c r="A203">
        <v>203</v>
      </c>
      <c r="B203" t="s">
        <v>177</v>
      </c>
    </row>
    <row r="204" spans="1:2" x14ac:dyDescent="0.3">
      <c r="A204">
        <v>204</v>
      </c>
      <c r="B204" t="s">
        <v>177</v>
      </c>
    </row>
    <row r="205" spans="1:2" x14ac:dyDescent="0.3">
      <c r="A205">
        <v>205</v>
      </c>
      <c r="B205" t="s">
        <v>177</v>
      </c>
    </row>
    <row r="206" spans="1:2" x14ac:dyDescent="0.3">
      <c r="A206">
        <v>206</v>
      </c>
      <c r="B206" t="s">
        <v>177</v>
      </c>
    </row>
    <row r="207" spans="1:2" x14ac:dyDescent="0.3">
      <c r="A207">
        <v>207</v>
      </c>
      <c r="B207" t="s">
        <v>177</v>
      </c>
    </row>
    <row r="208" spans="1:2" x14ac:dyDescent="0.3">
      <c r="A208">
        <v>208</v>
      </c>
      <c r="B208" t="s">
        <v>177</v>
      </c>
    </row>
    <row r="209" spans="1:2" x14ac:dyDescent="0.3">
      <c r="A209">
        <v>209</v>
      </c>
      <c r="B209" t="s">
        <v>177</v>
      </c>
    </row>
    <row r="210" spans="1:2" x14ac:dyDescent="0.3">
      <c r="A210">
        <v>210</v>
      </c>
      <c r="B210" t="s">
        <v>177</v>
      </c>
    </row>
    <row r="211" spans="1:2" x14ac:dyDescent="0.3">
      <c r="A211">
        <v>211</v>
      </c>
      <c r="B211" t="s">
        <v>177</v>
      </c>
    </row>
    <row r="212" spans="1:2" x14ac:dyDescent="0.3">
      <c r="A212">
        <v>212</v>
      </c>
      <c r="B212" t="s">
        <v>177</v>
      </c>
    </row>
    <row r="213" spans="1:2" x14ac:dyDescent="0.3">
      <c r="A213">
        <v>213</v>
      </c>
      <c r="B213" t="s">
        <v>177</v>
      </c>
    </row>
    <row r="214" spans="1:2" x14ac:dyDescent="0.3">
      <c r="A214">
        <v>214</v>
      </c>
      <c r="B214" t="s">
        <v>178</v>
      </c>
    </row>
    <row r="215" spans="1:2" x14ac:dyDescent="0.3">
      <c r="A215">
        <v>215</v>
      </c>
      <c r="B215" t="s">
        <v>178</v>
      </c>
    </row>
    <row r="216" spans="1:2" x14ac:dyDescent="0.3">
      <c r="A216">
        <v>216</v>
      </c>
      <c r="B216" t="s">
        <v>178</v>
      </c>
    </row>
    <row r="217" spans="1:2" x14ac:dyDescent="0.3">
      <c r="A217">
        <v>217</v>
      </c>
      <c r="B217" t="s">
        <v>178</v>
      </c>
    </row>
    <row r="218" spans="1:2" x14ac:dyDescent="0.3">
      <c r="A218">
        <v>218</v>
      </c>
      <c r="B218" t="s">
        <v>178</v>
      </c>
    </row>
    <row r="219" spans="1:2" x14ac:dyDescent="0.3">
      <c r="A219">
        <v>219</v>
      </c>
      <c r="B219" t="s">
        <v>178</v>
      </c>
    </row>
    <row r="220" spans="1:2" x14ac:dyDescent="0.3">
      <c r="A220">
        <v>220</v>
      </c>
      <c r="B220" t="s">
        <v>178</v>
      </c>
    </row>
    <row r="221" spans="1:2" x14ac:dyDescent="0.3">
      <c r="A221">
        <v>221</v>
      </c>
      <c r="B221" t="s">
        <v>178</v>
      </c>
    </row>
    <row r="222" spans="1:2" x14ac:dyDescent="0.3">
      <c r="A222">
        <v>222</v>
      </c>
      <c r="B222" t="s">
        <v>178</v>
      </c>
    </row>
    <row r="223" spans="1:2" x14ac:dyDescent="0.3">
      <c r="A223">
        <v>223</v>
      </c>
      <c r="B223" t="s">
        <v>178</v>
      </c>
    </row>
    <row r="224" spans="1:2" x14ac:dyDescent="0.3">
      <c r="A224">
        <v>224</v>
      </c>
      <c r="B224" t="s">
        <v>179</v>
      </c>
    </row>
    <row r="225" spans="1:2" x14ac:dyDescent="0.3">
      <c r="A225">
        <v>225</v>
      </c>
      <c r="B225" t="s">
        <v>179</v>
      </c>
    </row>
    <row r="226" spans="1:2" x14ac:dyDescent="0.3">
      <c r="A226">
        <v>226</v>
      </c>
      <c r="B226" t="s">
        <v>179</v>
      </c>
    </row>
    <row r="227" spans="1:2" x14ac:dyDescent="0.3">
      <c r="A227">
        <v>227</v>
      </c>
      <c r="B227" t="s">
        <v>179</v>
      </c>
    </row>
    <row r="228" spans="1:2" x14ac:dyDescent="0.3">
      <c r="A228">
        <v>228</v>
      </c>
      <c r="B228" t="s">
        <v>179</v>
      </c>
    </row>
    <row r="229" spans="1:2" x14ac:dyDescent="0.3">
      <c r="A229">
        <v>229</v>
      </c>
      <c r="B229" t="s">
        <v>179</v>
      </c>
    </row>
    <row r="230" spans="1:2" x14ac:dyDescent="0.3">
      <c r="A230">
        <v>230</v>
      </c>
      <c r="B230" t="s">
        <v>179</v>
      </c>
    </row>
    <row r="231" spans="1:2" x14ac:dyDescent="0.3">
      <c r="A231">
        <v>231</v>
      </c>
      <c r="B231" t="s">
        <v>179</v>
      </c>
    </row>
    <row r="232" spans="1:2" x14ac:dyDescent="0.3">
      <c r="A232">
        <v>232</v>
      </c>
      <c r="B232" t="s">
        <v>179</v>
      </c>
    </row>
    <row r="233" spans="1:2" x14ac:dyDescent="0.3">
      <c r="A233">
        <v>233</v>
      </c>
      <c r="B233" t="s">
        <v>179</v>
      </c>
    </row>
    <row r="234" spans="1:2" x14ac:dyDescent="0.3">
      <c r="A234">
        <v>234</v>
      </c>
      <c r="B234" t="s">
        <v>179</v>
      </c>
    </row>
    <row r="235" spans="1:2" x14ac:dyDescent="0.3">
      <c r="A235">
        <v>235</v>
      </c>
      <c r="B235" t="s">
        <v>179</v>
      </c>
    </row>
    <row r="236" spans="1:2" x14ac:dyDescent="0.3">
      <c r="A236">
        <v>236</v>
      </c>
      <c r="B236" t="s">
        <v>179</v>
      </c>
    </row>
    <row r="237" spans="1:2" x14ac:dyDescent="0.3">
      <c r="A237">
        <v>237</v>
      </c>
      <c r="B237" t="s">
        <v>179</v>
      </c>
    </row>
    <row r="238" spans="1:2" x14ac:dyDescent="0.3">
      <c r="A238">
        <v>238</v>
      </c>
      <c r="B238" t="s">
        <v>179</v>
      </c>
    </row>
    <row r="239" spans="1:2" x14ac:dyDescent="0.3">
      <c r="A239">
        <v>239</v>
      </c>
      <c r="B239" t="s">
        <v>179</v>
      </c>
    </row>
    <row r="240" spans="1:2" x14ac:dyDescent="0.3">
      <c r="A240">
        <v>240</v>
      </c>
      <c r="B240" t="s">
        <v>178</v>
      </c>
    </row>
    <row r="241" spans="1:2" x14ac:dyDescent="0.3">
      <c r="A241">
        <v>241</v>
      </c>
      <c r="B241" t="s">
        <v>178</v>
      </c>
    </row>
    <row r="242" spans="1:2" x14ac:dyDescent="0.3">
      <c r="A242">
        <v>242</v>
      </c>
      <c r="B242" t="s">
        <v>178</v>
      </c>
    </row>
    <row r="243" spans="1:2" x14ac:dyDescent="0.3">
      <c r="A243">
        <v>243</v>
      </c>
      <c r="B243" t="s">
        <v>178</v>
      </c>
    </row>
    <row r="244" spans="1:2" x14ac:dyDescent="0.3">
      <c r="A244">
        <v>244</v>
      </c>
      <c r="B244" t="s">
        <v>178</v>
      </c>
    </row>
    <row r="245" spans="1:2" x14ac:dyDescent="0.3">
      <c r="A245">
        <v>245</v>
      </c>
      <c r="B245" t="s">
        <v>178</v>
      </c>
    </row>
    <row r="246" spans="1:2" x14ac:dyDescent="0.3">
      <c r="A246">
        <v>246</v>
      </c>
      <c r="B246" t="s">
        <v>178</v>
      </c>
    </row>
    <row r="247" spans="1:2" x14ac:dyDescent="0.3">
      <c r="A247">
        <v>247</v>
      </c>
      <c r="B247" t="s">
        <v>178</v>
      </c>
    </row>
    <row r="248" spans="1:2" x14ac:dyDescent="0.3">
      <c r="A248">
        <v>248</v>
      </c>
      <c r="B248" t="s">
        <v>178</v>
      </c>
    </row>
    <row r="249" spans="1:2" x14ac:dyDescent="0.3">
      <c r="A249">
        <v>249</v>
      </c>
      <c r="B249" t="s">
        <v>180</v>
      </c>
    </row>
    <row r="250" spans="1:2" x14ac:dyDescent="0.3">
      <c r="A250">
        <v>250</v>
      </c>
      <c r="B250" t="s">
        <v>180</v>
      </c>
    </row>
    <row r="251" spans="1:2" x14ac:dyDescent="0.3">
      <c r="A251">
        <v>251</v>
      </c>
      <c r="B251" t="s">
        <v>180</v>
      </c>
    </row>
    <row r="252" spans="1:2" x14ac:dyDescent="0.3">
      <c r="A252">
        <v>252</v>
      </c>
      <c r="B252" t="s">
        <v>180</v>
      </c>
    </row>
    <row r="253" spans="1:2" x14ac:dyDescent="0.3">
      <c r="A253">
        <v>253</v>
      </c>
      <c r="B253" t="s">
        <v>180</v>
      </c>
    </row>
    <row r="254" spans="1:2" x14ac:dyDescent="0.3">
      <c r="A254">
        <v>254</v>
      </c>
      <c r="B254" t="s">
        <v>180</v>
      </c>
    </row>
    <row r="255" spans="1:2" x14ac:dyDescent="0.3">
      <c r="A255">
        <v>255</v>
      </c>
      <c r="B255" t="s">
        <v>180</v>
      </c>
    </row>
    <row r="256" spans="1:2" x14ac:dyDescent="0.3">
      <c r="A256">
        <v>256</v>
      </c>
      <c r="B256" t="s">
        <v>181</v>
      </c>
    </row>
    <row r="257" spans="1:2" x14ac:dyDescent="0.3">
      <c r="A257">
        <v>257</v>
      </c>
      <c r="B257" t="s">
        <v>181</v>
      </c>
    </row>
    <row r="258" spans="1:2" x14ac:dyDescent="0.3">
      <c r="A258">
        <v>258</v>
      </c>
      <c r="B258" t="s">
        <v>181</v>
      </c>
    </row>
    <row r="259" spans="1:2" x14ac:dyDescent="0.3">
      <c r="A259">
        <v>259</v>
      </c>
      <c r="B259" t="s">
        <v>181</v>
      </c>
    </row>
    <row r="260" spans="1:2" x14ac:dyDescent="0.3">
      <c r="A260">
        <v>260</v>
      </c>
      <c r="B260" t="s">
        <v>181</v>
      </c>
    </row>
    <row r="261" spans="1:2" x14ac:dyDescent="0.3">
      <c r="A261">
        <v>261</v>
      </c>
      <c r="B261" t="s">
        <v>181</v>
      </c>
    </row>
    <row r="262" spans="1:2" x14ac:dyDescent="0.3">
      <c r="A262">
        <v>262</v>
      </c>
      <c r="B262" t="s">
        <v>181</v>
      </c>
    </row>
    <row r="263" spans="1:2" x14ac:dyDescent="0.3">
      <c r="A263">
        <v>263</v>
      </c>
      <c r="B263" t="s">
        <v>183</v>
      </c>
    </row>
    <row r="264" spans="1:2" x14ac:dyDescent="0.3">
      <c r="A264">
        <v>264</v>
      </c>
      <c r="B264" t="s">
        <v>183</v>
      </c>
    </row>
    <row r="265" spans="1:2" x14ac:dyDescent="0.3">
      <c r="A265">
        <v>265</v>
      </c>
      <c r="B265" t="s">
        <v>183</v>
      </c>
    </row>
    <row r="266" spans="1:2" x14ac:dyDescent="0.3">
      <c r="A266">
        <v>266</v>
      </c>
      <c r="B266" t="s">
        <v>183</v>
      </c>
    </row>
    <row r="267" spans="1:2" x14ac:dyDescent="0.3">
      <c r="A267">
        <v>267</v>
      </c>
      <c r="B267" t="s">
        <v>183</v>
      </c>
    </row>
    <row r="268" spans="1:2" x14ac:dyDescent="0.3">
      <c r="A268">
        <v>268</v>
      </c>
      <c r="B268" t="s">
        <v>183</v>
      </c>
    </row>
    <row r="269" spans="1:2" x14ac:dyDescent="0.3">
      <c r="A269">
        <v>269</v>
      </c>
      <c r="B269" t="s">
        <v>183</v>
      </c>
    </row>
    <row r="270" spans="1:2" x14ac:dyDescent="0.3">
      <c r="A270">
        <v>270</v>
      </c>
      <c r="B270" t="s">
        <v>183</v>
      </c>
    </row>
    <row r="271" spans="1:2" x14ac:dyDescent="0.3">
      <c r="A271">
        <v>271</v>
      </c>
      <c r="B271" t="s">
        <v>183</v>
      </c>
    </row>
    <row r="272" spans="1:2" x14ac:dyDescent="0.3">
      <c r="A272">
        <v>272</v>
      </c>
      <c r="B272" t="s">
        <v>183</v>
      </c>
    </row>
    <row r="273" spans="1:2" x14ac:dyDescent="0.3">
      <c r="A273">
        <v>273</v>
      </c>
      <c r="B273" t="s">
        <v>183</v>
      </c>
    </row>
    <row r="274" spans="1:2" x14ac:dyDescent="0.3">
      <c r="A274">
        <v>274</v>
      </c>
      <c r="B274" t="s">
        <v>96</v>
      </c>
    </row>
    <row r="275" spans="1:2" x14ac:dyDescent="0.3">
      <c r="A275">
        <v>275</v>
      </c>
      <c r="B275" t="s">
        <v>96</v>
      </c>
    </row>
    <row r="276" spans="1:2" x14ac:dyDescent="0.3">
      <c r="A276">
        <v>276</v>
      </c>
      <c r="B276" t="s">
        <v>96</v>
      </c>
    </row>
    <row r="277" spans="1:2" x14ac:dyDescent="0.3">
      <c r="A277">
        <v>277</v>
      </c>
      <c r="B277" t="s">
        <v>96</v>
      </c>
    </row>
    <row r="278" spans="1:2" x14ac:dyDescent="0.3">
      <c r="A278">
        <v>278</v>
      </c>
      <c r="B278" t="s">
        <v>96</v>
      </c>
    </row>
    <row r="279" spans="1:2" x14ac:dyDescent="0.3">
      <c r="A279">
        <v>279</v>
      </c>
      <c r="B279" t="s">
        <v>156</v>
      </c>
    </row>
    <row r="280" spans="1:2" x14ac:dyDescent="0.3">
      <c r="A280">
        <v>280</v>
      </c>
      <c r="B280" t="s">
        <v>157</v>
      </c>
    </row>
    <row r="281" spans="1:2" x14ac:dyDescent="0.3">
      <c r="A281">
        <v>281</v>
      </c>
      <c r="B281" t="s">
        <v>192</v>
      </c>
    </row>
    <row r="282" spans="1:2" x14ac:dyDescent="0.3">
      <c r="A282">
        <v>282</v>
      </c>
      <c r="B282" t="s">
        <v>194</v>
      </c>
    </row>
    <row r="283" spans="1:2" x14ac:dyDescent="0.3">
      <c r="A283">
        <v>283</v>
      </c>
      <c r="B283" t="s">
        <v>194</v>
      </c>
    </row>
    <row r="284" spans="1:2" x14ac:dyDescent="0.3">
      <c r="A284">
        <v>284</v>
      </c>
      <c r="B284" t="s">
        <v>194</v>
      </c>
    </row>
    <row r="285" spans="1:2" x14ac:dyDescent="0.3">
      <c r="A285">
        <v>285</v>
      </c>
      <c r="B285" t="s">
        <v>194</v>
      </c>
    </row>
    <row r="286" spans="1:2" x14ac:dyDescent="0.3">
      <c r="A286">
        <v>286</v>
      </c>
      <c r="B286" t="s">
        <v>194</v>
      </c>
    </row>
    <row r="287" spans="1:2" x14ac:dyDescent="0.3">
      <c r="A287">
        <v>287</v>
      </c>
      <c r="B287" t="s">
        <v>184</v>
      </c>
    </row>
    <row r="288" spans="1:2" x14ac:dyDescent="0.3">
      <c r="A288">
        <v>288</v>
      </c>
      <c r="B288" t="s">
        <v>184</v>
      </c>
    </row>
    <row r="289" spans="1:2" x14ac:dyDescent="0.3">
      <c r="A289">
        <v>289</v>
      </c>
      <c r="B289" t="s">
        <v>184</v>
      </c>
    </row>
    <row r="290" spans="1:2" x14ac:dyDescent="0.3">
      <c r="A290">
        <v>290</v>
      </c>
      <c r="B290" t="s">
        <v>184</v>
      </c>
    </row>
    <row r="291" spans="1:2" x14ac:dyDescent="0.3">
      <c r="A291">
        <v>291</v>
      </c>
      <c r="B291" t="s">
        <v>184</v>
      </c>
    </row>
    <row r="292" spans="1:2" x14ac:dyDescent="0.3">
      <c r="A292">
        <v>292</v>
      </c>
      <c r="B292" t="s">
        <v>184</v>
      </c>
    </row>
    <row r="293" spans="1:2" x14ac:dyDescent="0.3">
      <c r="A293">
        <v>293</v>
      </c>
      <c r="B293" t="s">
        <v>184</v>
      </c>
    </row>
    <row r="294" spans="1:2" x14ac:dyDescent="0.3">
      <c r="A294">
        <v>294</v>
      </c>
      <c r="B294" t="s">
        <v>184</v>
      </c>
    </row>
    <row r="295" spans="1:2" x14ac:dyDescent="0.3">
      <c r="A295">
        <v>295</v>
      </c>
      <c r="B295" t="s">
        <v>184</v>
      </c>
    </row>
    <row r="296" spans="1:2" x14ac:dyDescent="0.3">
      <c r="A296">
        <v>296</v>
      </c>
      <c r="B296" t="s">
        <v>184</v>
      </c>
    </row>
    <row r="297" spans="1:2" x14ac:dyDescent="0.3">
      <c r="A297">
        <v>297</v>
      </c>
      <c r="B297" t="s">
        <v>184</v>
      </c>
    </row>
    <row r="298" spans="1:2" x14ac:dyDescent="0.3">
      <c r="A298">
        <v>298</v>
      </c>
      <c r="B298" t="s">
        <v>184</v>
      </c>
    </row>
    <row r="299" spans="1:2" x14ac:dyDescent="0.3">
      <c r="A299">
        <v>299</v>
      </c>
      <c r="B299" t="s">
        <v>184</v>
      </c>
    </row>
    <row r="300" spans="1:2" x14ac:dyDescent="0.3">
      <c r="A300">
        <v>300</v>
      </c>
      <c r="B300" t="s">
        <v>184</v>
      </c>
    </row>
    <row r="301" spans="1:2" x14ac:dyDescent="0.3">
      <c r="A301">
        <v>301</v>
      </c>
      <c r="B301" t="s">
        <v>184</v>
      </c>
    </row>
    <row r="302" spans="1:2" x14ac:dyDescent="0.3">
      <c r="A302">
        <v>302</v>
      </c>
      <c r="B302" t="s">
        <v>191</v>
      </c>
    </row>
    <row r="303" spans="1:2" x14ac:dyDescent="0.3">
      <c r="A303">
        <v>303</v>
      </c>
      <c r="B303" t="s">
        <v>191</v>
      </c>
    </row>
    <row r="304" spans="1:2" x14ac:dyDescent="0.3">
      <c r="A304">
        <v>304</v>
      </c>
      <c r="B304" t="s">
        <v>185</v>
      </c>
    </row>
    <row r="305" spans="1:2" x14ac:dyDescent="0.3">
      <c r="A305">
        <v>305</v>
      </c>
      <c r="B305" t="s">
        <v>185</v>
      </c>
    </row>
    <row r="306" spans="1:2" x14ac:dyDescent="0.3">
      <c r="A306">
        <v>306</v>
      </c>
      <c r="B306" t="s">
        <v>186</v>
      </c>
    </row>
    <row r="307" spans="1:2" x14ac:dyDescent="0.3">
      <c r="A307">
        <v>307</v>
      </c>
      <c r="B307" t="s">
        <v>186</v>
      </c>
    </row>
    <row r="308" spans="1:2" x14ac:dyDescent="0.3">
      <c r="A308">
        <v>308</v>
      </c>
      <c r="B308" t="s">
        <v>189</v>
      </c>
    </row>
    <row r="309" spans="1:2" x14ac:dyDescent="0.3">
      <c r="A309">
        <v>309</v>
      </c>
      <c r="B309" t="s">
        <v>188</v>
      </c>
    </row>
    <row r="310" spans="1:2" x14ac:dyDescent="0.3">
      <c r="A310">
        <v>310</v>
      </c>
      <c r="B310" t="s">
        <v>188</v>
      </c>
    </row>
    <row r="311" spans="1:2" x14ac:dyDescent="0.3">
      <c r="A311">
        <v>311</v>
      </c>
      <c r="B311" t="s">
        <v>187</v>
      </c>
    </row>
    <row r="312" spans="1:2" x14ac:dyDescent="0.3">
      <c r="A312">
        <v>312</v>
      </c>
      <c r="B312" t="s">
        <v>189</v>
      </c>
    </row>
    <row r="313" spans="1:2" x14ac:dyDescent="0.3">
      <c r="A313">
        <v>313</v>
      </c>
      <c r="B313" t="s">
        <v>189</v>
      </c>
    </row>
    <row r="314" spans="1:2" x14ac:dyDescent="0.3">
      <c r="A314">
        <v>314</v>
      </c>
      <c r="B314" t="s">
        <v>189</v>
      </c>
    </row>
    <row r="315" spans="1:2" x14ac:dyDescent="0.3">
      <c r="A315">
        <v>315</v>
      </c>
      <c r="B315" t="s">
        <v>189</v>
      </c>
    </row>
    <row r="316" spans="1:2" x14ac:dyDescent="0.3">
      <c r="A316">
        <v>316</v>
      </c>
      <c r="B316" t="s">
        <v>189</v>
      </c>
    </row>
    <row r="317" spans="1:2" x14ac:dyDescent="0.3">
      <c r="A317">
        <v>317</v>
      </c>
      <c r="B317" t="s">
        <v>189</v>
      </c>
    </row>
    <row r="318" spans="1:2" x14ac:dyDescent="0.3">
      <c r="A318">
        <v>318</v>
      </c>
      <c r="B318" t="s">
        <v>191</v>
      </c>
    </row>
    <row r="319" spans="1:2" x14ac:dyDescent="0.3">
      <c r="A319">
        <v>319</v>
      </c>
      <c r="B319" t="s">
        <v>191</v>
      </c>
    </row>
    <row r="320" spans="1:2" x14ac:dyDescent="0.3">
      <c r="A320">
        <v>320</v>
      </c>
      <c r="B320" t="s">
        <v>191</v>
      </c>
    </row>
    <row r="321" spans="1:2" x14ac:dyDescent="0.3">
      <c r="A321">
        <v>321</v>
      </c>
      <c r="B321" t="s">
        <v>191</v>
      </c>
    </row>
    <row r="322" spans="1:2" x14ac:dyDescent="0.3">
      <c r="A322">
        <v>322</v>
      </c>
      <c r="B322" t="s">
        <v>191</v>
      </c>
    </row>
    <row r="323" spans="1:2" x14ac:dyDescent="0.3">
      <c r="A323">
        <v>323</v>
      </c>
      <c r="B323" t="s">
        <v>191</v>
      </c>
    </row>
    <row r="324" spans="1:2" x14ac:dyDescent="0.3">
      <c r="A324">
        <v>324</v>
      </c>
      <c r="B324" t="s">
        <v>191</v>
      </c>
    </row>
    <row r="325" spans="1:2" x14ac:dyDescent="0.3">
      <c r="A325">
        <v>325</v>
      </c>
      <c r="B325" t="s">
        <v>191</v>
      </c>
    </row>
    <row r="326" spans="1:2" x14ac:dyDescent="0.3">
      <c r="A326">
        <v>326</v>
      </c>
      <c r="B326" t="s">
        <v>191</v>
      </c>
    </row>
    <row r="327" spans="1:2" x14ac:dyDescent="0.3">
      <c r="A327">
        <v>327</v>
      </c>
      <c r="B327" t="s">
        <v>191</v>
      </c>
    </row>
    <row r="328" spans="1:2" x14ac:dyDescent="0.3">
      <c r="A328">
        <v>328</v>
      </c>
      <c r="B328" t="s">
        <v>191</v>
      </c>
    </row>
    <row r="329" spans="1:2" x14ac:dyDescent="0.3">
      <c r="A329">
        <v>329</v>
      </c>
      <c r="B329" t="s">
        <v>191</v>
      </c>
    </row>
    <row r="330" spans="1:2" x14ac:dyDescent="0.3">
      <c r="A330">
        <v>330</v>
      </c>
      <c r="B330" t="s">
        <v>191</v>
      </c>
    </row>
    <row r="331" spans="1:2" x14ac:dyDescent="0.3">
      <c r="A331">
        <v>331</v>
      </c>
      <c r="B331" t="s">
        <v>191</v>
      </c>
    </row>
    <row r="332" spans="1:2" x14ac:dyDescent="0.3">
      <c r="A332">
        <v>332</v>
      </c>
      <c r="B332" t="s">
        <v>191</v>
      </c>
    </row>
    <row r="333" spans="1:2" x14ac:dyDescent="0.3">
      <c r="A333">
        <v>333</v>
      </c>
      <c r="B333" t="s">
        <v>191</v>
      </c>
    </row>
    <row r="334" spans="1:2" x14ac:dyDescent="0.3">
      <c r="A334">
        <v>334</v>
      </c>
      <c r="B334" t="s">
        <v>191</v>
      </c>
    </row>
    <row r="335" spans="1:2" x14ac:dyDescent="0.3">
      <c r="A335">
        <v>335</v>
      </c>
      <c r="B335" t="s">
        <v>191</v>
      </c>
    </row>
    <row r="336" spans="1:2" x14ac:dyDescent="0.3">
      <c r="A336">
        <v>336</v>
      </c>
      <c r="B336" t="s">
        <v>191</v>
      </c>
    </row>
    <row r="337" spans="1:2" x14ac:dyDescent="0.3">
      <c r="A337">
        <v>337</v>
      </c>
      <c r="B337" t="s">
        <v>191</v>
      </c>
    </row>
    <row r="338" spans="1:2" x14ac:dyDescent="0.3">
      <c r="A338">
        <v>338</v>
      </c>
      <c r="B338" t="s">
        <v>191</v>
      </c>
    </row>
    <row r="339" spans="1:2" x14ac:dyDescent="0.3">
      <c r="A339">
        <v>339</v>
      </c>
      <c r="B339" t="s">
        <v>191</v>
      </c>
    </row>
    <row r="340" spans="1:2" x14ac:dyDescent="0.3">
      <c r="A340">
        <v>340</v>
      </c>
      <c r="B340" t="s">
        <v>191</v>
      </c>
    </row>
    <row r="341" spans="1:2" x14ac:dyDescent="0.3">
      <c r="A341">
        <v>341</v>
      </c>
      <c r="B341" t="s">
        <v>190</v>
      </c>
    </row>
    <row r="342" spans="1:2" x14ac:dyDescent="0.3">
      <c r="A342">
        <v>342</v>
      </c>
      <c r="B342" t="s">
        <v>191</v>
      </c>
    </row>
    <row r="343" spans="1:2" x14ac:dyDescent="0.3">
      <c r="A343">
        <v>343</v>
      </c>
      <c r="B343" t="s">
        <v>191</v>
      </c>
    </row>
    <row r="344" spans="1:2" x14ac:dyDescent="0.3">
      <c r="A344">
        <v>344</v>
      </c>
      <c r="B344" t="s">
        <v>191</v>
      </c>
    </row>
    <row r="345" spans="1:2" x14ac:dyDescent="0.3">
      <c r="A345">
        <v>345</v>
      </c>
      <c r="B345" t="s">
        <v>191</v>
      </c>
    </row>
    <row r="346" spans="1:2" x14ac:dyDescent="0.3">
      <c r="A346">
        <v>346</v>
      </c>
      <c r="B346" t="s">
        <v>192</v>
      </c>
    </row>
    <row r="347" spans="1:2" x14ac:dyDescent="0.3">
      <c r="A347">
        <v>347</v>
      </c>
      <c r="B347" t="s">
        <v>191</v>
      </c>
    </row>
    <row r="348" spans="1:2" x14ac:dyDescent="0.3">
      <c r="A348">
        <v>348</v>
      </c>
      <c r="B348" t="s">
        <v>191</v>
      </c>
    </row>
    <row r="349" spans="1:2" x14ac:dyDescent="0.3">
      <c r="A349">
        <v>349</v>
      </c>
      <c r="B349" t="s">
        <v>191</v>
      </c>
    </row>
    <row r="350" spans="1:2" x14ac:dyDescent="0.3">
      <c r="A350">
        <v>350</v>
      </c>
      <c r="B350" t="s">
        <v>191</v>
      </c>
    </row>
    <row r="351" spans="1:2" x14ac:dyDescent="0.3">
      <c r="A351">
        <v>351</v>
      </c>
      <c r="B351" t="s">
        <v>191</v>
      </c>
    </row>
    <row r="352" spans="1:2" x14ac:dyDescent="0.3">
      <c r="A352">
        <v>352</v>
      </c>
      <c r="B352" t="s">
        <v>191</v>
      </c>
    </row>
    <row r="353" spans="1:2" x14ac:dyDescent="0.3">
      <c r="A353">
        <v>353</v>
      </c>
      <c r="B353" t="s">
        <v>191</v>
      </c>
    </row>
    <row r="354" spans="1:2" x14ac:dyDescent="0.3">
      <c r="A354">
        <v>354</v>
      </c>
      <c r="B354" t="s">
        <v>191</v>
      </c>
    </row>
    <row r="355" spans="1:2" x14ac:dyDescent="0.3">
      <c r="A355">
        <v>355</v>
      </c>
      <c r="B355" t="s">
        <v>191</v>
      </c>
    </row>
    <row r="356" spans="1:2" x14ac:dyDescent="0.3">
      <c r="A356">
        <v>356</v>
      </c>
      <c r="B356" t="s">
        <v>191</v>
      </c>
    </row>
    <row r="357" spans="1:2" x14ac:dyDescent="0.3">
      <c r="A357">
        <v>357</v>
      </c>
      <c r="B357" t="s">
        <v>191</v>
      </c>
    </row>
    <row r="358" spans="1:2" x14ac:dyDescent="0.3">
      <c r="A358">
        <v>358</v>
      </c>
      <c r="B358" t="s">
        <v>191</v>
      </c>
    </row>
    <row r="359" spans="1:2" x14ac:dyDescent="0.3">
      <c r="A359">
        <v>359</v>
      </c>
      <c r="B359" t="s">
        <v>191</v>
      </c>
    </row>
    <row r="360" spans="1:2" x14ac:dyDescent="0.3">
      <c r="A360">
        <v>360</v>
      </c>
      <c r="B360" t="s">
        <v>192</v>
      </c>
    </row>
    <row r="361" spans="1:2" x14ac:dyDescent="0.3">
      <c r="A361">
        <v>361</v>
      </c>
      <c r="B361" t="s">
        <v>192</v>
      </c>
    </row>
    <row r="362" spans="1:2" x14ac:dyDescent="0.3">
      <c r="A362">
        <v>362</v>
      </c>
      <c r="B362" t="s">
        <v>192</v>
      </c>
    </row>
    <row r="363" spans="1:2" x14ac:dyDescent="0.3">
      <c r="A363">
        <v>363</v>
      </c>
      <c r="B363" t="s">
        <v>191</v>
      </c>
    </row>
    <row r="364" spans="1:2" x14ac:dyDescent="0.3">
      <c r="A364">
        <v>364</v>
      </c>
      <c r="B364" t="s">
        <v>191</v>
      </c>
    </row>
    <row r="365" spans="1:2" x14ac:dyDescent="0.3">
      <c r="A365">
        <v>365</v>
      </c>
      <c r="B365" t="s">
        <v>192</v>
      </c>
    </row>
    <row r="366" spans="1:2" x14ac:dyDescent="0.3">
      <c r="A366">
        <v>366</v>
      </c>
      <c r="B366" t="s">
        <v>191</v>
      </c>
    </row>
    <row r="367" spans="1:2" x14ac:dyDescent="0.3">
      <c r="A367">
        <v>367</v>
      </c>
      <c r="B367" t="s">
        <v>191</v>
      </c>
    </row>
    <row r="368" spans="1:2" x14ac:dyDescent="0.3">
      <c r="A368">
        <v>368</v>
      </c>
      <c r="B368" t="s">
        <v>192</v>
      </c>
    </row>
    <row r="369" spans="1:2" x14ac:dyDescent="0.3">
      <c r="A369">
        <v>369</v>
      </c>
      <c r="B369" t="s">
        <v>192</v>
      </c>
    </row>
    <row r="370" spans="1:2" x14ac:dyDescent="0.3">
      <c r="A370">
        <v>370</v>
      </c>
      <c r="B370" t="s">
        <v>191</v>
      </c>
    </row>
    <row r="371" spans="1:2" x14ac:dyDescent="0.3">
      <c r="A371">
        <v>371</v>
      </c>
      <c r="B371" t="s">
        <v>192</v>
      </c>
    </row>
    <row r="372" spans="1:2" x14ac:dyDescent="0.3">
      <c r="A372">
        <v>372</v>
      </c>
      <c r="B372" t="s">
        <v>191</v>
      </c>
    </row>
    <row r="373" spans="1:2" x14ac:dyDescent="0.3">
      <c r="A373">
        <v>373</v>
      </c>
      <c r="B373" t="s">
        <v>191</v>
      </c>
    </row>
    <row r="374" spans="1:2" x14ac:dyDescent="0.3">
      <c r="A374">
        <v>374</v>
      </c>
      <c r="B374" t="s">
        <v>191</v>
      </c>
    </row>
    <row r="375" spans="1:2" x14ac:dyDescent="0.3">
      <c r="A375">
        <v>375</v>
      </c>
      <c r="B375" t="s">
        <v>191</v>
      </c>
    </row>
    <row r="376" spans="1:2" x14ac:dyDescent="0.3">
      <c r="A376">
        <v>376</v>
      </c>
      <c r="B376" t="s">
        <v>191</v>
      </c>
    </row>
    <row r="377" spans="1:2" x14ac:dyDescent="0.3">
      <c r="A377">
        <v>377</v>
      </c>
      <c r="B377" t="s">
        <v>191</v>
      </c>
    </row>
    <row r="378" spans="1:2" x14ac:dyDescent="0.3">
      <c r="A378">
        <v>378</v>
      </c>
      <c r="B378" t="s">
        <v>191</v>
      </c>
    </row>
    <row r="379" spans="1:2" x14ac:dyDescent="0.3">
      <c r="A379">
        <v>379</v>
      </c>
      <c r="B379" t="s">
        <v>191</v>
      </c>
    </row>
    <row r="380" spans="1:2" x14ac:dyDescent="0.3">
      <c r="A380">
        <v>380</v>
      </c>
      <c r="B380" t="s">
        <v>191</v>
      </c>
    </row>
    <row r="381" spans="1:2" x14ac:dyDescent="0.3">
      <c r="A381">
        <v>381</v>
      </c>
      <c r="B381" t="s">
        <v>191</v>
      </c>
    </row>
    <row r="382" spans="1:2" x14ac:dyDescent="0.3">
      <c r="A382">
        <v>382</v>
      </c>
      <c r="B382" t="s">
        <v>191</v>
      </c>
    </row>
    <row r="383" spans="1:2" x14ac:dyDescent="0.3">
      <c r="A383">
        <v>383</v>
      </c>
      <c r="B383" t="s">
        <v>191</v>
      </c>
    </row>
    <row r="384" spans="1:2" x14ac:dyDescent="0.3">
      <c r="A384">
        <v>384</v>
      </c>
      <c r="B384" t="s">
        <v>191</v>
      </c>
    </row>
    <row r="385" spans="1:2" x14ac:dyDescent="0.3">
      <c r="A385">
        <v>385</v>
      </c>
      <c r="B385" t="s">
        <v>97</v>
      </c>
    </row>
    <row r="386" spans="1:2" x14ac:dyDescent="0.3">
      <c r="A386">
        <v>386</v>
      </c>
      <c r="B386" t="s">
        <v>98</v>
      </c>
    </row>
    <row r="387" spans="1:2" x14ac:dyDescent="0.3">
      <c r="A387">
        <v>388</v>
      </c>
      <c r="B387" t="s">
        <v>99</v>
      </c>
    </row>
    <row r="388" spans="1:2" x14ac:dyDescent="0.3">
      <c r="A388">
        <v>389</v>
      </c>
      <c r="B388" t="s">
        <v>100</v>
      </c>
    </row>
    <row r="389" spans="1:2" x14ac:dyDescent="0.3">
      <c r="A389">
        <v>390</v>
      </c>
      <c r="B389" t="s">
        <v>100</v>
      </c>
    </row>
    <row r="390" spans="1:2" x14ac:dyDescent="0.3">
      <c r="A390">
        <v>391</v>
      </c>
      <c r="B390" t="s">
        <v>101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1"/>
  <sheetViews>
    <sheetView workbookViewId="0">
      <selection activeCell="N28" sqref="N28"/>
    </sheetView>
  </sheetViews>
  <sheetFormatPr defaultRowHeight="16.5" x14ac:dyDescent="0.3"/>
  <sheetData>
    <row r="1" spans="1:2" x14ac:dyDescent="0.3">
      <c r="A1" t="s">
        <v>112</v>
      </c>
      <c r="B1" t="s">
        <v>238</v>
      </c>
    </row>
    <row r="2" spans="1:2" x14ac:dyDescent="0.3">
      <c r="A2">
        <f>IO_TD!A1</f>
        <v>1</v>
      </c>
      <c r="B2" t="s">
        <v>113</v>
      </c>
    </row>
    <row r="3" spans="1:2" x14ac:dyDescent="0.3">
      <c r="A3">
        <f>IO_TD!A2</f>
        <v>2</v>
      </c>
      <c r="B3" t="s">
        <v>114</v>
      </c>
    </row>
    <row r="4" spans="1:2" x14ac:dyDescent="0.3">
      <c r="A4">
        <f>IO_TD!A3</f>
        <v>3</v>
      </c>
      <c r="B4" t="s">
        <v>115</v>
      </c>
    </row>
    <row r="5" spans="1:2" x14ac:dyDescent="0.3">
      <c r="A5">
        <f>IO_TD!A4</f>
        <v>4</v>
      </c>
      <c r="B5" t="s">
        <v>116</v>
      </c>
    </row>
    <row r="6" spans="1:2" x14ac:dyDescent="0.3">
      <c r="A6">
        <f>IO_TD!A5</f>
        <v>5</v>
      </c>
      <c r="B6" t="s">
        <v>117</v>
      </c>
    </row>
    <row r="7" spans="1:2" x14ac:dyDescent="0.3">
      <c r="A7">
        <f>IO_TD!A6</f>
        <v>6</v>
      </c>
      <c r="B7" t="s">
        <v>118</v>
      </c>
    </row>
    <row r="8" spans="1:2" x14ac:dyDescent="0.3">
      <c r="A8">
        <f>IO_TD!A7</f>
        <v>7</v>
      </c>
      <c r="B8" t="s">
        <v>119</v>
      </c>
    </row>
    <row r="9" spans="1:2" x14ac:dyDescent="0.3">
      <c r="A9">
        <f>IO_TD!A8</f>
        <v>8</v>
      </c>
      <c r="B9" t="s">
        <v>119</v>
      </c>
    </row>
    <row r="10" spans="1:2" x14ac:dyDescent="0.3">
      <c r="A10">
        <f>IO_TD!A9</f>
        <v>9</v>
      </c>
      <c r="B10" t="s">
        <v>119</v>
      </c>
    </row>
    <row r="11" spans="1:2" x14ac:dyDescent="0.3">
      <c r="A11">
        <f>IO_TD!A10</f>
        <v>10</v>
      </c>
      <c r="B11" t="s">
        <v>120</v>
      </c>
    </row>
    <row r="12" spans="1:2" x14ac:dyDescent="0.3">
      <c r="A12">
        <f>IO_TD!A11</f>
        <v>11</v>
      </c>
      <c r="B12" t="s">
        <v>119</v>
      </c>
    </row>
    <row r="13" spans="1:2" x14ac:dyDescent="0.3">
      <c r="A13">
        <f>IO_TD!A12</f>
        <v>12</v>
      </c>
      <c r="B13" t="s">
        <v>119</v>
      </c>
    </row>
    <row r="14" spans="1:2" x14ac:dyDescent="0.3">
      <c r="A14">
        <f>IO_TD!A13</f>
        <v>13</v>
      </c>
      <c r="B14" t="s">
        <v>119</v>
      </c>
    </row>
    <row r="15" spans="1:2" x14ac:dyDescent="0.3">
      <c r="A15">
        <f>IO_TD!A14</f>
        <v>14</v>
      </c>
      <c r="B15" t="s">
        <v>121</v>
      </c>
    </row>
    <row r="16" spans="1:2" x14ac:dyDescent="0.3">
      <c r="A16">
        <f>IO_TD!A15</f>
        <v>15</v>
      </c>
      <c r="B16" t="s">
        <v>122</v>
      </c>
    </row>
    <row r="17" spans="1:2" x14ac:dyDescent="0.3">
      <c r="A17">
        <f>IO_TD!A16</f>
        <v>16</v>
      </c>
      <c r="B17" t="s">
        <v>123</v>
      </c>
    </row>
    <row r="18" spans="1:2" x14ac:dyDescent="0.3">
      <c r="A18">
        <f>IO_TD!A17</f>
        <v>17</v>
      </c>
      <c r="B18" t="s">
        <v>124</v>
      </c>
    </row>
    <row r="19" spans="1:2" x14ac:dyDescent="0.3">
      <c r="A19">
        <f>IO_TD!A18</f>
        <v>18</v>
      </c>
      <c r="B19" t="s">
        <v>125</v>
      </c>
    </row>
    <row r="20" spans="1:2" x14ac:dyDescent="0.3">
      <c r="A20">
        <f>IO_TD!A19</f>
        <v>19</v>
      </c>
      <c r="B20" t="s">
        <v>232</v>
      </c>
    </row>
    <row r="21" spans="1:2" x14ac:dyDescent="0.3">
      <c r="A21">
        <f>IO_TD!A20</f>
        <v>20</v>
      </c>
      <c r="B21" t="s">
        <v>232</v>
      </c>
    </row>
    <row r="22" spans="1:2" x14ac:dyDescent="0.3">
      <c r="A22">
        <f>IO_TD!A21</f>
        <v>21</v>
      </c>
      <c r="B22" t="s">
        <v>232</v>
      </c>
    </row>
    <row r="23" spans="1:2" x14ac:dyDescent="0.3">
      <c r="A23">
        <f>IO_TD!A22</f>
        <v>22</v>
      </c>
      <c r="B23" t="s">
        <v>232</v>
      </c>
    </row>
    <row r="24" spans="1:2" x14ac:dyDescent="0.3">
      <c r="A24">
        <f>IO_TD!A23</f>
        <v>23</v>
      </c>
      <c r="B24" t="s">
        <v>232</v>
      </c>
    </row>
    <row r="25" spans="1:2" x14ac:dyDescent="0.3">
      <c r="A25">
        <f>IO_TD!A24</f>
        <v>24</v>
      </c>
      <c r="B25" t="s">
        <v>232</v>
      </c>
    </row>
    <row r="26" spans="1:2" x14ac:dyDescent="0.3">
      <c r="A26">
        <f>IO_TD!A25</f>
        <v>25</v>
      </c>
      <c r="B26" t="s">
        <v>230</v>
      </c>
    </row>
    <row r="27" spans="1:2" x14ac:dyDescent="0.3">
      <c r="A27">
        <f>IO_TD!A26</f>
        <v>26</v>
      </c>
      <c r="B27" t="s">
        <v>205</v>
      </c>
    </row>
    <row r="28" spans="1:2" x14ac:dyDescent="0.3">
      <c r="A28">
        <f>IO_TD!A27</f>
        <v>27</v>
      </c>
      <c r="B28" t="s">
        <v>205</v>
      </c>
    </row>
    <row r="29" spans="1:2" x14ac:dyDescent="0.3">
      <c r="A29">
        <f>IO_TD!A28</f>
        <v>28</v>
      </c>
      <c r="B29" t="s">
        <v>206</v>
      </c>
    </row>
    <row r="30" spans="1:2" x14ac:dyDescent="0.3">
      <c r="A30">
        <f>IO_TD!A29</f>
        <v>29</v>
      </c>
      <c r="B30" t="s">
        <v>207</v>
      </c>
    </row>
    <row r="31" spans="1:2" x14ac:dyDescent="0.3">
      <c r="A31">
        <f>IO_TD!A30</f>
        <v>30</v>
      </c>
      <c r="B31" t="s">
        <v>208</v>
      </c>
    </row>
    <row r="32" spans="1:2" x14ac:dyDescent="0.3">
      <c r="A32">
        <f>IO_TD!A31</f>
        <v>31</v>
      </c>
      <c r="B32" t="s">
        <v>208</v>
      </c>
    </row>
    <row r="33" spans="1:2" x14ac:dyDescent="0.3">
      <c r="A33">
        <f>IO_TD!A32</f>
        <v>32</v>
      </c>
      <c r="B33" t="s">
        <v>208</v>
      </c>
    </row>
    <row r="34" spans="1:2" x14ac:dyDescent="0.3">
      <c r="A34">
        <f>IO_TD!A33</f>
        <v>33</v>
      </c>
      <c r="B34" t="s">
        <v>208</v>
      </c>
    </row>
    <row r="35" spans="1:2" x14ac:dyDescent="0.3">
      <c r="A35">
        <f>IO_TD!A34</f>
        <v>34</v>
      </c>
      <c r="B35" t="s">
        <v>208</v>
      </c>
    </row>
    <row r="36" spans="1:2" x14ac:dyDescent="0.3">
      <c r="A36">
        <f>IO_TD!A35</f>
        <v>35</v>
      </c>
      <c r="B36" t="s">
        <v>221</v>
      </c>
    </row>
    <row r="37" spans="1:2" x14ac:dyDescent="0.3">
      <c r="A37">
        <f>IO_TD!A36</f>
        <v>36</v>
      </c>
      <c r="B37" t="s">
        <v>221</v>
      </c>
    </row>
    <row r="38" spans="1:2" x14ac:dyDescent="0.3">
      <c r="A38">
        <f>IO_TD!A37</f>
        <v>37</v>
      </c>
      <c r="B38" t="s">
        <v>221</v>
      </c>
    </row>
    <row r="39" spans="1:2" x14ac:dyDescent="0.3">
      <c r="A39">
        <f>IO_TD!A38</f>
        <v>38</v>
      </c>
      <c r="B39" t="s">
        <v>221</v>
      </c>
    </row>
    <row r="40" spans="1:2" x14ac:dyDescent="0.3">
      <c r="A40">
        <f>IO_TD!A39</f>
        <v>39</v>
      </c>
      <c r="B40" t="s">
        <v>221</v>
      </c>
    </row>
    <row r="41" spans="1:2" x14ac:dyDescent="0.3">
      <c r="A41">
        <f>IO_TD!A40</f>
        <v>40</v>
      </c>
      <c r="B41" t="s">
        <v>221</v>
      </c>
    </row>
    <row r="42" spans="1:2" x14ac:dyDescent="0.3">
      <c r="A42">
        <f>IO_TD!A41</f>
        <v>41</v>
      </c>
      <c r="B42" t="s">
        <v>221</v>
      </c>
    </row>
    <row r="43" spans="1:2" x14ac:dyDescent="0.3">
      <c r="A43">
        <f>IO_TD!A42</f>
        <v>42</v>
      </c>
      <c r="B43" t="s">
        <v>113</v>
      </c>
    </row>
    <row r="44" spans="1:2" x14ac:dyDescent="0.3">
      <c r="A44">
        <f>IO_TD!A43</f>
        <v>43</v>
      </c>
      <c r="B44" t="s">
        <v>221</v>
      </c>
    </row>
    <row r="45" spans="1:2" x14ac:dyDescent="0.3">
      <c r="A45">
        <f>IO_TD!A44</f>
        <v>44</v>
      </c>
      <c r="B45" t="s">
        <v>221</v>
      </c>
    </row>
    <row r="46" spans="1:2" x14ac:dyDescent="0.3">
      <c r="A46">
        <f>IO_TD!A45</f>
        <v>45</v>
      </c>
      <c r="B46" t="s">
        <v>221</v>
      </c>
    </row>
    <row r="47" spans="1:2" x14ac:dyDescent="0.3">
      <c r="A47">
        <f>IO_TD!A46</f>
        <v>46</v>
      </c>
      <c r="B47" t="s">
        <v>221</v>
      </c>
    </row>
    <row r="48" spans="1:2" x14ac:dyDescent="0.3">
      <c r="A48">
        <f>IO_TD!A47</f>
        <v>47</v>
      </c>
      <c r="B48" t="s">
        <v>221</v>
      </c>
    </row>
    <row r="49" spans="1:2" x14ac:dyDescent="0.3">
      <c r="A49">
        <f>IO_TD!A48</f>
        <v>48</v>
      </c>
      <c r="B49" t="s">
        <v>221</v>
      </c>
    </row>
    <row r="50" spans="1:2" x14ac:dyDescent="0.3">
      <c r="A50">
        <f>IO_TD!A49</f>
        <v>49</v>
      </c>
      <c r="B50" t="s">
        <v>221</v>
      </c>
    </row>
    <row r="51" spans="1:2" x14ac:dyDescent="0.3">
      <c r="A51">
        <f>IO_TD!A50</f>
        <v>50</v>
      </c>
      <c r="B51" t="s">
        <v>221</v>
      </c>
    </row>
    <row r="52" spans="1:2" x14ac:dyDescent="0.3">
      <c r="A52">
        <f>IO_TD!A51</f>
        <v>51</v>
      </c>
      <c r="B52" t="s">
        <v>221</v>
      </c>
    </row>
    <row r="53" spans="1:2" x14ac:dyDescent="0.3">
      <c r="A53">
        <f>IO_TD!A52</f>
        <v>52</v>
      </c>
      <c r="B53" t="s">
        <v>221</v>
      </c>
    </row>
    <row r="54" spans="1:2" x14ac:dyDescent="0.3">
      <c r="A54">
        <f>IO_TD!A53</f>
        <v>53</v>
      </c>
      <c r="B54" t="s">
        <v>221</v>
      </c>
    </row>
    <row r="55" spans="1:2" x14ac:dyDescent="0.3">
      <c r="A55">
        <f>IO_TD!A54</f>
        <v>54</v>
      </c>
      <c r="B55" t="s">
        <v>221</v>
      </c>
    </row>
    <row r="56" spans="1:2" x14ac:dyDescent="0.3">
      <c r="A56">
        <f>IO_TD!A55</f>
        <v>55</v>
      </c>
      <c r="B56" t="s">
        <v>221</v>
      </c>
    </row>
    <row r="57" spans="1:2" x14ac:dyDescent="0.3">
      <c r="A57">
        <f>IO_TD!A56</f>
        <v>56</v>
      </c>
      <c r="B57" t="s">
        <v>221</v>
      </c>
    </row>
    <row r="58" spans="1:2" x14ac:dyDescent="0.3">
      <c r="A58">
        <f>IO_TD!A57</f>
        <v>57</v>
      </c>
      <c r="B58" t="s">
        <v>221</v>
      </c>
    </row>
    <row r="59" spans="1:2" x14ac:dyDescent="0.3">
      <c r="A59">
        <f>IO_TD!A58</f>
        <v>58</v>
      </c>
      <c r="B59" t="s">
        <v>221</v>
      </c>
    </row>
    <row r="60" spans="1:2" x14ac:dyDescent="0.3">
      <c r="A60">
        <f>IO_TD!A59</f>
        <v>59</v>
      </c>
      <c r="B60" t="s">
        <v>221</v>
      </c>
    </row>
    <row r="61" spans="1:2" x14ac:dyDescent="0.3">
      <c r="A61">
        <f>IO_TD!A60</f>
        <v>60</v>
      </c>
      <c r="B61" t="s">
        <v>221</v>
      </c>
    </row>
    <row r="62" spans="1:2" x14ac:dyDescent="0.3">
      <c r="A62">
        <f>IO_TD!A61</f>
        <v>61</v>
      </c>
      <c r="B62" t="s">
        <v>221</v>
      </c>
    </row>
    <row r="63" spans="1:2" x14ac:dyDescent="0.3">
      <c r="A63">
        <f>IO_TD!A62</f>
        <v>62</v>
      </c>
      <c r="B63" t="s">
        <v>213</v>
      </c>
    </row>
    <row r="64" spans="1:2" x14ac:dyDescent="0.3">
      <c r="A64">
        <f>IO_TD!A63</f>
        <v>63</v>
      </c>
      <c r="B64" t="s">
        <v>213</v>
      </c>
    </row>
    <row r="65" spans="1:2" x14ac:dyDescent="0.3">
      <c r="A65">
        <f>IO_TD!A64</f>
        <v>64</v>
      </c>
      <c r="B65" t="s">
        <v>213</v>
      </c>
    </row>
    <row r="66" spans="1:2" x14ac:dyDescent="0.3">
      <c r="A66">
        <f>IO_TD!A65</f>
        <v>65</v>
      </c>
      <c r="B66" t="s">
        <v>213</v>
      </c>
    </row>
    <row r="67" spans="1:2" x14ac:dyDescent="0.3">
      <c r="A67">
        <f>IO_TD!A66</f>
        <v>66</v>
      </c>
      <c r="B67" t="s">
        <v>213</v>
      </c>
    </row>
    <row r="68" spans="1:2" x14ac:dyDescent="0.3">
      <c r="A68">
        <f>IO_TD!A67</f>
        <v>67</v>
      </c>
      <c r="B68" t="s">
        <v>213</v>
      </c>
    </row>
    <row r="69" spans="1:2" x14ac:dyDescent="0.3">
      <c r="A69">
        <f>IO_TD!A68</f>
        <v>68</v>
      </c>
      <c r="B69" t="s">
        <v>213</v>
      </c>
    </row>
    <row r="70" spans="1:2" x14ac:dyDescent="0.3">
      <c r="A70">
        <f>IO_TD!A69</f>
        <v>69</v>
      </c>
      <c r="B70" t="s">
        <v>213</v>
      </c>
    </row>
    <row r="71" spans="1:2" x14ac:dyDescent="0.3">
      <c r="A71">
        <f>IO_TD!A70</f>
        <v>70</v>
      </c>
      <c r="B71" t="s">
        <v>213</v>
      </c>
    </row>
    <row r="72" spans="1:2" x14ac:dyDescent="0.3">
      <c r="A72">
        <f>IO_TD!A71</f>
        <v>71</v>
      </c>
      <c r="B72" t="s">
        <v>213</v>
      </c>
    </row>
    <row r="73" spans="1:2" x14ac:dyDescent="0.3">
      <c r="A73">
        <f>IO_TD!A72</f>
        <v>72</v>
      </c>
      <c r="B73" t="s">
        <v>213</v>
      </c>
    </row>
    <row r="74" spans="1:2" x14ac:dyDescent="0.3">
      <c r="A74">
        <f>IO_TD!A73</f>
        <v>73</v>
      </c>
      <c r="B74" t="s">
        <v>213</v>
      </c>
    </row>
    <row r="75" spans="1:2" x14ac:dyDescent="0.3">
      <c r="A75">
        <f>IO_TD!A74</f>
        <v>74</v>
      </c>
      <c r="B75" t="s">
        <v>213</v>
      </c>
    </row>
    <row r="76" spans="1:2" x14ac:dyDescent="0.3">
      <c r="A76">
        <f>IO_TD!A75</f>
        <v>75</v>
      </c>
      <c r="B76" t="s">
        <v>213</v>
      </c>
    </row>
    <row r="77" spans="1:2" x14ac:dyDescent="0.3">
      <c r="A77">
        <f>IO_TD!A76</f>
        <v>76</v>
      </c>
      <c r="B77" t="s">
        <v>213</v>
      </c>
    </row>
    <row r="78" spans="1:2" x14ac:dyDescent="0.3">
      <c r="A78">
        <f>IO_TD!A77</f>
        <v>77</v>
      </c>
      <c r="B78" t="s">
        <v>213</v>
      </c>
    </row>
    <row r="79" spans="1:2" x14ac:dyDescent="0.3">
      <c r="A79">
        <f>IO_TD!A78</f>
        <v>78</v>
      </c>
      <c r="B79" t="s">
        <v>213</v>
      </c>
    </row>
    <row r="80" spans="1:2" x14ac:dyDescent="0.3">
      <c r="A80">
        <f>IO_TD!A79</f>
        <v>79</v>
      </c>
      <c r="B80" t="s">
        <v>213</v>
      </c>
    </row>
    <row r="81" spans="1:2" x14ac:dyDescent="0.3">
      <c r="A81">
        <f>IO_TD!A80</f>
        <v>80</v>
      </c>
      <c r="B81" t="s">
        <v>213</v>
      </c>
    </row>
    <row r="82" spans="1:2" x14ac:dyDescent="0.3">
      <c r="A82">
        <f>IO_TD!A81</f>
        <v>81</v>
      </c>
      <c r="B82" t="s">
        <v>213</v>
      </c>
    </row>
    <row r="83" spans="1:2" x14ac:dyDescent="0.3">
      <c r="A83">
        <f>IO_TD!A82</f>
        <v>82</v>
      </c>
      <c r="B83" t="s">
        <v>213</v>
      </c>
    </row>
    <row r="84" spans="1:2" x14ac:dyDescent="0.3">
      <c r="A84">
        <f>IO_TD!A83</f>
        <v>83</v>
      </c>
      <c r="B84" t="s">
        <v>212</v>
      </c>
    </row>
    <row r="85" spans="1:2" x14ac:dyDescent="0.3">
      <c r="A85">
        <f>IO_TD!A84</f>
        <v>84</v>
      </c>
      <c r="B85" t="s">
        <v>212</v>
      </c>
    </row>
    <row r="86" spans="1:2" x14ac:dyDescent="0.3">
      <c r="A86">
        <f>IO_TD!A85</f>
        <v>85</v>
      </c>
      <c r="B86" t="s">
        <v>212</v>
      </c>
    </row>
    <row r="87" spans="1:2" x14ac:dyDescent="0.3">
      <c r="A87">
        <f>IO_TD!A86</f>
        <v>86</v>
      </c>
      <c r="B87" t="s">
        <v>212</v>
      </c>
    </row>
    <row r="88" spans="1:2" x14ac:dyDescent="0.3">
      <c r="A88">
        <f>IO_TD!A87</f>
        <v>87</v>
      </c>
      <c r="B88" t="s">
        <v>212</v>
      </c>
    </row>
    <row r="89" spans="1:2" x14ac:dyDescent="0.3">
      <c r="A89">
        <f>IO_TD!A88</f>
        <v>88</v>
      </c>
      <c r="B89" t="s">
        <v>212</v>
      </c>
    </row>
    <row r="90" spans="1:2" x14ac:dyDescent="0.3">
      <c r="A90">
        <f>IO_TD!A89</f>
        <v>89</v>
      </c>
      <c r="B90" t="s">
        <v>212</v>
      </c>
    </row>
    <row r="91" spans="1:2" x14ac:dyDescent="0.3">
      <c r="A91">
        <f>IO_TD!A90</f>
        <v>90</v>
      </c>
      <c r="B91" t="s">
        <v>212</v>
      </c>
    </row>
    <row r="92" spans="1:2" x14ac:dyDescent="0.3">
      <c r="A92">
        <f>IO_TD!A91</f>
        <v>91</v>
      </c>
      <c r="B92" t="s">
        <v>212</v>
      </c>
    </row>
    <row r="93" spans="1:2" x14ac:dyDescent="0.3">
      <c r="A93">
        <f>IO_TD!A92</f>
        <v>92</v>
      </c>
      <c r="B93" t="s">
        <v>212</v>
      </c>
    </row>
    <row r="94" spans="1:2" x14ac:dyDescent="0.3">
      <c r="A94">
        <f>IO_TD!A93</f>
        <v>93</v>
      </c>
      <c r="B94" t="s">
        <v>212</v>
      </c>
    </row>
    <row r="95" spans="1:2" x14ac:dyDescent="0.3">
      <c r="A95">
        <f>IO_TD!A94</f>
        <v>94</v>
      </c>
      <c r="B95" t="s">
        <v>212</v>
      </c>
    </row>
    <row r="96" spans="1:2" x14ac:dyDescent="0.3">
      <c r="A96">
        <f>IO_TD!A95</f>
        <v>95</v>
      </c>
      <c r="B96" t="s">
        <v>212</v>
      </c>
    </row>
    <row r="97" spans="1:2" x14ac:dyDescent="0.3">
      <c r="A97">
        <f>IO_TD!A96</f>
        <v>96</v>
      </c>
      <c r="B97" t="s">
        <v>212</v>
      </c>
    </row>
    <row r="98" spans="1:2" x14ac:dyDescent="0.3">
      <c r="A98">
        <f>IO_TD!A97</f>
        <v>97</v>
      </c>
      <c r="B98" t="s">
        <v>212</v>
      </c>
    </row>
    <row r="99" spans="1:2" x14ac:dyDescent="0.3">
      <c r="A99">
        <f>IO_TD!A98</f>
        <v>98</v>
      </c>
      <c r="B99" t="s">
        <v>212</v>
      </c>
    </row>
    <row r="100" spans="1:2" x14ac:dyDescent="0.3">
      <c r="A100">
        <f>IO_TD!A99</f>
        <v>99</v>
      </c>
      <c r="B100" t="s">
        <v>204</v>
      </c>
    </row>
    <row r="101" spans="1:2" x14ac:dyDescent="0.3">
      <c r="A101">
        <f>IO_TD!A100</f>
        <v>100</v>
      </c>
      <c r="B101" t="s">
        <v>204</v>
      </c>
    </row>
    <row r="102" spans="1:2" x14ac:dyDescent="0.3">
      <c r="A102">
        <f>IO_TD!A101</f>
        <v>101</v>
      </c>
      <c r="B102" t="s">
        <v>203</v>
      </c>
    </row>
    <row r="103" spans="1:2" x14ac:dyDescent="0.3">
      <c r="A103">
        <f>IO_TD!A102</f>
        <v>102</v>
      </c>
      <c r="B103" t="s">
        <v>197</v>
      </c>
    </row>
    <row r="104" spans="1:2" x14ac:dyDescent="0.3">
      <c r="A104">
        <f>IO_TD!A103</f>
        <v>103</v>
      </c>
      <c r="B104" t="s">
        <v>198</v>
      </c>
    </row>
    <row r="105" spans="1:2" x14ac:dyDescent="0.3">
      <c r="A105">
        <f>IO_TD!A104</f>
        <v>104</v>
      </c>
      <c r="B105" t="s">
        <v>200</v>
      </c>
    </row>
    <row r="106" spans="1:2" x14ac:dyDescent="0.3">
      <c r="A106">
        <f>IO_TD!A105</f>
        <v>105</v>
      </c>
      <c r="B106" t="s">
        <v>199</v>
      </c>
    </row>
    <row r="107" spans="1:2" x14ac:dyDescent="0.3">
      <c r="A107">
        <f>IO_TD!A106</f>
        <v>106</v>
      </c>
      <c r="B107" t="s">
        <v>201</v>
      </c>
    </row>
    <row r="108" spans="1:2" x14ac:dyDescent="0.3">
      <c r="A108">
        <f>IO_TD!A107</f>
        <v>107</v>
      </c>
      <c r="B108" t="s">
        <v>202</v>
      </c>
    </row>
    <row r="109" spans="1:2" x14ac:dyDescent="0.3">
      <c r="A109">
        <f>IO_TD!A108</f>
        <v>108</v>
      </c>
      <c r="B109" t="s">
        <v>203</v>
      </c>
    </row>
    <row r="110" spans="1:2" x14ac:dyDescent="0.3">
      <c r="A110">
        <f>IO_TD!A109</f>
        <v>109</v>
      </c>
      <c r="B110" t="s">
        <v>203</v>
      </c>
    </row>
    <row r="111" spans="1:2" x14ac:dyDescent="0.3">
      <c r="A111">
        <f>IO_TD!A110</f>
        <v>110</v>
      </c>
      <c r="B111" t="s">
        <v>203</v>
      </c>
    </row>
    <row r="112" spans="1:2" x14ac:dyDescent="0.3">
      <c r="A112">
        <f>IO_TD!A111</f>
        <v>111</v>
      </c>
      <c r="B112" t="s">
        <v>211</v>
      </c>
    </row>
    <row r="113" spans="1:2" x14ac:dyDescent="0.3">
      <c r="A113">
        <f>IO_TD!A112</f>
        <v>112</v>
      </c>
      <c r="B113" t="s">
        <v>211</v>
      </c>
    </row>
    <row r="114" spans="1:2" x14ac:dyDescent="0.3">
      <c r="A114">
        <f>IO_TD!A113</f>
        <v>113</v>
      </c>
      <c r="B114" t="s">
        <v>211</v>
      </c>
    </row>
    <row r="115" spans="1:2" x14ac:dyDescent="0.3">
      <c r="A115">
        <f>IO_TD!A114</f>
        <v>114</v>
      </c>
      <c r="B115" t="s">
        <v>211</v>
      </c>
    </row>
    <row r="116" spans="1:2" x14ac:dyDescent="0.3">
      <c r="A116">
        <f>IO_TD!A115</f>
        <v>115</v>
      </c>
      <c r="B116" t="s">
        <v>211</v>
      </c>
    </row>
    <row r="117" spans="1:2" x14ac:dyDescent="0.3">
      <c r="A117">
        <f>IO_TD!A116</f>
        <v>116</v>
      </c>
      <c r="B117" t="s">
        <v>211</v>
      </c>
    </row>
    <row r="118" spans="1:2" x14ac:dyDescent="0.3">
      <c r="A118">
        <f>IO_TD!A117</f>
        <v>117</v>
      </c>
      <c r="B118" t="s">
        <v>211</v>
      </c>
    </row>
    <row r="119" spans="1:2" x14ac:dyDescent="0.3">
      <c r="A119">
        <f>IO_TD!A118</f>
        <v>118</v>
      </c>
      <c r="B119" t="s">
        <v>211</v>
      </c>
    </row>
    <row r="120" spans="1:2" x14ac:dyDescent="0.3">
      <c r="A120">
        <f>IO_TD!A119</f>
        <v>119</v>
      </c>
      <c r="B120" t="s">
        <v>211</v>
      </c>
    </row>
    <row r="121" spans="1:2" x14ac:dyDescent="0.3">
      <c r="A121">
        <f>IO_TD!A120</f>
        <v>120</v>
      </c>
      <c r="B121" t="s">
        <v>211</v>
      </c>
    </row>
    <row r="122" spans="1:2" x14ac:dyDescent="0.3">
      <c r="A122">
        <f>IO_TD!A121</f>
        <v>121</v>
      </c>
      <c r="B122" t="s">
        <v>213</v>
      </c>
    </row>
    <row r="123" spans="1:2" x14ac:dyDescent="0.3">
      <c r="A123">
        <f>IO_TD!A122</f>
        <v>122</v>
      </c>
      <c r="B123" t="s">
        <v>211</v>
      </c>
    </row>
    <row r="124" spans="1:2" x14ac:dyDescent="0.3">
      <c r="A124">
        <f>IO_TD!A123</f>
        <v>123</v>
      </c>
      <c r="B124" t="s">
        <v>211</v>
      </c>
    </row>
    <row r="125" spans="1:2" x14ac:dyDescent="0.3">
      <c r="A125">
        <f>IO_TD!A124</f>
        <v>124</v>
      </c>
      <c r="B125" t="s">
        <v>211</v>
      </c>
    </row>
    <row r="126" spans="1:2" x14ac:dyDescent="0.3">
      <c r="A126">
        <f>IO_TD!A125</f>
        <v>125</v>
      </c>
      <c r="B126" t="s">
        <v>211</v>
      </c>
    </row>
    <row r="127" spans="1:2" x14ac:dyDescent="0.3">
      <c r="A127">
        <f>IO_TD!A126</f>
        <v>126</v>
      </c>
      <c r="B127" t="s">
        <v>211</v>
      </c>
    </row>
    <row r="128" spans="1:2" x14ac:dyDescent="0.3">
      <c r="A128">
        <f>IO_TD!A127</f>
        <v>127</v>
      </c>
      <c r="B128" t="s">
        <v>211</v>
      </c>
    </row>
    <row r="129" spans="1:2" x14ac:dyDescent="0.3">
      <c r="A129">
        <f>IO_TD!A128</f>
        <v>128</v>
      </c>
      <c r="B129" t="s">
        <v>211</v>
      </c>
    </row>
    <row r="130" spans="1:2" x14ac:dyDescent="0.3">
      <c r="A130">
        <f>IO_TD!A129</f>
        <v>129</v>
      </c>
      <c r="B130" t="s">
        <v>211</v>
      </c>
    </row>
    <row r="131" spans="1:2" x14ac:dyDescent="0.3">
      <c r="A131">
        <f>IO_TD!A130</f>
        <v>130</v>
      </c>
      <c r="B131" t="s">
        <v>211</v>
      </c>
    </row>
    <row r="132" spans="1:2" x14ac:dyDescent="0.3">
      <c r="A132">
        <f>IO_TD!A131</f>
        <v>131</v>
      </c>
      <c r="B132" t="s">
        <v>211</v>
      </c>
    </row>
    <row r="133" spans="1:2" x14ac:dyDescent="0.3">
      <c r="A133">
        <f>IO_TD!A132</f>
        <v>132</v>
      </c>
      <c r="B133" t="s">
        <v>211</v>
      </c>
    </row>
    <row r="134" spans="1:2" x14ac:dyDescent="0.3">
      <c r="A134">
        <f>IO_TD!A133</f>
        <v>133</v>
      </c>
      <c r="B134" t="s">
        <v>211</v>
      </c>
    </row>
    <row r="135" spans="1:2" x14ac:dyDescent="0.3">
      <c r="A135">
        <f>IO_TD!A134</f>
        <v>134</v>
      </c>
      <c r="B135" t="s">
        <v>211</v>
      </c>
    </row>
    <row r="136" spans="1:2" x14ac:dyDescent="0.3">
      <c r="A136">
        <f>IO_TD!A135</f>
        <v>135</v>
      </c>
      <c r="B136" t="s">
        <v>211</v>
      </c>
    </row>
    <row r="137" spans="1:2" x14ac:dyDescent="0.3">
      <c r="A137">
        <f>IO_TD!A136</f>
        <v>136</v>
      </c>
      <c r="B137" t="s">
        <v>211</v>
      </c>
    </row>
    <row r="138" spans="1:2" x14ac:dyDescent="0.3">
      <c r="A138">
        <f>IO_TD!A137</f>
        <v>137</v>
      </c>
      <c r="B138" t="s">
        <v>211</v>
      </c>
    </row>
    <row r="139" spans="1:2" x14ac:dyDescent="0.3">
      <c r="A139">
        <f>IO_TD!A138</f>
        <v>138</v>
      </c>
      <c r="B139" t="s">
        <v>211</v>
      </c>
    </row>
    <row r="140" spans="1:2" x14ac:dyDescent="0.3">
      <c r="A140">
        <f>IO_TD!A139</f>
        <v>139</v>
      </c>
      <c r="B140" t="s">
        <v>211</v>
      </c>
    </row>
    <row r="141" spans="1:2" x14ac:dyDescent="0.3">
      <c r="A141">
        <f>IO_TD!A140</f>
        <v>140</v>
      </c>
      <c r="B141" t="s">
        <v>214</v>
      </c>
    </row>
    <row r="142" spans="1:2" x14ac:dyDescent="0.3">
      <c r="A142">
        <f>IO_TD!A141</f>
        <v>141</v>
      </c>
      <c r="B142" t="s">
        <v>214</v>
      </c>
    </row>
    <row r="143" spans="1:2" x14ac:dyDescent="0.3">
      <c r="A143">
        <f>IO_TD!A142</f>
        <v>142</v>
      </c>
      <c r="B143" t="s">
        <v>214</v>
      </c>
    </row>
    <row r="144" spans="1:2" x14ac:dyDescent="0.3">
      <c r="A144">
        <f>IO_TD!A143</f>
        <v>143</v>
      </c>
      <c r="B144" t="s">
        <v>214</v>
      </c>
    </row>
    <row r="145" spans="1:2" x14ac:dyDescent="0.3">
      <c r="A145">
        <f>IO_TD!A144</f>
        <v>144</v>
      </c>
      <c r="B145" t="s">
        <v>214</v>
      </c>
    </row>
    <row r="146" spans="1:2" x14ac:dyDescent="0.3">
      <c r="A146">
        <f>IO_TD!A145</f>
        <v>145</v>
      </c>
      <c r="B146" t="s">
        <v>214</v>
      </c>
    </row>
    <row r="147" spans="1:2" x14ac:dyDescent="0.3">
      <c r="A147">
        <f>IO_TD!A146</f>
        <v>146</v>
      </c>
      <c r="B147" t="s">
        <v>214</v>
      </c>
    </row>
    <row r="148" spans="1:2" x14ac:dyDescent="0.3">
      <c r="A148">
        <f>IO_TD!A147</f>
        <v>147</v>
      </c>
      <c r="B148" t="s">
        <v>214</v>
      </c>
    </row>
    <row r="149" spans="1:2" x14ac:dyDescent="0.3">
      <c r="A149">
        <f>IO_TD!A148</f>
        <v>148</v>
      </c>
      <c r="B149" t="s">
        <v>210</v>
      </c>
    </row>
    <row r="150" spans="1:2" x14ac:dyDescent="0.3">
      <c r="A150">
        <f>IO_TD!A149</f>
        <v>149</v>
      </c>
      <c r="B150" t="s">
        <v>210</v>
      </c>
    </row>
    <row r="151" spans="1:2" x14ac:dyDescent="0.3">
      <c r="A151">
        <f>IO_TD!A150</f>
        <v>150</v>
      </c>
      <c r="B151" t="s">
        <v>210</v>
      </c>
    </row>
    <row r="152" spans="1:2" x14ac:dyDescent="0.3">
      <c r="A152">
        <f>IO_TD!A151</f>
        <v>151</v>
      </c>
      <c r="B152" t="s">
        <v>210</v>
      </c>
    </row>
    <row r="153" spans="1:2" x14ac:dyDescent="0.3">
      <c r="A153">
        <f>IO_TD!A152</f>
        <v>152</v>
      </c>
      <c r="B153" t="s">
        <v>210</v>
      </c>
    </row>
    <row r="154" spans="1:2" x14ac:dyDescent="0.3">
      <c r="A154">
        <f>IO_TD!A153</f>
        <v>153</v>
      </c>
      <c r="B154" t="s">
        <v>210</v>
      </c>
    </row>
    <row r="155" spans="1:2" x14ac:dyDescent="0.3">
      <c r="A155">
        <f>IO_TD!A154</f>
        <v>154</v>
      </c>
      <c r="B155" t="s">
        <v>210</v>
      </c>
    </row>
    <row r="156" spans="1:2" x14ac:dyDescent="0.3">
      <c r="A156">
        <f>IO_TD!A155</f>
        <v>155</v>
      </c>
      <c r="B156" t="s">
        <v>210</v>
      </c>
    </row>
    <row r="157" spans="1:2" x14ac:dyDescent="0.3">
      <c r="A157">
        <f>IO_TD!A156</f>
        <v>156</v>
      </c>
      <c r="B157" t="s">
        <v>210</v>
      </c>
    </row>
    <row r="158" spans="1:2" x14ac:dyDescent="0.3">
      <c r="A158">
        <f>IO_TD!A157</f>
        <v>157</v>
      </c>
      <c r="B158" t="s">
        <v>209</v>
      </c>
    </row>
    <row r="159" spans="1:2" x14ac:dyDescent="0.3">
      <c r="A159">
        <f>IO_TD!A158</f>
        <v>158</v>
      </c>
      <c r="B159" t="s">
        <v>209</v>
      </c>
    </row>
    <row r="160" spans="1:2" x14ac:dyDescent="0.3">
      <c r="A160">
        <f>IO_TD!A159</f>
        <v>159</v>
      </c>
      <c r="B160" t="s">
        <v>209</v>
      </c>
    </row>
    <row r="161" spans="1:2" x14ac:dyDescent="0.3">
      <c r="A161">
        <f>IO_TD!A160</f>
        <v>160</v>
      </c>
      <c r="B161" t="s">
        <v>209</v>
      </c>
    </row>
    <row r="162" spans="1:2" x14ac:dyDescent="0.3">
      <c r="A162">
        <f>IO_TD!A161</f>
        <v>161</v>
      </c>
      <c r="B162" t="s">
        <v>209</v>
      </c>
    </row>
    <row r="163" spans="1:2" x14ac:dyDescent="0.3">
      <c r="A163">
        <f>IO_TD!A162</f>
        <v>162</v>
      </c>
      <c r="B163" t="s">
        <v>209</v>
      </c>
    </row>
    <row r="164" spans="1:2" x14ac:dyDescent="0.3">
      <c r="A164">
        <f>IO_TD!A163</f>
        <v>163</v>
      </c>
      <c r="B164" t="s">
        <v>209</v>
      </c>
    </row>
    <row r="165" spans="1:2" x14ac:dyDescent="0.3">
      <c r="A165">
        <f>IO_TD!A164</f>
        <v>164</v>
      </c>
      <c r="B165" t="s">
        <v>209</v>
      </c>
    </row>
    <row r="166" spans="1:2" x14ac:dyDescent="0.3">
      <c r="A166">
        <f>IO_TD!A165</f>
        <v>165</v>
      </c>
      <c r="B166" t="s">
        <v>209</v>
      </c>
    </row>
    <row r="167" spans="1:2" x14ac:dyDescent="0.3">
      <c r="A167">
        <f>IO_TD!A166</f>
        <v>166</v>
      </c>
      <c r="B167" t="s">
        <v>209</v>
      </c>
    </row>
    <row r="168" spans="1:2" x14ac:dyDescent="0.3">
      <c r="A168">
        <f>IO_TD!A167</f>
        <v>167</v>
      </c>
      <c r="B168" t="s">
        <v>209</v>
      </c>
    </row>
    <row r="169" spans="1:2" x14ac:dyDescent="0.3">
      <c r="A169">
        <f>IO_TD!A168</f>
        <v>168</v>
      </c>
      <c r="B169" t="s">
        <v>209</v>
      </c>
    </row>
    <row r="170" spans="1:2" x14ac:dyDescent="0.3">
      <c r="A170">
        <f>IO_TD!A169</f>
        <v>169</v>
      </c>
      <c r="B170" t="s">
        <v>215</v>
      </c>
    </row>
    <row r="171" spans="1:2" x14ac:dyDescent="0.3">
      <c r="A171">
        <f>IO_TD!A170</f>
        <v>170</v>
      </c>
      <c r="B171" t="s">
        <v>215</v>
      </c>
    </row>
    <row r="172" spans="1:2" x14ac:dyDescent="0.3">
      <c r="A172">
        <f>IO_TD!A171</f>
        <v>171</v>
      </c>
      <c r="B172" t="s">
        <v>215</v>
      </c>
    </row>
    <row r="173" spans="1:2" x14ac:dyDescent="0.3">
      <c r="A173">
        <f>IO_TD!A172</f>
        <v>172</v>
      </c>
      <c r="B173" t="s">
        <v>215</v>
      </c>
    </row>
    <row r="174" spans="1:2" x14ac:dyDescent="0.3">
      <c r="A174">
        <f>IO_TD!A173</f>
        <v>173</v>
      </c>
      <c r="B174" t="s">
        <v>215</v>
      </c>
    </row>
    <row r="175" spans="1:2" x14ac:dyDescent="0.3">
      <c r="A175">
        <f>IO_TD!A174</f>
        <v>174</v>
      </c>
      <c r="B175" t="s">
        <v>215</v>
      </c>
    </row>
    <row r="176" spans="1:2" x14ac:dyDescent="0.3">
      <c r="A176">
        <f>IO_TD!A175</f>
        <v>175</v>
      </c>
      <c r="B176" t="s">
        <v>215</v>
      </c>
    </row>
    <row r="177" spans="1:2" x14ac:dyDescent="0.3">
      <c r="A177">
        <f>IO_TD!A176</f>
        <v>176</v>
      </c>
      <c r="B177" t="s">
        <v>215</v>
      </c>
    </row>
    <row r="178" spans="1:2" x14ac:dyDescent="0.3">
      <c r="A178">
        <f>IO_TD!A177</f>
        <v>177</v>
      </c>
      <c r="B178" t="s">
        <v>215</v>
      </c>
    </row>
    <row r="179" spans="1:2" x14ac:dyDescent="0.3">
      <c r="A179">
        <f>IO_TD!A178</f>
        <v>178</v>
      </c>
      <c r="B179" t="s">
        <v>216</v>
      </c>
    </row>
    <row r="180" spans="1:2" x14ac:dyDescent="0.3">
      <c r="A180">
        <f>IO_TD!A179</f>
        <v>179</v>
      </c>
      <c r="B180" t="s">
        <v>216</v>
      </c>
    </row>
    <row r="181" spans="1:2" x14ac:dyDescent="0.3">
      <c r="A181">
        <f>IO_TD!A180</f>
        <v>180</v>
      </c>
      <c r="B181" t="s">
        <v>216</v>
      </c>
    </row>
    <row r="182" spans="1:2" x14ac:dyDescent="0.3">
      <c r="A182">
        <f>IO_TD!A181</f>
        <v>181</v>
      </c>
      <c r="B182" t="s">
        <v>216</v>
      </c>
    </row>
    <row r="183" spans="1:2" x14ac:dyDescent="0.3">
      <c r="A183">
        <f>IO_TD!A182</f>
        <v>182</v>
      </c>
      <c r="B183" t="s">
        <v>216</v>
      </c>
    </row>
    <row r="184" spans="1:2" x14ac:dyDescent="0.3">
      <c r="A184">
        <f>IO_TD!A183</f>
        <v>183</v>
      </c>
      <c r="B184" t="s">
        <v>216</v>
      </c>
    </row>
    <row r="185" spans="1:2" x14ac:dyDescent="0.3">
      <c r="A185">
        <f>IO_TD!A184</f>
        <v>184</v>
      </c>
      <c r="B185" t="s">
        <v>216</v>
      </c>
    </row>
    <row r="186" spans="1:2" x14ac:dyDescent="0.3">
      <c r="A186">
        <f>IO_TD!A185</f>
        <v>185</v>
      </c>
      <c r="B186" t="s">
        <v>216</v>
      </c>
    </row>
    <row r="187" spans="1:2" x14ac:dyDescent="0.3">
      <c r="A187">
        <f>IO_TD!A186</f>
        <v>186</v>
      </c>
      <c r="B187" t="s">
        <v>216</v>
      </c>
    </row>
    <row r="188" spans="1:2" x14ac:dyDescent="0.3">
      <c r="A188">
        <f>IO_TD!A187</f>
        <v>187</v>
      </c>
      <c r="B188" t="s">
        <v>216</v>
      </c>
    </row>
    <row r="189" spans="1:2" x14ac:dyDescent="0.3">
      <c r="A189">
        <f>IO_TD!A188</f>
        <v>188</v>
      </c>
      <c r="B189" t="s">
        <v>216</v>
      </c>
    </row>
    <row r="190" spans="1:2" x14ac:dyDescent="0.3">
      <c r="A190">
        <f>IO_TD!A189</f>
        <v>189</v>
      </c>
      <c r="B190" t="s">
        <v>216</v>
      </c>
    </row>
    <row r="191" spans="1:2" x14ac:dyDescent="0.3">
      <c r="A191">
        <f>IO_TD!A190</f>
        <v>190</v>
      </c>
      <c r="B191" t="s">
        <v>216</v>
      </c>
    </row>
    <row r="192" spans="1:2" x14ac:dyDescent="0.3">
      <c r="A192">
        <f>IO_TD!A191</f>
        <v>191</v>
      </c>
      <c r="B192" t="s">
        <v>216</v>
      </c>
    </row>
    <row r="193" spans="1:2" x14ac:dyDescent="0.3">
      <c r="A193">
        <f>IO_TD!A192</f>
        <v>192</v>
      </c>
      <c r="B193" t="s">
        <v>216</v>
      </c>
    </row>
    <row r="194" spans="1:2" x14ac:dyDescent="0.3">
      <c r="A194">
        <f>IO_TD!A193</f>
        <v>193</v>
      </c>
      <c r="B194" t="s">
        <v>216</v>
      </c>
    </row>
    <row r="195" spans="1:2" x14ac:dyDescent="0.3">
      <c r="A195">
        <f>IO_TD!A194</f>
        <v>194</v>
      </c>
      <c r="B195" t="s">
        <v>216</v>
      </c>
    </row>
    <row r="196" spans="1:2" x14ac:dyDescent="0.3">
      <c r="A196">
        <f>IO_TD!A195</f>
        <v>195</v>
      </c>
      <c r="B196" t="s">
        <v>216</v>
      </c>
    </row>
    <row r="197" spans="1:2" x14ac:dyDescent="0.3">
      <c r="A197">
        <f>IO_TD!A196</f>
        <v>196</v>
      </c>
      <c r="B197" t="s">
        <v>216</v>
      </c>
    </row>
    <row r="198" spans="1:2" x14ac:dyDescent="0.3">
      <c r="A198">
        <f>IO_TD!A197</f>
        <v>197</v>
      </c>
      <c r="B198" t="s">
        <v>216</v>
      </c>
    </row>
    <row r="199" spans="1:2" x14ac:dyDescent="0.3">
      <c r="A199">
        <f>IO_TD!A198</f>
        <v>198</v>
      </c>
      <c r="B199" t="s">
        <v>216</v>
      </c>
    </row>
    <row r="200" spans="1:2" x14ac:dyDescent="0.3">
      <c r="A200">
        <f>IO_TD!A199</f>
        <v>199</v>
      </c>
      <c r="B200" t="s">
        <v>216</v>
      </c>
    </row>
    <row r="201" spans="1:2" x14ac:dyDescent="0.3">
      <c r="A201">
        <f>IO_TD!A200</f>
        <v>200</v>
      </c>
      <c r="B201" t="s">
        <v>216</v>
      </c>
    </row>
    <row r="202" spans="1:2" x14ac:dyDescent="0.3">
      <c r="A202">
        <f>IO_TD!A201</f>
        <v>201</v>
      </c>
      <c r="B202" t="s">
        <v>216</v>
      </c>
    </row>
    <row r="203" spans="1:2" x14ac:dyDescent="0.3">
      <c r="A203">
        <f>IO_TD!A202</f>
        <v>202</v>
      </c>
      <c r="B203" t="s">
        <v>216</v>
      </c>
    </row>
    <row r="204" spans="1:2" x14ac:dyDescent="0.3">
      <c r="A204">
        <f>IO_TD!A203</f>
        <v>203</v>
      </c>
      <c r="B204" t="s">
        <v>216</v>
      </c>
    </row>
    <row r="205" spans="1:2" x14ac:dyDescent="0.3">
      <c r="A205">
        <f>IO_TD!A204</f>
        <v>204</v>
      </c>
      <c r="B205" t="s">
        <v>216</v>
      </c>
    </row>
    <row r="206" spans="1:2" x14ac:dyDescent="0.3">
      <c r="A206">
        <f>IO_TD!A205</f>
        <v>205</v>
      </c>
      <c r="B206" t="s">
        <v>216</v>
      </c>
    </row>
    <row r="207" spans="1:2" x14ac:dyDescent="0.3">
      <c r="A207">
        <f>IO_TD!A206</f>
        <v>206</v>
      </c>
      <c r="B207" t="s">
        <v>216</v>
      </c>
    </row>
    <row r="208" spans="1:2" x14ac:dyDescent="0.3">
      <c r="A208">
        <f>IO_TD!A207</f>
        <v>207</v>
      </c>
      <c r="B208" t="s">
        <v>216</v>
      </c>
    </row>
    <row r="209" spans="1:2" x14ac:dyDescent="0.3">
      <c r="A209">
        <f>IO_TD!A208</f>
        <v>208</v>
      </c>
      <c r="B209" t="s">
        <v>216</v>
      </c>
    </row>
    <row r="210" spans="1:2" x14ac:dyDescent="0.3">
      <c r="A210">
        <f>IO_TD!A209</f>
        <v>209</v>
      </c>
      <c r="B210" t="s">
        <v>216</v>
      </c>
    </row>
    <row r="211" spans="1:2" x14ac:dyDescent="0.3">
      <c r="A211">
        <f>IO_TD!A210</f>
        <v>210</v>
      </c>
      <c r="B211" t="s">
        <v>216</v>
      </c>
    </row>
    <row r="212" spans="1:2" x14ac:dyDescent="0.3">
      <c r="A212">
        <f>IO_TD!A211</f>
        <v>211</v>
      </c>
      <c r="B212" t="s">
        <v>216</v>
      </c>
    </row>
    <row r="213" spans="1:2" x14ac:dyDescent="0.3">
      <c r="A213">
        <f>IO_TD!A212</f>
        <v>212</v>
      </c>
      <c r="B213" t="s">
        <v>216</v>
      </c>
    </row>
    <row r="214" spans="1:2" x14ac:dyDescent="0.3">
      <c r="A214">
        <f>IO_TD!A213</f>
        <v>213</v>
      </c>
      <c r="B214" t="s">
        <v>216</v>
      </c>
    </row>
    <row r="215" spans="1:2" x14ac:dyDescent="0.3">
      <c r="A215">
        <f>IO_TD!A214</f>
        <v>214</v>
      </c>
      <c r="B215" t="s">
        <v>217</v>
      </c>
    </row>
    <row r="216" spans="1:2" x14ac:dyDescent="0.3">
      <c r="A216">
        <f>IO_TD!A215</f>
        <v>215</v>
      </c>
      <c r="B216" t="s">
        <v>217</v>
      </c>
    </row>
    <row r="217" spans="1:2" x14ac:dyDescent="0.3">
      <c r="A217">
        <f>IO_TD!A216</f>
        <v>216</v>
      </c>
      <c r="B217" t="s">
        <v>217</v>
      </c>
    </row>
    <row r="218" spans="1:2" x14ac:dyDescent="0.3">
      <c r="A218">
        <f>IO_TD!A217</f>
        <v>217</v>
      </c>
      <c r="B218" t="s">
        <v>217</v>
      </c>
    </row>
    <row r="219" spans="1:2" x14ac:dyDescent="0.3">
      <c r="A219">
        <f>IO_TD!A218</f>
        <v>218</v>
      </c>
      <c r="B219" t="s">
        <v>217</v>
      </c>
    </row>
    <row r="220" spans="1:2" x14ac:dyDescent="0.3">
      <c r="A220">
        <f>IO_TD!A219</f>
        <v>219</v>
      </c>
      <c r="B220" t="s">
        <v>217</v>
      </c>
    </row>
    <row r="221" spans="1:2" x14ac:dyDescent="0.3">
      <c r="A221">
        <f>IO_TD!A220</f>
        <v>220</v>
      </c>
      <c r="B221" t="s">
        <v>217</v>
      </c>
    </row>
    <row r="222" spans="1:2" x14ac:dyDescent="0.3">
      <c r="A222">
        <f>IO_TD!A221</f>
        <v>221</v>
      </c>
      <c r="B222" t="s">
        <v>217</v>
      </c>
    </row>
    <row r="223" spans="1:2" x14ac:dyDescent="0.3">
      <c r="A223">
        <f>IO_TD!A222</f>
        <v>222</v>
      </c>
      <c r="B223" t="s">
        <v>217</v>
      </c>
    </row>
    <row r="224" spans="1:2" x14ac:dyDescent="0.3">
      <c r="A224">
        <f>IO_TD!A223</f>
        <v>223</v>
      </c>
      <c r="B224" t="s">
        <v>217</v>
      </c>
    </row>
    <row r="225" spans="1:2" x14ac:dyDescent="0.3">
      <c r="A225">
        <f>IO_TD!A224</f>
        <v>224</v>
      </c>
      <c r="B225" t="s">
        <v>218</v>
      </c>
    </row>
    <row r="226" spans="1:2" x14ac:dyDescent="0.3">
      <c r="A226">
        <f>IO_TD!A225</f>
        <v>225</v>
      </c>
      <c r="B226" t="s">
        <v>218</v>
      </c>
    </row>
    <row r="227" spans="1:2" x14ac:dyDescent="0.3">
      <c r="A227">
        <f>IO_TD!A226</f>
        <v>226</v>
      </c>
      <c r="B227" t="s">
        <v>218</v>
      </c>
    </row>
    <row r="228" spans="1:2" x14ac:dyDescent="0.3">
      <c r="A228">
        <f>IO_TD!A227</f>
        <v>227</v>
      </c>
      <c r="B228" t="s">
        <v>218</v>
      </c>
    </row>
    <row r="229" spans="1:2" x14ac:dyDescent="0.3">
      <c r="A229">
        <f>IO_TD!A228</f>
        <v>228</v>
      </c>
      <c r="B229" t="s">
        <v>218</v>
      </c>
    </row>
    <row r="230" spans="1:2" x14ac:dyDescent="0.3">
      <c r="A230">
        <f>IO_TD!A229</f>
        <v>229</v>
      </c>
      <c r="B230" t="s">
        <v>218</v>
      </c>
    </row>
    <row r="231" spans="1:2" x14ac:dyDescent="0.3">
      <c r="A231">
        <f>IO_TD!A230</f>
        <v>230</v>
      </c>
      <c r="B231" t="s">
        <v>218</v>
      </c>
    </row>
    <row r="232" spans="1:2" x14ac:dyDescent="0.3">
      <c r="A232">
        <f>IO_TD!A231</f>
        <v>231</v>
      </c>
      <c r="B232" t="s">
        <v>218</v>
      </c>
    </row>
    <row r="233" spans="1:2" x14ac:dyDescent="0.3">
      <c r="A233">
        <f>IO_TD!A232</f>
        <v>232</v>
      </c>
      <c r="B233" t="s">
        <v>218</v>
      </c>
    </row>
    <row r="234" spans="1:2" x14ac:dyDescent="0.3">
      <c r="A234">
        <f>IO_TD!A233</f>
        <v>233</v>
      </c>
      <c r="B234" t="s">
        <v>218</v>
      </c>
    </row>
    <row r="235" spans="1:2" x14ac:dyDescent="0.3">
      <c r="A235">
        <f>IO_TD!A234</f>
        <v>234</v>
      </c>
      <c r="B235" t="s">
        <v>218</v>
      </c>
    </row>
    <row r="236" spans="1:2" x14ac:dyDescent="0.3">
      <c r="A236">
        <f>IO_TD!A235</f>
        <v>235</v>
      </c>
      <c r="B236" t="s">
        <v>218</v>
      </c>
    </row>
    <row r="237" spans="1:2" x14ac:dyDescent="0.3">
      <c r="A237">
        <f>IO_TD!A236</f>
        <v>236</v>
      </c>
      <c r="B237" t="s">
        <v>218</v>
      </c>
    </row>
    <row r="238" spans="1:2" x14ac:dyDescent="0.3">
      <c r="A238">
        <f>IO_TD!A237</f>
        <v>237</v>
      </c>
      <c r="B238" t="s">
        <v>218</v>
      </c>
    </row>
    <row r="239" spans="1:2" x14ac:dyDescent="0.3">
      <c r="A239">
        <f>IO_TD!A238</f>
        <v>238</v>
      </c>
      <c r="B239" t="s">
        <v>218</v>
      </c>
    </row>
    <row r="240" spans="1:2" x14ac:dyDescent="0.3">
      <c r="A240">
        <f>IO_TD!A239</f>
        <v>239</v>
      </c>
      <c r="B240" t="s">
        <v>218</v>
      </c>
    </row>
    <row r="241" spans="1:2" x14ac:dyDescent="0.3">
      <c r="A241">
        <f>IO_TD!A240</f>
        <v>240</v>
      </c>
      <c r="B241" t="s">
        <v>217</v>
      </c>
    </row>
    <row r="242" spans="1:2" x14ac:dyDescent="0.3">
      <c r="A242">
        <f>IO_TD!A241</f>
        <v>241</v>
      </c>
      <c r="B242" t="s">
        <v>217</v>
      </c>
    </row>
    <row r="243" spans="1:2" x14ac:dyDescent="0.3">
      <c r="A243">
        <f>IO_TD!A242</f>
        <v>242</v>
      </c>
      <c r="B243" t="s">
        <v>217</v>
      </c>
    </row>
    <row r="244" spans="1:2" x14ac:dyDescent="0.3">
      <c r="A244">
        <f>IO_TD!A243</f>
        <v>243</v>
      </c>
      <c r="B244" t="s">
        <v>217</v>
      </c>
    </row>
    <row r="245" spans="1:2" x14ac:dyDescent="0.3">
      <c r="A245">
        <f>IO_TD!A244</f>
        <v>244</v>
      </c>
      <c r="B245" t="s">
        <v>217</v>
      </c>
    </row>
    <row r="246" spans="1:2" x14ac:dyDescent="0.3">
      <c r="A246">
        <f>IO_TD!A245</f>
        <v>245</v>
      </c>
      <c r="B246" t="s">
        <v>217</v>
      </c>
    </row>
    <row r="247" spans="1:2" x14ac:dyDescent="0.3">
      <c r="A247">
        <f>IO_TD!A246</f>
        <v>246</v>
      </c>
      <c r="B247" t="s">
        <v>217</v>
      </c>
    </row>
    <row r="248" spans="1:2" x14ac:dyDescent="0.3">
      <c r="A248">
        <f>IO_TD!A247</f>
        <v>247</v>
      </c>
      <c r="B248" t="s">
        <v>217</v>
      </c>
    </row>
    <row r="249" spans="1:2" x14ac:dyDescent="0.3">
      <c r="A249">
        <f>IO_TD!A248</f>
        <v>248</v>
      </c>
      <c r="B249" t="s">
        <v>217</v>
      </c>
    </row>
    <row r="250" spans="1:2" x14ac:dyDescent="0.3">
      <c r="A250">
        <f>IO_TD!A249</f>
        <v>249</v>
      </c>
      <c r="B250" t="s">
        <v>219</v>
      </c>
    </row>
    <row r="251" spans="1:2" x14ac:dyDescent="0.3">
      <c r="A251">
        <f>IO_TD!A250</f>
        <v>250</v>
      </c>
      <c r="B251" t="s">
        <v>219</v>
      </c>
    </row>
    <row r="252" spans="1:2" x14ac:dyDescent="0.3">
      <c r="A252">
        <f>IO_TD!A251</f>
        <v>251</v>
      </c>
      <c r="B252" t="s">
        <v>219</v>
      </c>
    </row>
    <row r="253" spans="1:2" x14ac:dyDescent="0.3">
      <c r="A253">
        <f>IO_TD!A252</f>
        <v>252</v>
      </c>
      <c r="B253" t="s">
        <v>219</v>
      </c>
    </row>
    <row r="254" spans="1:2" x14ac:dyDescent="0.3">
      <c r="A254">
        <f>IO_TD!A253</f>
        <v>253</v>
      </c>
      <c r="B254" t="s">
        <v>219</v>
      </c>
    </row>
    <row r="255" spans="1:2" x14ac:dyDescent="0.3">
      <c r="A255">
        <f>IO_TD!A254</f>
        <v>254</v>
      </c>
      <c r="B255" t="s">
        <v>219</v>
      </c>
    </row>
    <row r="256" spans="1:2" x14ac:dyDescent="0.3">
      <c r="A256">
        <f>IO_TD!A255</f>
        <v>255</v>
      </c>
      <c r="B256" t="s">
        <v>219</v>
      </c>
    </row>
    <row r="257" spans="1:2" x14ac:dyDescent="0.3">
      <c r="A257">
        <f>IO_TD!A256</f>
        <v>256</v>
      </c>
      <c r="B257" t="s">
        <v>220</v>
      </c>
    </row>
    <row r="258" spans="1:2" x14ac:dyDescent="0.3">
      <c r="A258">
        <f>IO_TD!A257</f>
        <v>257</v>
      </c>
      <c r="B258" t="s">
        <v>220</v>
      </c>
    </row>
    <row r="259" spans="1:2" x14ac:dyDescent="0.3">
      <c r="A259">
        <f>IO_TD!A258</f>
        <v>258</v>
      </c>
      <c r="B259" t="s">
        <v>220</v>
      </c>
    </row>
    <row r="260" spans="1:2" x14ac:dyDescent="0.3">
      <c r="A260">
        <f>IO_TD!A259</f>
        <v>259</v>
      </c>
      <c r="B260" t="s">
        <v>220</v>
      </c>
    </row>
    <row r="261" spans="1:2" x14ac:dyDescent="0.3">
      <c r="A261">
        <f>IO_TD!A260</f>
        <v>260</v>
      </c>
      <c r="B261" t="s">
        <v>220</v>
      </c>
    </row>
    <row r="262" spans="1:2" x14ac:dyDescent="0.3">
      <c r="A262">
        <f>IO_TD!A261</f>
        <v>261</v>
      </c>
      <c r="B262" t="s">
        <v>220</v>
      </c>
    </row>
    <row r="263" spans="1:2" x14ac:dyDescent="0.3">
      <c r="A263">
        <f>IO_TD!A262</f>
        <v>262</v>
      </c>
      <c r="B263" t="s">
        <v>220</v>
      </c>
    </row>
    <row r="264" spans="1:2" x14ac:dyDescent="0.3">
      <c r="A264">
        <f>IO_TD!A263</f>
        <v>263</v>
      </c>
      <c r="B264" t="s">
        <v>222</v>
      </c>
    </row>
    <row r="265" spans="1:2" x14ac:dyDescent="0.3">
      <c r="A265">
        <f>IO_TD!A264</f>
        <v>264</v>
      </c>
      <c r="B265" t="s">
        <v>222</v>
      </c>
    </row>
    <row r="266" spans="1:2" x14ac:dyDescent="0.3">
      <c r="A266">
        <f>IO_TD!A265</f>
        <v>265</v>
      </c>
      <c r="B266" t="s">
        <v>222</v>
      </c>
    </row>
    <row r="267" spans="1:2" x14ac:dyDescent="0.3">
      <c r="A267">
        <f>IO_TD!A266</f>
        <v>266</v>
      </c>
      <c r="B267" t="s">
        <v>222</v>
      </c>
    </row>
    <row r="268" spans="1:2" x14ac:dyDescent="0.3">
      <c r="A268">
        <f>IO_TD!A267</f>
        <v>267</v>
      </c>
      <c r="B268" t="s">
        <v>222</v>
      </c>
    </row>
    <row r="269" spans="1:2" x14ac:dyDescent="0.3">
      <c r="A269">
        <f>IO_TD!A268</f>
        <v>268</v>
      </c>
      <c r="B269" t="s">
        <v>222</v>
      </c>
    </row>
    <row r="270" spans="1:2" x14ac:dyDescent="0.3">
      <c r="A270">
        <f>IO_TD!A269</f>
        <v>269</v>
      </c>
      <c r="B270" t="s">
        <v>222</v>
      </c>
    </row>
    <row r="271" spans="1:2" x14ac:dyDescent="0.3">
      <c r="A271">
        <f>IO_TD!A270</f>
        <v>270</v>
      </c>
      <c r="B271" t="s">
        <v>222</v>
      </c>
    </row>
    <row r="272" spans="1:2" x14ac:dyDescent="0.3">
      <c r="A272">
        <f>IO_TD!A271</f>
        <v>271</v>
      </c>
      <c r="B272" t="s">
        <v>222</v>
      </c>
    </row>
    <row r="273" spans="1:2" x14ac:dyDescent="0.3">
      <c r="A273">
        <f>IO_TD!A272</f>
        <v>272</v>
      </c>
      <c r="B273" t="s">
        <v>222</v>
      </c>
    </row>
    <row r="274" spans="1:2" x14ac:dyDescent="0.3">
      <c r="A274">
        <f>IO_TD!A273</f>
        <v>273</v>
      </c>
      <c r="B274" t="s">
        <v>222</v>
      </c>
    </row>
    <row r="275" spans="1:2" x14ac:dyDescent="0.3">
      <c r="A275">
        <f>IO_TD!A274</f>
        <v>274</v>
      </c>
      <c r="B275" t="s">
        <v>126</v>
      </c>
    </row>
    <row r="276" spans="1:2" x14ac:dyDescent="0.3">
      <c r="A276">
        <f>IO_TD!A275</f>
        <v>275</v>
      </c>
      <c r="B276" t="s">
        <v>126</v>
      </c>
    </row>
    <row r="277" spans="1:2" x14ac:dyDescent="0.3">
      <c r="A277">
        <f>IO_TD!A276</f>
        <v>276</v>
      </c>
      <c r="B277" t="s">
        <v>126</v>
      </c>
    </row>
    <row r="278" spans="1:2" x14ac:dyDescent="0.3">
      <c r="A278">
        <f>IO_TD!A277</f>
        <v>277</v>
      </c>
      <c r="B278" t="s">
        <v>126</v>
      </c>
    </row>
    <row r="279" spans="1:2" x14ac:dyDescent="0.3">
      <c r="A279">
        <f>IO_TD!A278</f>
        <v>278</v>
      </c>
      <c r="B279" t="s">
        <v>126</v>
      </c>
    </row>
    <row r="280" spans="1:2" x14ac:dyDescent="0.3">
      <c r="A280">
        <f>IO_TD!A279</f>
        <v>279</v>
      </c>
      <c r="B280" t="s">
        <v>195</v>
      </c>
    </row>
    <row r="281" spans="1:2" x14ac:dyDescent="0.3">
      <c r="A281">
        <f>IO_TD!A280</f>
        <v>280</v>
      </c>
      <c r="B281" t="s">
        <v>196</v>
      </c>
    </row>
    <row r="282" spans="1:2" x14ac:dyDescent="0.3">
      <c r="A282">
        <f>IO_TD!A281</f>
        <v>281</v>
      </c>
      <c r="B282" t="s">
        <v>231</v>
      </c>
    </row>
    <row r="283" spans="1:2" x14ac:dyDescent="0.3">
      <c r="A283">
        <f>IO_TD!A282</f>
        <v>282</v>
      </c>
      <c r="B283" t="s">
        <v>233</v>
      </c>
    </row>
    <row r="284" spans="1:2" x14ac:dyDescent="0.3">
      <c r="A284">
        <f>IO_TD!A283</f>
        <v>283</v>
      </c>
      <c r="B284" t="s">
        <v>233</v>
      </c>
    </row>
    <row r="285" spans="1:2" x14ac:dyDescent="0.3">
      <c r="A285">
        <f>IO_TD!A284</f>
        <v>284</v>
      </c>
      <c r="B285" t="s">
        <v>233</v>
      </c>
    </row>
    <row r="286" spans="1:2" x14ac:dyDescent="0.3">
      <c r="A286">
        <f>IO_TD!A285</f>
        <v>285</v>
      </c>
      <c r="B286" t="s">
        <v>233</v>
      </c>
    </row>
    <row r="287" spans="1:2" x14ac:dyDescent="0.3">
      <c r="A287">
        <f>IO_TD!A286</f>
        <v>286</v>
      </c>
      <c r="B287" t="s">
        <v>233</v>
      </c>
    </row>
    <row r="288" spans="1:2" x14ac:dyDescent="0.3">
      <c r="A288">
        <f>IO_TD!A287</f>
        <v>287</v>
      </c>
      <c r="B288" t="s">
        <v>223</v>
      </c>
    </row>
    <row r="289" spans="1:2" x14ac:dyDescent="0.3">
      <c r="A289">
        <f>IO_TD!A288</f>
        <v>288</v>
      </c>
      <c r="B289" t="s">
        <v>223</v>
      </c>
    </row>
    <row r="290" spans="1:2" x14ac:dyDescent="0.3">
      <c r="A290">
        <f>IO_TD!A289</f>
        <v>289</v>
      </c>
      <c r="B290" t="s">
        <v>223</v>
      </c>
    </row>
    <row r="291" spans="1:2" x14ac:dyDescent="0.3">
      <c r="A291">
        <f>IO_TD!A290</f>
        <v>290</v>
      </c>
      <c r="B291" t="s">
        <v>223</v>
      </c>
    </row>
    <row r="292" spans="1:2" x14ac:dyDescent="0.3">
      <c r="A292">
        <f>IO_TD!A291</f>
        <v>291</v>
      </c>
      <c r="B292" t="s">
        <v>223</v>
      </c>
    </row>
    <row r="293" spans="1:2" x14ac:dyDescent="0.3">
      <c r="A293">
        <f>IO_TD!A292</f>
        <v>292</v>
      </c>
      <c r="B293" t="s">
        <v>223</v>
      </c>
    </row>
    <row r="294" spans="1:2" x14ac:dyDescent="0.3">
      <c r="A294">
        <f>IO_TD!A293</f>
        <v>293</v>
      </c>
      <c r="B294" t="s">
        <v>223</v>
      </c>
    </row>
    <row r="295" spans="1:2" x14ac:dyDescent="0.3">
      <c r="A295">
        <f>IO_TD!A294</f>
        <v>294</v>
      </c>
      <c r="B295" t="s">
        <v>223</v>
      </c>
    </row>
    <row r="296" spans="1:2" x14ac:dyDescent="0.3">
      <c r="A296">
        <f>IO_TD!A295</f>
        <v>295</v>
      </c>
      <c r="B296" t="s">
        <v>223</v>
      </c>
    </row>
    <row r="297" spans="1:2" x14ac:dyDescent="0.3">
      <c r="A297">
        <f>IO_TD!A296</f>
        <v>296</v>
      </c>
      <c r="B297" t="s">
        <v>223</v>
      </c>
    </row>
    <row r="298" spans="1:2" x14ac:dyDescent="0.3">
      <c r="A298">
        <f>IO_TD!A297</f>
        <v>297</v>
      </c>
      <c r="B298" t="s">
        <v>223</v>
      </c>
    </row>
    <row r="299" spans="1:2" x14ac:dyDescent="0.3">
      <c r="A299">
        <f>IO_TD!A298</f>
        <v>298</v>
      </c>
      <c r="B299" t="s">
        <v>223</v>
      </c>
    </row>
    <row r="300" spans="1:2" x14ac:dyDescent="0.3">
      <c r="A300">
        <f>IO_TD!A299</f>
        <v>299</v>
      </c>
      <c r="B300" t="s">
        <v>223</v>
      </c>
    </row>
    <row r="301" spans="1:2" x14ac:dyDescent="0.3">
      <c r="A301">
        <f>IO_TD!A300</f>
        <v>300</v>
      </c>
      <c r="B301" t="s">
        <v>223</v>
      </c>
    </row>
    <row r="302" spans="1:2" x14ac:dyDescent="0.3">
      <c r="A302">
        <f>IO_TD!A301</f>
        <v>301</v>
      </c>
      <c r="B302" t="s">
        <v>223</v>
      </c>
    </row>
    <row r="303" spans="1:2" x14ac:dyDescent="0.3">
      <c r="A303">
        <f>IO_TD!A302</f>
        <v>302</v>
      </c>
      <c r="B303" t="s">
        <v>230</v>
      </c>
    </row>
    <row r="304" spans="1:2" x14ac:dyDescent="0.3">
      <c r="A304">
        <f>IO_TD!A303</f>
        <v>303</v>
      </c>
      <c r="B304" t="s">
        <v>230</v>
      </c>
    </row>
    <row r="305" spans="1:2" x14ac:dyDescent="0.3">
      <c r="A305">
        <f>IO_TD!A304</f>
        <v>304</v>
      </c>
      <c r="B305" t="s">
        <v>224</v>
      </c>
    </row>
    <row r="306" spans="1:2" x14ac:dyDescent="0.3">
      <c r="A306">
        <f>IO_TD!A305</f>
        <v>305</v>
      </c>
      <c r="B306" t="s">
        <v>224</v>
      </c>
    </row>
    <row r="307" spans="1:2" x14ac:dyDescent="0.3">
      <c r="A307">
        <f>IO_TD!A306</f>
        <v>306</v>
      </c>
      <c r="B307" t="s">
        <v>225</v>
      </c>
    </row>
    <row r="308" spans="1:2" x14ac:dyDescent="0.3">
      <c r="A308">
        <f>IO_TD!A307</f>
        <v>307</v>
      </c>
      <c r="B308" t="s">
        <v>225</v>
      </c>
    </row>
    <row r="309" spans="1:2" x14ac:dyDescent="0.3">
      <c r="A309">
        <f>IO_TD!A308</f>
        <v>308</v>
      </c>
      <c r="B309" t="s">
        <v>228</v>
      </c>
    </row>
    <row r="310" spans="1:2" x14ac:dyDescent="0.3">
      <c r="A310">
        <f>IO_TD!A309</f>
        <v>309</v>
      </c>
      <c r="B310" t="s">
        <v>227</v>
      </c>
    </row>
    <row r="311" spans="1:2" x14ac:dyDescent="0.3">
      <c r="A311">
        <f>IO_TD!A310</f>
        <v>310</v>
      </c>
      <c r="B311" t="s">
        <v>227</v>
      </c>
    </row>
    <row r="312" spans="1:2" x14ac:dyDescent="0.3">
      <c r="A312">
        <f>IO_TD!A311</f>
        <v>311</v>
      </c>
      <c r="B312" t="s">
        <v>226</v>
      </c>
    </row>
    <row r="313" spans="1:2" x14ac:dyDescent="0.3">
      <c r="A313">
        <f>IO_TD!A312</f>
        <v>312</v>
      </c>
      <c r="B313" t="s">
        <v>228</v>
      </c>
    </row>
    <row r="314" spans="1:2" x14ac:dyDescent="0.3">
      <c r="A314">
        <f>IO_TD!A313</f>
        <v>313</v>
      </c>
      <c r="B314" t="s">
        <v>228</v>
      </c>
    </row>
    <row r="315" spans="1:2" x14ac:dyDescent="0.3">
      <c r="A315">
        <f>IO_TD!A314</f>
        <v>314</v>
      </c>
      <c r="B315" t="s">
        <v>228</v>
      </c>
    </row>
    <row r="316" spans="1:2" x14ac:dyDescent="0.3">
      <c r="A316">
        <f>IO_TD!A315</f>
        <v>315</v>
      </c>
      <c r="B316" t="s">
        <v>228</v>
      </c>
    </row>
    <row r="317" spans="1:2" x14ac:dyDescent="0.3">
      <c r="A317">
        <f>IO_TD!A316</f>
        <v>316</v>
      </c>
      <c r="B317" t="s">
        <v>228</v>
      </c>
    </row>
    <row r="318" spans="1:2" x14ac:dyDescent="0.3">
      <c r="A318">
        <f>IO_TD!A317</f>
        <v>317</v>
      </c>
      <c r="B318" t="s">
        <v>228</v>
      </c>
    </row>
    <row r="319" spans="1:2" x14ac:dyDescent="0.3">
      <c r="A319">
        <f>IO_TD!A318</f>
        <v>318</v>
      </c>
      <c r="B319" t="s">
        <v>230</v>
      </c>
    </row>
    <row r="320" spans="1:2" x14ac:dyDescent="0.3">
      <c r="A320">
        <f>IO_TD!A319</f>
        <v>319</v>
      </c>
      <c r="B320" t="s">
        <v>230</v>
      </c>
    </row>
    <row r="321" spans="1:2" x14ac:dyDescent="0.3">
      <c r="A321">
        <f>IO_TD!A320</f>
        <v>320</v>
      </c>
      <c r="B321" t="s">
        <v>230</v>
      </c>
    </row>
    <row r="322" spans="1:2" x14ac:dyDescent="0.3">
      <c r="A322">
        <f>IO_TD!A321</f>
        <v>321</v>
      </c>
      <c r="B322" t="s">
        <v>230</v>
      </c>
    </row>
    <row r="323" spans="1:2" x14ac:dyDescent="0.3">
      <c r="A323">
        <f>IO_TD!A322</f>
        <v>322</v>
      </c>
      <c r="B323" t="s">
        <v>230</v>
      </c>
    </row>
    <row r="324" spans="1:2" x14ac:dyDescent="0.3">
      <c r="A324">
        <f>IO_TD!A323</f>
        <v>323</v>
      </c>
      <c r="B324" t="s">
        <v>230</v>
      </c>
    </row>
    <row r="325" spans="1:2" x14ac:dyDescent="0.3">
      <c r="A325">
        <f>IO_TD!A324</f>
        <v>324</v>
      </c>
      <c r="B325" t="s">
        <v>230</v>
      </c>
    </row>
    <row r="326" spans="1:2" x14ac:dyDescent="0.3">
      <c r="A326">
        <f>IO_TD!A325</f>
        <v>325</v>
      </c>
      <c r="B326" t="s">
        <v>230</v>
      </c>
    </row>
    <row r="327" spans="1:2" x14ac:dyDescent="0.3">
      <c r="A327">
        <f>IO_TD!A326</f>
        <v>326</v>
      </c>
      <c r="B327" t="s">
        <v>230</v>
      </c>
    </row>
    <row r="328" spans="1:2" x14ac:dyDescent="0.3">
      <c r="A328">
        <f>IO_TD!A327</f>
        <v>327</v>
      </c>
      <c r="B328" t="s">
        <v>230</v>
      </c>
    </row>
    <row r="329" spans="1:2" x14ac:dyDescent="0.3">
      <c r="A329">
        <f>IO_TD!A328</f>
        <v>328</v>
      </c>
      <c r="B329" t="s">
        <v>230</v>
      </c>
    </row>
    <row r="330" spans="1:2" x14ac:dyDescent="0.3">
      <c r="A330">
        <f>IO_TD!A329</f>
        <v>329</v>
      </c>
      <c r="B330" t="s">
        <v>230</v>
      </c>
    </row>
    <row r="331" spans="1:2" x14ac:dyDescent="0.3">
      <c r="A331">
        <f>IO_TD!A330</f>
        <v>330</v>
      </c>
      <c r="B331" t="s">
        <v>230</v>
      </c>
    </row>
    <row r="332" spans="1:2" x14ac:dyDescent="0.3">
      <c r="A332">
        <f>IO_TD!A331</f>
        <v>331</v>
      </c>
      <c r="B332" t="s">
        <v>230</v>
      </c>
    </row>
    <row r="333" spans="1:2" x14ac:dyDescent="0.3">
      <c r="A333">
        <f>IO_TD!A332</f>
        <v>332</v>
      </c>
      <c r="B333" t="s">
        <v>230</v>
      </c>
    </row>
    <row r="334" spans="1:2" x14ac:dyDescent="0.3">
      <c r="A334">
        <f>IO_TD!A333</f>
        <v>333</v>
      </c>
      <c r="B334" t="s">
        <v>230</v>
      </c>
    </row>
    <row r="335" spans="1:2" x14ac:dyDescent="0.3">
      <c r="A335">
        <f>IO_TD!A334</f>
        <v>334</v>
      </c>
      <c r="B335" t="s">
        <v>230</v>
      </c>
    </row>
    <row r="336" spans="1:2" x14ac:dyDescent="0.3">
      <c r="A336">
        <f>IO_TD!A335</f>
        <v>335</v>
      </c>
      <c r="B336" t="s">
        <v>230</v>
      </c>
    </row>
    <row r="337" spans="1:2" x14ac:dyDescent="0.3">
      <c r="A337">
        <f>IO_TD!A336</f>
        <v>336</v>
      </c>
      <c r="B337" t="s">
        <v>230</v>
      </c>
    </row>
    <row r="338" spans="1:2" x14ac:dyDescent="0.3">
      <c r="A338">
        <f>IO_TD!A337</f>
        <v>337</v>
      </c>
      <c r="B338" t="s">
        <v>230</v>
      </c>
    </row>
    <row r="339" spans="1:2" x14ac:dyDescent="0.3">
      <c r="A339">
        <f>IO_TD!A338</f>
        <v>338</v>
      </c>
      <c r="B339" t="s">
        <v>230</v>
      </c>
    </row>
    <row r="340" spans="1:2" x14ac:dyDescent="0.3">
      <c r="A340">
        <f>IO_TD!A339</f>
        <v>339</v>
      </c>
      <c r="B340" t="s">
        <v>230</v>
      </c>
    </row>
    <row r="341" spans="1:2" x14ac:dyDescent="0.3">
      <c r="A341">
        <f>IO_TD!A340</f>
        <v>340</v>
      </c>
      <c r="B341" t="s">
        <v>230</v>
      </c>
    </row>
    <row r="342" spans="1:2" x14ac:dyDescent="0.3">
      <c r="A342">
        <f>IO_TD!A341</f>
        <v>341</v>
      </c>
      <c r="B342" t="s">
        <v>229</v>
      </c>
    </row>
    <row r="343" spans="1:2" x14ac:dyDescent="0.3">
      <c r="A343">
        <f>IO_TD!A342</f>
        <v>342</v>
      </c>
      <c r="B343" t="s">
        <v>230</v>
      </c>
    </row>
    <row r="344" spans="1:2" x14ac:dyDescent="0.3">
      <c r="A344">
        <f>IO_TD!A343</f>
        <v>343</v>
      </c>
      <c r="B344" t="s">
        <v>230</v>
      </c>
    </row>
    <row r="345" spans="1:2" x14ac:dyDescent="0.3">
      <c r="A345">
        <f>IO_TD!A344</f>
        <v>344</v>
      </c>
      <c r="B345" t="s">
        <v>230</v>
      </c>
    </row>
    <row r="346" spans="1:2" x14ac:dyDescent="0.3">
      <c r="A346">
        <f>IO_TD!A345</f>
        <v>345</v>
      </c>
      <c r="B346" t="s">
        <v>230</v>
      </c>
    </row>
    <row r="347" spans="1:2" x14ac:dyDescent="0.3">
      <c r="A347">
        <f>IO_TD!A346</f>
        <v>346</v>
      </c>
      <c r="B347" t="s">
        <v>231</v>
      </c>
    </row>
    <row r="348" spans="1:2" x14ac:dyDescent="0.3">
      <c r="A348">
        <f>IO_TD!A347</f>
        <v>347</v>
      </c>
      <c r="B348" t="s">
        <v>230</v>
      </c>
    </row>
    <row r="349" spans="1:2" x14ac:dyDescent="0.3">
      <c r="A349">
        <f>IO_TD!A348</f>
        <v>348</v>
      </c>
      <c r="B349" t="s">
        <v>230</v>
      </c>
    </row>
    <row r="350" spans="1:2" x14ac:dyDescent="0.3">
      <c r="A350">
        <f>IO_TD!A349</f>
        <v>349</v>
      </c>
      <c r="B350" t="s">
        <v>230</v>
      </c>
    </row>
    <row r="351" spans="1:2" x14ac:dyDescent="0.3">
      <c r="A351">
        <f>IO_TD!A350</f>
        <v>350</v>
      </c>
      <c r="B351" t="s">
        <v>230</v>
      </c>
    </row>
    <row r="352" spans="1:2" x14ac:dyDescent="0.3">
      <c r="A352">
        <f>IO_TD!A351</f>
        <v>351</v>
      </c>
      <c r="B352" t="s">
        <v>230</v>
      </c>
    </row>
    <row r="353" spans="1:2" x14ac:dyDescent="0.3">
      <c r="A353">
        <f>IO_TD!A352</f>
        <v>352</v>
      </c>
      <c r="B353" t="s">
        <v>230</v>
      </c>
    </row>
    <row r="354" spans="1:2" x14ac:dyDescent="0.3">
      <c r="A354">
        <f>IO_TD!A353</f>
        <v>353</v>
      </c>
      <c r="B354" t="s">
        <v>230</v>
      </c>
    </row>
    <row r="355" spans="1:2" x14ac:dyDescent="0.3">
      <c r="A355">
        <f>IO_TD!A354</f>
        <v>354</v>
      </c>
      <c r="B355" t="s">
        <v>230</v>
      </c>
    </row>
    <row r="356" spans="1:2" x14ac:dyDescent="0.3">
      <c r="A356">
        <f>IO_TD!A355</f>
        <v>355</v>
      </c>
      <c r="B356" t="s">
        <v>230</v>
      </c>
    </row>
    <row r="357" spans="1:2" x14ac:dyDescent="0.3">
      <c r="A357">
        <f>IO_TD!A356</f>
        <v>356</v>
      </c>
      <c r="B357" t="s">
        <v>230</v>
      </c>
    </row>
    <row r="358" spans="1:2" x14ac:dyDescent="0.3">
      <c r="A358">
        <f>IO_TD!A357</f>
        <v>357</v>
      </c>
      <c r="B358" t="s">
        <v>230</v>
      </c>
    </row>
    <row r="359" spans="1:2" x14ac:dyDescent="0.3">
      <c r="A359">
        <f>IO_TD!A358</f>
        <v>358</v>
      </c>
      <c r="B359" t="s">
        <v>230</v>
      </c>
    </row>
    <row r="360" spans="1:2" x14ac:dyDescent="0.3">
      <c r="A360">
        <f>IO_TD!A359</f>
        <v>359</v>
      </c>
      <c r="B360" t="s">
        <v>230</v>
      </c>
    </row>
    <row r="361" spans="1:2" x14ac:dyDescent="0.3">
      <c r="A361">
        <f>IO_TD!A360</f>
        <v>360</v>
      </c>
      <c r="B361" t="s">
        <v>231</v>
      </c>
    </row>
    <row r="362" spans="1:2" x14ac:dyDescent="0.3">
      <c r="A362">
        <f>IO_TD!A361</f>
        <v>361</v>
      </c>
      <c r="B362" t="s">
        <v>231</v>
      </c>
    </row>
    <row r="363" spans="1:2" x14ac:dyDescent="0.3">
      <c r="A363">
        <f>IO_TD!A362</f>
        <v>362</v>
      </c>
      <c r="B363" t="s">
        <v>231</v>
      </c>
    </row>
    <row r="364" spans="1:2" x14ac:dyDescent="0.3">
      <c r="A364">
        <f>IO_TD!A363</f>
        <v>363</v>
      </c>
      <c r="B364" t="s">
        <v>230</v>
      </c>
    </row>
    <row r="365" spans="1:2" x14ac:dyDescent="0.3">
      <c r="A365">
        <f>IO_TD!A364</f>
        <v>364</v>
      </c>
      <c r="B365" t="s">
        <v>230</v>
      </c>
    </row>
    <row r="366" spans="1:2" x14ac:dyDescent="0.3">
      <c r="A366">
        <f>IO_TD!A365</f>
        <v>365</v>
      </c>
      <c r="B366" t="s">
        <v>231</v>
      </c>
    </row>
    <row r="367" spans="1:2" x14ac:dyDescent="0.3">
      <c r="A367">
        <f>IO_TD!A366</f>
        <v>366</v>
      </c>
      <c r="B367" t="s">
        <v>230</v>
      </c>
    </row>
    <row r="368" spans="1:2" x14ac:dyDescent="0.3">
      <c r="A368">
        <f>IO_TD!A367</f>
        <v>367</v>
      </c>
      <c r="B368" t="s">
        <v>230</v>
      </c>
    </row>
    <row r="369" spans="1:2" x14ac:dyDescent="0.3">
      <c r="A369">
        <f>IO_TD!A368</f>
        <v>368</v>
      </c>
      <c r="B369" t="s">
        <v>231</v>
      </c>
    </row>
    <row r="370" spans="1:2" x14ac:dyDescent="0.3">
      <c r="A370">
        <f>IO_TD!A369</f>
        <v>369</v>
      </c>
      <c r="B370" t="s">
        <v>231</v>
      </c>
    </row>
    <row r="371" spans="1:2" x14ac:dyDescent="0.3">
      <c r="A371">
        <f>IO_TD!A370</f>
        <v>370</v>
      </c>
      <c r="B371" t="s">
        <v>230</v>
      </c>
    </row>
    <row r="372" spans="1:2" x14ac:dyDescent="0.3">
      <c r="A372">
        <f>IO_TD!A371</f>
        <v>371</v>
      </c>
      <c r="B372" t="s">
        <v>231</v>
      </c>
    </row>
    <row r="373" spans="1:2" x14ac:dyDescent="0.3">
      <c r="A373">
        <f>IO_TD!A372</f>
        <v>372</v>
      </c>
      <c r="B373" t="s">
        <v>230</v>
      </c>
    </row>
    <row r="374" spans="1:2" x14ac:dyDescent="0.3">
      <c r="A374">
        <f>IO_TD!A373</f>
        <v>373</v>
      </c>
      <c r="B374" t="s">
        <v>230</v>
      </c>
    </row>
    <row r="375" spans="1:2" x14ac:dyDescent="0.3">
      <c r="A375">
        <f>IO_TD!A374</f>
        <v>374</v>
      </c>
      <c r="B375" t="s">
        <v>230</v>
      </c>
    </row>
    <row r="376" spans="1:2" x14ac:dyDescent="0.3">
      <c r="A376">
        <f>IO_TD!A375</f>
        <v>375</v>
      </c>
      <c r="B376" t="s">
        <v>230</v>
      </c>
    </row>
    <row r="377" spans="1:2" x14ac:dyDescent="0.3">
      <c r="A377">
        <f>IO_TD!A376</f>
        <v>376</v>
      </c>
      <c r="B377" t="s">
        <v>230</v>
      </c>
    </row>
    <row r="378" spans="1:2" x14ac:dyDescent="0.3">
      <c r="A378">
        <f>IO_TD!A377</f>
        <v>377</v>
      </c>
      <c r="B378" t="s">
        <v>230</v>
      </c>
    </row>
    <row r="379" spans="1:2" x14ac:dyDescent="0.3">
      <c r="A379">
        <f>IO_TD!A378</f>
        <v>378</v>
      </c>
      <c r="B379" t="s">
        <v>230</v>
      </c>
    </row>
    <row r="380" spans="1:2" x14ac:dyDescent="0.3">
      <c r="A380">
        <f>IO_TD!A379</f>
        <v>379</v>
      </c>
      <c r="B380" t="s">
        <v>230</v>
      </c>
    </row>
    <row r="381" spans="1:2" x14ac:dyDescent="0.3">
      <c r="A381">
        <f>IO_TD!A380</f>
        <v>380</v>
      </c>
      <c r="B381" t="s">
        <v>230</v>
      </c>
    </row>
    <row r="382" spans="1:2" x14ac:dyDescent="0.3">
      <c r="A382">
        <f>IO_TD!A381</f>
        <v>381</v>
      </c>
      <c r="B382" t="s">
        <v>230</v>
      </c>
    </row>
    <row r="383" spans="1:2" x14ac:dyDescent="0.3">
      <c r="A383">
        <f>IO_TD!A382</f>
        <v>382</v>
      </c>
      <c r="B383" t="s">
        <v>230</v>
      </c>
    </row>
    <row r="384" spans="1:2" x14ac:dyDescent="0.3">
      <c r="A384">
        <f>IO_TD!A383</f>
        <v>383</v>
      </c>
      <c r="B384" t="s">
        <v>230</v>
      </c>
    </row>
    <row r="385" spans="1:2" x14ac:dyDescent="0.3">
      <c r="A385">
        <f>IO_TD!A384</f>
        <v>384</v>
      </c>
      <c r="B385" t="s">
        <v>230</v>
      </c>
    </row>
    <row r="386" spans="1:2" x14ac:dyDescent="0.3">
      <c r="A386">
        <f>IO_TD!A385</f>
        <v>385</v>
      </c>
      <c r="B386" t="s">
        <v>97</v>
      </c>
    </row>
    <row r="387" spans="1:2" x14ac:dyDescent="0.3">
      <c r="A387">
        <f>IO_TD!A386</f>
        <v>386</v>
      </c>
      <c r="B387" t="s">
        <v>98</v>
      </c>
    </row>
    <row r="388" spans="1:2" x14ac:dyDescent="0.3">
      <c r="A388">
        <v>387</v>
      </c>
      <c r="B388" t="s">
        <v>99</v>
      </c>
    </row>
    <row r="389" spans="1:2" x14ac:dyDescent="0.3">
      <c r="A389">
        <v>388</v>
      </c>
      <c r="B389" t="s">
        <v>100</v>
      </c>
    </row>
    <row r="390" spans="1:2" x14ac:dyDescent="0.3">
      <c r="A390">
        <v>389</v>
      </c>
      <c r="B390" t="s">
        <v>100</v>
      </c>
    </row>
    <row r="391" spans="1:2" x14ac:dyDescent="0.3">
      <c r="A391">
        <v>390</v>
      </c>
      <c r="B391" t="s">
        <v>101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1"/>
  <sheetViews>
    <sheetView workbookViewId="0">
      <selection activeCell="P20" sqref="P20"/>
    </sheetView>
  </sheetViews>
  <sheetFormatPr defaultRowHeight="16.5" x14ac:dyDescent="0.3"/>
  <sheetData>
    <row r="1" spans="1:11" x14ac:dyDescent="0.3">
      <c r="A1" t="s">
        <v>242</v>
      </c>
      <c r="B1" t="s">
        <v>243</v>
      </c>
      <c r="C1" t="str">
        <f>농산물!O2</f>
        <v>rice</v>
      </c>
      <c r="D1" t="str">
        <f>농산물!P2</f>
        <v>barley</v>
      </c>
      <c r="E1" t="str">
        <f>농산물!Q2</f>
        <v>bean</v>
      </c>
      <c r="F1" t="str">
        <f>농산물!R2</f>
        <v>potato</v>
      </c>
      <c r="G1" t="str">
        <f>농산물!S2</f>
        <v>vegi</v>
      </c>
      <c r="H1" t="str">
        <f>농산물!T2</f>
        <v>fruit</v>
      </c>
      <c r="I1" t="str">
        <f>농산물!U2</f>
        <v>flower</v>
      </c>
      <c r="J1" t="str">
        <f>농산물!V2</f>
        <v>misscrop</v>
      </c>
      <c r="K1" t="str">
        <f>농산물!W2</f>
        <v>nrice</v>
      </c>
    </row>
    <row r="2" spans="1:11" x14ac:dyDescent="0.3">
      <c r="A2">
        <f>농산물!M3</f>
        <v>1</v>
      </c>
      <c r="B2" t="str">
        <f>농산물!N3</f>
        <v>seed</v>
      </c>
      <c r="C2">
        <f>농산물!O3</f>
        <v>1</v>
      </c>
      <c r="D2">
        <f>농산물!P3</f>
        <v>8.7896756191140568E-2</v>
      </c>
      <c r="E2">
        <f>농산물!Q3</f>
        <v>0.88338947913967347</v>
      </c>
      <c r="F2">
        <f>농산물!R3</f>
        <v>0.14476449499320065</v>
      </c>
      <c r="G2">
        <f>농산물!S3</f>
        <v>0.26561800769712701</v>
      </c>
      <c r="H2">
        <f>농산물!T3</f>
        <v>1</v>
      </c>
      <c r="I2">
        <f>농산물!U3</f>
        <v>1.97590798756834E-2</v>
      </c>
      <c r="J2">
        <f>농산물!V3</f>
        <v>0.37908782792025836</v>
      </c>
      <c r="K2">
        <f>농산물!W3</f>
        <v>0.99190266146732298</v>
      </c>
    </row>
    <row r="3" spans="1:11" x14ac:dyDescent="0.3">
      <c r="A3">
        <f>농산물!M4</f>
        <v>2</v>
      </c>
      <c r="B3" t="str">
        <f>농산물!N4</f>
        <v>seed</v>
      </c>
      <c r="C3">
        <f>농산물!O4</f>
        <v>0</v>
      </c>
      <c r="D3">
        <f>농산물!P4</f>
        <v>0.91210324380885943</v>
      </c>
      <c r="E3">
        <f>농산물!Q4</f>
        <v>0</v>
      </c>
      <c r="F3">
        <f>농산물!R4</f>
        <v>0</v>
      </c>
      <c r="G3">
        <f>농산물!S4</f>
        <v>0</v>
      </c>
      <c r="H3">
        <f>농산물!T4</f>
        <v>0</v>
      </c>
      <c r="I3">
        <f>농산물!U4</f>
        <v>0</v>
      </c>
      <c r="J3">
        <f>농산물!V4</f>
        <v>0</v>
      </c>
      <c r="K3">
        <f>농산물!W4</f>
        <v>8.0934933382808168E-3</v>
      </c>
    </row>
    <row r="4" spans="1:11" x14ac:dyDescent="0.3">
      <c r="A4">
        <f>농산물!M5</f>
        <v>3</v>
      </c>
      <c r="B4" t="str">
        <f>농산물!N5</f>
        <v>seed</v>
      </c>
      <c r="C4">
        <f>농산물!O5</f>
        <v>0</v>
      </c>
      <c r="D4">
        <f>농산물!P5</f>
        <v>0</v>
      </c>
      <c r="E4">
        <f>농산물!Q5</f>
        <v>0.11661052086032651</v>
      </c>
      <c r="F4">
        <f>농산물!R5</f>
        <v>0</v>
      </c>
      <c r="G4">
        <f>농산물!S5</f>
        <v>0.11198312897162803</v>
      </c>
      <c r="H4">
        <f>농산물!T5</f>
        <v>0</v>
      </c>
      <c r="I4">
        <f>농산물!U5</f>
        <v>0</v>
      </c>
      <c r="J4">
        <f>농산물!V5</f>
        <v>0</v>
      </c>
      <c r="K4">
        <f>농산물!W5</f>
        <v>0</v>
      </c>
    </row>
    <row r="5" spans="1:11" x14ac:dyDescent="0.3">
      <c r="A5">
        <f>농산물!M6</f>
        <v>4</v>
      </c>
      <c r="B5" t="str">
        <f>농산물!N6</f>
        <v>seed</v>
      </c>
      <c r="C5">
        <f>농산물!O6</f>
        <v>0</v>
      </c>
      <c r="D5">
        <f>농산물!P6</f>
        <v>0</v>
      </c>
      <c r="E5">
        <f>농산물!Q6</f>
        <v>0</v>
      </c>
      <c r="F5">
        <f>농산물!R6</f>
        <v>0.85523550500679935</v>
      </c>
      <c r="G5">
        <f>농산물!S6</f>
        <v>0</v>
      </c>
      <c r="H5">
        <f>농산물!T6</f>
        <v>0</v>
      </c>
      <c r="I5">
        <f>농산물!U6</f>
        <v>0</v>
      </c>
      <c r="J5">
        <f>농산물!V6</f>
        <v>0</v>
      </c>
      <c r="K5">
        <f>농산물!W6</f>
        <v>0</v>
      </c>
    </row>
    <row r="6" spans="1:11" x14ac:dyDescent="0.3">
      <c r="A6">
        <f>농산물!M7</f>
        <v>5</v>
      </c>
      <c r="B6" t="str">
        <f>농산물!N7</f>
        <v>seed</v>
      </c>
      <c r="C6">
        <f>농산물!O7</f>
        <v>0</v>
      </c>
      <c r="D6">
        <f>농산물!P7</f>
        <v>0</v>
      </c>
      <c r="E6">
        <f>농산물!Q7</f>
        <v>0</v>
      </c>
      <c r="F6">
        <f>농산물!R7</f>
        <v>0</v>
      </c>
      <c r="G6">
        <f>농산물!S7</f>
        <v>8.6312986664279969E-3</v>
      </c>
      <c r="H6">
        <f>농산물!T7</f>
        <v>0</v>
      </c>
      <c r="I6">
        <f>농산물!U7</f>
        <v>0</v>
      </c>
      <c r="J6">
        <f>농산물!V7</f>
        <v>0</v>
      </c>
      <c r="K6">
        <f>농산물!W7</f>
        <v>0</v>
      </c>
    </row>
    <row r="7" spans="1:11" x14ac:dyDescent="0.3">
      <c r="A7">
        <f>농산물!M8</f>
        <v>6</v>
      </c>
      <c r="B7" t="str">
        <f>농산물!N8</f>
        <v>seed</v>
      </c>
      <c r="C7">
        <f>농산물!O8</f>
        <v>0</v>
      </c>
      <c r="D7">
        <f>농산물!P8</f>
        <v>0</v>
      </c>
      <c r="E7">
        <f>농산물!Q8</f>
        <v>0</v>
      </c>
      <c r="F7">
        <f>농산물!R8</f>
        <v>0</v>
      </c>
      <c r="G7">
        <f>농산물!S8</f>
        <v>0</v>
      </c>
      <c r="H7">
        <f>농산물!T8</f>
        <v>0</v>
      </c>
      <c r="I7">
        <f>농산물!U8</f>
        <v>0</v>
      </c>
      <c r="J7">
        <f>농산물!V8</f>
        <v>0</v>
      </c>
      <c r="K7">
        <f>농산물!W8</f>
        <v>0</v>
      </c>
    </row>
    <row r="8" spans="1:11" x14ac:dyDescent="0.3">
      <c r="A8">
        <f>농산물!M9</f>
        <v>7</v>
      </c>
      <c r="B8" t="str">
        <f>농산물!N9</f>
        <v>seed</v>
      </c>
      <c r="C8">
        <f>농산물!O9</f>
        <v>0</v>
      </c>
      <c r="D8">
        <f>농산물!P9</f>
        <v>0</v>
      </c>
      <c r="E8">
        <f>농산물!Q9</f>
        <v>0</v>
      </c>
      <c r="F8">
        <f>농산물!R9</f>
        <v>0</v>
      </c>
      <c r="G8">
        <f>농산물!S9</f>
        <v>0</v>
      </c>
      <c r="H8">
        <f>농산물!T9</f>
        <v>0</v>
      </c>
      <c r="I8">
        <f>농산물!U9</f>
        <v>0</v>
      </c>
      <c r="J8">
        <f>농산물!V9</f>
        <v>0.52338608523925167</v>
      </c>
      <c r="K8">
        <f>농산물!W9</f>
        <v>0</v>
      </c>
    </row>
    <row r="9" spans="1:11" x14ac:dyDescent="0.3">
      <c r="A9">
        <f>농산물!M10</f>
        <v>8</v>
      </c>
      <c r="B9" t="str">
        <f>농산물!N10</f>
        <v>seed</v>
      </c>
      <c r="C9">
        <f>농산물!O10</f>
        <v>0</v>
      </c>
      <c r="D9">
        <f>농산물!P10</f>
        <v>0</v>
      </c>
      <c r="E9">
        <f>농산물!Q10</f>
        <v>0</v>
      </c>
      <c r="F9">
        <f>농산물!R10</f>
        <v>0</v>
      </c>
      <c r="G9">
        <f>농산물!S10</f>
        <v>0</v>
      </c>
      <c r="H9">
        <f>농산물!T10</f>
        <v>0</v>
      </c>
      <c r="I9">
        <f>농산물!U10</f>
        <v>0</v>
      </c>
      <c r="J9">
        <f>농산물!V10</f>
        <v>1.3306290197752929E-2</v>
      </c>
      <c r="K9">
        <f>농산물!W10</f>
        <v>0</v>
      </c>
    </row>
    <row r="10" spans="1:11" x14ac:dyDescent="0.3">
      <c r="A10">
        <f>농산물!M11</f>
        <v>9</v>
      </c>
      <c r="B10" t="str">
        <f>농산물!N11</f>
        <v>seed</v>
      </c>
      <c r="C10">
        <f>농산물!O11</f>
        <v>0</v>
      </c>
      <c r="D10">
        <f>농산물!P11</f>
        <v>0</v>
      </c>
      <c r="E10">
        <f>농산물!Q11</f>
        <v>0</v>
      </c>
      <c r="F10">
        <f>농산물!R11</f>
        <v>0</v>
      </c>
      <c r="G10">
        <f>농산물!S11</f>
        <v>0</v>
      </c>
      <c r="H10">
        <f>농산물!T11</f>
        <v>0</v>
      </c>
      <c r="I10">
        <f>농산물!U11</f>
        <v>0</v>
      </c>
      <c r="J10">
        <f>농산물!V11</f>
        <v>0</v>
      </c>
      <c r="K10">
        <f>농산물!W11</f>
        <v>0</v>
      </c>
    </row>
    <row r="11" spans="1:11" x14ac:dyDescent="0.3">
      <c r="A11">
        <f>농산물!M12</f>
        <v>10</v>
      </c>
      <c r="B11" t="str">
        <f>농산물!N12</f>
        <v>seed</v>
      </c>
      <c r="C11">
        <f>농산물!O12</f>
        <v>0</v>
      </c>
      <c r="D11">
        <f>농산물!P12</f>
        <v>0</v>
      </c>
      <c r="E11">
        <f>농산물!Q12</f>
        <v>0</v>
      </c>
      <c r="F11">
        <f>농산물!R12</f>
        <v>0</v>
      </c>
      <c r="G11">
        <f>농산물!S12</f>
        <v>0</v>
      </c>
      <c r="H11">
        <f>농산물!T12</f>
        <v>0</v>
      </c>
      <c r="I11">
        <f>농산물!U12</f>
        <v>0.95813388988453074</v>
      </c>
      <c r="J11">
        <f>농산물!V12</f>
        <v>0</v>
      </c>
      <c r="K11">
        <f>농산물!W12</f>
        <v>3.8451943962059464E-6</v>
      </c>
    </row>
    <row r="12" spans="1:11" x14ac:dyDescent="0.3">
      <c r="A12">
        <f>농산물!M13</f>
        <v>11</v>
      </c>
      <c r="B12" t="str">
        <f>농산물!N13</f>
        <v>seed</v>
      </c>
      <c r="C12">
        <f>농산물!O13</f>
        <v>0</v>
      </c>
      <c r="D12">
        <f>농산물!P13</f>
        <v>0</v>
      </c>
      <c r="E12">
        <f>농산물!Q13</f>
        <v>0</v>
      </c>
      <c r="F12">
        <f>농산물!R13</f>
        <v>0</v>
      </c>
      <c r="G12">
        <f>농산물!S13</f>
        <v>0</v>
      </c>
      <c r="H12">
        <f>농산물!T13</f>
        <v>0</v>
      </c>
      <c r="I12">
        <f>농산물!U13</f>
        <v>0</v>
      </c>
      <c r="J12">
        <f>농산물!V13</f>
        <v>0</v>
      </c>
      <c r="K12">
        <f>농산물!W13</f>
        <v>0</v>
      </c>
    </row>
    <row r="13" spans="1:11" x14ac:dyDescent="0.3">
      <c r="A13">
        <f>농산물!M14</f>
        <v>12</v>
      </c>
      <c r="B13" t="str">
        <f>농산물!N14</f>
        <v>seed</v>
      </c>
      <c r="C13">
        <f>농산물!O14</f>
        <v>0</v>
      </c>
      <c r="D13">
        <f>농산물!P14</f>
        <v>0</v>
      </c>
      <c r="E13">
        <f>농산물!Q14</f>
        <v>0</v>
      </c>
      <c r="F13">
        <f>농산물!R14</f>
        <v>0</v>
      </c>
      <c r="G13">
        <f>농산물!S14</f>
        <v>0.61376756466481697</v>
      </c>
      <c r="H13">
        <f>농산물!T14</f>
        <v>0</v>
      </c>
      <c r="I13">
        <f>농산물!U14</f>
        <v>2.2107030239785847E-2</v>
      </c>
      <c r="J13">
        <f>농산물!V14</f>
        <v>8.393691121133677E-2</v>
      </c>
      <c r="K13">
        <f>농산물!W14</f>
        <v>0</v>
      </c>
    </row>
    <row r="14" spans="1:11" x14ac:dyDescent="0.3">
      <c r="A14">
        <f>농산물!M15</f>
        <v>13</v>
      </c>
      <c r="B14" t="str">
        <f>농산물!N15</f>
        <v>seed</v>
      </c>
      <c r="C14">
        <f>농산물!O15</f>
        <v>0</v>
      </c>
      <c r="D14">
        <f>농산물!P15</f>
        <v>0</v>
      </c>
      <c r="E14">
        <f>농산물!Q15</f>
        <v>0</v>
      </c>
      <c r="F14">
        <f>농산물!R15</f>
        <v>0</v>
      </c>
      <c r="G14">
        <f>농산물!S15</f>
        <v>0</v>
      </c>
      <c r="H14">
        <f>농산물!T15</f>
        <v>0</v>
      </c>
      <c r="I14">
        <f>농산물!U15</f>
        <v>0</v>
      </c>
      <c r="J14">
        <f>농산물!V15</f>
        <v>2.8288543140028287E-4</v>
      </c>
      <c r="K14">
        <f>농산물!W15</f>
        <v>0</v>
      </c>
    </row>
    <row r="15" spans="1:11" x14ac:dyDescent="0.3">
      <c r="A15">
        <f>농산물!M16</f>
        <v>14</v>
      </c>
      <c r="B15" t="str">
        <f>농산물!N16</f>
        <v>oinput</v>
      </c>
      <c r="C15">
        <f>농산물!O16</f>
        <v>2.100840336134454E-2</v>
      </c>
      <c r="D15">
        <f>농산물!P16</f>
        <v>4.0422885572139307E-2</v>
      </c>
      <c r="E15">
        <f>농산물!Q16</f>
        <v>0</v>
      </c>
      <c r="F15">
        <f>농산물!R16</f>
        <v>0</v>
      </c>
      <c r="G15">
        <f>농산물!S16</f>
        <v>6.0270697237521879E-3</v>
      </c>
      <c r="H15">
        <f>농산물!T16</f>
        <v>3.4122283314061874E-3</v>
      </c>
      <c r="I15">
        <f>농산물!U16</f>
        <v>0</v>
      </c>
      <c r="J15">
        <f>농산물!V16</f>
        <v>2.0024830790179823E-4</v>
      </c>
      <c r="K15">
        <f>농산물!W16</f>
        <v>0</v>
      </c>
    </row>
    <row r="16" spans="1:11" x14ac:dyDescent="0.3">
      <c r="A16">
        <f>농산물!M17</f>
        <v>15</v>
      </c>
      <c r="B16" t="str">
        <f>농산물!N17</f>
        <v>oinput</v>
      </c>
      <c r="C16">
        <f>농산물!O17</f>
        <v>9.1494290023701783E-2</v>
      </c>
      <c r="D16">
        <f>농산물!P17</f>
        <v>0.10530679933665009</v>
      </c>
      <c r="E16">
        <f>농산물!Q17</f>
        <v>0</v>
      </c>
      <c r="F16">
        <f>농산물!R17</f>
        <v>0</v>
      </c>
      <c r="G16">
        <f>농산물!S17</f>
        <v>6.3805986080867599E-2</v>
      </c>
      <c r="H16">
        <f>농산물!T17</f>
        <v>2.817566132571914E-2</v>
      </c>
      <c r="I16">
        <f>농산물!U17</f>
        <v>0</v>
      </c>
      <c r="J16">
        <f>농산물!V17</f>
        <v>8.3904041010853456E-2</v>
      </c>
      <c r="K16">
        <f>농산물!W17</f>
        <v>0</v>
      </c>
    </row>
    <row r="17" spans="1:11" x14ac:dyDescent="0.3">
      <c r="A17">
        <f>농산물!M18</f>
        <v>16</v>
      </c>
      <c r="B17" t="str">
        <f>농산물!N18</f>
        <v>oinput</v>
      </c>
      <c r="C17">
        <f>농산물!O18</f>
        <v>3.749191984486102E-2</v>
      </c>
      <c r="D17">
        <f>농산물!P18</f>
        <v>0.18801824212271973</v>
      </c>
      <c r="E17">
        <f>농산물!Q18</f>
        <v>0</v>
      </c>
      <c r="F17">
        <f>농산물!R18</f>
        <v>0</v>
      </c>
      <c r="G17">
        <f>농산물!S18</f>
        <v>1.0057640578967594E-2</v>
      </c>
      <c r="H17">
        <f>농산물!T18</f>
        <v>2.185147603652925E-2</v>
      </c>
      <c r="I17">
        <f>농산물!U18</f>
        <v>0</v>
      </c>
      <c r="J17">
        <f>농산물!V18</f>
        <v>0.10075159864899141</v>
      </c>
      <c r="K17">
        <f>농산물!W18</f>
        <v>0</v>
      </c>
    </row>
    <row r="18" spans="1:11" x14ac:dyDescent="0.3">
      <c r="A18">
        <f>농산물!M19</f>
        <v>17</v>
      </c>
      <c r="B18" t="str">
        <f>농산물!N19</f>
        <v>oinput</v>
      </c>
      <c r="C18">
        <f>농산물!O19</f>
        <v>1.4759750053867701E-2</v>
      </c>
      <c r="D18">
        <f>농산물!P19</f>
        <v>7.7114427860696513E-2</v>
      </c>
      <c r="E18">
        <f>농산물!Q19</f>
        <v>0</v>
      </c>
      <c r="F18">
        <f>농산물!R19</f>
        <v>0</v>
      </c>
      <c r="G18">
        <f>농산물!S19</f>
        <v>9.3148883480637032E-2</v>
      </c>
      <c r="H18">
        <f>농산물!T19</f>
        <v>4.5373669679307171E-2</v>
      </c>
      <c r="I18">
        <f>농산물!U19</f>
        <v>0</v>
      </c>
      <c r="J18">
        <f>농산물!V19</f>
        <v>3.6752239443576702E-2</v>
      </c>
      <c r="K18">
        <f>농산물!W19</f>
        <v>0</v>
      </c>
    </row>
    <row r="19" spans="1:11" x14ac:dyDescent="0.3">
      <c r="A19">
        <f>농산물!M20</f>
        <v>18</v>
      </c>
      <c r="B19" t="str">
        <f>농산물!N20</f>
        <v>oinput</v>
      </c>
      <c r="C19">
        <f>농산물!O20</f>
        <v>2.8935933347698055E-2</v>
      </c>
      <c r="D19">
        <f>농산물!P20</f>
        <v>9.9295190713101167E-2</v>
      </c>
      <c r="E19">
        <f>농산물!Q20</f>
        <v>0</v>
      </c>
      <c r="F19">
        <f>농산물!R20</f>
        <v>0</v>
      </c>
      <c r="G19">
        <f>농산물!S20</f>
        <v>1.1756970240382563E-2</v>
      </c>
      <c r="H19">
        <f>농산물!T20</f>
        <v>5.1584585978242913E-3</v>
      </c>
      <c r="I19">
        <f>농산물!U20</f>
        <v>0</v>
      </c>
      <c r="J19">
        <f>농산물!V20</f>
        <v>0.14317754014978573</v>
      </c>
      <c r="K19">
        <f>농산물!W20</f>
        <v>0</v>
      </c>
    </row>
    <row r="20" spans="1:11" x14ac:dyDescent="0.3">
      <c r="A20">
        <f>농산물!M21</f>
        <v>19</v>
      </c>
      <c r="B20" t="str">
        <f>농산물!N21</f>
        <v>oinput</v>
      </c>
      <c r="C20">
        <f>농산물!O21</f>
        <v>0</v>
      </c>
      <c r="D20">
        <f>농산물!P21</f>
        <v>0</v>
      </c>
      <c r="E20">
        <f>농산물!Q21</f>
        <v>0</v>
      </c>
      <c r="F20">
        <f>농산물!R21</f>
        <v>0</v>
      </c>
      <c r="G20">
        <f>농산물!S21</f>
        <v>0</v>
      </c>
      <c r="H20">
        <f>농산물!T21</f>
        <v>0</v>
      </c>
      <c r="I20">
        <f>농산물!U21</f>
        <v>0</v>
      </c>
      <c r="J20">
        <f>농산물!V21</f>
        <v>0</v>
      </c>
      <c r="K20">
        <f>농산물!W21</f>
        <v>0</v>
      </c>
    </row>
    <row r="21" spans="1:11" x14ac:dyDescent="0.3">
      <c r="A21">
        <f>농산물!M22</f>
        <v>20</v>
      </c>
      <c r="B21" t="str">
        <f>농산물!N22</f>
        <v>oinput</v>
      </c>
      <c r="C21">
        <f>농산물!O22</f>
        <v>0</v>
      </c>
      <c r="D21">
        <f>농산물!P22</f>
        <v>0</v>
      </c>
      <c r="E21">
        <f>농산물!Q22</f>
        <v>0</v>
      </c>
      <c r="F21">
        <f>농산물!R22</f>
        <v>0</v>
      </c>
      <c r="G21">
        <f>농산물!S22</f>
        <v>1.764399470560608E-2</v>
      </c>
      <c r="H21">
        <f>농산물!T22</f>
        <v>0</v>
      </c>
      <c r="I21">
        <f>농산물!U22</f>
        <v>8.0998326627977353E-4</v>
      </c>
      <c r="J21">
        <f>농산물!V22</f>
        <v>7.876433444137397E-4</v>
      </c>
      <c r="K21">
        <f>농산물!W22</f>
        <v>0</v>
      </c>
    </row>
    <row r="22" spans="1:11" x14ac:dyDescent="0.3">
      <c r="A22">
        <f>농산물!M23</f>
        <v>21</v>
      </c>
      <c r="B22" t="str">
        <f>농산물!N23</f>
        <v>oinput</v>
      </c>
      <c r="C22">
        <f>농산물!O23</f>
        <v>0</v>
      </c>
      <c r="D22">
        <f>농산물!P23</f>
        <v>0</v>
      </c>
      <c r="E22">
        <f>농산물!Q23</f>
        <v>0</v>
      </c>
      <c r="F22">
        <f>농산물!R23</f>
        <v>0</v>
      </c>
      <c r="G22">
        <f>농산물!S23</f>
        <v>0</v>
      </c>
      <c r="H22">
        <f>농산물!T23</f>
        <v>0</v>
      </c>
      <c r="I22">
        <f>농산물!U23</f>
        <v>0</v>
      </c>
      <c r="J22">
        <f>농산물!V23</f>
        <v>0</v>
      </c>
      <c r="K22">
        <f>농산물!W23</f>
        <v>0</v>
      </c>
    </row>
    <row r="23" spans="1:11" x14ac:dyDescent="0.3">
      <c r="A23">
        <f>농산물!M24</f>
        <v>22</v>
      </c>
      <c r="B23" t="str">
        <f>농산물!N24</f>
        <v>oinput</v>
      </c>
      <c r="C23">
        <f>농산물!O24</f>
        <v>3.9395245277598218E-2</v>
      </c>
      <c r="D23">
        <f>농산물!P24</f>
        <v>5.5555555555555552E-2</v>
      </c>
      <c r="E23">
        <f>농산물!Q24</f>
        <v>8.5670797999565118E-2</v>
      </c>
      <c r="F23">
        <f>농산물!R24</f>
        <v>2.5398869571438793E-2</v>
      </c>
      <c r="G23">
        <f>농산물!S24</f>
        <v>1.3449468425771743E-2</v>
      </c>
      <c r="H23">
        <f>농산물!T24</f>
        <v>4.4174906199117445E-2</v>
      </c>
      <c r="I23">
        <f>농산물!U24</f>
        <v>4.9133050877630223E-3</v>
      </c>
      <c r="J23">
        <f>농산물!V24</f>
        <v>5.2158009264821711E-2</v>
      </c>
      <c r="K23">
        <f>농산물!W24</f>
        <v>0</v>
      </c>
    </row>
    <row r="24" spans="1:11" x14ac:dyDescent="0.3">
      <c r="A24">
        <f>농산물!M25</f>
        <v>23</v>
      </c>
      <c r="B24" t="str">
        <f>농산물!N25</f>
        <v>oinput</v>
      </c>
      <c r="C24">
        <f>농산물!O25</f>
        <v>0</v>
      </c>
      <c r="D24">
        <f>농산물!P25</f>
        <v>0</v>
      </c>
      <c r="E24">
        <f>농산물!Q25</f>
        <v>0</v>
      </c>
      <c r="F24">
        <f>농산물!R25</f>
        <v>0</v>
      </c>
      <c r="G24">
        <f>농산물!S25</f>
        <v>0</v>
      </c>
      <c r="H24">
        <f>농산물!T25</f>
        <v>0</v>
      </c>
      <c r="I24">
        <f>농산물!U25</f>
        <v>0</v>
      </c>
      <c r="J24">
        <f>농산물!V25</f>
        <v>0</v>
      </c>
      <c r="K24">
        <f>농산물!W25</f>
        <v>0</v>
      </c>
    </row>
    <row r="25" spans="1:11" x14ac:dyDescent="0.3">
      <c r="A25">
        <f>농산물!M26</f>
        <v>24</v>
      </c>
      <c r="B25" t="str">
        <f>농산물!N26</f>
        <v>oinput</v>
      </c>
      <c r="C25">
        <f>농산물!O26</f>
        <v>0</v>
      </c>
      <c r="D25">
        <f>농산물!P26</f>
        <v>0</v>
      </c>
      <c r="E25">
        <f>농산물!Q26</f>
        <v>0</v>
      </c>
      <c r="F25">
        <f>농산물!R26</f>
        <v>0</v>
      </c>
      <c r="G25">
        <f>농산물!S26</f>
        <v>0</v>
      </c>
      <c r="H25">
        <f>농산물!T26</f>
        <v>0</v>
      </c>
      <c r="I25">
        <f>농산물!U26</f>
        <v>0</v>
      </c>
      <c r="J25">
        <f>농산물!V26</f>
        <v>0</v>
      </c>
      <c r="K25">
        <f>농산물!W26</f>
        <v>0</v>
      </c>
    </row>
    <row r="26" spans="1:11" x14ac:dyDescent="0.3">
      <c r="A26">
        <f>농산물!M27</f>
        <v>25</v>
      </c>
      <c r="B26" t="str">
        <f>농산물!N27</f>
        <v>oserv</v>
      </c>
      <c r="C26">
        <f>농산물!O27</f>
        <v>0.68877638556722476</v>
      </c>
      <c r="D26">
        <f>농산물!P27</f>
        <v>0.42301829268292684</v>
      </c>
      <c r="E26">
        <f>농산물!Q27</f>
        <v>0.32027548692753116</v>
      </c>
      <c r="F26">
        <f>농산물!R27</f>
        <v>0.28781663272038782</v>
      </c>
      <c r="G26">
        <f>농산물!S27</f>
        <v>0.42738997386785693</v>
      </c>
      <c r="H26">
        <f>농산물!T27</f>
        <v>0.17364577672366324</v>
      </c>
      <c r="I26">
        <f>농산물!U27</f>
        <v>5.8497540863656321E-2</v>
      </c>
      <c r="J26">
        <f>농산물!V27</f>
        <v>6.4761095835192836E-2</v>
      </c>
      <c r="K26">
        <f>농산물!W27</f>
        <v>0</v>
      </c>
    </row>
    <row r="27" spans="1:11" x14ac:dyDescent="0.3">
      <c r="A27">
        <f>농산물!M28</f>
        <v>26</v>
      </c>
      <c r="B27" t="str">
        <f>농산물!N28</f>
        <v>energy</v>
      </c>
      <c r="C27">
        <f>농산물!O28</f>
        <v>0</v>
      </c>
      <c r="D27">
        <f>농산물!P28</f>
        <v>0</v>
      </c>
      <c r="E27">
        <f>농산물!Q28</f>
        <v>0</v>
      </c>
      <c r="F27">
        <f>농산물!R28</f>
        <v>0</v>
      </c>
      <c r="G27">
        <f>농산물!S28</f>
        <v>0</v>
      </c>
      <c r="H27">
        <f>농산물!T28</f>
        <v>0</v>
      </c>
      <c r="I27">
        <f>농산물!U28</f>
        <v>0</v>
      </c>
      <c r="J27">
        <f>농산물!V28</f>
        <v>0</v>
      </c>
      <c r="K27">
        <f>농산물!W28</f>
        <v>0</v>
      </c>
    </row>
    <row r="28" spans="1:11" x14ac:dyDescent="0.3">
      <c r="A28">
        <f>농산물!M29</f>
        <v>27</v>
      </c>
      <c r="B28" t="str">
        <f>농산물!N29</f>
        <v>energy</v>
      </c>
      <c r="C28">
        <f>농산물!O29</f>
        <v>0</v>
      </c>
      <c r="D28">
        <f>농산물!P29</f>
        <v>0</v>
      </c>
      <c r="E28">
        <f>농산물!Q29</f>
        <v>0</v>
      </c>
      <c r="F28">
        <f>농산물!R29</f>
        <v>0</v>
      </c>
      <c r="G28">
        <f>농산물!S29</f>
        <v>0</v>
      </c>
      <c r="H28">
        <f>농산물!T29</f>
        <v>0</v>
      </c>
      <c r="I28">
        <f>농산물!U29</f>
        <v>0</v>
      </c>
      <c r="J28">
        <f>농산물!V29</f>
        <v>0</v>
      </c>
      <c r="K28">
        <f>농산물!W29</f>
        <v>0</v>
      </c>
    </row>
    <row r="29" spans="1:11" x14ac:dyDescent="0.3">
      <c r="A29">
        <f>농산물!M30</f>
        <v>28</v>
      </c>
      <c r="B29" t="str">
        <f>농산물!N30</f>
        <v>energy</v>
      </c>
      <c r="C29">
        <f>농산물!O30</f>
        <v>0</v>
      </c>
      <c r="D29">
        <f>농산물!P30</f>
        <v>0</v>
      </c>
      <c r="E29">
        <f>농산물!Q30</f>
        <v>0</v>
      </c>
      <c r="F29">
        <f>농산물!R30</f>
        <v>0</v>
      </c>
      <c r="G29">
        <f>농산물!S30</f>
        <v>0</v>
      </c>
      <c r="H29">
        <f>농산물!T30</f>
        <v>0</v>
      </c>
      <c r="I29">
        <f>농산물!U30</f>
        <v>0</v>
      </c>
      <c r="J29">
        <f>농산물!V30</f>
        <v>0</v>
      </c>
      <c r="K29">
        <f>농산물!W30</f>
        <v>0</v>
      </c>
    </row>
    <row r="30" spans="1:11" x14ac:dyDescent="0.3">
      <c r="A30">
        <f>농산물!M31</f>
        <v>29</v>
      </c>
      <c r="B30" t="str">
        <f>농산물!N31</f>
        <v>energy</v>
      </c>
      <c r="C30">
        <f>농산물!O31</f>
        <v>0</v>
      </c>
      <c r="D30">
        <f>농산물!P31</f>
        <v>0</v>
      </c>
      <c r="E30">
        <f>농산물!Q31</f>
        <v>0</v>
      </c>
      <c r="F30">
        <f>농산물!R31</f>
        <v>0</v>
      </c>
      <c r="G30">
        <f>농산물!S31</f>
        <v>0</v>
      </c>
      <c r="H30">
        <f>농산물!T31</f>
        <v>0</v>
      </c>
      <c r="I30">
        <f>농산물!U31</f>
        <v>0</v>
      </c>
      <c r="J30">
        <f>농산물!V31</f>
        <v>0</v>
      </c>
      <c r="K30">
        <f>농산물!W31</f>
        <v>0</v>
      </c>
    </row>
    <row r="31" spans="1:11" x14ac:dyDescent="0.3">
      <c r="A31">
        <f>농산물!M32</f>
        <v>30</v>
      </c>
      <c r="B31" t="str">
        <f>농산물!N32</f>
        <v>oinput</v>
      </c>
      <c r="C31">
        <f>농산물!O32</f>
        <v>0</v>
      </c>
      <c r="D31">
        <f>농산물!P32</f>
        <v>0</v>
      </c>
      <c r="E31">
        <f>농산물!Q32</f>
        <v>0</v>
      </c>
      <c r="F31">
        <f>농산물!R32</f>
        <v>0</v>
      </c>
      <c r="G31">
        <f>농산물!S32</f>
        <v>0</v>
      </c>
      <c r="H31">
        <f>농산물!T32</f>
        <v>0</v>
      </c>
      <c r="I31">
        <f>농산물!U32</f>
        <v>0</v>
      </c>
      <c r="J31">
        <f>농산물!V32</f>
        <v>0</v>
      </c>
      <c r="K31">
        <f>농산물!W32</f>
        <v>0</v>
      </c>
    </row>
    <row r="32" spans="1:11" x14ac:dyDescent="0.3">
      <c r="A32">
        <f>농산물!M33</f>
        <v>31</v>
      </c>
      <c r="B32" t="str">
        <f>농산물!N33</f>
        <v>oinput</v>
      </c>
      <c r="C32">
        <f>농산물!O33</f>
        <v>0</v>
      </c>
      <c r="D32">
        <f>농산물!P33</f>
        <v>0</v>
      </c>
      <c r="E32">
        <f>농산물!Q33</f>
        <v>0</v>
      </c>
      <c r="F32">
        <f>농산물!R33</f>
        <v>0</v>
      </c>
      <c r="G32">
        <f>농산물!S33</f>
        <v>0</v>
      </c>
      <c r="H32">
        <f>농산물!T33</f>
        <v>0</v>
      </c>
      <c r="I32">
        <f>농산물!U33</f>
        <v>0</v>
      </c>
      <c r="J32">
        <f>농산물!V33</f>
        <v>0</v>
      </c>
      <c r="K32">
        <f>농산물!W33</f>
        <v>0</v>
      </c>
    </row>
    <row r="33" spans="1:11" x14ac:dyDescent="0.3">
      <c r="A33">
        <f>농산물!M34</f>
        <v>32</v>
      </c>
      <c r="B33" t="str">
        <f>농산물!N34</f>
        <v>oinput</v>
      </c>
      <c r="C33">
        <f>농산물!O34</f>
        <v>0</v>
      </c>
      <c r="D33">
        <f>농산물!P34</f>
        <v>0</v>
      </c>
      <c r="E33">
        <f>농산물!Q34</f>
        <v>0</v>
      </c>
      <c r="F33">
        <f>농산물!R34</f>
        <v>0</v>
      </c>
      <c r="G33">
        <f>농산물!S34</f>
        <v>0</v>
      </c>
      <c r="H33">
        <f>농산물!T34</f>
        <v>0</v>
      </c>
      <c r="I33">
        <f>농산물!U34</f>
        <v>0</v>
      </c>
      <c r="J33">
        <f>농산물!V34</f>
        <v>0</v>
      </c>
      <c r="K33">
        <f>농산물!W34</f>
        <v>0</v>
      </c>
    </row>
    <row r="34" spans="1:11" x14ac:dyDescent="0.3">
      <c r="A34">
        <f>농산물!M35</f>
        <v>33</v>
      </c>
      <c r="B34" t="str">
        <f>농산물!N35</f>
        <v>oinput</v>
      </c>
      <c r="C34">
        <f>농산물!O35</f>
        <v>0</v>
      </c>
      <c r="D34">
        <f>농산물!P35</f>
        <v>0</v>
      </c>
      <c r="E34">
        <f>농산물!Q35</f>
        <v>0</v>
      </c>
      <c r="F34">
        <f>농산물!R35</f>
        <v>0</v>
      </c>
      <c r="G34">
        <f>농산물!S35</f>
        <v>0</v>
      </c>
      <c r="H34">
        <f>농산물!T35</f>
        <v>0</v>
      </c>
      <c r="I34">
        <f>농산물!U35</f>
        <v>0</v>
      </c>
      <c r="J34">
        <f>농산물!V35</f>
        <v>0</v>
      </c>
      <c r="K34">
        <f>농산물!W35</f>
        <v>0</v>
      </c>
    </row>
    <row r="35" spans="1:11" x14ac:dyDescent="0.3">
      <c r="A35">
        <f>농산물!M36</f>
        <v>34</v>
      </c>
      <c r="B35" t="str">
        <f>농산물!N36</f>
        <v>oinput</v>
      </c>
      <c r="C35">
        <f>농산물!O36</f>
        <v>0</v>
      </c>
      <c r="D35">
        <f>농산물!P36</f>
        <v>0</v>
      </c>
      <c r="E35">
        <f>농산물!Q36</f>
        <v>0</v>
      </c>
      <c r="F35">
        <f>농산물!R36</f>
        <v>0</v>
      </c>
      <c r="G35">
        <f>농산물!S36</f>
        <v>0</v>
      </c>
      <c r="H35">
        <f>농산물!T36</f>
        <v>0</v>
      </c>
      <c r="I35">
        <f>농산물!U36</f>
        <v>7.9218143625164666E-4</v>
      </c>
      <c r="J35">
        <f>농산물!V36</f>
        <v>3.4843205574912892E-3</v>
      </c>
      <c r="K35">
        <f>농산물!W36</f>
        <v>0</v>
      </c>
    </row>
    <row r="36" spans="1:11" x14ac:dyDescent="0.3">
      <c r="A36">
        <f>농산물!M37</f>
        <v>35</v>
      </c>
      <c r="B36" t="str">
        <f>농산물!N37</f>
        <v>oinput</v>
      </c>
      <c r="C36">
        <f>농산물!O37</f>
        <v>0</v>
      </c>
      <c r="D36">
        <f>농산물!P37</f>
        <v>0</v>
      </c>
      <c r="E36">
        <f>농산물!Q37</f>
        <v>0</v>
      </c>
      <c r="F36">
        <f>농산물!R37</f>
        <v>0</v>
      </c>
      <c r="G36">
        <f>농산물!S37</f>
        <v>0</v>
      </c>
      <c r="H36">
        <f>농산물!T37</f>
        <v>0</v>
      </c>
      <c r="I36">
        <f>농산물!U37</f>
        <v>0</v>
      </c>
      <c r="J36">
        <f>농산물!V37</f>
        <v>0</v>
      </c>
      <c r="K36">
        <f>농산물!W37</f>
        <v>0</v>
      </c>
    </row>
    <row r="37" spans="1:11" x14ac:dyDescent="0.3">
      <c r="A37">
        <f>농산물!M38</f>
        <v>36</v>
      </c>
      <c r="B37" t="str">
        <f>농산물!N38</f>
        <v>oinput</v>
      </c>
      <c r="C37">
        <f>농산물!O38</f>
        <v>0</v>
      </c>
      <c r="D37">
        <f>농산물!P38</f>
        <v>0</v>
      </c>
      <c r="E37">
        <f>농산물!Q38</f>
        <v>0</v>
      </c>
      <c r="F37">
        <f>농산물!R38</f>
        <v>0</v>
      </c>
      <c r="G37">
        <f>농산물!S38</f>
        <v>0</v>
      </c>
      <c r="H37">
        <f>농산물!T38</f>
        <v>0</v>
      </c>
      <c r="I37">
        <f>농산물!U38</f>
        <v>0</v>
      </c>
      <c r="J37">
        <f>농산물!V38</f>
        <v>0</v>
      </c>
      <c r="K37">
        <f>농산물!W38</f>
        <v>0</v>
      </c>
    </row>
    <row r="38" spans="1:11" x14ac:dyDescent="0.3">
      <c r="A38">
        <f>농산물!M39</f>
        <v>37</v>
      </c>
      <c r="B38" t="str">
        <f>농산물!N39</f>
        <v>oinput</v>
      </c>
      <c r="C38">
        <f>농산물!O39</f>
        <v>0</v>
      </c>
      <c r="D38">
        <f>농산물!P39</f>
        <v>0</v>
      </c>
      <c r="E38">
        <f>농산물!Q39</f>
        <v>0</v>
      </c>
      <c r="F38">
        <f>농산물!R39</f>
        <v>0</v>
      </c>
      <c r="G38">
        <f>농산물!S39</f>
        <v>0</v>
      </c>
      <c r="H38">
        <f>농산물!T39</f>
        <v>0</v>
      </c>
      <c r="I38">
        <f>농산물!U39</f>
        <v>0</v>
      </c>
      <c r="J38">
        <f>농산물!V39</f>
        <v>0</v>
      </c>
      <c r="K38">
        <f>농산물!W39</f>
        <v>0</v>
      </c>
    </row>
    <row r="39" spans="1:11" x14ac:dyDescent="0.3">
      <c r="A39">
        <f>농산물!M40</f>
        <v>38</v>
      </c>
      <c r="B39" t="str">
        <f>농산물!N40</f>
        <v>oinput</v>
      </c>
      <c r="C39">
        <f>농산물!O40</f>
        <v>0</v>
      </c>
      <c r="D39">
        <f>농산물!P40</f>
        <v>0</v>
      </c>
      <c r="E39">
        <f>농산물!Q40</f>
        <v>0</v>
      </c>
      <c r="F39">
        <f>농산물!R40</f>
        <v>0</v>
      </c>
      <c r="G39">
        <f>농산물!S40</f>
        <v>0</v>
      </c>
      <c r="H39">
        <f>농산물!T40</f>
        <v>0</v>
      </c>
      <c r="I39">
        <f>농산물!U40</f>
        <v>0</v>
      </c>
      <c r="J39">
        <f>농산물!V40</f>
        <v>0</v>
      </c>
      <c r="K39">
        <f>농산물!W40</f>
        <v>0</v>
      </c>
    </row>
    <row r="40" spans="1:11" x14ac:dyDescent="0.3">
      <c r="A40">
        <f>농산물!M41</f>
        <v>39</v>
      </c>
      <c r="B40" t="str">
        <f>농산물!N41</f>
        <v>oinput</v>
      </c>
      <c r="C40">
        <f>농산물!O41</f>
        <v>0</v>
      </c>
      <c r="D40">
        <f>농산물!P41</f>
        <v>0</v>
      </c>
      <c r="E40">
        <f>농산물!Q41</f>
        <v>0</v>
      </c>
      <c r="F40">
        <f>농산물!R41</f>
        <v>0</v>
      </c>
      <c r="G40">
        <f>농산물!S41</f>
        <v>0</v>
      </c>
      <c r="H40">
        <f>농산물!T41</f>
        <v>0</v>
      </c>
      <c r="I40">
        <f>농산물!U41</f>
        <v>0</v>
      </c>
      <c r="J40">
        <f>농산물!V41</f>
        <v>0</v>
      </c>
      <c r="K40">
        <f>농산물!W41</f>
        <v>0</v>
      </c>
    </row>
    <row r="41" spans="1:11" x14ac:dyDescent="0.3">
      <c r="A41">
        <f>농산물!M42</f>
        <v>40</v>
      </c>
      <c r="B41" t="str">
        <f>농산물!N42</f>
        <v>oinput</v>
      </c>
      <c r="C41">
        <f>농산물!O42</f>
        <v>0</v>
      </c>
      <c r="D41">
        <f>농산물!P42</f>
        <v>0</v>
      </c>
      <c r="E41">
        <f>농산물!Q42</f>
        <v>0</v>
      </c>
      <c r="F41">
        <f>농산물!R42</f>
        <v>0</v>
      </c>
      <c r="G41">
        <f>농산물!S42</f>
        <v>0</v>
      </c>
      <c r="H41">
        <f>농산물!T42</f>
        <v>0</v>
      </c>
      <c r="I41">
        <f>농산물!U42</f>
        <v>0</v>
      </c>
      <c r="J41">
        <f>농산물!V42</f>
        <v>0</v>
      </c>
      <c r="K41">
        <f>농산물!W42</f>
        <v>0</v>
      </c>
    </row>
    <row r="42" spans="1:11" x14ac:dyDescent="0.3">
      <c r="A42">
        <f>농산물!M43</f>
        <v>41</v>
      </c>
      <c r="B42" t="str">
        <f>농산물!N43</f>
        <v>oinput</v>
      </c>
      <c r="C42">
        <f>농산물!O43</f>
        <v>0</v>
      </c>
      <c r="D42">
        <f>농산물!P43</f>
        <v>0</v>
      </c>
      <c r="E42">
        <f>농산물!Q43</f>
        <v>0</v>
      </c>
      <c r="F42">
        <f>농산물!R43</f>
        <v>0</v>
      </c>
      <c r="G42">
        <f>농산물!S43</f>
        <v>0</v>
      </c>
      <c r="H42">
        <f>농산물!T43</f>
        <v>0</v>
      </c>
      <c r="I42">
        <f>농산물!U43</f>
        <v>0</v>
      </c>
      <c r="J42">
        <f>농산물!V43</f>
        <v>0</v>
      </c>
      <c r="K42">
        <f>농산물!W43</f>
        <v>0</v>
      </c>
    </row>
    <row r="43" spans="1:11" x14ac:dyDescent="0.3">
      <c r="A43">
        <f>농산물!M44</f>
        <v>42</v>
      </c>
      <c r="B43" t="str">
        <f>농산물!N44</f>
        <v>oinput</v>
      </c>
      <c r="C43">
        <f>농산물!O44</f>
        <v>2.4599583423112834E-3</v>
      </c>
      <c r="D43">
        <f>농산물!P44</f>
        <v>0</v>
      </c>
      <c r="E43">
        <f>농산물!Q44</f>
        <v>0</v>
      </c>
      <c r="F43">
        <f>농산물!R44</f>
        <v>0.15597052300207484</v>
      </c>
      <c r="G43">
        <f>농산물!S44</f>
        <v>2.5225225225225223E-3</v>
      </c>
      <c r="H43">
        <f>농산물!T44</f>
        <v>2.6476626471906932E-3</v>
      </c>
      <c r="I43">
        <f>농산물!U44</f>
        <v>0</v>
      </c>
      <c r="J43">
        <f>농산물!V44</f>
        <v>9.8388668615750196E-3</v>
      </c>
      <c r="K43">
        <f>농산물!W44</f>
        <v>1.2544258978249874E-2</v>
      </c>
    </row>
    <row r="44" spans="1:11" x14ac:dyDescent="0.3">
      <c r="A44">
        <f>농산물!M45</f>
        <v>43</v>
      </c>
      <c r="B44" t="str">
        <f>농산물!N45</f>
        <v>oinput</v>
      </c>
      <c r="C44">
        <f>농산물!O45</f>
        <v>0</v>
      </c>
      <c r="D44">
        <f>농산물!P45</f>
        <v>0</v>
      </c>
      <c r="E44">
        <f>농산물!Q45</f>
        <v>0</v>
      </c>
      <c r="F44">
        <f>농산물!R45</f>
        <v>0</v>
      </c>
      <c r="G44">
        <f>농산물!S45</f>
        <v>0</v>
      </c>
      <c r="H44">
        <f>농산물!T45</f>
        <v>0</v>
      </c>
      <c r="I44">
        <f>농산물!U45</f>
        <v>0</v>
      </c>
      <c r="J44">
        <f>농산물!V45</f>
        <v>0</v>
      </c>
      <c r="K44">
        <f>농산물!W45</f>
        <v>0</v>
      </c>
    </row>
    <row r="45" spans="1:11" x14ac:dyDescent="0.3">
      <c r="A45">
        <f>농산물!M46</f>
        <v>44</v>
      </c>
      <c r="B45" t="str">
        <f>농산물!N46</f>
        <v>oinput</v>
      </c>
      <c r="C45">
        <f>농산물!O46</f>
        <v>0</v>
      </c>
      <c r="D45">
        <f>농산물!P46</f>
        <v>0</v>
      </c>
      <c r="E45">
        <f>농산물!Q46</f>
        <v>0</v>
      </c>
      <c r="F45">
        <f>농산물!R46</f>
        <v>0</v>
      </c>
      <c r="G45">
        <f>농산물!S46</f>
        <v>0</v>
      </c>
      <c r="H45">
        <f>농산물!T46</f>
        <v>0</v>
      </c>
      <c r="I45">
        <f>농산물!U46</f>
        <v>0</v>
      </c>
      <c r="J45">
        <f>농산물!V46</f>
        <v>0</v>
      </c>
      <c r="K45">
        <f>농산물!W46</f>
        <v>0</v>
      </c>
    </row>
    <row r="46" spans="1:11" x14ac:dyDescent="0.3">
      <c r="A46">
        <f>농산물!M47</f>
        <v>45</v>
      </c>
      <c r="B46" t="str">
        <f>농산물!N47</f>
        <v>oinput</v>
      </c>
      <c r="C46">
        <f>농산물!O47</f>
        <v>0</v>
      </c>
      <c r="D46">
        <f>농산물!P47</f>
        <v>0</v>
      </c>
      <c r="E46">
        <f>농산물!Q47</f>
        <v>0</v>
      </c>
      <c r="F46">
        <f>농산물!R47</f>
        <v>0</v>
      </c>
      <c r="G46">
        <f>농산물!S47</f>
        <v>0</v>
      </c>
      <c r="H46">
        <f>농산물!T47</f>
        <v>0</v>
      </c>
      <c r="I46">
        <f>농산물!U47</f>
        <v>0</v>
      </c>
      <c r="J46">
        <f>농산물!V47</f>
        <v>0</v>
      </c>
      <c r="K46">
        <f>농산물!W47</f>
        <v>0</v>
      </c>
    </row>
    <row r="47" spans="1:11" x14ac:dyDescent="0.3">
      <c r="A47">
        <f>농산물!M48</f>
        <v>46</v>
      </c>
      <c r="B47" t="str">
        <f>농산물!N48</f>
        <v>oinput</v>
      </c>
      <c r="C47">
        <f>농산물!O48</f>
        <v>0</v>
      </c>
      <c r="D47">
        <f>농산물!P48</f>
        <v>0</v>
      </c>
      <c r="E47">
        <f>농산물!Q48</f>
        <v>0</v>
      </c>
      <c r="F47">
        <f>농산물!R48</f>
        <v>0</v>
      </c>
      <c r="G47">
        <f>농산물!S48</f>
        <v>0</v>
      </c>
      <c r="H47">
        <f>농산물!T48</f>
        <v>0</v>
      </c>
      <c r="I47">
        <f>농산물!U48</f>
        <v>0</v>
      </c>
      <c r="J47">
        <f>농산물!V48</f>
        <v>0</v>
      </c>
      <c r="K47">
        <f>농산물!W48</f>
        <v>0</v>
      </c>
    </row>
    <row r="48" spans="1:11" x14ac:dyDescent="0.3">
      <c r="A48">
        <f>농산물!M49</f>
        <v>47</v>
      </c>
      <c r="B48" t="str">
        <f>농산물!N49</f>
        <v>oinput</v>
      </c>
      <c r="C48">
        <f>농산물!O49</f>
        <v>1.7686561804208863E-3</v>
      </c>
      <c r="D48">
        <f>농산물!P49</f>
        <v>0</v>
      </c>
      <c r="E48">
        <f>농산물!Q49</f>
        <v>3.9138943248532287E-3</v>
      </c>
      <c r="F48">
        <f>농산물!R49</f>
        <v>0</v>
      </c>
      <c r="G48">
        <f>농산물!S49</f>
        <v>4.4233807266982623E-4</v>
      </c>
      <c r="H48">
        <f>농산물!T49</f>
        <v>1.6235221936427779E-3</v>
      </c>
      <c r="I48">
        <f>농산물!U49</f>
        <v>1.31733542208139E-3</v>
      </c>
      <c r="J48">
        <f>농산물!V49</f>
        <v>5.0729571335122222E-4</v>
      </c>
      <c r="K48">
        <f>농산물!W49</f>
        <v>1.9221041982802225E-3</v>
      </c>
    </row>
    <row r="49" spans="1:11" x14ac:dyDescent="0.3">
      <c r="A49">
        <f>농산물!M50</f>
        <v>48</v>
      </c>
      <c r="B49" t="str">
        <f>농산물!N50</f>
        <v>oinput</v>
      </c>
      <c r="C49">
        <f>농산물!O50</f>
        <v>0</v>
      </c>
      <c r="D49">
        <f>농산물!P50</f>
        <v>0</v>
      </c>
      <c r="E49">
        <f>농산물!Q50</f>
        <v>0</v>
      </c>
      <c r="F49">
        <f>농산물!R50</f>
        <v>0</v>
      </c>
      <c r="G49">
        <f>농산물!S50</f>
        <v>0</v>
      </c>
      <c r="H49">
        <f>농산물!T50</f>
        <v>0</v>
      </c>
      <c r="I49">
        <f>농산물!U50</f>
        <v>0</v>
      </c>
      <c r="J49">
        <f>농산물!V50</f>
        <v>0</v>
      </c>
      <c r="K49">
        <f>농산물!W50</f>
        <v>0</v>
      </c>
    </row>
    <row r="50" spans="1:11" x14ac:dyDescent="0.3">
      <c r="A50">
        <f>농산물!M51</f>
        <v>49</v>
      </c>
      <c r="B50" t="str">
        <f>농산물!N51</f>
        <v>oinput</v>
      </c>
      <c r="C50">
        <f>농산물!O51</f>
        <v>0</v>
      </c>
      <c r="D50">
        <f>농산물!P51</f>
        <v>0</v>
      </c>
      <c r="E50">
        <f>농산물!Q51</f>
        <v>0</v>
      </c>
      <c r="F50">
        <f>농산물!R51</f>
        <v>0</v>
      </c>
      <c r="G50">
        <f>농산물!S51</f>
        <v>0</v>
      </c>
      <c r="H50">
        <f>농산물!T51</f>
        <v>0</v>
      </c>
      <c r="I50">
        <f>농산물!U51</f>
        <v>0</v>
      </c>
      <c r="J50">
        <f>농산물!V51</f>
        <v>0</v>
      </c>
      <c r="K50">
        <f>농산물!W51</f>
        <v>0</v>
      </c>
    </row>
    <row r="51" spans="1:11" x14ac:dyDescent="0.3">
      <c r="A51">
        <f>농산물!M52</f>
        <v>50</v>
      </c>
      <c r="B51" t="str">
        <f>농산물!N52</f>
        <v>oinput</v>
      </c>
      <c r="C51">
        <f>농산물!O52</f>
        <v>0</v>
      </c>
      <c r="D51">
        <f>농산물!P52</f>
        <v>0</v>
      </c>
      <c r="E51">
        <f>농산물!Q52</f>
        <v>0</v>
      </c>
      <c r="F51">
        <f>농산물!R52</f>
        <v>0</v>
      </c>
      <c r="G51">
        <f>농산물!S52</f>
        <v>0</v>
      </c>
      <c r="H51">
        <f>농산물!T52</f>
        <v>0</v>
      </c>
      <c r="I51">
        <f>농산물!U52</f>
        <v>0</v>
      </c>
      <c r="J51">
        <f>농산물!V52</f>
        <v>7.7522794932382816E-2</v>
      </c>
      <c r="K51">
        <f>농산물!W52</f>
        <v>0</v>
      </c>
    </row>
    <row r="52" spans="1:11" x14ac:dyDescent="0.3">
      <c r="A52">
        <f>농산물!M53</f>
        <v>51</v>
      </c>
      <c r="B52" t="str">
        <f>농산물!N53</f>
        <v>oinput</v>
      </c>
      <c r="C52">
        <f>농산물!O53</f>
        <v>0</v>
      </c>
      <c r="D52">
        <f>농산물!P53</f>
        <v>0</v>
      </c>
      <c r="E52">
        <f>농산물!Q53</f>
        <v>0</v>
      </c>
      <c r="F52">
        <f>농산물!R53</f>
        <v>0</v>
      </c>
      <c r="G52">
        <f>농산물!S53</f>
        <v>0</v>
      </c>
      <c r="H52">
        <f>농산물!T53</f>
        <v>0</v>
      </c>
      <c r="I52">
        <f>농산물!U53</f>
        <v>0</v>
      </c>
      <c r="J52">
        <f>농산물!V53</f>
        <v>0</v>
      </c>
      <c r="K52">
        <f>농산물!W53</f>
        <v>2.5290844714213456E-3</v>
      </c>
    </row>
    <row r="53" spans="1:11" x14ac:dyDescent="0.3">
      <c r="A53">
        <f>농산물!M54</f>
        <v>52</v>
      </c>
      <c r="B53" t="str">
        <f>농산물!N54</f>
        <v>oinput</v>
      </c>
      <c r="C53">
        <f>농산물!O54</f>
        <v>1.014508367449544E-3</v>
      </c>
      <c r="D53">
        <f>농산물!P54</f>
        <v>1.2437810945273632E-3</v>
      </c>
      <c r="E53">
        <f>농산물!Q54</f>
        <v>2.1743857360295715E-3</v>
      </c>
      <c r="F53">
        <f>농산물!R54</f>
        <v>5.0082278028189167E-4</v>
      </c>
      <c r="G53">
        <f>농산물!S54</f>
        <v>2.5276461295418643E-4</v>
      </c>
      <c r="H53">
        <f>농산물!T54</f>
        <v>9.4390825211789419E-4</v>
      </c>
      <c r="I53">
        <f>농산물!U54</f>
        <v>7.2097411613913909E-4</v>
      </c>
      <c r="J53">
        <f>농산물!V54</f>
        <v>3.6044695422323683E-4</v>
      </c>
      <c r="K53">
        <f>농산물!W54</f>
        <v>1.2139605462822458E-3</v>
      </c>
    </row>
    <row r="54" spans="1:11" x14ac:dyDescent="0.3">
      <c r="A54">
        <f>농산물!M55</f>
        <v>53</v>
      </c>
      <c r="B54" t="str">
        <f>농산물!N55</f>
        <v>oinput</v>
      </c>
      <c r="C54">
        <f>농산물!O55</f>
        <v>0</v>
      </c>
      <c r="D54">
        <f>농산물!P55</f>
        <v>0</v>
      </c>
      <c r="E54">
        <f>농산물!Q55</f>
        <v>0</v>
      </c>
      <c r="F54">
        <f>농산물!R55</f>
        <v>0</v>
      </c>
      <c r="G54">
        <f>농산물!S55</f>
        <v>0</v>
      </c>
      <c r="H54">
        <f>농산물!T55</f>
        <v>0</v>
      </c>
      <c r="I54">
        <f>농산물!U55</f>
        <v>0</v>
      </c>
      <c r="J54">
        <f>농산물!V55</f>
        <v>0</v>
      </c>
      <c r="K54">
        <f>농산물!W55</f>
        <v>0</v>
      </c>
    </row>
    <row r="55" spans="1:11" x14ac:dyDescent="0.3">
      <c r="A55">
        <f>농산물!M56</f>
        <v>54</v>
      </c>
      <c r="B55" t="str">
        <f>농산물!N56</f>
        <v>oinput</v>
      </c>
      <c r="C55">
        <f>농산물!O56</f>
        <v>0</v>
      </c>
      <c r="D55">
        <f>농산물!P56</f>
        <v>0</v>
      </c>
      <c r="E55">
        <f>농산물!Q56</f>
        <v>0</v>
      </c>
      <c r="F55">
        <f>농산물!R56</f>
        <v>0</v>
      </c>
      <c r="G55">
        <f>농산물!S56</f>
        <v>0</v>
      </c>
      <c r="H55">
        <f>농산물!T56</f>
        <v>0</v>
      </c>
      <c r="I55">
        <f>농산물!U56</f>
        <v>0</v>
      </c>
      <c r="J55">
        <f>농산물!V56</f>
        <v>0</v>
      </c>
      <c r="K55">
        <f>농산물!W56</f>
        <v>0</v>
      </c>
    </row>
    <row r="56" spans="1:11" x14ac:dyDescent="0.3">
      <c r="A56">
        <f>농산물!M57</f>
        <v>55</v>
      </c>
      <c r="B56" t="str">
        <f>농산물!N57</f>
        <v>oinput</v>
      </c>
      <c r="C56">
        <f>농산물!O57</f>
        <v>0</v>
      </c>
      <c r="D56">
        <f>농산물!P57</f>
        <v>0</v>
      </c>
      <c r="E56">
        <f>농산물!Q57</f>
        <v>0</v>
      </c>
      <c r="F56">
        <f>농산물!R57</f>
        <v>0</v>
      </c>
      <c r="G56">
        <f>농산물!S57</f>
        <v>0</v>
      </c>
      <c r="H56">
        <f>농산물!T57</f>
        <v>0</v>
      </c>
      <c r="I56">
        <f>농산물!U57</f>
        <v>0</v>
      </c>
      <c r="J56">
        <f>농산물!V57</f>
        <v>0</v>
      </c>
      <c r="K56">
        <f>농산물!W57</f>
        <v>0</v>
      </c>
    </row>
    <row r="57" spans="1:11" x14ac:dyDescent="0.3">
      <c r="A57">
        <f>농산물!M58</f>
        <v>56</v>
      </c>
      <c r="B57" t="str">
        <f>농산물!N58</f>
        <v>oinput</v>
      </c>
      <c r="C57">
        <f>농산물!O58</f>
        <v>0</v>
      </c>
      <c r="D57">
        <f>농산물!P58</f>
        <v>0</v>
      </c>
      <c r="E57">
        <f>농산물!Q58</f>
        <v>0</v>
      </c>
      <c r="F57">
        <f>농산물!R58</f>
        <v>0</v>
      </c>
      <c r="G57">
        <f>농산물!S58</f>
        <v>0</v>
      </c>
      <c r="H57">
        <f>농산물!T58</f>
        <v>0</v>
      </c>
      <c r="I57">
        <f>농산물!U58</f>
        <v>0</v>
      </c>
      <c r="J57">
        <f>농산물!V58</f>
        <v>0</v>
      </c>
      <c r="K57">
        <f>농산물!W58</f>
        <v>0</v>
      </c>
    </row>
    <row r="58" spans="1:11" x14ac:dyDescent="0.3">
      <c r="A58">
        <f>농산물!M59</f>
        <v>57</v>
      </c>
      <c r="B58" t="str">
        <f>농산물!N59</f>
        <v>oinput</v>
      </c>
      <c r="C58">
        <f>농산물!O59</f>
        <v>0</v>
      </c>
      <c r="D58">
        <f>농산물!P59</f>
        <v>0</v>
      </c>
      <c r="E58">
        <f>농산물!Q59</f>
        <v>0</v>
      </c>
      <c r="F58">
        <f>농산물!R59</f>
        <v>0</v>
      </c>
      <c r="G58">
        <f>농산물!S59</f>
        <v>0</v>
      </c>
      <c r="H58">
        <f>농산물!T59</f>
        <v>0</v>
      </c>
      <c r="I58">
        <f>농산물!U59</f>
        <v>0</v>
      </c>
      <c r="J58">
        <f>농산물!V59</f>
        <v>0</v>
      </c>
      <c r="K58">
        <f>농산물!W59</f>
        <v>0</v>
      </c>
    </row>
    <row r="59" spans="1:11" x14ac:dyDescent="0.3">
      <c r="A59">
        <f>농산물!M60</f>
        <v>58</v>
      </c>
      <c r="B59" t="str">
        <f>농산물!N60</f>
        <v>oinput</v>
      </c>
      <c r="C59">
        <f>농산물!O60</f>
        <v>0</v>
      </c>
      <c r="D59">
        <f>농산물!P60</f>
        <v>0</v>
      </c>
      <c r="E59">
        <f>농산물!Q60</f>
        <v>0</v>
      </c>
      <c r="F59">
        <f>농산물!R60</f>
        <v>0</v>
      </c>
      <c r="G59">
        <f>농산물!S60</f>
        <v>0</v>
      </c>
      <c r="H59">
        <f>농산물!T60</f>
        <v>0</v>
      </c>
      <c r="I59">
        <f>농산물!U60</f>
        <v>0</v>
      </c>
      <c r="J59">
        <f>농산물!V60</f>
        <v>0</v>
      </c>
      <c r="K59">
        <f>농산물!W60</f>
        <v>0</v>
      </c>
    </row>
    <row r="60" spans="1:11" x14ac:dyDescent="0.3">
      <c r="A60">
        <f>농산물!M61</f>
        <v>59</v>
      </c>
      <c r="B60" t="str">
        <f>농산물!N61</f>
        <v>oinput</v>
      </c>
      <c r="C60">
        <f>농산물!O61</f>
        <v>0</v>
      </c>
      <c r="D60">
        <f>농산물!P61</f>
        <v>0</v>
      </c>
      <c r="E60">
        <f>농산물!Q61</f>
        <v>0</v>
      </c>
      <c r="F60">
        <f>농산물!R61</f>
        <v>0</v>
      </c>
      <c r="G60">
        <f>농산물!S61</f>
        <v>0</v>
      </c>
      <c r="H60">
        <f>농산물!T61</f>
        <v>0</v>
      </c>
      <c r="I60">
        <f>농산물!U61</f>
        <v>0</v>
      </c>
      <c r="J60">
        <f>농산물!V61</f>
        <v>0</v>
      </c>
      <c r="K60">
        <f>농산물!W61</f>
        <v>0</v>
      </c>
    </row>
    <row r="61" spans="1:11" x14ac:dyDescent="0.3">
      <c r="A61">
        <f>농산물!M62</f>
        <v>60</v>
      </c>
      <c r="B61" t="str">
        <f>농산물!N62</f>
        <v>oinput</v>
      </c>
      <c r="C61">
        <f>농산물!O62</f>
        <v>2.3701788407670759E-3</v>
      </c>
      <c r="D61">
        <f>농산물!P62</f>
        <v>3.1094527363184081E-3</v>
      </c>
      <c r="E61">
        <f>농산물!Q62</f>
        <v>5.653402913676886E-3</v>
      </c>
      <c r="F61">
        <f>농산물!R62</f>
        <v>1.0016455605637833E-3</v>
      </c>
      <c r="G61">
        <f>농산물!S62</f>
        <v>5.9604628325007469E-4</v>
      </c>
      <c r="H61">
        <f>농산물!T62</f>
        <v>2.2087453099558724E-3</v>
      </c>
      <c r="I61">
        <f>농산물!U62</f>
        <v>1.7534802577704987E-3</v>
      </c>
      <c r="J61">
        <f>농산물!V62</f>
        <v>8.1434311880064611E-4</v>
      </c>
      <c r="K61">
        <f>농산물!W62</f>
        <v>2.6302478502781995E-3</v>
      </c>
    </row>
    <row r="62" spans="1:11" x14ac:dyDescent="0.3">
      <c r="A62">
        <f>농산물!M63</f>
        <v>61</v>
      </c>
      <c r="B62" t="str">
        <f>농산물!N63</f>
        <v>oinput</v>
      </c>
      <c r="C62">
        <f>농산물!O63</f>
        <v>0</v>
      </c>
      <c r="D62">
        <f>농산물!P63</f>
        <v>0</v>
      </c>
      <c r="E62">
        <f>농산물!Q63</f>
        <v>0</v>
      </c>
      <c r="F62">
        <f>농산물!R63</f>
        <v>0</v>
      </c>
      <c r="G62">
        <f>농산물!S63</f>
        <v>0</v>
      </c>
      <c r="H62">
        <f>농산물!T63</f>
        <v>0</v>
      </c>
      <c r="I62">
        <f>농산물!U63</f>
        <v>0</v>
      </c>
      <c r="J62">
        <f>농산물!V63</f>
        <v>0</v>
      </c>
      <c r="K62">
        <f>농산물!W63</f>
        <v>0</v>
      </c>
    </row>
    <row r="63" spans="1:11" x14ac:dyDescent="0.3">
      <c r="A63">
        <f>농산물!M64</f>
        <v>62</v>
      </c>
      <c r="B63" t="str">
        <f>농산물!N64</f>
        <v>oinput</v>
      </c>
      <c r="C63">
        <f>농산물!O64</f>
        <v>0</v>
      </c>
      <c r="D63">
        <f>농산물!P64</f>
        <v>0</v>
      </c>
      <c r="E63">
        <f>농산물!Q64</f>
        <v>0</v>
      </c>
      <c r="F63">
        <f>농산물!R64</f>
        <v>0</v>
      </c>
      <c r="G63">
        <f>농산물!S64</f>
        <v>0</v>
      </c>
      <c r="H63">
        <f>농산물!T64</f>
        <v>0</v>
      </c>
      <c r="I63">
        <f>농산물!U64</f>
        <v>0</v>
      </c>
      <c r="J63">
        <f>농산물!V64</f>
        <v>0</v>
      </c>
      <c r="K63">
        <f>농산물!W64</f>
        <v>0</v>
      </c>
    </row>
    <row r="64" spans="1:11" x14ac:dyDescent="0.3">
      <c r="A64">
        <f>농산물!M65</f>
        <v>63</v>
      </c>
      <c r="B64" t="str">
        <f>농산물!N65</f>
        <v>oinput</v>
      </c>
      <c r="C64">
        <f>농산물!O65</f>
        <v>0</v>
      </c>
      <c r="D64">
        <f>농산물!P65</f>
        <v>0</v>
      </c>
      <c r="E64">
        <f>농산물!Q65</f>
        <v>0</v>
      </c>
      <c r="F64">
        <f>농산물!R65</f>
        <v>0</v>
      </c>
      <c r="G64">
        <f>농산물!S65</f>
        <v>0</v>
      </c>
      <c r="H64">
        <f>농산물!T65</f>
        <v>0</v>
      </c>
      <c r="I64">
        <f>농산물!U65</f>
        <v>0</v>
      </c>
      <c r="J64">
        <f>농산물!V65</f>
        <v>0</v>
      </c>
      <c r="K64">
        <f>농산물!W65</f>
        <v>0</v>
      </c>
    </row>
    <row r="65" spans="1:11" x14ac:dyDescent="0.3">
      <c r="A65">
        <f>농산물!M66</f>
        <v>64</v>
      </c>
      <c r="B65" t="str">
        <f>농산물!N66</f>
        <v>oinput</v>
      </c>
      <c r="C65">
        <f>농산물!O66</f>
        <v>0</v>
      </c>
      <c r="D65">
        <f>농산물!P66</f>
        <v>0</v>
      </c>
      <c r="E65">
        <f>농산물!Q66</f>
        <v>0</v>
      </c>
      <c r="F65">
        <f>농산물!R66</f>
        <v>0</v>
      </c>
      <c r="G65">
        <f>농산물!S66</f>
        <v>0</v>
      </c>
      <c r="H65">
        <f>농산물!T66</f>
        <v>0</v>
      </c>
      <c r="I65">
        <f>농산물!U66</f>
        <v>0</v>
      </c>
      <c r="J65">
        <f>농산물!V66</f>
        <v>0</v>
      </c>
      <c r="K65">
        <f>농산물!W66</f>
        <v>6.4744562468386441E-3</v>
      </c>
    </row>
    <row r="66" spans="1:11" x14ac:dyDescent="0.3">
      <c r="A66">
        <f>농산물!M67</f>
        <v>65</v>
      </c>
      <c r="B66" t="str">
        <f>농산물!N67</f>
        <v>oinput</v>
      </c>
      <c r="C66">
        <f>농산물!O67</f>
        <v>0</v>
      </c>
      <c r="D66">
        <f>농산물!P67</f>
        <v>0</v>
      </c>
      <c r="E66">
        <f>농산물!Q67</f>
        <v>0</v>
      </c>
      <c r="F66">
        <f>농산물!R67</f>
        <v>0</v>
      </c>
      <c r="G66">
        <f>농산물!S67</f>
        <v>0</v>
      </c>
      <c r="H66">
        <f>농산물!T67</f>
        <v>0</v>
      </c>
      <c r="I66">
        <f>농산물!U67</f>
        <v>0</v>
      </c>
      <c r="J66">
        <f>농산물!V67</f>
        <v>0</v>
      </c>
      <c r="K66">
        <f>농산물!W67</f>
        <v>0</v>
      </c>
    </row>
    <row r="67" spans="1:11" x14ac:dyDescent="0.3">
      <c r="A67">
        <f>농산물!M68</f>
        <v>66</v>
      </c>
      <c r="B67" t="str">
        <f>농산물!N68</f>
        <v>oinput</v>
      </c>
      <c r="C67">
        <f>농산물!O68</f>
        <v>0</v>
      </c>
      <c r="D67">
        <f>농산물!P68</f>
        <v>0</v>
      </c>
      <c r="E67">
        <f>농산물!Q68</f>
        <v>0</v>
      </c>
      <c r="F67">
        <f>농산물!R68</f>
        <v>0</v>
      </c>
      <c r="G67">
        <f>농산물!S68</f>
        <v>0</v>
      </c>
      <c r="H67">
        <f>농산물!T68</f>
        <v>0</v>
      </c>
      <c r="I67">
        <f>농산물!U68</f>
        <v>0</v>
      </c>
      <c r="J67">
        <f>농산물!V68</f>
        <v>0</v>
      </c>
      <c r="K67">
        <f>농산물!W68</f>
        <v>0</v>
      </c>
    </row>
    <row r="68" spans="1:11" x14ac:dyDescent="0.3">
      <c r="A68">
        <f>농산물!M69</f>
        <v>67</v>
      </c>
      <c r="B68" t="str">
        <f>농산물!N69</f>
        <v>oinput</v>
      </c>
      <c r="C68">
        <f>농산물!O69</f>
        <v>0</v>
      </c>
      <c r="D68">
        <f>농산물!P69</f>
        <v>0</v>
      </c>
      <c r="E68">
        <f>농산물!Q69</f>
        <v>0</v>
      </c>
      <c r="F68">
        <f>농산물!R69</f>
        <v>0</v>
      </c>
      <c r="G68">
        <f>농산물!S69</f>
        <v>0</v>
      </c>
      <c r="H68">
        <f>농산물!T69</f>
        <v>0</v>
      </c>
      <c r="I68">
        <f>농산물!U69</f>
        <v>0</v>
      </c>
      <c r="J68">
        <f>농산물!V69</f>
        <v>0</v>
      </c>
      <c r="K68">
        <f>농산물!W69</f>
        <v>0</v>
      </c>
    </row>
    <row r="69" spans="1:11" x14ac:dyDescent="0.3">
      <c r="A69">
        <f>농산물!M70</f>
        <v>68</v>
      </c>
      <c r="B69" t="str">
        <f>농산물!N70</f>
        <v>oinput</v>
      </c>
      <c r="C69">
        <f>농산물!O70</f>
        <v>0</v>
      </c>
      <c r="D69">
        <f>농산물!P70</f>
        <v>0</v>
      </c>
      <c r="E69">
        <f>농산물!Q70</f>
        <v>0</v>
      </c>
      <c r="F69">
        <f>농산물!R70</f>
        <v>0</v>
      </c>
      <c r="G69">
        <f>농산물!S70</f>
        <v>0</v>
      </c>
      <c r="H69">
        <f>농산물!T70</f>
        <v>0</v>
      </c>
      <c r="I69">
        <f>농산물!U70</f>
        <v>0</v>
      </c>
      <c r="J69">
        <f>농산물!V70</f>
        <v>0</v>
      </c>
      <c r="K69">
        <f>농산물!W70</f>
        <v>0</v>
      </c>
    </row>
    <row r="70" spans="1:11" x14ac:dyDescent="0.3">
      <c r="A70">
        <f>농산물!M71</f>
        <v>69</v>
      </c>
      <c r="B70" t="str">
        <f>농산물!N71</f>
        <v>oinput</v>
      </c>
      <c r="C70">
        <f>농산물!O71</f>
        <v>0</v>
      </c>
      <c r="D70">
        <f>농산물!P71</f>
        <v>0</v>
      </c>
      <c r="E70">
        <f>농산물!Q71</f>
        <v>0</v>
      </c>
      <c r="F70">
        <f>농산물!R71</f>
        <v>0</v>
      </c>
      <c r="G70">
        <f>농산물!S71</f>
        <v>0</v>
      </c>
      <c r="H70">
        <f>농산물!T71</f>
        <v>0</v>
      </c>
      <c r="I70">
        <f>농산물!U71</f>
        <v>0</v>
      </c>
      <c r="J70">
        <f>농산물!V71</f>
        <v>0</v>
      </c>
      <c r="K70">
        <f>농산물!W71</f>
        <v>0</v>
      </c>
    </row>
    <row r="71" spans="1:11" x14ac:dyDescent="0.3">
      <c r="A71">
        <f>농산물!M72</f>
        <v>70</v>
      </c>
      <c r="B71" t="str">
        <f>농산물!N72</f>
        <v>oinput</v>
      </c>
      <c r="C71">
        <f>농산물!O72</f>
        <v>0.24912913883502119</v>
      </c>
      <c r="D71">
        <f>농산물!P72</f>
        <v>0.14137645107794361</v>
      </c>
      <c r="E71">
        <f>농산물!Q72</f>
        <v>0.20265275059795607</v>
      </c>
      <c r="F71">
        <f>농산물!R72</f>
        <v>0</v>
      </c>
      <c r="G71">
        <f>농산물!S72</f>
        <v>5.6359677212757781E-2</v>
      </c>
      <c r="H71">
        <f>농산물!T72</f>
        <v>1.8038086697972956E-2</v>
      </c>
      <c r="I71">
        <f>농산물!U72</f>
        <v>5.1447288781286717E-3</v>
      </c>
      <c r="J71">
        <f>농산물!V72</f>
        <v>0.18633772544621999</v>
      </c>
      <c r="K71">
        <f>농산물!W72</f>
        <v>7.8553363682346986E-2</v>
      </c>
    </row>
    <row r="72" spans="1:11" x14ac:dyDescent="0.3">
      <c r="A72">
        <f>농산물!M73</f>
        <v>71</v>
      </c>
      <c r="B72" t="str">
        <f>농산물!N73</f>
        <v>oinput</v>
      </c>
      <c r="C72">
        <f>농산물!O73</f>
        <v>6.9040436687495509E-3</v>
      </c>
      <c r="D72">
        <f>농산물!P73</f>
        <v>2.5290215588723051E-2</v>
      </c>
      <c r="E72">
        <f>농산물!Q73</f>
        <v>0</v>
      </c>
      <c r="F72">
        <f>농산물!R73</f>
        <v>0</v>
      </c>
      <c r="G72">
        <f>농산물!S73</f>
        <v>5.8716536441654928E-3</v>
      </c>
      <c r="H72">
        <f>농산물!T73</f>
        <v>4.1201595204946083E-3</v>
      </c>
      <c r="I72">
        <f>농산물!U73</f>
        <v>1.4686509773204686E-3</v>
      </c>
      <c r="J72">
        <f>농산물!V73</f>
        <v>1.0372862349313148E-2</v>
      </c>
      <c r="K72">
        <f>농산물!W73</f>
        <v>0</v>
      </c>
    </row>
    <row r="73" spans="1:11" x14ac:dyDescent="0.3">
      <c r="A73">
        <f>농산물!M74</f>
        <v>72</v>
      </c>
      <c r="B73" t="str">
        <f>농산물!N74</f>
        <v>oinput</v>
      </c>
      <c r="C73">
        <f>농산물!O74</f>
        <v>7.9005961358902537E-4</v>
      </c>
      <c r="D73">
        <f>농산물!P74</f>
        <v>0</v>
      </c>
      <c r="E73">
        <f>농산물!Q74</f>
        <v>0</v>
      </c>
      <c r="F73">
        <f>농산물!R74</f>
        <v>0</v>
      </c>
      <c r="G73">
        <f>농산물!S74</f>
        <v>8.1948678536356262E-2</v>
      </c>
      <c r="H73">
        <f>농산물!T74</f>
        <v>0</v>
      </c>
      <c r="I73">
        <f>농산물!U74</f>
        <v>0</v>
      </c>
      <c r="J73">
        <f>농산물!V74</f>
        <v>0</v>
      </c>
      <c r="K73">
        <f>농산물!W74</f>
        <v>0</v>
      </c>
    </row>
    <row r="74" spans="1:11" x14ac:dyDescent="0.3">
      <c r="A74">
        <f>농산물!M75</f>
        <v>73</v>
      </c>
      <c r="B74" t="str">
        <f>농산물!N75</f>
        <v>oinput</v>
      </c>
      <c r="C74">
        <f>농산물!O75</f>
        <v>3.663003663003663E-3</v>
      </c>
      <c r="D74">
        <f>농산물!P75</f>
        <v>0</v>
      </c>
      <c r="E74">
        <f>농산물!Q75</f>
        <v>0</v>
      </c>
      <c r="F74">
        <f>농산물!R75</f>
        <v>0</v>
      </c>
      <c r="G74">
        <f>농산물!S75</f>
        <v>1.820588360872721E-3</v>
      </c>
      <c r="H74">
        <f>농산물!T75</f>
        <v>0</v>
      </c>
      <c r="I74">
        <f>농산물!U75</f>
        <v>2.4032470537971304E-4</v>
      </c>
      <c r="J74">
        <f>농산물!V75</f>
        <v>3.5070153657201598E-2</v>
      </c>
      <c r="K74">
        <f>농산물!W75</f>
        <v>1.0672736469398078E-2</v>
      </c>
    </row>
    <row r="75" spans="1:11" x14ac:dyDescent="0.3">
      <c r="A75">
        <f>농산물!M76</f>
        <v>74</v>
      </c>
      <c r="B75" t="str">
        <f>농산물!N76</f>
        <v>oinput</v>
      </c>
      <c r="C75">
        <f>농산물!O76</f>
        <v>0</v>
      </c>
      <c r="D75">
        <f>농산물!P76</f>
        <v>0</v>
      </c>
      <c r="E75">
        <f>농산물!Q76</f>
        <v>0</v>
      </c>
      <c r="F75">
        <f>농산물!R76</f>
        <v>0</v>
      </c>
      <c r="G75">
        <f>농산물!S76</f>
        <v>0</v>
      </c>
      <c r="H75">
        <f>농산물!T76</f>
        <v>0</v>
      </c>
      <c r="I75">
        <f>농산물!U76</f>
        <v>0</v>
      </c>
      <c r="J75">
        <f>농산물!V76</f>
        <v>0</v>
      </c>
      <c r="K75">
        <f>농산물!W76</f>
        <v>0</v>
      </c>
    </row>
    <row r="76" spans="1:11" x14ac:dyDescent="0.3">
      <c r="A76">
        <f>농산물!M77</f>
        <v>75</v>
      </c>
      <c r="B76" t="str">
        <f>농산물!N77</f>
        <v>oinput</v>
      </c>
      <c r="C76">
        <f>농산물!O77</f>
        <v>0</v>
      </c>
      <c r="D76">
        <f>농산물!P77</f>
        <v>0</v>
      </c>
      <c r="E76">
        <f>농산물!Q77</f>
        <v>0</v>
      </c>
      <c r="F76">
        <f>농산물!R77</f>
        <v>0</v>
      </c>
      <c r="G76">
        <f>농산물!S77</f>
        <v>0</v>
      </c>
      <c r="H76">
        <f>농산물!T77</f>
        <v>0</v>
      </c>
      <c r="I76">
        <f>농산물!U77</f>
        <v>0</v>
      </c>
      <c r="J76">
        <f>농산물!V77</f>
        <v>0</v>
      </c>
      <c r="K76">
        <f>농산물!W77</f>
        <v>0</v>
      </c>
    </row>
    <row r="77" spans="1:11" x14ac:dyDescent="0.3">
      <c r="A77">
        <f>농산물!M78</f>
        <v>76</v>
      </c>
      <c r="B77" t="str">
        <f>농산물!N78</f>
        <v>oinput</v>
      </c>
      <c r="C77">
        <f>농산물!O78</f>
        <v>0</v>
      </c>
      <c r="D77">
        <f>농산물!P78</f>
        <v>0</v>
      </c>
      <c r="E77">
        <f>농산물!Q78</f>
        <v>0</v>
      </c>
      <c r="F77">
        <f>농산물!R78</f>
        <v>0</v>
      </c>
      <c r="G77">
        <f>농산물!S78</f>
        <v>0</v>
      </c>
      <c r="H77">
        <f>농산물!T78</f>
        <v>0</v>
      </c>
      <c r="I77">
        <f>농산물!U78</f>
        <v>0</v>
      </c>
      <c r="J77">
        <f>농산물!V78</f>
        <v>0</v>
      </c>
      <c r="K77">
        <f>농산물!W78</f>
        <v>0</v>
      </c>
    </row>
    <row r="78" spans="1:11" x14ac:dyDescent="0.3">
      <c r="A78">
        <f>농산물!M79</f>
        <v>77</v>
      </c>
      <c r="B78" t="str">
        <f>농산물!N79</f>
        <v>oinput</v>
      </c>
      <c r="C78">
        <f>농산물!O79</f>
        <v>1.5118868060044531E-2</v>
      </c>
      <c r="D78">
        <f>농산물!P79</f>
        <v>7.6699834162520727E-2</v>
      </c>
      <c r="E78">
        <f>농산물!Q79</f>
        <v>0</v>
      </c>
      <c r="F78">
        <f>농산물!R79</f>
        <v>0</v>
      </c>
      <c r="G78">
        <f>농산물!S79</f>
        <v>0</v>
      </c>
      <c r="H78">
        <f>농산물!T79</f>
        <v>0</v>
      </c>
      <c r="I78">
        <f>농산물!U79</f>
        <v>8.7228967137821772E-4</v>
      </c>
      <c r="J78">
        <f>농산물!V79</f>
        <v>7.5159864899141601E-3</v>
      </c>
      <c r="K78">
        <f>농산물!W79</f>
        <v>0</v>
      </c>
    </row>
    <row r="79" spans="1:11" x14ac:dyDescent="0.3">
      <c r="A79">
        <f>농산물!M80</f>
        <v>78</v>
      </c>
      <c r="B79" t="str">
        <f>농산물!N80</f>
        <v>oinput</v>
      </c>
      <c r="C79">
        <f>농산물!O80</f>
        <v>0</v>
      </c>
      <c r="D79">
        <f>농산물!P80</f>
        <v>0</v>
      </c>
      <c r="E79">
        <f>농산물!Q80</f>
        <v>0</v>
      </c>
      <c r="F79">
        <f>농산물!R80</f>
        <v>0</v>
      </c>
      <c r="G79">
        <f>농산물!S80</f>
        <v>0</v>
      </c>
      <c r="H79">
        <f>농산물!T80</f>
        <v>0</v>
      </c>
      <c r="I79">
        <f>농산물!U80</f>
        <v>0</v>
      </c>
      <c r="J79">
        <f>농산물!V80</f>
        <v>0</v>
      </c>
      <c r="K79">
        <f>농산물!W80</f>
        <v>0</v>
      </c>
    </row>
    <row r="80" spans="1:11" x14ac:dyDescent="0.3">
      <c r="A80">
        <f>농산물!M81</f>
        <v>79</v>
      </c>
      <c r="B80" t="str">
        <f>농산물!N81</f>
        <v>oinput</v>
      </c>
      <c r="C80">
        <f>농산물!O81</f>
        <v>0</v>
      </c>
      <c r="D80">
        <f>농산물!P81</f>
        <v>0</v>
      </c>
      <c r="E80">
        <f>농산물!Q81</f>
        <v>0</v>
      </c>
      <c r="F80">
        <f>농산물!R81</f>
        <v>0</v>
      </c>
      <c r="G80">
        <f>농산물!S81</f>
        <v>0</v>
      </c>
      <c r="H80">
        <f>농산물!T81</f>
        <v>0</v>
      </c>
      <c r="I80">
        <f>농산물!U81</f>
        <v>0</v>
      </c>
      <c r="J80">
        <f>농산물!V81</f>
        <v>0</v>
      </c>
      <c r="K80">
        <f>농산물!W81</f>
        <v>0</v>
      </c>
    </row>
    <row r="81" spans="1:11" x14ac:dyDescent="0.3">
      <c r="A81">
        <f>농산물!M82</f>
        <v>80</v>
      </c>
      <c r="B81" t="str">
        <f>농산물!N82</f>
        <v>oinput</v>
      </c>
      <c r="C81">
        <f>농산물!O82</f>
        <v>2.2175536881419234E-3</v>
      </c>
      <c r="D81">
        <f>농산물!P82</f>
        <v>2.6948590381426201E-3</v>
      </c>
      <c r="E81">
        <f>농산물!Q82</f>
        <v>5.0010871928680145E-3</v>
      </c>
      <c r="F81">
        <f>농산물!R82</f>
        <v>1.0731916720326251E-3</v>
      </c>
      <c r="G81">
        <f>농산물!S82</f>
        <v>5.6188890312113059E-4</v>
      </c>
      <c r="H81">
        <f>농산물!T82</f>
        <v>2.0907567784411354E-3</v>
      </c>
      <c r="I81">
        <f>농산물!U82</f>
        <v>1.655570192615801E-3</v>
      </c>
      <c r="J81">
        <f>농산물!V82</f>
        <v>8.1434311880064611E-4</v>
      </c>
      <c r="K81">
        <f>농산물!W82</f>
        <v>2.5796661608497723E-3</v>
      </c>
    </row>
    <row r="82" spans="1:11" x14ac:dyDescent="0.3">
      <c r="A82">
        <f>농산물!M83</f>
        <v>81</v>
      </c>
      <c r="B82" t="str">
        <f>농산물!N83</f>
        <v>oinput</v>
      </c>
      <c r="C82">
        <f>농산물!O83</f>
        <v>5.189255189255189E-3</v>
      </c>
      <c r="D82">
        <f>농산물!P83</f>
        <v>0</v>
      </c>
      <c r="E82">
        <f>농산물!Q83</f>
        <v>0</v>
      </c>
      <c r="F82">
        <f>농산물!R83</f>
        <v>0</v>
      </c>
      <c r="G82">
        <f>농산물!S83</f>
        <v>8.9663122838478293E-4</v>
      </c>
      <c r="H82">
        <f>농산물!T83</f>
        <v>0</v>
      </c>
      <c r="I82">
        <f>농산물!U83</f>
        <v>0</v>
      </c>
      <c r="J82">
        <f>농산물!V83</f>
        <v>0</v>
      </c>
      <c r="K82">
        <f>농산물!W83</f>
        <v>0</v>
      </c>
    </row>
    <row r="83" spans="1:11" x14ac:dyDescent="0.3">
      <c r="A83">
        <f>농산물!M84</f>
        <v>82</v>
      </c>
      <c r="B83" t="str">
        <f>농산물!N84</f>
        <v>oinput</v>
      </c>
      <c r="C83">
        <f>농산물!O84</f>
        <v>0</v>
      </c>
      <c r="D83">
        <f>농산물!P84</f>
        <v>0</v>
      </c>
      <c r="E83">
        <f>농산물!Q84</f>
        <v>0</v>
      </c>
      <c r="F83">
        <f>농산물!R84</f>
        <v>0</v>
      </c>
      <c r="G83">
        <f>농산물!S84</f>
        <v>0</v>
      </c>
      <c r="H83">
        <f>농산물!T84</f>
        <v>0</v>
      </c>
      <c r="I83">
        <f>농산물!U84</f>
        <v>0</v>
      </c>
      <c r="J83">
        <f>농산물!V84</f>
        <v>0</v>
      </c>
      <c r="K83">
        <f>농산물!W84</f>
        <v>0</v>
      </c>
    </row>
    <row r="84" spans="1:11" x14ac:dyDescent="0.3">
      <c r="A84">
        <f>농산물!M85</f>
        <v>83</v>
      </c>
      <c r="B84" t="str">
        <f>농산물!N85</f>
        <v>oinput</v>
      </c>
      <c r="C84">
        <f>농산물!O85</f>
        <v>2.9088558500323207E-3</v>
      </c>
      <c r="D84">
        <f>농산물!P85</f>
        <v>0</v>
      </c>
      <c r="E84">
        <f>농산물!Q85</f>
        <v>0</v>
      </c>
      <c r="F84">
        <f>농산물!R85</f>
        <v>0</v>
      </c>
      <c r="G84">
        <f>농산물!S85</f>
        <v>5.8067546219204983E-4</v>
      </c>
      <c r="H84">
        <f>농산물!T85</f>
        <v>7.3813625315619323E-3</v>
      </c>
      <c r="I84">
        <f>농산물!U85</f>
        <v>0</v>
      </c>
      <c r="J84">
        <f>농산물!V85</f>
        <v>1.4791675010346162E-2</v>
      </c>
      <c r="K84">
        <f>농산물!W85</f>
        <v>0</v>
      </c>
    </row>
    <row r="85" spans="1:11" x14ac:dyDescent="0.3">
      <c r="A85">
        <f>농산물!M86</f>
        <v>84</v>
      </c>
      <c r="B85" t="str">
        <f>농산물!N86</f>
        <v>oinput</v>
      </c>
      <c r="C85">
        <f>농산물!O86</f>
        <v>0</v>
      </c>
      <c r="D85">
        <f>농산물!P86</f>
        <v>0</v>
      </c>
      <c r="E85">
        <f>농산물!Q86</f>
        <v>0</v>
      </c>
      <c r="F85">
        <f>농산물!R86</f>
        <v>0</v>
      </c>
      <c r="G85">
        <f>농산물!S86</f>
        <v>6.0458562828231077E-4</v>
      </c>
      <c r="H85">
        <f>농산물!T86</f>
        <v>0</v>
      </c>
      <c r="I85">
        <f>농산물!U86</f>
        <v>0</v>
      </c>
      <c r="J85">
        <f>농산물!V86</f>
        <v>0</v>
      </c>
      <c r="K85">
        <f>농산물!W86</f>
        <v>0</v>
      </c>
    </row>
    <row r="86" spans="1:11" x14ac:dyDescent="0.3">
      <c r="A86">
        <f>농산물!M87</f>
        <v>85</v>
      </c>
      <c r="B86" t="str">
        <f>농산물!N87</f>
        <v>oinput</v>
      </c>
      <c r="C86">
        <f>농산물!O87</f>
        <v>0</v>
      </c>
      <c r="D86">
        <f>농산물!P87</f>
        <v>0</v>
      </c>
      <c r="E86">
        <f>농산물!Q87</f>
        <v>0</v>
      </c>
      <c r="F86">
        <f>농산물!R87</f>
        <v>0</v>
      </c>
      <c r="G86">
        <f>농산물!S87</f>
        <v>0</v>
      </c>
      <c r="H86">
        <f>농산물!T87</f>
        <v>0</v>
      </c>
      <c r="I86">
        <f>농산물!U87</f>
        <v>0</v>
      </c>
      <c r="J86">
        <f>농산물!V87</f>
        <v>0</v>
      </c>
      <c r="K86">
        <f>농산물!W87</f>
        <v>0</v>
      </c>
    </row>
    <row r="87" spans="1:11" x14ac:dyDescent="0.3">
      <c r="A87">
        <f>농산물!M88</f>
        <v>86</v>
      </c>
      <c r="B87" t="str">
        <f>농산물!N88</f>
        <v>oinput</v>
      </c>
      <c r="C87">
        <f>농산물!O88</f>
        <v>0</v>
      </c>
      <c r="D87">
        <f>농산물!P88</f>
        <v>0</v>
      </c>
      <c r="E87">
        <f>농산물!Q88</f>
        <v>0</v>
      </c>
      <c r="F87">
        <f>농산물!R88</f>
        <v>0</v>
      </c>
      <c r="G87">
        <f>농산물!S88</f>
        <v>0</v>
      </c>
      <c r="H87">
        <f>농산물!T88</f>
        <v>0</v>
      </c>
      <c r="I87">
        <f>농산물!U88</f>
        <v>0</v>
      </c>
      <c r="J87">
        <f>농산물!V88</f>
        <v>0</v>
      </c>
      <c r="K87">
        <f>농산물!W88</f>
        <v>0</v>
      </c>
    </row>
    <row r="88" spans="1:11" x14ac:dyDescent="0.3">
      <c r="A88">
        <f>농산물!M89</f>
        <v>87</v>
      </c>
      <c r="B88" t="str">
        <f>농산물!N89</f>
        <v>oinput</v>
      </c>
      <c r="C88">
        <f>농산물!O89</f>
        <v>0</v>
      </c>
      <c r="D88">
        <f>농산물!P89</f>
        <v>0</v>
      </c>
      <c r="E88">
        <f>농산물!Q89</f>
        <v>0</v>
      </c>
      <c r="F88">
        <f>농산물!R89</f>
        <v>0</v>
      </c>
      <c r="G88">
        <f>농산물!S89</f>
        <v>8.7050083258614058E-3</v>
      </c>
      <c r="H88">
        <f>농산물!T89</f>
        <v>1.1459046180711235E-2</v>
      </c>
      <c r="I88">
        <f>농산물!U89</f>
        <v>0</v>
      </c>
      <c r="J88">
        <f>농산물!V89</f>
        <v>3.6818988879543969E-2</v>
      </c>
      <c r="K88">
        <f>농산물!W89</f>
        <v>0</v>
      </c>
    </row>
    <row r="89" spans="1:11" x14ac:dyDescent="0.3">
      <c r="A89">
        <f>농산물!M90</f>
        <v>88</v>
      </c>
      <c r="B89" t="str">
        <f>농산물!N90</f>
        <v>smach</v>
      </c>
      <c r="C89">
        <f>농산물!O90</f>
        <v>0</v>
      </c>
      <c r="D89">
        <f>농산물!P90</f>
        <v>0</v>
      </c>
      <c r="E89">
        <f>농산물!Q90</f>
        <v>0</v>
      </c>
      <c r="F89">
        <f>농산물!R90</f>
        <v>0</v>
      </c>
      <c r="G89">
        <f>농산물!S90</f>
        <v>0.25791674965146383</v>
      </c>
      <c r="H89">
        <f>농산물!T90</f>
        <v>0</v>
      </c>
      <c r="I89">
        <f>농산물!U90</f>
        <v>0.10616438356164383</v>
      </c>
      <c r="J89">
        <f>농산물!V90</f>
        <v>0.7751570225845249</v>
      </c>
      <c r="K89">
        <f>농산물!W90</f>
        <v>0</v>
      </c>
    </row>
    <row r="90" spans="1:11" x14ac:dyDescent="0.3">
      <c r="A90">
        <f>농산물!M91</f>
        <v>89</v>
      </c>
      <c r="B90" t="str">
        <f>농산물!N91</f>
        <v>oinput</v>
      </c>
      <c r="C90">
        <f>농산물!O91</f>
        <v>0</v>
      </c>
      <c r="D90">
        <f>농산물!P91</f>
        <v>0</v>
      </c>
      <c r="E90">
        <f>농산물!Q91</f>
        <v>0</v>
      </c>
      <c r="F90">
        <f>농산물!R91</f>
        <v>0</v>
      </c>
      <c r="G90">
        <f>농산물!S91</f>
        <v>0</v>
      </c>
      <c r="H90">
        <f>농산물!T91</f>
        <v>0</v>
      </c>
      <c r="I90">
        <f>농산물!U91</f>
        <v>0</v>
      </c>
      <c r="J90">
        <f>농산물!V91</f>
        <v>0</v>
      </c>
      <c r="K90">
        <f>농산물!W91</f>
        <v>0</v>
      </c>
    </row>
    <row r="91" spans="1:11" x14ac:dyDescent="0.3">
      <c r="A91">
        <f>농산물!M92</f>
        <v>90</v>
      </c>
      <c r="B91" t="str">
        <f>농산물!N92</f>
        <v>oinput</v>
      </c>
      <c r="C91">
        <f>농산물!O92</f>
        <v>0</v>
      </c>
      <c r="D91">
        <f>농산물!P92</f>
        <v>0</v>
      </c>
      <c r="E91">
        <f>농산물!Q92</f>
        <v>0</v>
      </c>
      <c r="F91">
        <f>농산물!R92</f>
        <v>0</v>
      </c>
      <c r="G91">
        <f>농산물!S92</f>
        <v>0</v>
      </c>
      <c r="H91">
        <f>농산물!T92</f>
        <v>0</v>
      </c>
      <c r="I91">
        <f>농산물!U92</f>
        <v>1.7801830028126893E-4</v>
      </c>
      <c r="J91">
        <f>농산물!V92</f>
        <v>0</v>
      </c>
      <c r="K91">
        <f>농산물!W92</f>
        <v>9.6105209914011127E-4</v>
      </c>
    </row>
    <row r="92" spans="1:11" x14ac:dyDescent="0.3">
      <c r="A92">
        <f>농산물!M93</f>
        <v>91</v>
      </c>
      <c r="B92" t="str">
        <f>농산물!N93</f>
        <v>oinput</v>
      </c>
      <c r="C92">
        <f>농산물!O93</f>
        <v>0</v>
      </c>
      <c r="D92">
        <f>농산물!P93</f>
        <v>0</v>
      </c>
      <c r="E92">
        <f>농산물!Q93</f>
        <v>0</v>
      </c>
      <c r="F92">
        <f>농산물!R93</f>
        <v>0</v>
      </c>
      <c r="G92">
        <f>농산물!S93</f>
        <v>0</v>
      </c>
      <c r="H92">
        <f>농산물!T93</f>
        <v>1.5772706892890009E-2</v>
      </c>
      <c r="I92">
        <f>농산물!U93</f>
        <v>9.960123900736995E-3</v>
      </c>
      <c r="J92">
        <f>농산물!V93</f>
        <v>0</v>
      </c>
      <c r="K92">
        <f>농산물!W93</f>
        <v>2.3267577137076377E-3</v>
      </c>
    </row>
    <row r="93" spans="1:11" x14ac:dyDescent="0.3">
      <c r="A93">
        <f>농산물!M94</f>
        <v>92</v>
      </c>
      <c r="B93" t="str">
        <f>농산물!N94</f>
        <v>oinput</v>
      </c>
      <c r="C93">
        <f>농산물!O94</f>
        <v>0</v>
      </c>
      <c r="D93">
        <f>농산물!P94</f>
        <v>0</v>
      </c>
      <c r="E93">
        <f>농산물!Q94</f>
        <v>0</v>
      </c>
      <c r="F93">
        <f>농산물!R94</f>
        <v>0.3701795807397868</v>
      </c>
      <c r="G93">
        <f>농산물!S94</f>
        <v>0.21471499935954913</v>
      </c>
      <c r="H93">
        <f>농산물!T94</f>
        <v>0.3856148382377233</v>
      </c>
      <c r="I93">
        <f>농산물!U94</f>
        <v>3.8273934560472815E-4</v>
      </c>
      <c r="J93">
        <f>농산물!V94</f>
        <v>1.1440853324789406E-2</v>
      </c>
      <c r="K93">
        <f>농산물!W94</f>
        <v>1.0672736469398078E-2</v>
      </c>
    </row>
    <row r="94" spans="1:11" x14ac:dyDescent="0.3">
      <c r="A94">
        <f>농산물!M95</f>
        <v>93</v>
      </c>
      <c r="B94" t="str">
        <f>농산물!N95</f>
        <v>oinput</v>
      </c>
      <c r="C94">
        <f>농산물!O95</f>
        <v>0</v>
      </c>
      <c r="D94">
        <f>농산물!P95</f>
        <v>0</v>
      </c>
      <c r="E94">
        <f>농산물!Q95</f>
        <v>0</v>
      </c>
      <c r="F94">
        <f>농산물!R95</f>
        <v>0</v>
      </c>
      <c r="G94">
        <f>농산물!S95</f>
        <v>5.4822595106955292E-4</v>
      </c>
      <c r="H94">
        <f>농산물!T95</f>
        <v>4.9196498100384643E-2</v>
      </c>
      <c r="I94">
        <f>농산물!U95</f>
        <v>0</v>
      </c>
      <c r="J94">
        <f>농산물!V95</f>
        <v>0</v>
      </c>
      <c r="K94">
        <f>농산물!W95</f>
        <v>0.68649468892261001</v>
      </c>
    </row>
    <row r="95" spans="1:11" x14ac:dyDescent="0.3">
      <c r="A95">
        <f>농산물!M96</f>
        <v>94</v>
      </c>
      <c r="B95" t="str">
        <f>농산물!N96</f>
        <v>oinput</v>
      </c>
      <c r="C95">
        <f>농산물!O96</f>
        <v>2.693385046326223E-4</v>
      </c>
      <c r="D95">
        <f>농산물!P96</f>
        <v>0</v>
      </c>
      <c r="E95">
        <f>농산물!Q96</f>
        <v>6.5231572080887146E-4</v>
      </c>
      <c r="F95">
        <f>농산물!R96</f>
        <v>1.4309222293768333E-4</v>
      </c>
      <c r="G95">
        <f>농산물!S96</f>
        <v>1.4516886554801246E-4</v>
      </c>
      <c r="H95">
        <f>농산물!T96</f>
        <v>2.5013568681124196E-4</v>
      </c>
      <c r="I95">
        <f>농산물!U96</f>
        <v>1.31733542208139E-3</v>
      </c>
      <c r="J95">
        <f>농산물!V96</f>
        <v>1.3349887193453216E-4</v>
      </c>
      <c r="K95">
        <f>농산물!W96</f>
        <v>2.7819929185634801E-3</v>
      </c>
    </row>
    <row r="96" spans="1:11" x14ac:dyDescent="0.3">
      <c r="A96">
        <f>농산물!M97</f>
        <v>95</v>
      </c>
      <c r="B96" t="str">
        <f>농산물!N97</f>
        <v>oinput</v>
      </c>
      <c r="C96">
        <f>농산물!O97</f>
        <v>2.1726639373698198E-3</v>
      </c>
      <c r="D96">
        <f>농산물!P97</f>
        <v>3.1094527363184081E-3</v>
      </c>
      <c r="E96">
        <f>농산물!Q97</f>
        <v>5.0010871928680145E-3</v>
      </c>
      <c r="F96">
        <f>농산물!R97</f>
        <v>1.0731916720326251E-3</v>
      </c>
      <c r="G96">
        <f>농산물!S97</f>
        <v>5.3797873703086976E-4</v>
      </c>
      <c r="H96">
        <f>농산물!T97</f>
        <v>2.0199636595322934E-3</v>
      </c>
      <c r="I96">
        <f>농산물!U97</f>
        <v>1.6021647025314203E-3</v>
      </c>
      <c r="J96">
        <f>농산물!V97</f>
        <v>7.3424379563992686E-4</v>
      </c>
      <c r="K96">
        <f>농산물!W97</f>
        <v>2.4785027819929184E-3</v>
      </c>
    </row>
    <row r="97" spans="1:11" x14ac:dyDescent="0.3">
      <c r="A97">
        <f>농산물!M98</f>
        <v>96</v>
      </c>
      <c r="B97" t="str">
        <f>농산물!N98</f>
        <v>oinput</v>
      </c>
      <c r="C97">
        <f>농산물!O98</f>
        <v>0</v>
      </c>
      <c r="D97">
        <f>농산물!P98</f>
        <v>0</v>
      </c>
      <c r="E97">
        <f>농산물!Q98</f>
        <v>0</v>
      </c>
      <c r="F97">
        <f>농산물!R98</f>
        <v>0</v>
      </c>
      <c r="G97">
        <f>농산물!S98</f>
        <v>1.229665684641988E-4</v>
      </c>
      <c r="H97">
        <f>농산물!T98</f>
        <v>8.2544776647709844E-3</v>
      </c>
      <c r="I97">
        <f>농산물!U98</f>
        <v>2.8482928045003028E-4</v>
      </c>
      <c r="J97">
        <f>농산물!V98</f>
        <v>0</v>
      </c>
      <c r="K97">
        <f>농산물!W98</f>
        <v>2.4633282751643906E-2</v>
      </c>
    </row>
    <row r="98" spans="1:11" x14ac:dyDescent="0.3">
      <c r="A98">
        <f>농산물!M99</f>
        <v>97</v>
      </c>
      <c r="B98" t="str">
        <f>농산물!N99</f>
        <v>oinput</v>
      </c>
      <c r="C98">
        <f>농산물!O99</f>
        <v>2.9357897004955828E-3</v>
      </c>
      <c r="D98">
        <f>농산물!P99</f>
        <v>0</v>
      </c>
      <c r="E98">
        <f>농산물!Q99</f>
        <v>0</v>
      </c>
      <c r="F98">
        <f>농산물!R99</f>
        <v>0</v>
      </c>
      <c r="G98">
        <f>농산물!S99</f>
        <v>7.5487810084966483E-4</v>
      </c>
      <c r="H98">
        <f>농산물!T99</f>
        <v>1.0864383981876962E-2</v>
      </c>
      <c r="I98">
        <f>농산물!U99</f>
        <v>3.8273934560472815E-4</v>
      </c>
      <c r="J98">
        <f>농산물!V99</f>
        <v>1.7354853351489181E-4</v>
      </c>
      <c r="K98">
        <f>농산물!W99</f>
        <v>2.8325746079919068E-3</v>
      </c>
    </row>
    <row r="99" spans="1:11" x14ac:dyDescent="0.3">
      <c r="A99">
        <f>농산물!M100</f>
        <v>98</v>
      </c>
      <c r="B99" t="str">
        <f>농산물!N100</f>
        <v>oinput</v>
      </c>
      <c r="C99">
        <f>농산물!O100</f>
        <v>0</v>
      </c>
      <c r="D99">
        <f>농산물!P100</f>
        <v>0</v>
      </c>
      <c r="E99">
        <f>농산물!Q100</f>
        <v>0</v>
      </c>
      <c r="F99">
        <f>농산물!R100</f>
        <v>0</v>
      </c>
      <c r="G99">
        <f>농산물!S100</f>
        <v>0</v>
      </c>
      <c r="H99">
        <f>농산물!T100</f>
        <v>0</v>
      </c>
      <c r="I99">
        <f>농산물!U100</f>
        <v>0</v>
      </c>
      <c r="J99">
        <f>농산물!V100</f>
        <v>0</v>
      </c>
      <c r="K99">
        <f>농산물!W100</f>
        <v>0</v>
      </c>
    </row>
    <row r="100" spans="1:11" x14ac:dyDescent="0.3">
      <c r="A100">
        <f>농산물!M101</f>
        <v>99</v>
      </c>
      <c r="B100" t="str">
        <f>농산물!N101</f>
        <v>energy</v>
      </c>
      <c r="C100">
        <f>농산물!O101</f>
        <v>0</v>
      </c>
      <c r="D100">
        <f>농산물!P101</f>
        <v>0</v>
      </c>
      <c r="E100">
        <f>농산물!Q101</f>
        <v>0</v>
      </c>
      <c r="F100">
        <f>농산물!R101</f>
        <v>0</v>
      </c>
      <c r="G100">
        <f>농산물!S101</f>
        <v>0</v>
      </c>
      <c r="H100">
        <f>농산물!T101</f>
        <v>0</v>
      </c>
      <c r="I100">
        <f>농산물!U101</f>
        <v>0</v>
      </c>
      <c r="J100">
        <f>농산물!V101</f>
        <v>0</v>
      </c>
      <c r="K100">
        <f>농산물!W101</f>
        <v>0</v>
      </c>
    </row>
    <row r="101" spans="1:11" x14ac:dyDescent="0.3">
      <c r="A101">
        <f>농산물!M102</f>
        <v>100</v>
      </c>
      <c r="B101" t="str">
        <f>농산물!N102</f>
        <v>energy</v>
      </c>
      <c r="C101">
        <f>농산물!O102</f>
        <v>0</v>
      </c>
      <c r="D101">
        <f>농산물!P102</f>
        <v>0</v>
      </c>
      <c r="E101">
        <f>농산물!Q102</f>
        <v>0</v>
      </c>
      <c r="F101">
        <f>농산물!R102</f>
        <v>0</v>
      </c>
      <c r="G101">
        <f>농산물!S102</f>
        <v>0.15981039323324717</v>
      </c>
      <c r="H101">
        <f>농산물!T102</f>
        <v>1.9743505265341483E-2</v>
      </c>
      <c r="I101">
        <f>농산물!U102</f>
        <v>0.12159097141787842</v>
      </c>
      <c r="J101">
        <f>농산물!V102</f>
        <v>0</v>
      </c>
      <c r="K101">
        <f>농산물!W102</f>
        <v>0</v>
      </c>
    </row>
    <row r="102" spans="1:11" x14ac:dyDescent="0.3">
      <c r="A102">
        <f>농산물!M103</f>
        <v>101</v>
      </c>
      <c r="B102" t="str">
        <f>농산물!N103</f>
        <v>energy</v>
      </c>
      <c r="C102">
        <f>농산물!O103</f>
        <v>0</v>
      </c>
      <c r="D102">
        <f>농산물!P103</f>
        <v>0</v>
      </c>
      <c r="E102">
        <f>농산물!Q103</f>
        <v>0</v>
      </c>
      <c r="F102">
        <f>농산물!R103</f>
        <v>0</v>
      </c>
      <c r="G102">
        <f>농산물!S103</f>
        <v>0</v>
      </c>
      <c r="H102">
        <f>농산물!T103</f>
        <v>0</v>
      </c>
      <c r="I102">
        <f>농산물!U103</f>
        <v>0</v>
      </c>
      <c r="J102">
        <f>농산물!V103</f>
        <v>0</v>
      </c>
      <c r="K102">
        <f>농산물!W103</f>
        <v>0</v>
      </c>
    </row>
    <row r="103" spans="1:11" x14ac:dyDescent="0.3">
      <c r="A103">
        <f>농산물!M104</f>
        <v>102</v>
      </c>
      <c r="B103" t="str">
        <f>농산물!N104</f>
        <v>energy</v>
      </c>
      <c r="C103">
        <f>농산물!O104</f>
        <v>8.703570669715581E-2</v>
      </c>
      <c r="D103">
        <f>농산물!P104</f>
        <v>5.3442028985507248E-2</v>
      </c>
      <c r="E103">
        <f>농산물!Q104</f>
        <v>8.8227783452502553E-2</v>
      </c>
      <c r="F103">
        <f>농산물!R104</f>
        <v>8.7472006323277562E-2</v>
      </c>
      <c r="G103">
        <f>농산물!S104</f>
        <v>2.1678564897648918E-2</v>
      </c>
      <c r="H103">
        <f>농산물!T104</f>
        <v>2.2489048333760416E-2</v>
      </c>
      <c r="I103">
        <f>농산물!U104</f>
        <v>1.5066994892708155E-3</v>
      </c>
      <c r="J103">
        <f>농산물!V104</f>
        <v>9.8115330520393812E-2</v>
      </c>
      <c r="K103">
        <f>농산물!W104</f>
        <v>5.5901547641245573E-2</v>
      </c>
    </row>
    <row r="104" spans="1:11" x14ac:dyDescent="0.3">
      <c r="A104">
        <f>농산물!M105</f>
        <v>103</v>
      </c>
      <c r="B104" t="str">
        <f>농산물!N105</f>
        <v>energy</v>
      </c>
      <c r="C104">
        <f>농산물!O105</f>
        <v>0</v>
      </c>
      <c r="D104">
        <f>농산물!P105</f>
        <v>0</v>
      </c>
      <c r="E104">
        <f>농산물!Q105</f>
        <v>0</v>
      </c>
      <c r="F104">
        <f>농산물!R105</f>
        <v>0</v>
      </c>
      <c r="G104">
        <f>농산물!S105</f>
        <v>0</v>
      </c>
      <c r="H104">
        <f>농산물!T105</f>
        <v>0</v>
      </c>
      <c r="I104">
        <f>농산물!U105</f>
        <v>0</v>
      </c>
      <c r="J104">
        <f>농산물!V105</f>
        <v>0</v>
      </c>
      <c r="K104">
        <f>농산물!W105</f>
        <v>0</v>
      </c>
    </row>
    <row r="105" spans="1:11" x14ac:dyDescent="0.3">
      <c r="A105">
        <f>농산물!M106</f>
        <v>104</v>
      </c>
      <c r="B105" t="str">
        <f>농산물!N106</f>
        <v>energy</v>
      </c>
      <c r="C105">
        <f>농산물!O106</f>
        <v>7.6492669452510797E-3</v>
      </c>
      <c r="D105">
        <f>농산물!P106</f>
        <v>4.302536231884058E-3</v>
      </c>
      <c r="E105">
        <f>농산물!Q106</f>
        <v>7.2778345250255365E-3</v>
      </c>
      <c r="F105">
        <f>농산물!R106</f>
        <v>7.6406270583585824E-3</v>
      </c>
      <c r="G105">
        <f>농산물!S106</f>
        <v>0.56429526736060065</v>
      </c>
      <c r="H105">
        <f>농산물!T106</f>
        <v>4.1488206367219435E-4</v>
      </c>
      <c r="I105">
        <f>농산물!U106</f>
        <v>5.5686580695533784E-3</v>
      </c>
      <c r="J105">
        <f>농산물!V106</f>
        <v>0.11881856540084389</v>
      </c>
      <c r="K105">
        <f>농산물!W106</f>
        <v>2.8491515942569458E-2</v>
      </c>
    </row>
    <row r="106" spans="1:11" x14ac:dyDescent="0.3">
      <c r="A106">
        <f>농산물!M107</f>
        <v>105</v>
      </c>
      <c r="B106" t="str">
        <f>농산물!N107</f>
        <v>energy</v>
      </c>
      <c r="C106">
        <f>농산물!O107</f>
        <v>0.75794522072587089</v>
      </c>
      <c r="D106">
        <f>농산물!P107</f>
        <v>0.83174818840579712</v>
      </c>
      <c r="E106">
        <f>농산물!Q107</f>
        <v>0.75459652706843716</v>
      </c>
      <c r="F106">
        <f>농산물!R107</f>
        <v>0.75747595837175608</v>
      </c>
      <c r="G106">
        <f>농산물!S107</f>
        <v>0.2155091737691516</v>
      </c>
      <c r="H106">
        <f>농산물!T107</f>
        <v>0.61763736867152319</v>
      </c>
      <c r="I106">
        <f>농산물!U107</f>
        <v>0.73137193538291778</v>
      </c>
      <c r="J106">
        <f>농산물!V107</f>
        <v>0.66649789029535866</v>
      </c>
      <c r="K106">
        <f>농산물!W107</f>
        <v>5.0382248741376097E-2</v>
      </c>
    </row>
    <row r="107" spans="1:11" x14ac:dyDescent="0.3">
      <c r="A107">
        <f>농산물!M108</f>
        <v>106</v>
      </c>
      <c r="B107" t="str">
        <f>농산물!N108</f>
        <v>energy</v>
      </c>
      <c r="C107">
        <f>농산물!O108</f>
        <v>3.0354233909726509E-4</v>
      </c>
      <c r="D107">
        <f>농산물!P108</f>
        <v>0</v>
      </c>
      <c r="E107">
        <f>농산물!Q108</f>
        <v>0</v>
      </c>
      <c r="F107">
        <f>농산물!R108</f>
        <v>0</v>
      </c>
      <c r="G107">
        <f>농산물!S108</f>
        <v>5.0521167616254265E-3</v>
      </c>
      <c r="H107">
        <f>농산물!T108</f>
        <v>0.12624617149272127</v>
      </c>
      <c r="I107">
        <f>농산물!U108</f>
        <v>7.8745212922125898E-2</v>
      </c>
      <c r="J107">
        <f>농산물!V108</f>
        <v>2.0253164556962027E-3</v>
      </c>
      <c r="K107">
        <f>농산물!W108</f>
        <v>0.11706134626142084</v>
      </c>
    </row>
    <row r="108" spans="1:11" x14ac:dyDescent="0.3">
      <c r="A108">
        <f>농산물!M109</f>
        <v>107</v>
      </c>
      <c r="B108" t="str">
        <f>농산물!N109</f>
        <v>energy</v>
      </c>
      <c r="C108">
        <f>농산물!O109</f>
        <v>2.3575121669887587E-3</v>
      </c>
      <c r="D108">
        <f>농산물!P109</f>
        <v>2.1059782608695652E-2</v>
      </c>
      <c r="E108">
        <f>농산물!Q109</f>
        <v>2.2982635342185904E-3</v>
      </c>
      <c r="F108">
        <f>농산물!R109</f>
        <v>2.3712290870768014E-3</v>
      </c>
      <c r="G108">
        <f>농산물!S109</f>
        <v>2.4095262340754339E-3</v>
      </c>
      <c r="H108">
        <f>농산물!T109</f>
        <v>3.1604251320911277E-3</v>
      </c>
      <c r="I108">
        <f>농산물!U109</f>
        <v>1.7970698405221505E-3</v>
      </c>
      <c r="J108">
        <f>농산물!V109</f>
        <v>9.90154711673699E-3</v>
      </c>
      <c r="K108">
        <f>농산물!W109</f>
        <v>3.8896140220026104E-2</v>
      </c>
    </row>
    <row r="109" spans="1:11" x14ac:dyDescent="0.3">
      <c r="A109">
        <f>농산물!M110</f>
        <v>108</v>
      </c>
      <c r="B109" t="str">
        <f>농산물!N110</f>
        <v>energy</v>
      </c>
      <c r="C109">
        <f>농산물!O110</f>
        <v>0</v>
      </c>
      <c r="D109">
        <f>농산물!P110</f>
        <v>0</v>
      </c>
      <c r="E109">
        <f>농산물!Q110</f>
        <v>0</v>
      </c>
      <c r="F109">
        <f>농산물!R110</f>
        <v>0</v>
      </c>
      <c r="G109">
        <f>농산물!S110</f>
        <v>0</v>
      </c>
      <c r="H109">
        <f>농산물!T110</f>
        <v>0</v>
      </c>
      <c r="I109">
        <f>농산물!U110</f>
        <v>0</v>
      </c>
      <c r="J109">
        <f>농산물!V110</f>
        <v>0</v>
      </c>
      <c r="K109">
        <f>농산물!W110</f>
        <v>1.1560693641618498E-3</v>
      </c>
    </row>
    <row r="110" spans="1:11" x14ac:dyDescent="0.3">
      <c r="A110">
        <f>농산물!M111</f>
        <v>109</v>
      </c>
      <c r="B110" t="str">
        <f>농산물!N111</f>
        <v>energy</v>
      </c>
      <c r="C110">
        <f>농산물!O111</f>
        <v>1.0421620309006101E-3</v>
      </c>
      <c r="D110">
        <f>농산물!P111</f>
        <v>0</v>
      </c>
      <c r="E110">
        <f>농산물!Q111</f>
        <v>1.1491317671092952E-3</v>
      </c>
      <c r="F110">
        <f>농산물!R111</f>
        <v>1.1856145435384007E-3</v>
      </c>
      <c r="G110">
        <f>농산물!S111</f>
        <v>5.3784067724898076E-5</v>
      </c>
      <c r="H110">
        <f>농산물!T111</f>
        <v>1.9645885956242146E-3</v>
      </c>
      <c r="I110">
        <f>농산물!U111</f>
        <v>6.1300407486392921E-5</v>
      </c>
      <c r="J110">
        <f>농산물!V111</f>
        <v>5.6258790436005627E-4</v>
      </c>
      <c r="K110">
        <f>농산물!W111</f>
        <v>1.3425321648331158E-2</v>
      </c>
    </row>
    <row r="111" spans="1:11" x14ac:dyDescent="0.3">
      <c r="A111">
        <f>농산물!M112</f>
        <v>110</v>
      </c>
      <c r="B111" t="str">
        <f>농산물!N112</f>
        <v>energy</v>
      </c>
      <c r="C111">
        <f>농산물!O112</f>
        <v>3.0354233909726509E-5</v>
      </c>
      <c r="D111">
        <f>농산물!P112</f>
        <v>0</v>
      </c>
      <c r="E111">
        <f>농산물!Q112</f>
        <v>0</v>
      </c>
      <c r="F111">
        <f>농산물!R112</f>
        <v>0</v>
      </c>
      <c r="G111">
        <f>농산물!S112</f>
        <v>0</v>
      </c>
      <c r="H111">
        <f>농산물!T112</f>
        <v>8.5416895461922369E-5</v>
      </c>
      <c r="I111">
        <f>농산물!U112</f>
        <v>0</v>
      </c>
      <c r="J111">
        <f>농산물!V112</f>
        <v>0</v>
      </c>
      <c r="K111">
        <f>농산물!W112</f>
        <v>1.8646280067126608E-4</v>
      </c>
    </row>
    <row r="112" spans="1:11" x14ac:dyDescent="0.3">
      <c r="A112">
        <f>농산물!M113</f>
        <v>111</v>
      </c>
      <c r="B112" t="str">
        <f>농산물!N113</f>
        <v>oinput</v>
      </c>
      <c r="C112">
        <f>농산물!O113</f>
        <v>0</v>
      </c>
      <c r="D112">
        <f>농산물!P113</f>
        <v>0</v>
      </c>
      <c r="E112">
        <f>농산물!Q113</f>
        <v>0</v>
      </c>
      <c r="F112">
        <f>농산물!R113</f>
        <v>0</v>
      </c>
      <c r="G112">
        <f>농산물!S113</f>
        <v>0</v>
      </c>
      <c r="H112">
        <f>농산물!T113</f>
        <v>0</v>
      </c>
      <c r="I112">
        <f>농산물!U113</f>
        <v>0</v>
      </c>
      <c r="J112">
        <f>농산물!V113</f>
        <v>0</v>
      </c>
      <c r="K112">
        <f>농산물!W113</f>
        <v>0</v>
      </c>
    </row>
    <row r="113" spans="1:11" x14ac:dyDescent="0.3">
      <c r="A113">
        <f>농산물!M114</f>
        <v>112</v>
      </c>
      <c r="B113" t="str">
        <f>농산물!N114</f>
        <v>oinput</v>
      </c>
      <c r="C113">
        <f>농산물!O114</f>
        <v>0</v>
      </c>
      <c r="D113">
        <f>농산물!P114</f>
        <v>0</v>
      </c>
      <c r="E113">
        <f>농산물!Q114</f>
        <v>0</v>
      </c>
      <c r="F113">
        <f>농산물!R114</f>
        <v>0</v>
      </c>
      <c r="G113">
        <f>농산물!S114</f>
        <v>0</v>
      </c>
      <c r="H113">
        <f>농산물!T114</f>
        <v>0</v>
      </c>
      <c r="I113">
        <f>농산물!U114</f>
        <v>0</v>
      </c>
      <c r="J113">
        <f>농산물!V114</f>
        <v>0</v>
      </c>
      <c r="K113">
        <f>농산물!W114</f>
        <v>0</v>
      </c>
    </row>
    <row r="114" spans="1:11" x14ac:dyDescent="0.3">
      <c r="A114">
        <f>농산물!M115</f>
        <v>113</v>
      </c>
      <c r="B114" t="str">
        <f>농산물!N115</f>
        <v>oinput</v>
      </c>
      <c r="C114">
        <f>농산물!O115</f>
        <v>0</v>
      </c>
      <c r="D114">
        <f>농산물!P115</f>
        <v>0</v>
      </c>
      <c r="E114">
        <f>농산물!Q115</f>
        <v>0</v>
      </c>
      <c r="F114">
        <f>농산물!R115</f>
        <v>0</v>
      </c>
      <c r="G114">
        <f>농산물!S115</f>
        <v>0</v>
      </c>
      <c r="H114">
        <f>농산물!T115</f>
        <v>0</v>
      </c>
      <c r="I114">
        <f>농산물!U115</f>
        <v>0</v>
      </c>
      <c r="J114">
        <f>농산물!V115</f>
        <v>0</v>
      </c>
      <c r="K114">
        <f>농산물!W115</f>
        <v>0</v>
      </c>
    </row>
    <row r="115" spans="1:11" x14ac:dyDescent="0.3">
      <c r="A115">
        <f>농산물!M116</f>
        <v>114</v>
      </c>
      <c r="B115" t="str">
        <f>농산물!N116</f>
        <v>oinput</v>
      </c>
      <c r="C115">
        <f>농산물!O116</f>
        <v>0</v>
      </c>
      <c r="D115">
        <f>농산물!P116</f>
        <v>0</v>
      </c>
      <c r="E115">
        <f>농산물!Q116</f>
        <v>0</v>
      </c>
      <c r="F115">
        <f>농산물!R116</f>
        <v>0</v>
      </c>
      <c r="G115">
        <f>농산물!S116</f>
        <v>0</v>
      </c>
      <c r="H115">
        <f>농산물!T116</f>
        <v>0</v>
      </c>
      <c r="I115">
        <f>농산물!U116</f>
        <v>0</v>
      </c>
      <c r="J115">
        <f>농산물!V116</f>
        <v>0</v>
      </c>
      <c r="K115">
        <f>농산물!W116</f>
        <v>0</v>
      </c>
    </row>
    <row r="116" spans="1:11" x14ac:dyDescent="0.3">
      <c r="A116">
        <f>농산물!M117</f>
        <v>115</v>
      </c>
      <c r="B116" t="str">
        <f>농산물!N117</f>
        <v>oinput</v>
      </c>
      <c r="C116">
        <f>농산물!O117</f>
        <v>0</v>
      </c>
      <c r="D116">
        <f>농산물!P117</f>
        <v>0</v>
      </c>
      <c r="E116">
        <f>농산물!Q117</f>
        <v>0</v>
      </c>
      <c r="F116">
        <f>농산물!R117</f>
        <v>0</v>
      </c>
      <c r="G116">
        <f>농산물!S117</f>
        <v>0</v>
      </c>
      <c r="H116">
        <f>농산물!T117</f>
        <v>0</v>
      </c>
      <c r="I116">
        <f>농산물!U117</f>
        <v>0</v>
      </c>
      <c r="J116">
        <f>농산물!V117</f>
        <v>0</v>
      </c>
      <c r="K116">
        <f>농산물!W117</f>
        <v>0</v>
      </c>
    </row>
    <row r="117" spans="1:11" x14ac:dyDescent="0.3">
      <c r="A117">
        <f>농산물!M118</f>
        <v>116</v>
      </c>
      <c r="B117" t="str">
        <f>농산물!N118</f>
        <v>oinput</v>
      </c>
      <c r="C117">
        <f>농산물!O118</f>
        <v>0</v>
      </c>
      <c r="D117">
        <f>농산물!P118</f>
        <v>0</v>
      </c>
      <c r="E117">
        <f>농산물!Q118</f>
        <v>0</v>
      </c>
      <c r="F117">
        <f>농산물!R118</f>
        <v>0</v>
      </c>
      <c r="G117">
        <f>농산물!S118</f>
        <v>0</v>
      </c>
      <c r="H117">
        <f>농산물!T118</f>
        <v>0</v>
      </c>
      <c r="I117">
        <f>농산물!U118</f>
        <v>0</v>
      </c>
      <c r="J117">
        <f>농산물!V118</f>
        <v>0</v>
      </c>
      <c r="K117">
        <f>농산물!W118</f>
        <v>0</v>
      </c>
    </row>
    <row r="118" spans="1:11" x14ac:dyDescent="0.3">
      <c r="A118">
        <f>농산물!M119</f>
        <v>117</v>
      </c>
      <c r="B118" t="str">
        <f>농산물!N119</f>
        <v>oinput</v>
      </c>
      <c r="C118">
        <f>농산물!O119</f>
        <v>0</v>
      </c>
      <c r="D118">
        <f>농산물!P119</f>
        <v>0</v>
      </c>
      <c r="E118">
        <f>농산물!Q119</f>
        <v>0</v>
      </c>
      <c r="F118">
        <f>농산물!R119</f>
        <v>0</v>
      </c>
      <c r="G118">
        <f>농산물!S119</f>
        <v>0</v>
      </c>
      <c r="H118">
        <f>농산물!T119</f>
        <v>0</v>
      </c>
      <c r="I118">
        <f>농산물!U119</f>
        <v>0</v>
      </c>
      <c r="J118">
        <f>농산물!V119</f>
        <v>0</v>
      </c>
      <c r="K118">
        <f>농산물!W119</f>
        <v>0</v>
      </c>
    </row>
    <row r="119" spans="1:11" x14ac:dyDescent="0.3">
      <c r="A119">
        <f>농산물!M120</f>
        <v>118</v>
      </c>
      <c r="B119" t="str">
        <f>농산물!N120</f>
        <v>oinput</v>
      </c>
      <c r="C119">
        <f>농산물!O120</f>
        <v>0</v>
      </c>
      <c r="D119">
        <f>농산물!P120</f>
        <v>0</v>
      </c>
      <c r="E119">
        <f>농산물!Q120</f>
        <v>0</v>
      </c>
      <c r="F119">
        <f>농산물!R120</f>
        <v>0</v>
      </c>
      <c r="G119">
        <f>농산물!S120</f>
        <v>0</v>
      </c>
      <c r="H119">
        <f>농산물!T120</f>
        <v>0</v>
      </c>
      <c r="I119">
        <f>농산물!U120</f>
        <v>0</v>
      </c>
      <c r="J119">
        <f>농산물!V120</f>
        <v>0</v>
      </c>
      <c r="K119">
        <f>농산물!W120</f>
        <v>0</v>
      </c>
    </row>
    <row r="120" spans="1:11" x14ac:dyDescent="0.3">
      <c r="A120">
        <f>농산물!M121</f>
        <v>119</v>
      </c>
      <c r="B120" t="str">
        <f>농산물!N121</f>
        <v>oinput</v>
      </c>
      <c r="C120">
        <f>농산물!O121</f>
        <v>0</v>
      </c>
      <c r="D120">
        <f>농산물!P121</f>
        <v>0</v>
      </c>
      <c r="E120">
        <f>농산물!Q121</f>
        <v>0</v>
      </c>
      <c r="F120">
        <f>농산물!R121</f>
        <v>0</v>
      </c>
      <c r="G120">
        <f>농산물!S121</f>
        <v>0</v>
      </c>
      <c r="H120">
        <f>농산물!T121</f>
        <v>0</v>
      </c>
      <c r="I120">
        <f>농산물!U121</f>
        <v>0</v>
      </c>
      <c r="J120">
        <f>농산물!V121</f>
        <v>0</v>
      </c>
      <c r="K120">
        <f>농산물!W121</f>
        <v>0</v>
      </c>
    </row>
    <row r="121" spans="1:11" x14ac:dyDescent="0.3">
      <c r="A121">
        <f>농산물!M122</f>
        <v>120</v>
      </c>
      <c r="B121" t="str">
        <f>농산물!N122</f>
        <v>oinput</v>
      </c>
      <c r="C121">
        <f>농산물!O122</f>
        <v>0</v>
      </c>
      <c r="D121">
        <f>농산물!P122</f>
        <v>0</v>
      </c>
      <c r="E121">
        <f>농산물!Q122</f>
        <v>0</v>
      </c>
      <c r="F121">
        <f>농산물!R122</f>
        <v>0</v>
      </c>
      <c r="G121">
        <f>농산물!S122</f>
        <v>0</v>
      </c>
      <c r="H121">
        <f>농산물!T122</f>
        <v>0</v>
      </c>
      <c r="I121">
        <f>농산물!U122</f>
        <v>0</v>
      </c>
      <c r="J121">
        <f>농산물!V122</f>
        <v>0</v>
      </c>
      <c r="K121">
        <f>농산물!W122</f>
        <v>0</v>
      </c>
    </row>
    <row r="122" spans="1:11" x14ac:dyDescent="0.3">
      <c r="A122">
        <f>농산물!M123</f>
        <v>121</v>
      </c>
      <c r="B122" t="str">
        <f>농산물!N123</f>
        <v>oinput</v>
      </c>
      <c r="C122">
        <f>농산물!O123</f>
        <v>0</v>
      </c>
      <c r="D122">
        <f>농산물!P123</f>
        <v>0</v>
      </c>
      <c r="E122">
        <f>농산물!Q123</f>
        <v>0</v>
      </c>
      <c r="F122">
        <f>농산물!R123</f>
        <v>0</v>
      </c>
      <c r="G122">
        <f>농산물!S123</f>
        <v>0</v>
      </c>
      <c r="H122">
        <f>농산물!T123</f>
        <v>0</v>
      </c>
      <c r="I122">
        <f>농산물!U123</f>
        <v>0</v>
      </c>
      <c r="J122">
        <f>농산물!V123</f>
        <v>0</v>
      </c>
      <c r="K122">
        <f>농산물!W123</f>
        <v>0</v>
      </c>
    </row>
    <row r="123" spans="1:11" x14ac:dyDescent="0.3">
      <c r="A123">
        <f>농산물!M124</f>
        <v>122</v>
      </c>
      <c r="B123" t="str">
        <f>농산물!N124</f>
        <v>oinput</v>
      </c>
      <c r="C123">
        <f>농산물!O124</f>
        <v>0</v>
      </c>
      <c r="D123">
        <f>농산물!P124</f>
        <v>0</v>
      </c>
      <c r="E123">
        <f>농산물!Q124</f>
        <v>0</v>
      </c>
      <c r="F123">
        <f>농산물!R124</f>
        <v>0</v>
      </c>
      <c r="G123">
        <f>농산물!S124</f>
        <v>0</v>
      </c>
      <c r="H123">
        <f>농산물!T124</f>
        <v>0</v>
      </c>
      <c r="I123">
        <f>농산물!U124</f>
        <v>0</v>
      </c>
      <c r="J123">
        <f>농산물!V124</f>
        <v>0</v>
      </c>
      <c r="K123">
        <f>농산물!W124</f>
        <v>0</v>
      </c>
    </row>
    <row r="124" spans="1:11" x14ac:dyDescent="0.3">
      <c r="A124">
        <f>농산물!M125</f>
        <v>123</v>
      </c>
      <c r="B124" t="str">
        <f>농산물!N125</f>
        <v>fert</v>
      </c>
      <c r="C124">
        <f>농산물!O125</f>
        <v>1</v>
      </c>
      <c r="D124">
        <f>농산물!P125</f>
        <v>1</v>
      </c>
      <c r="E124">
        <f>농산물!Q125</f>
        <v>1</v>
      </c>
      <c r="F124">
        <f>농산물!R125</f>
        <v>1</v>
      </c>
      <c r="G124">
        <f>농산물!S125</f>
        <v>1</v>
      </c>
      <c r="H124">
        <f>농산물!T125</f>
        <v>1</v>
      </c>
      <c r="I124">
        <f>농산물!U125</f>
        <v>1</v>
      </c>
      <c r="J124">
        <f>농산물!V125</f>
        <v>1</v>
      </c>
      <c r="K124">
        <f>농산물!W125</f>
        <v>0</v>
      </c>
    </row>
    <row r="125" spans="1:11" x14ac:dyDescent="0.3">
      <c r="A125">
        <f>농산물!M126</f>
        <v>124</v>
      </c>
      <c r="B125" t="str">
        <f>농산물!N126</f>
        <v>pest</v>
      </c>
      <c r="C125">
        <f>농산물!O126</f>
        <v>1</v>
      </c>
      <c r="D125">
        <f>농산물!P126</f>
        <v>1</v>
      </c>
      <c r="E125">
        <f>농산물!Q126</f>
        <v>1</v>
      </c>
      <c r="F125">
        <f>농산물!R126</f>
        <v>1</v>
      </c>
      <c r="G125">
        <f>농산물!S126</f>
        <v>1</v>
      </c>
      <c r="H125">
        <f>농산물!T126</f>
        <v>1</v>
      </c>
      <c r="I125">
        <f>농산물!U126</f>
        <v>1</v>
      </c>
      <c r="J125">
        <f>농산물!V126</f>
        <v>1</v>
      </c>
      <c r="K125">
        <f>농산물!W126</f>
        <v>0</v>
      </c>
    </row>
    <row r="126" spans="1:11" x14ac:dyDescent="0.3">
      <c r="A126">
        <f>농산물!M127</f>
        <v>125</v>
      </c>
      <c r="B126" t="str">
        <f>농산물!N127</f>
        <v>oinput</v>
      </c>
      <c r="C126">
        <f>농산물!O127</f>
        <v>0</v>
      </c>
      <c r="D126">
        <f>농산물!P127</f>
        <v>0</v>
      </c>
      <c r="E126">
        <f>농산물!Q127</f>
        <v>0</v>
      </c>
      <c r="F126">
        <f>농산물!R127</f>
        <v>0</v>
      </c>
      <c r="G126">
        <f>농산물!S127</f>
        <v>0</v>
      </c>
      <c r="H126">
        <f>농산물!T127</f>
        <v>0</v>
      </c>
      <c r="I126">
        <f>농산물!U127</f>
        <v>4.4504575070317229E-4</v>
      </c>
      <c r="J126">
        <f>농산물!V127</f>
        <v>0</v>
      </c>
      <c r="K126">
        <f>농산물!W127</f>
        <v>0</v>
      </c>
    </row>
    <row r="127" spans="1:11" x14ac:dyDescent="0.3">
      <c r="A127">
        <f>농산물!M128</f>
        <v>126</v>
      </c>
      <c r="B127" t="str">
        <f>농산물!N128</f>
        <v>oinput</v>
      </c>
      <c r="C127">
        <f>농산물!O128</f>
        <v>0</v>
      </c>
      <c r="D127">
        <f>농산물!P128</f>
        <v>0</v>
      </c>
      <c r="E127">
        <f>농산물!Q128</f>
        <v>0</v>
      </c>
      <c r="F127">
        <f>농산물!R128</f>
        <v>0</v>
      </c>
      <c r="G127">
        <f>농산물!S128</f>
        <v>0</v>
      </c>
      <c r="H127">
        <f>농산물!T128</f>
        <v>0</v>
      </c>
      <c r="I127">
        <f>농산물!U128</f>
        <v>0</v>
      </c>
      <c r="J127">
        <f>농산물!V128</f>
        <v>0</v>
      </c>
      <c r="K127">
        <f>농산물!W128</f>
        <v>0</v>
      </c>
    </row>
    <row r="128" spans="1:11" x14ac:dyDescent="0.3">
      <c r="A128">
        <f>농산물!M129</f>
        <v>127</v>
      </c>
      <c r="B128" t="str">
        <f>농산물!N129</f>
        <v>oinput</v>
      </c>
      <c r="C128">
        <f>농산물!O129</f>
        <v>0</v>
      </c>
      <c r="D128">
        <f>농산물!P129</f>
        <v>0</v>
      </c>
      <c r="E128">
        <f>농산물!Q129</f>
        <v>0</v>
      </c>
      <c r="F128">
        <f>농산물!R129</f>
        <v>0</v>
      </c>
      <c r="G128">
        <f>농산물!S129</f>
        <v>0</v>
      </c>
      <c r="H128">
        <f>농산물!T129</f>
        <v>0</v>
      </c>
      <c r="I128">
        <f>농산물!U129</f>
        <v>0</v>
      </c>
      <c r="J128">
        <f>농산물!V129</f>
        <v>0</v>
      </c>
      <c r="K128">
        <f>농산물!W129</f>
        <v>0</v>
      </c>
    </row>
    <row r="129" spans="1:11" x14ac:dyDescent="0.3">
      <c r="A129">
        <f>농산물!M130</f>
        <v>128</v>
      </c>
      <c r="B129" t="str">
        <f>농산물!N130</f>
        <v>oinput</v>
      </c>
      <c r="C129">
        <f>농산물!O130</f>
        <v>0</v>
      </c>
      <c r="D129">
        <f>농산물!P130</f>
        <v>0</v>
      </c>
      <c r="E129">
        <f>농산물!Q130</f>
        <v>0</v>
      </c>
      <c r="F129">
        <f>농산물!R130</f>
        <v>0</v>
      </c>
      <c r="G129">
        <f>농산물!S130</f>
        <v>0</v>
      </c>
      <c r="H129">
        <f>농산물!T130</f>
        <v>0</v>
      </c>
      <c r="I129">
        <f>농산물!U130</f>
        <v>0</v>
      </c>
      <c r="J129">
        <f>농산물!V130</f>
        <v>0</v>
      </c>
      <c r="K129">
        <f>농산물!W130</f>
        <v>0</v>
      </c>
    </row>
    <row r="130" spans="1:11" x14ac:dyDescent="0.3">
      <c r="A130">
        <f>농산물!M131</f>
        <v>129</v>
      </c>
      <c r="B130" t="str">
        <f>농산물!N131</f>
        <v>oinput</v>
      </c>
      <c r="C130">
        <f>농산물!O131</f>
        <v>0</v>
      </c>
      <c r="D130">
        <f>농산물!P131</f>
        <v>0</v>
      </c>
      <c r="E130">
        <f>농산물!Q131</f>
        <v>0</v>
      </c>
      <c r="F130">
        <f>농산물!R131</f>
        <v>0</v>
      </c>
      <c r="G130">
        <f>농산물!S131</f>
        <v>1.3833738952222365E-4</v>
      </c>
      <c r="H130">
        <f>농산물!T131</f>
        <v>0</v>
      </c>
      <c r="I130">
        <f>농산물!U131</f>
        <v>0</v>
      </c>
      <c r="J130">
        <f>농산물!V131</f>
        <v>0</v>
      </c>
      <c r="K130">
        <f>농산물!W131</f>
        <v>0</v>
      </c>
    </row>
    <row r="131" spans="1:11" x14ac:dyDescent="0.3">
      <c r="A131">
        <f>농산물!M132</f>
        <v>130</v>
      </c>
      <c r="B131" t="str">
        <f>농산물!N132</f>
        <v>oinput</v>
      </c>
      <c r="C131">
        <f>농산물!O132</f>
        <v>0</v>
      </c>
      <c r="D131">
        <f>농산물!P132</f>
        <v>0</v>
      </c>
      <c r="E131">
        <f>농산물!Q132</f>
        <v>0</v>
      </c>
      <c r="F131">
        <f>농산물!R132</f>
        <v>0</v>
      </c>
      <c r="G131">
        <f>농산물!S132</f>
        <v>0</v>
      </c>
      <c r="H131">
        <f>농산물!T132</f>
        <v>0</v>
      </c>
      <c r="I131">
        <f>농산물!U132</f>
        <v>0</v>
      </c>
      <c r="J131">
        <f>농산물!V132</f>
        <v>0</v>
      </c>
      <c r="K131">
        <f>농산물!W132</f>
        <v>0</v>
      </c>
    </row>
    <row r="132" spans="1:11" x14ac:dyDescent="0.3">
      <c r="A132">
        <f>농산물!M133</f>
        <v>131</v>
      </c>
      <c r="B132" t="str">
        <f>농산물!N133</f>
        <v>oinput</v>
      </c>
      <c r="C132">
        <f>농산물!O133</f>
        <v>0</v>
      </c>
      <c r="D132">
        <f>농산물!P133</f>
        <v>0</v>
      </c>
      <c r="E132">
        <f>농산물!Q133</f>
        <v>0</v>
      </c>
      <c r="F132">
        <f>농산물!R133</f>
        <v>0</v>
      </c>
      <c r="G132">
        <f>농산물!S133</f>
        <v>0</v>
      </c>
      <c r="H132">
        <f>농산물!T133</f>
        <v>0</v>
      </c>
      <c r="I132">
        <f>농산물!U133</f>
        <v>1.4241464022501514E-4</v>
      </c>
      <c r="J132">
        <f>농산물!V133</f>
        <v>0</v>
      </c>
      <c r="K132">
        <f>농산물!W133</f>
        <v>0</v>
      </c>
    </row>
    <row r="133" spans="1:11" x14ac:dyDescent="0.3">
      <c r="A133">
        <f>농산물!M134</f>
        <v>132</v>
      </c>
      <c r="B133" t="str">
        <f>농산물!N134</f>
        <v>oinput</v>
      </c>
      <c r="C133">
        <f>농산물!O134</f>
        <v>0.30780902104431518</v>
      </c>
      <c r="D133">
        <f>농산물!P134</f>
        <v>4.788557213930348E-2</v>
      </c>
      <c r="E133">
        <f>농산물!Q134</f>
        <v>0.17242878886714502</v>
      </c>
      <c r="F133">
        <f>농산물!R134</f>
        <v>0.24619016956428419</v>
      </c>
      <c r="G133">
        <f>농산물!S134</f>
        <v>0.3127962085308057</v>
      </c>
      <c r="H133">
        <f>농산물!T134</f>
        <v>0.13092479411001251</v>
      </c>
      <c r="I133">
        <f>농산물!U134</f>
        <v>0.37388293516573506</v>
      </c>
      <c r="J133">
        <f>농산물!V134</f>
        <v>4.2933237214145541E-2</v>
      </c>
      <c r="K133">
        <f>농산물!W134</f>
        <v>2.2964087000505815E-2</v>
      </c>
    </row>
    <row r="134" spans="1:11" x14ac:dyDescent="0.3">
      <c r="A134">
        <f>농산물!M135</f>
        <v>133</v>
      </c>
      <c r="B134" t="str">
        <f>농산물!N135</f>
        <v>oinput</v>
      </c>
      <c r="C134">
        <f>농산물!O135</f>
        <v>4.0885585003232063E-2</v>
      </c>
      <c r="D134">
        <f>농산물!P135</f>
        <v>2.6741293532338308E-2</v>
      </c>
      <c r="E134">
        <f>농산물!Q135</f>
        <v>9.6542726679712976E-2</v>
      </c>
      <c r="F134">
        <f>농산물!R135</f>
        <v>3.00493668169135E-2</v>
      </c>
      <c r="G134">
        <f>농산물!S135</f>
        <v>1.0148157636309295E-2</v>
      </c>
      <c r="H134">
        <f>농산물!T135</f>
        <v>1.7882341836373505E-2</v>
      </c>
      <c r="I134">
        <f>농산물!U135</f>
        <v>8.956990778652045E-2</v>
      </c>
      <c r="J134">
        <f>농산물!V135</f>
        <v>4.235919206482705E-2</v>
      </c>
      <c r="K134">
        <f>농산물!W135</f>
        <v>0</v>
      </c>
    </row>
    <row r="135" spans="1:11" x14ac:dyDescent="0.3">
      <c r="A135">
        <f>농산물!M136</f>
        <v>134</v>
      </c>
      <c r="B135" t="str">
        <f>농산물!N136</f>
        <v>oinput</v>
      </c>
      <c r="C135">
        <f>농산물!O136</f>
        <v>8.5775335775335776E-2</v>
      </c>
      <c r="D135">
        <f>농산물!P136</f>
        <v>5.9908789386401325E-2</v>
      </c>
      <c r="E135">
        <f>농산물!Q136</f>
        <v>0.20743639921722112</v>
      </c>
      <c r="F135">
        <f>농산물!R136</f>
        <v>0.13758317235458253</v>
      </c>
      <c r="G135">
        <f>농산물!S136</f>
        <v>4.8921907689680202E-2</v>
      </c>
      <c r="H135">
        <f>농산물!T136</f>
        <v>0.12363782240366236</v>
      </c>
      <c r="I135">
        <f>농산물!U136</f>
        <v>0.15293552177163813</v>
      </c>
      <c r="J135">
        <f>농산물!V136</f>
        <v>2.2988505747126436E-2</v>
      </c>
      <c r="K135">
        <f>농산물!W136</f>
        <v>9.7116843702579666E-3</v>
      </c>
    </row>
    <row r="136" spans="1:11" x14ac:dyDescent="0.3">
      <c r="A136">
        <f>농산물!M137</f>
        <v>135</v>
      </c>
      <c r="B136" t="str">
        <f>농산물!N137</f>
        <v>oinput</v>
      </c>
      <c r="C136">
        <f>농산물!O137</f>
        <v>0</v>
      </c>
      <c r="D136">
        <f>농산물!P137</f>
        <v>0</v>
      </c>
      <c r="E136">
        <f>농산물!Q137</f>
        <v>0</v>
      </c>
      <c r="F136">
        <f>농산물!R137</f>
        <v>0</v>
      </c>
      <c r="G136">
        <f>농산물!S137</f>
        <v>6.8161052047307968E-3</v>
      </c>
      <c r="H136">
        <f>농산물!T137</f>
        <v>0</v>
      </c>
      <c r="I136">
        <f>농산물!U137</f>
        <v>4.5430270231779826E-2</v>
      </c>
      <c r="J136">
        <f>농산물!V137</f>
        <v>0</v>
      </c>
      <c r="K136">
        <f>농산물!W137</f>
        <v>0</v>
      </c>
    </row>
    <row r="137" spans="1:11" x14ac:dyDescent="0.3">
      <c r="A137">
        <f>농산물!M138</f>
        <v>136</v>
      </c>
      <c r="B137" t="str">
        <f>농산물!N138</f>
        <v>oinput</v>
      </c>
      <c r="C137">
        <f>농산물!O138</f>
        <v>1.1015944839474252E-2</v>
      </c>
      <c r="D137">
        <f>농산물!P138</f>
        <v>3.1716417910447763E-2</v>
      </c>
      <c r="E137">
        <f>농산물!Q138</f>
        <v>8.936725375081539E-2</v>
      </c>
      <c r="F137">
        <f>농산물!R138</f>
        <v>3.0836374043070758E-2</v>
      </c>
      <c r="G137">
        <f>농산물!S138</f>
        <v>1.3468254984842663E-2</v>
      </c>
      <c r="H137">
        <f>농산물!T138</f>
        <v>1.5111971116407484E-2</v>
      </c>
      <c r="I137">
        <f>농산물!U138</f>
        <v>0.10970377754833197</v>
      </c>
      <c r="J137">
        <f>농산물!V138</f>
        <v>4.2799738342211006E-2</v>
      </c>
      <c r="K137">
        <f>농산물!W138</f>
        <v>1.4618108244815377E-2</v>
      </c>
    </row>
    <row r="138" spans="1:11" x14ac:dyDescent="0.3">
      <c r="A138">
        <f>농산물!M139</f>
        <v>137</v>
      </c>
      <c r="B138" t="str">
        <f>농산물!N139</f>
        <v>oinput</v>
      </c>
      <c r="C138">
        <f>농산물!O139</f>
        <v>1.9482151835093012E-3</v>
      </c>
      <c r="D138">
        <f>농산물!P139</f>
        <v>0</v>
      </c>
      <c r="E138">
        <f>농산물!Q139</f>
        <v>0</v>
      </c>
      <c r="F138">
        <f>농산물!R139</f>
        <v>0</v>
      </c>
      <c r="G138">
        <f>농산물!S139</f>
        <v>0</v>
      </c>
      <c r="H138">
        <f>농산물!T139</f>
        <v>0</v>
      </c>
      <c r="I138">
        <f>농산물!U139</f>
        <v>0</v>
      </c>
      <c r="J138">
        <f>농산물!V139</f>
        <v>0</v>
      </c>
      <c r="K138">
        <f>농산물!W139</f>
        <v>0</v>
      </c>
    </row>
    <row r="139" spans="1:11" x14ac:dyDescent="0.3">
      <c r="A139">
        <f>농산물!M140</f>
        <v>138</v>
      </c>
      <c r="B139" t="str">
        <f>농산물!N140</f>
        <v>oinput</v>
      </c>
      <c r="C139">
        <f>농산물!O140</f>
        <v>1.0773540185304892E-3</v>
      </c>
      <c r="D139">
        <f>농산물!P140</f>
        <v>0</v>
      </c>
      <c r="E139">
        <f>농산물!Q140</f>
        <v>0</v>
      </c>
      <c r="F139">
        <f>농산물!R140</f>
        <v>0</v>
      </c>
      <c r="G139">
        <f>농산물!S140</f>
        <v>0</v>
      </c>
      <c r="H139">
        <f>농산물!T140</f>
        <v>2.1285131085258513E-3</v>
      </c>
      <c r="I139">
        <f>농산물!U140</f>
        <v>0</v>
      </c>
      <c r="J139">
        <f>농산물!V140</f>
        <v>0</v>
      </c>
      <c r="K139">
        <f>농산물!W140</f>
        <v>0</v>
      </c>
    </row>
    <row r="140" spans="1:11" x14ac:dyDescent="0.3">
      <c r="A140">
        <f>농산물!M141</f>
        <v>139</v>
      </c>
      <c r="B140" t="str">
        <f>농산물!N141</f>
        <v>oinput</v>
      </c>
      <c r="C140">
        <f>농산물!O141</f>
        <v>1.0001436472024706E-2</v>
      </c>
      <c r="D140">
        <f>농산물!P141</f>
        <v>0</v>
      </c>
      <c r="E140">
        <f>농산물!Q141</f>
        <v>0</v>
      </c>
      <c r="F140">
        <f>농산물!R141</f>
        <v>0</v>
      </c>
      <c r="G140">
        <f>농산물!S141</f>
        <v>3.2637376713206098E-3</v>
      </c>
      <c r="H140">
        <f>농산물!T141</f>
        <v>3.8322675035986501E-3</v>
      </c>
      <c r="I140">
        <f>농산물!U141</f>
        <v>0</v>
      </c>
      <c r="J140">
        <f>농산물!V141</f>
        <v>0</v>
      </c>
      <c r="K140">
        <f>농산물!W141</f>
        <v>1.2645422357106728E-3</v>
      </c>
    </row>
    <row r="141" spans="1:11" x14ac:dyDescent="0.3">
      <c r="A141">
        <f>농산물!M142</f>
        <v>140</v>
      </c>
      <c r="B141" t="str">
        <f>농산물!N142</f>
        <v>oinput</v>
      </c>
      <c r="C141">
        <f>농산물!O142</f>
        <v>0</v>
      </c>
      <c r="D141">
        <f>농산물!P142</f>
        <v>0</v>
      </c>
      <c r="E141">
        <f>농산물!Q142</f>
        <v>0</v>
      </c>
      <c r="F141">
        <f>농산물!R142</f>
        <v>0</v>
      </c>
      <c r="G141">
        <f>농산물!S142</f>
        <v>0</v>
      </c>
      <c r="H141">
        <f>농산물!T142</f>
        <v>0</v>
      </c>
      <c r="I141">
        <f>농산물!U142</f>
        <v>0</v>
      </c>
      <c r="J141">
        <f>농산물!V142</f>
        <v>0</v>
      </c>
      <c r="K141">
        <f>농산물!W142</f>
        <v>0</v>
      </c>
    </row>
    <row r="142" spans="1:11" x14ac:dyDescent="0.3">
      <c r="A142">
        <f>농산물!M143</f>
        <v>141</v>
      </c>
      <c r="B142" t="str">
        <f>농산물!N143</f>
        <v>oinput</v>
      </c>
      <c r="C142">
        <f>농산물!O143</f>
        <v>0</v>
      </c>
      <c r="D142">
        <f>농산물!P143</f>
        <v>0</v>
      </c>
      <c r="E142">
        <f>농산물!Q143</f>
        <v>0</v>
      </c>
      <c r="F142">
        <f>농산물!R143</f>
        <v>0</v>
      </c>
      <c r="G142">
        <f>농산물!S143</f>
        <v>0</v>
      </c>
      <c r="H142">
        <f>농산물!T143</f>
        <v>0</v>
      </c>
      <c r="I142">
        <f>농산물!U143</f>
        <v>0</v>
      </c>
      <c r="J142">
        <f>농산물!V143</f>
        <v>0</v>
      </c>
      <c r="K142">
        <f>농산물!W143</f>
        <v>0</v>
      </c>
    </row>
    <row r="143" spans="1:11" x14ac:dyDescent="0.3">
      <c r="A143">
        <f>농산물!M144</f>
        <v>142</v>
      </c>
      <c r="B143" t="str">
        <f>농산물!N144</f>
        <v>oinput</v>
      </c>
      <c r="C143">
        <f>농산물!O144</f>
        <v>0</v>
      </c>
      <c r="D143">
        <f>농산물!P144</f>
        <v>0</v>
      </c>
      <c r="E143">
        <f>농산물!Q144</f>
        <v>0</v>
      </c>
      <c r="F143">
        <f>농산물!R144</f>
        <v>0</v>
      </c>
      <c r="G143">
        <f>농산물!S144</f>
        <v>0</v>
      </c>
      <c r="H143">
        <f>농산물!T144</f>
        <v>0</v>
      </c>
      <c r="I143">
        <f>농산물!U144</f>
        <v>0</v>
      </c>
      <c r="J143">
        <f>농산물!V144</f>
        <v>0</v>
      </c>
      <c r="K143">
        <f>농산물!W144</f>
        <v>0</v>
      </c>
    </row>
    <row r="144" spans="1:11" x14ac:dyDescent="0.3">
      <c r="A144">
        <f>농산물!M145</f>
        <v>143</v>
      </c>
      <c r="B144" t="str">
        <f>농산물!N145</f>
        <v>oinput</v>
      </c>
      <c r="C144">
        <f>농산물!O145</f>
        <v>0</v>
      </c>
      <c r="D144">
        <f>농산물!P145</f>
        <v>0</v>
      </c>
      <c r="E144">
        <f>농산물!Q145</f>
        <v>0</v>
      </c>
      <c r="F144">
        <f>농산물!R145</f>
        <v>0</v>
      </c>
      <c r="G144">
        <f>농산물!S145</f>
        <v>0</v>
      </c>
      <c r="H144">
        <f>농산물!T145</f>
        <v>0</v>
      </c>
      <c r="I144">
        <f>농산물!U145</f>
        <v>0</v>
      </c>
      <c r="J144">
        <f>농산물!V145</f>
        <v>0</v>
      </c>
      <c r="K144">
        <f>농산물!W145</f>
        <v>0</v>
      </c>
    </row>
    <row r="145" spans="1:11" x14ac:dyDescent="0.3">
      <c r="A145">
        <f>농산물!M146</f>
        <v>144</v>
      </c>
      <c r="B145" t="str">
        <f>농산물!N146</f>
        <v>oinput</v>
      </c>
      <c r="C145">
        <f>농산물!O146</f>
        <v>0</v>
      </c>
      <c r="D145">
        <f>농산물!P146</f>
        <v>0</v>
      </c>
      <c r="E145">
        <f>농산물!Q146</f>
        <v>0</v>
      </c>
      <c r="F145">
        <f>농산물!R146</f>
        <v>0</v>
      </c>
      <c r="G145">
        <f>농산물!S146</f>
        <v>0</v>
      </c>
      <c r="H145">
        <f>농산물!T146</f>
        <v>0</v>
      </c>
      <c r="I145">
        <f>농산물!U146</f>
        <v>0</v>
      </c>
      <c r="J145">
        <f>농산물!V146</f>
        <v>0</v>
      </c>
      <c r="K145">
        <f>농산물!W146</f>
        <v>0</v>
      </c>
    </row>
    <row r="146" spans="1:11" x14ac:dyDescent="0.3">
      <c r="A146">
        <f>농산물!M147</f>
        <v>145</v>
      </c>
      <c r="B146" t="str">
        <f>농산물!N147</f>
        <v>oinput</v>
      </c>
      <c r="C146">
        <f>농산물!O147</f>
        <v>0</v>
      </c>
      <c r="D146">
        <f>농산물!P147</f>
        <v>0</v>
      </c>
      <c r="E146">
        <f>농산물!Q147</f>
        <v>0</v>
      </c>
      <c r="F146">
        <f>농산물!R147</f>
        <v>0</v>
      </c>
      <c r="G146">
        <f>농산물!S147</f>
        <v>0</v>
      </c>
      <c r="H146">
        <f>농산물!T147</f>
        <v>0</v>
      </c>
      <c r="I146">
        <f>농산물!U147</f>
        <v>3.9164026061879159E-4</v>
      </c>
      <c r="J146">
        <f>농산물!V147</f>
        <v>0</v>
      </c>
      <c r="K146">
        <f>농산물!W147</f>
        <v>0</v>
      </c>
    </row>
    <row r="147" spans="1:11" x14ac:dyDescent="0.3">
      <c r="A147">
        <f>농산물!M148</f>
        <v>146</v>
      </c>
      <c r="B147" t="str">
        <f>농산물!N148</f>
        <v>oinput</v>
      </c>
      <c r="C147">
        <f>농산물!O148</f>
        <v>0</v>
      </c>
      <c r="D147">
        <f>농산물!P148</f>
        <v>0</v>
      </c>
      <c r="E147">
        <f>농산물!Q148</f>
        <v>0</v>
      </c>
      <c r="F147">
        <f>농산물!R148</f>
        <v>0</v>
      </c>
      <c r="G147">
        <f>농산물!S148</f>
        <v>0</v>
      </c>
      <c r="H147">
        <f>농산물!T148</f>
        <v>0</v>
      </c>
      <c r="I147">
        <f>농산물!U148</f>
        <v>0</v>
      </c>
      <c r="J147">
        <f>농산물!V148</f>
        <v>0</v>
      </c>
      <c r="K147">
        <f>농산물!W148</f>
        <v>0</v>
      </c>
    </row>
    <row r="148" spans="1:11" x14ac:dyDescent="0.3">
      <c r="A148">
        <f>농산물!M149</f>
        <v>147</v>
      </c>
      <c r="B148" t="str">
        <f>농산물!N149</f>
        <v>oinput</v>
      </c>
      <c r="C148">
        <f>농산물!O149</f>
        <v>0</v>
      </c>
      <c r="D148">
        <f>농산물!P149</f>
        <v>0</v>
      </c>
      <c r="E148">
        <f>농산물!Q149</f>
        <v>0</v>
      </c>
      <c r="F148">
        <f>농산물!R149</f>
        <v>0</v>
      </c>
      <c r="G148">
        <f>농산물!S149</f>
        <v>0</v>
      </c>
      <c r="H148">
        <f>농산물!T149</f>
        <v>0</v>
      </c>
      <c r="I148">
        <f>농산물!U149</f>
        <v>0</v>
      </c>
      <c r="J148">
        <f>농산물!V149</f>
        <v>0</v>
      </c>
      <c r="K148">
        <f>농산물!W149</f>
        <v>0</v>
      </c>
    </row>
    <row r="149" spans="1:11" x14ac:dyDescent="0.3">
      <c r="A149">
        <f>농산물!M150</f>
        <v>148</v>
      </c>
      <c r="B149" t="str">
        <f>농산물!N150</f>
        <v>oinput</v>
      </c>
      <c r="C149">
        <f>농산물!O150</f>
        <v>0</v>
      </c>
      <c r="D149">
        <f>농산물!P150</f>
        <v>0</v>
      </c>
      <c r="E149">
        <f>농산물!Q150</f>
        <v>0</v>
      </c>
      <c r="F149">
        <f>농산물!R150</f>
        <v>0</v>
      </c>
      <c r="G149">
        <f>농산물!S150</f>
        <v>0</v>
      </c>
      <c r="H149">
        <f>농산물!T150</f>
        <v>0</v>
      </c>
      <c r="I149">
        <f>농산물!U150</f>
        <v>0</v>
      </c>
      <c r="J149">
        <f>농산물!V150</f>
        <v>0</v>
      </c>
      <c r="K149">
        <f>농산물!W150</f>
        <v>0</v>
      </c>
    </row>
    <row r="150" spans="1:11" x14ac:dyDescent="0.3">
      <c r="A150">
        <f>농산물!M151</f>
        <v>149</v>
      </c>
      <c r="B150" t="str">
        <f>농산물!N151</f>
        <v>oinput</v>
      </c>
      <c r="C150">
        <f>농산물!O151</f>
        <v>0</v>
      </c>
      <c r="D150">
        <f>농산물!P151</f>
        <v>0</v>
      </c>
      <c r="E150">
        <f>농산물!Q151</f>
        <v>0</v>
      </c>
      <c r="F150">
        <f>농산물!R151</f>
        <v>0</v>
      </c>
      <c r="G150">
        <f>농산물!S151</f>
        <v>0</v>
      </c>
      <c r="H150">
        <f>농산물!T151</f>
        <v>0</v>
      </c>
      <c r="I150">
        <f>농산물!U151</f>
        <v>0</v>
      </c>
      <c r="J150">
        <f>농산물!V151</f>
        <v>0</v>
      </c>
      <c r="K150">
        <f>농산물!W151</f>
        <v>0</v>
      </c>
    </row>
    <row r="151" spans="1:11" x14ac:dyDescent="0.3">
      <c r="A151">
        <f>농산물!M152</f>
        <v>150</v>
      </c>
      <c r="B151" t="str">
        <f>농산물!N152</f>
        <v>oinput</v>
      </c>
      <c r="C151">
        <f>농산물!O152</f>
        <v>0</v>
      </c>
      <c r="D151">
        <f>농산물!P152</f>
        <v>0</v>
      </c>
      <c r="E151">
        <f>농산물!Q152</f>
        <v>0</v>
      </c>
      <c r="F151">
        <f>농산물!R152</f>
        <v>0</v>
      </c>
      <c r="G151">
        <f>농산물!S152</f>
        <v>0</v>
      </c>
      <c r="H151">
        <f>농산물!T152</f>
        <v>0</v>
      </c>
      <c r="I151">
        <f>농산물!U152</f>
        <v>0</v>
      </c>
      <c r="J151">
        <f>농산물!V152</f>
        <v>0</v>
      </c>
      <c r="K151">
        <f>농산물!W152</f>
        <v>0</v>
      </c>
    </row>
    <row r="152" spans="1:11" x14ac:dyDescent="0.3">
      <c r="A152">
        <f>농산물!M153</f>
        <v>151</v>
      </c>
      <c r="B152" t="str">
        <f>농산물!N153</f>
        <v>oinput</v>
      </c>
      <c r="C152">
        <f>농산물!O153</f>
        <v>7.0028011204481793E-4</v>
      </c>
      <c r="D152">
        <f>농산물!P153</f>
        <v>1.451077943615257E-2</v>
      </c>
      <c r="E152">
        <f>농산물!Q153</f>
        <v>0</v>
      </c>
      <c r="F152">
        <f>농산물!R153</f>
        <v>0</v>
      </c>
      <c r="G152">
        <f>농산물!S153</f>
        <v>6.2849579437257159E-4</v>
      </c>
      <c r="H152">
        <f>농산물!T153</f>
        <v>3.0865799844255136E-3</v>
      </c>
      <c r="I152">
        <f>농산물!U153</f>
        <v>0</v>
      </c>
      <c r="J152">
        <f>농산물!V153</f>
        <v>4.5523115329675467E-3</v>
      </c>
      <c r="K152">
        <f>농산물!W153</f>
        <v>0</v>
      </c>
    </row>
    <row r="153" spans="1:11" x14ac:dyDescent="0.3">
      <c r="A153">
        <f>농산물!M154</f>
        <v>152</v>
      </c>
      <c r="B153" t="str">
        <f>농산물!N154</f>
        <v>oinput</v>
      </c>
      <c r="C153">
        <f>농산물!O154</f>
        <v>0</v>
      </c>
      <c r="D153">
        <f>농산물!P154</f>
        <v>0</v>
      </c>
      <c r="E153">
        <f>농산물!Q154</f>
        <v>0</v>
      </c>
      <c r="F153">
        <f>농산물!R154</f>
        <v>0</v>
      </c>
      <c r="G153">
        <f>농산물!S154</f>
        <v>0</v>
      </c>
      <c r="H153">
        <f>농산물!T154</f>
        <v>0</v>
      </c>
      <c r="I153">
        <f>농산물!U154</f>
        <v>0</v>
      </c>
      <c r="J153">
        <f>농산물!V154</f>
        <v>0</v>
      </c>
      <c r="K153">
        <f>농산물!W154</f>
        <v>0</v>
      </c>
    </row>
    <row r="154" spans="1:11" x14ac:dyDescent="0.3">
      <c r="A154">
        <f>농산물!M155</f>
        <v>153</v>
      </c>
      <c r="B154" t="str">
        <f>농산물!N155</f>
        <v>oinput</v>
      </c>
      <c r="C154">
        <f>농산물!O155</f>
        <v>0</v>
      </c>
      <c r="D154">
        <f>농산물!P155</f>
        <v>0</v>
      </c>
      <c r="E154">
        <f>농산물!Q155</f>
        <v>0</v>
      </c>
      <c r="F154">
        <f>농산물!R155</f>
        <v>0</v>
      </c>
      <c r="G154">
        <f>농산물!S155</f>
        <v>0</v>
      </c>
      <c r="H154">
        <f>농산물!T155</f>
        <v>0</v>
      </c>
      <c r="I154">
        <f>농산물!U155</f>
        <v>0</v>
      </c>
      <c r="J154">
        <f>농산물!V155</f>
        <v>0</v>
      </c>
      <c r="K154">
        <f>농산물!W155</f>
        <v>0</v>
      </c>
    </row>
    <row r="155" spans="1:11" x14ac:dyDescent="0.3">
      <c r="A155">
        <f>농산물!M156</f>
        <v>154</v>
      </c>
      <c r="B155" t="str">
        <f>농산물!N156</f>
        <v>oinput</v>
      </c>
      <c r="C155">
        <f>농산물!O156</f>
        <v>0</v>
      </c>
      <c r="D155">
        <f>농산물!P156</f>
        <v>0</v>
      </c>
      <c r="E155">
        <f>농산물!Q156</f>
        <v>0</v>
      </c>
      <c r="F155">
        <f>농산물!R156</f>
        <v>0</v>
      </c>
      <c r="G155">
        <f>농산물!S156</f>
        <v>0</v>
      </c>
      <c r="H155">
        <f>농산물!T156</f>
        <v>0</v>
      </c>
      <c r="I155">
        <f>농산물!U156</f>
        <v>0</v>
      </c>
      <c r="J155">
        <f>농산물!V156</f>
        <v>0</v>
      </c>
      <c r="K155">
        <f>농산물!W156</f>
        <v>0</v>
      </c>
    </row>
    <row r="156" spans="1:11" x14ac:dyDescent="0.3">
      <c r="A156">
        <f>농산물!M157</f>
        <v>155</v>
      </c>
      <c r="B156" t="str">
        <f>농산물!N157</f>
        <v>oinput</v>
      </c>
      <c r="C156">
        <f>농산물!O157</f>
        <v>0</v>
      </c>
      <c r="D156">
        <f>농산물!P157</f>
        <v>0</v>
      </c>
      <c r="E156">
        <f>농산물!Q157</f>
        <v>0</v>
      </c>
      <c r="F156">
        <f>농산물!R157</f>
        <v>0</v>
      </c>
      <c r="G156">
        <f>농산물!S157</f>
        <v>0</v>
      </c>
      <c r="H156">
        <f>농산물!T157</f>
        <v>0</v>
      </c>
      <c r="I156">
        <f>농산물!U157</f>
        <v>0</v>
      </c>
      <c r="J156">
        <f>농산물!V157</f>
        <v>0</v>
      </c>
      <c r="K156">
        <f>농산물!W157</f>
        <v>0</v>
      </c>
    </row>
    <row r="157" spans="1:11" x14ac:dyDescent="0.3">
      <c r="A157">
        <f>농산물!M158</f>
        <v>156</v>
      </c>
      <c r="B157" t="str">
        <f>농산물!N158</f>
        <v>oinput</v>
      </c>
      <c r="C157">
        <f>농산물!O158</f>
        <v>0</v>
      </c>
      <c r="D157">
        <f>농산물!P158</f>
        <v>0</v>
      </c>
      <c r="E157">
        <f>농산물!Q158</f>
        <v>0</v>
      </c>
      <c r="F157">
        <f>농산물!R158</f>
        <v>0</v>
      </c>
      <c r="G157">
        <f>농산물!S158</f>
        <v>0</v>
      </c>
      <c r="H157">
        <f>농산물!T158</f>
        <v>0</v>
      </c>
      <c r="I157">
        <f>농산물!U158</f>
        <v>0</v>
      </c>
      <c r="J157">
        <f>농산물!V158</f>
        <v>0</v>
      </c>
      <c r="K157">
        <f>농산물!W158</f>
        <v>0</v>
      </c>
    </row>
    <row r="158" spans="1:11" x14ac:dyDescent="0.3">
      <c r="A158">
        <f>농산물!M159</f>
        <v>157</v>
      </c>
      <c r="B158" t="str">
        <f>농산물!N159</f>
        <v>oinput</v>
      </c>
      <c r="C158">
        <f>농산물!O159</f>
        <v>0</v>
      </c>
      <c r="D158">
        <f>농산물!P159</f>
        <v>0</v>
      </c>
      <c r="E158">
        <f>농산물!Q159</f>
        <v>0</v>
      </c>
      <c r="F158">
        <f>농산물!R159</f>
        <v>0</v>
      </c>
      <c r="G158">
        <f>농산물!S159</f>
        <v>0</v>
      </c>
      <c r="H158">
        <f>농산물!T159</f>
        <v>0</v>
      </c>
      <c r="I158">
        <f>농산물!U159</f>
        <v>0</v>
      </c>
      <c r="J158">
        <f>농산물!V159</f>
        <v>0</v>
      </c>
      <c r="K158">
        <f>농산물!W159</f>
        <v>0</v>
      </c>
    </row>
    <row r="159" spans="1:11" x14ac:dyDescent="0.3">
      <c r="A159">
        <f>농산물!M160</f>
        <v>158</v>
      </c>
      <c r="B159" t="str">
        <f>농산물!N160</f>
        <v>oinput</v>
      </c>
      <c r="C159">
        <f>농산물!O160</f>
        <v>0</v>
      </c>
      <c r="D159">
        <f>농산물!P160</f>
        <v>0</v>
      </c>
      <c r="E159">
        <f>농산물!Q160</f>
        <v>0</v>
      </c>
      <c r="F159">
        <f>농산물!R160</f>
        <v>0</v>
      </c>
      <c r="G159">
        <f>농산물!S160</f>
        <v>0</v>
      </c>
      <c r="H159">
        <f>농산물!T160</f>
        <v>0</v>
      </c>
      <c r="I159">
        <f>농산물!U160</f>
        <v>0</v>
      </c>
      <c r="J159">
        <f>농산물!V160</f>
        <v>0</v>
      </c>
      <c r="K159">
        <f>농산물!W160</f>
        <v>0</v>
      </c>
    </row>
    <row r="160" spans="1:11" x14ac:dyDescent="0.3">
      <c r="A160">
        <f>농산물!M161</f>
        <v>159</v>
      </c>
      <c r="B160" t="str">
        <f>농산물!N161</f>
        <v>oinput</v>
      </c>
      <c r="C160">
        <f>농산물!O161</f>
        <v>0</v>
      </c>
      <c r="D160">
        <f>농산물!P161</f>
        <v>0</v>
      </c>
      <c r="E160">
        <f>농산물!Q161</f>
        <v>0</v>
      </c>
      <c r="F160">
        <f>농산물!R161</f>
        <v>0</v>
      </c>
      <c r="G160">
        <f>농산물!S161</f>
        <v>0</v>
      </c>
      <c r="H160">
        <f>농산물!T161</f>
        <v>0</v>
      </c>
      <c r="I160">
        <f>농산물!U161</f>
        <v>0</v>
      </c>
      <c r="J160">
        <f>농산물!V161</f>
        <v>0</v>
      </c>
      <c r="K160">
        <f>농산물!W161</f>
        <v>0</v>
      </c>
    </row>
    <row r="161" spans="1:11" x14ac:dyDescent="0.3">
      <c r="A161">
        <f>농산물!M162</f>
        <v>160</v>
      </c>
      <c r="B161" t="str">
        <f>농산물!N162</f>
        <v>oinput</v>
      </c>
      <c r="C161">
        <f>농산물!O162</f>
        <v>0</v>
      </c>
      <c r="D161">
        <f>농산물!P162</f>
        <v>0</v>
      </c>
      <c r="E161">
        <f>농산물!Q162</f>
        <v>0</v>
      </c>
      <c r="F161">
        <f>농산물!R162</f>
        <v>0</v>
      </c>
      <c r="G161">
        <f>농산물!S162</f>
        <v>0</v>
      </c>
      <c r="H161">
        <f>농산물!T162</f>
        <v>0</v>
      </c>
      <c r="I161">
        <f>농산물!U162</f>
        <v>0</v>
      </c>
      <c r="J161">
        <f>농산물!V162</f>
        <v>0</v>
      </c>
      <c r="K161">
        <f>농산물!W162</f>
        <v>0</v>
      </c>
    </row>
    <row r="162" spans="1:11" x14ac:dyDescent="0.3">
      <c r="A162">
        <f>농산물!M163</f>
        <v>161</v>
      </c>
      <c r="B162" t="str">
        <f>농산물!N163</f>
        <v>oinput</v>
      </c>
      <c r="C162">
        <f>농산물!O163</f>
        <v>0</v>
      </c>
      <c r="D162">
        <f>농산물!P163</f>
        <v>0</v>
      </c>
      <c r="E162">
        <f>농산물!Q163</f>
        <v>0</v>
      </c>
      <c r="F162">
        <f>농산물!R163</f>
        <v>0</v>
      </c>
      <c r="G162">
        <f>농산물!S163</f>
        <v>0</v>
      </c>
      <c r="H162">
        <f>농산물!T163</f>
        <v>0</v>
      </c>
      <c r="I162">
        <f>농산물!U163</f>
        <v>0</v>
      </c>
      <c r="J162">
        <f>농산물!V163</f>
        <v>0</v>
      </c>
      <c r="K162">
        <f>농산물!W163</f>
        <v>0</v>
      </c>
    </row>
    <row r="163" spans="1:11" x14ac:dyDescent="0.3">
      <c r="A163">
        <f>농산물!M164</f>
        <v>162</v>
      </c>
      <c r="B163" t="str">
        <f>농산물!N164</f>
        <v>oinput</v>
      </c>
      <c r="C163">
        <f>농산물!O164</f>
        <v>0</v>
      </c>
      <c r="D163">
        <f>농산물!P164</f>
        <v>0</v>
      </c>
      <c r="E163">
        <f>농산물!Q164</f>
        <v>0</v>
      </c>
      <c r="F163">
        <f>농산물!R164</f>
        <v>0</v>
      </c>
      <c r="G163">
        <f>농산물!S164</f>
        <v>0</v>
      </c>
      <c r="H163">
        <f>농산물!T164</f>
        <v>0</v>
      </c>
      <c r="I163">
        <f>농산물!U164</f>
        <v>0</v>
      </c>
      <c r="J163">
        <f>농산물!V164</f>
        <v>0</v>
      </c>
      <c r="K163">
        <f>농산물!W164</f>
        <v>0</v>
      </c>
    </row>
    <row r="164" spans="1:11" x14ac:dyDescent="0.3">
      <c r="A164">
        <f>농산물!M165</f>
        <v>163</v>
      </c>
      <c r="B164" t="str">
        <f>농산물!N165</f>
        <v>oinput</v>
      </c>
      <c r="C164">
        <f>농산물!O165</f>
        <v>0</v>
      </c>
      <c r="D164">
        <f>농산물!P165</f>
        <v>0</v>
      </c>
      <c r="E164">
        <f>농산물!Q165</f>
        <v>0</v>
      </c>
      <c r="F164">
        <f>농산물!R165</f>
        <v>0</v>
      </c>
      <c r="G164">
        <f>농산물!S165</f>
        <v>0</v>
      </c>
      <c r="H164">
        <f>농산물!T165</f>
        <v>0</v>
      </c>
      <c r="I164">
        <f>농산물!U165</f>
        <v>0</v>
      </c>
      <c r="J164">
        <f>농산물!V165</f>
        <v>0</v>
      </c>
      <c r="K164">
        <f>농산물!W165</f>
        <v>0</v>
      </c>
    </row>
    <row r="165" spans="1:11" x14ac:dyDescent="0.3">
      <c r="A165">
        <f>농산물!M166</f>
        <v>164</v>
      </c>
      <c r="B165" t="str">
        <f>농산물!N166</f>
        <v>oinput</v>
      </c>
      <c r="C165">
        <f>농산물!O166</f>
        <v>0</v>
      </c>
      <c r="D165">
        <f>농산물!P166</f>
        <v>0</v>
      </c>
      <c r="E165">
        <f>농산물!Q166</f>
        <v>0</v>
      </c>
      <c r="F165">
        <f>농산물!R166</f>
        <v>0</v>
      </c>
      <c r="G165">
        <f>농산물!S166</f>
        <v>0</v>
      </c>
      <c r="H165">
        <f>농산물!T166</f>
        <v>0</v>
      </c>
      <c r="I165">
        <f>농산물!U166</f>
        <v>0</v>
      </c>
      <c r="J165">
        <f>농산물!V166</f>
        <v>0</v>
      </c>
      <c r="K165">
        <f>농산물!W166</f>
        <v>0</v>
      </c>
    </row>
    <row r="166" spans="1:11" x14ac:dyDescent="0.3">
      <c r="A166">
        <f>농산물!M167</f>
        <v>165</v>
      </c>
      <c r="B166" t="str">
        <f>농산물!N167</f>
        <v>oinput</v>
      </c>
      <c r="C166">
        <f>농산물!O167</f>
        <v>0</v>
      </c>
      <c r="D166">
        <f>농산물!P167</f>
        <v>0</v>
      </c>
      <c r="E166">
        <f>농산물!Q167</f>
        <v>0</v>
      </c>
      <c r="F166">
        <f>농산물!R167</f>
        <v>0</v>
      </c>
      <c r="G166">
        <f>농산물!S167</f>
        <v>3.5233337603005851E-3</v>
      </c>
      <c r="H166">
        <f>농산물!T167</f>
        <v>3.5915708993085873E-3</v>
      </c>
      <c r="I166">
        <f>농산물!U167</f>
        <v>0.12043828105529249</v>
      </c>
      <c r="J166">
        <f>농산물!V167</f>
        <v>0</v>
      </c>
      <c r="K166">
        <f>농산물!W167</f>
        <v>0</v>
      </c>
    </row>
    <row r="167" spans="1:11" x14ac:dyDescent="0.3">
      <c r="A167">
        <f>농산물!M168</f>
        <v>166</v>
      </c>
      <c r="B167" t="str">
        <f>농산물!N168</f>
        <v>oinput</v>
      </c>
      <c r="C167">
        <f>농산물!O168</f>
        <v>0</v>
      </c>
      <c r="D167">
        <f>농산물!P168</f>
        <v>0</v>
      </c>
      <c r="E167">
        <f>농산물!Q168</f>
        <v>0</v>
      </c>
      <c r="F167">
        <f>농산물!R168</f>
        <v>0</v>
      </c>
      <c r="G167">
        <f>농산물!S168</f>
        <v>0</v>
      </c>
      <c r="H167">
        <f>농산물!T168</f>
        <v>0</v>
      </c>
      <c r="I167">
        <f>농산물!U168</f>
        <v>0</v>
      </c>
      <c r="J167">
        <f>농산물!V168</f>
        <v>0</v>
      </c>
      <c r="K167">
        <f>농산물!W168</f>
        <v>0</v>
      </c>
    </row>
    <row r="168" spans="1:11" x14ac:dyDescent="0.3">
      <c r="A168">
        <f>농산물!M169</f>
        <v>167</v>
      </c>
      <c r="B168" t="str">
        <f>농산물!N169</f>
        <v>oinput</v>
      </c>
      <c r="C168">
        <f>농산물!O169</f>
        <v>0</v>
      </c>
      <c r="D168">
        <f>농산물!P169</f>
        <v>0</v>
      </c>
      <c r="E168">
        <f>농산물!Q169</f>
        <v>0</v>
      </c>
      <c r="F168">
        <f>농산물!R169</f>
        <v>0</v>
      </c>
      <c r="G168">
        <f>농산물!S169</f>
        <v>0</v>
      </c>
      <c r="H168">
        <f>농산물!T169</f>
        <v>0</v>
      </c>
      <c r="I168">
        <f>농산물!U169</f>
        <v>0</v>
      </c>
      <c r="J168">
        <f>농산물!V169</f>
        <v>0</v>
      </c>
      <c r="K168">
        <f>농산물!W169</f>
        <v>0</v>
      </c>
    </row>
    <row r="169" spans="1:11" x14ac:dyDescent="0.3">
      <c r="A169">
        <f>농산물!M170</f>
        <v>168</v>
      </c>
      <c r="B169" t="str">
        <f>농산물!N170</f>
        <v>oinput</v>
      </c>
      <c r="C169">
        <f>농산물!O170</f>
        <v>0</v>
      </c>
      <c r="D169">
        <f>농산물!P170</f>
        <v>0</v>
      </c>
      <c r="E169">
        <f>농산물!Q170</f>
        <v>0</v>
      </c>
      <c r="F169">
        <f>농산물!R170</f>
        <v>0</v>
      </c>
      <c r="G169">
        <f>농산물!S170</f>
        <v>1.1271935442551556E-4</v>
      </c>
      <c r="H169">
        <f>농산물!T170</f>
        <v>1.2270807277532623E-4</v>
      </c>
      <c r="I169">
        <f>농산물!U170</f>
        <v>4.7174849574536265E-4</v>
      </c>
      <c r="J169">
        <f>농산물!V170</f>
        <v>0</v>
      </c>
      <c r="K169">
        <f>농산물!W170</f>
        <v>0</v>
      </c>
    </row>
    <row r="170" spans="1:11" x14ac:dyDescent="0.3">
      <c r="A170">
        <f>농산물!M171</f>
        <v>169</v>
      </c>
      <c r="B170" t="str">
        <f>농산물!N171</f>
        <v>oinput</v>
      </c>
      <c r="C170">
        <f>농산물!O171</f>
        <v>0</v>
      </c>
      <c r="D170">
        <f>농산물!P171</f>
        <v>0</v>
      </c>
      <c r="E170">
        <f>농산물!Q171</f>
        <v>0</v>
      </c>
      <c r="F170">
        <f>농산물!R171</f>
        <v>0</v>
      </c>
      <c r="G170">
        <f>농산물!S171</f>
        <v>0</v>
      </c>
      <c r="H170">
        <f>농산물!T171</f>
        <v>0</v>
      </c>
      <c r="I170">
        <f>농산물!U171</f>
        <v>0</v>
      </c>
      <c r="J170">
        <f>농산물!V171</f>
        <v>0</v>
      </c>
      <c r="K170">
        <f>농산물!W171</f>
        <v>0</v>
      </c>
    </row>
    <row r="171" spans="1:11" x14ac:dyDescent="0.3">
      <c r="A171">
        <f>농산물!M172</f>
        <v>170</v>
      </c>
      <c r="B171" t="str">
        <f>농산물!N172</f>
        <v>oinput</v>
      </c>
      <c r="C171">
        <f>농산물!O172</f>
        <v>0</v>
      </c>
      <c r="D171">
        <f>농산물!P172</f>
        <v>0</v>
      </c>
      <c r="E171">
        <f>농산물!Q172</f>
        <v>0</v>
      </c>
      <c r="F171">
        <f>농산물!R172</f>
        <v>0</v>
      </c>
      <c r="G171">
        <f>농산물!S172</f>
        <v>0</v>
      </c>
      <c r="H171">
        <f>농산물!T172</f>
        <v>0</v>
      </c>
      <c r="I171">
        <f>농산물!U172</f>
        <v>0</v>
      </c>
      <c r="J171">
        <f>농산물!V172</f>
        <v>0</v>
      </c>
      <c r="K171">
        <f>농산물!W172</f>
        <v>0</v>
      </c>
    </row>
    <row r="172" spans="1:11" x14ac:dyDescent="0.3">
      <c r="A172">
        <f>농산물!M173</f>
        <v>171</v>
      </c>
      <c r="B172" t="str">
        <f>농산물!N173</f>
        <v>oinput</v>
      </c>
      <c r="C172">
        <f>농산물!O173</f>
        <v>0</v>
      </c>
      <c r="D172">
        <f>농산물!P173</f>
        <v>0</v>
      </c>
      <c r="E172">
        <f>농산물!Q173</f>
        <v>0</v>
      </c>
      <c r="F172">
        <f>농산물!R173</f>
        <v>0</v>
      </c>
      <c r="G172">
        <f>농산물!S173</f>
        <v>0</v>
      </c>
      <c r="H172">
        <f>농산물!T173</f>
        <v>0</v>
      </c>
      <c r="I172">
        <f>농산물!U173</f>
        <v>0</v>
      </c>
      <c r="J172">
        <f>농산물!V173</f>
        <v>0</v>
      </c>
      <c r="K172">
        <f>농산물!W173</f>
        <v>0</v>
      </c>
    </row>
    <row r="173" spans="1:11" x14ac:dyDescent="0.3">
      <c r="A173">
        <f>농산물!M174</f>
        <v>172</v>
      </c>
      <c r="B173" t="str">
        <f>농산물!N174</f>
        <v>oinput</v>
      </c>
      <c r="C173">
        <f>농산물!O174</f>
        <v>0</v>
      </c>
      <c r="D173">
        <f>농산물!P174</f>
        <v>0</v>
      </c>
      <c r="E173">
        <f>농산물!Q174</f>
        <v>0</v>
      </c>
      <c r="F173">
        <f>농산물!R174</f>
        <v>0</v>
      </c>
      <c r="G173">
        <f>농산물!S174</f>
        <v>0</v>
      </c>
      <c r="H173">
        <f>농산물!T174</f>
        <v>0</v>
      </c>
      <c r="I173">
        <f>농산물!U174</f>
        <v>0</v>
      </c>
      <c r="J173">
        <f>농산물!V174</f>
        <v>0</v>
      </c>
      <c r="K173">
        <f>농산물!W174</f>
        <v>0</v>
      </c>
    </row>
    <row r="174" spans="1:11" x14ac:dyDescent="0.3">
      <c r="A174">
        <f>농산물!M175</f>
        <v>173</v>
      </c>
      <c r="B174" t="str">
        <f>농산물!N175</f>
        <v>oinput</v>
      </c>
      <c r="C174">
        <f>농산물!O175</f>
        <v>0</v>
      </c>
      <c r="D174">
        <f>농산물!P175</f>
        <v>0</v>
      </c>
      <c r="E174">
        <f>농산물!Q175</f>
        <v>0</v>
      </c>
      <c r="F174">
        <f>농산물!R175</f>
        <v>0</v>
      </c>
      <c r="G174">
        <f>농산물!S175</f>
        <v>0</v>
      </c>
      <c r="H174">
        <f>농산물!T175</f>
        <v>0</v>
      </c>
      <c r="I174">
        <f>농산물!U175</f>
        <v>0</v>
      </c>
      <c r="J174">
        <f>농산물!V175</f>
        <v>0</v>
      </c>
      <c r="K174">
        <f>농산물!W175</f>
        <v>0</v>
      </c>
    </row>
    <row r="175" spans="1:11" x14ac:dyDescent="0.3">
      <c r="A175">
        <f>농산물!M176</f>
        <v>174</v>
      </c>
      <c r="B175" t="str">
        <f>농산물!N176</f>
        <v>oinput</v>
      </c>
      <c r="C175">
        <f>농산물!O176</f>
        <v>0</v>
      </c>
      <c r="D175">
        <f>농산물!P176</f>
        <v>0</v>
      </c>
      <c r="E175">
        <f>농산물!Q176</f>
        <v>0</v>
      </c>
      <c r="F175">
        <f>농산물!R176</f>
        <v>0</v>
      </c>
      <c r="G175">
        <f>농산물!S176</f>
        <v>0</v>
      </c>
      <c r="H175">
        <f>농산물!T176</f>
        <v>0</v>
      </c>
      <c r="I175">
        <f>농산물!U176</f>
        <v>0</v>
      </c>
      <c r="J175">
        <f>농산물!V176</f>
        <v>0</v>
      </c>
      <c r="K175">
        <f>농산물!W176</f>
        <v>0</v>
      </c>
    </row>
    <row r="176" spans="1:11" x14ac:dyDescent="0.3">
      <c r="A176">
        <f>농산물!M177</f>
        <v>175</v>
      </c>
      <c r="B176" t="str">
        <f>농산물!N177</f>
        <v>oinput</v>
      </c>
      <c r="C176">
        <f>농산물!O177</f>
        <v>0</v>
      </c>
      <c r="D176">
        <f>농산물!P177</f>
        <v>0</v>
      </c>
      <c r="E176">
        <f>농산물!Q177</f>
        <v>0</v>
      </c>
      <c r="F176">
        <f>농산물!R177</f>
        <v>0</v>
      </c>
      <c r="G176">
        <f>농산물!S177</f>
        <v>0</v>
      </c>
      <c r="H176">
        <f>농산물!T177</f>
        <v>0</v>
      </c>
      <c r="I176">
        <f>농산물!U177</f>
        <v>2.7236799943034145E-3</v>
      </c>
      <c r="J176">
        <f>농산물!V177</f>
        <v>2.3495801460477659E-3</v>
      </c>
      <c r="K176">
        <f>농산물!W177</f>
        <v>0</v>
      </c>
    </row>
    <row r="177" spans="1:11" x14ac:dyDescent="0.3">
      <c r="A177">
        <f>농산물!M178</f>
        <v>176</v>
      </c>
      <c r="B177" t="str">
        <f>농산물!N178</f>
        <v>oinput</v>
      </c>
      <c r="C177">
        <f>농산물!O178</f>
        <v>0</v>
      </c>
      <c r="D177">
        <f>농산물!P178</f>
        <v>0</v>
      </c>
      <c r="E177">
        <f>농산물!Q178</f>
        <v>0</v>
      </c>
      <c r="F177">
        <f>농산물!R178</f>
        <v>0</v>
      </c>
      <c r="G177">
        <f>농산물!S178</f>
        <v>0</v>
      </c>
      <c r="H177">
        <f>농산물!T178</f>
        <v>0</v>
      </c>
      <c r="I177">
        <f>농산물!U178</f>
        <v>0</v>
      </c>
      <c r="J177">
        <f>농산물!V178</f>
        <v>0</v>
      </c>
      <c r="K177">
        <f>농산물!W178</f>
        <v>0</v>
      </c>
    </row>
    <row r="178" spans="1:11" x14ac:dyDescent="0.3">
      <c r="A178">
        <f>농산물!M179</f>
        <v>177</v>
      </c>
      <c r="B178" t="str">
        <f>농산물!N179</f>
        <v>oinput</v>
      </c>
      <c r="C178">
        <f>농산물!O179</f>
        <v>0</v>
      </c>
      <c r="D178">
        <f>농산물!P179</f>
        <v>0</v>
      </c>
      <c r="E178">
        <f>농산물!Q179</f>
        <v>0</v>
      </c>
      <c r="F178">
        <f>농산물!R179</f>
        <v>0</v>
      </c>
      <c r="G178">
        <f>농산물!S179</f>
        <v>0</v>
      </c>
      <c r="H178">
        <f>농산물!T179</f>
        <v>0</v>
      </c>
      <c r="I178">
        <f>농산물!U179</f>
        <v>0</v>
      </c>
      <c r="J178">
        <f>농산물!V179</f>
        <v>0</v>
      </c>
      <c r="K178">
        <f>농산물!W179</f>
        <v>0</v>
      </c>
    </row>
    <row r="179" spans="1:11" x14ac:dyDescent="0.3">
      <c r="A179">
        <f>농산물!M180</f>
        <v>178</v>
      </c>
      <c r="B179" t="str">
        <f>농산물!N180</f>
        <v>oinput</v>
      </c>
      <c r="C179">
        <f>농산물!O180</f>
        <v>0</v>
      </c>
      <c r="D179">
        <f>농산물!P180</f>
        <v>0</v>
      </c>
      <c r="E179">
        <f>농산물!Q180</f>
        <v>0</v>
      </c>
      <c r="F179">
        <f>농산물!R180</f>
        <v>0</v>
      </c>
      <c r="G179">
        <f>농산물!S180</f>
        <v>0</v>
      </c>
      <c r="H179">
        <f>농산물!T180</f>
        <v>0</v>
      </c>
      <c r="I179">
        <f>농산물!U180</f>
        <v>0</v>
      </c>
      <c r="J179">
        <f>농산물!V180</f>
        <v>0</v>
      </c>
      <c r="K179">
        <f>농산물!W180</f>
        <v>0</v>
      </c>
    </row>
    <row r="180" spans="1:11" x14ac:dyDescent="0.3">
      <c r="A180">
        <f>농산물!M181</f>
        <v>179</v>
      </c>
      <c r="B180" t="str">
        <f>농산물!N181</f>
        <v>oinput</v>
      </c>
      <c r="C180">
        <f>농산물!O181</f>
        <v>0</v>
      </c>
      <c r="D180">
        <f>농산물!P181</f>
        <v>0</v>
      </c>
      <c r="E180">
        <f>농산물!Q181</f>
        <v>0</v>
      </c>
      <c r="F180">
        <f>농산물!R181</f>
        <v>0</v>
      </c>
      <c r="G180">
        <f>농산물!S181</f>
        <v>0</v>
      </c>
      <c r="H180">
        <f>농산물!T181</f>
        <v>0</v>
      </c>
      <c r="I180">
        <f>농산물!U181</f>
        <v>0</v>
      </c>
      <c r="J180">
        <f>농산물!V181</f>
        <v>0</v>
      </c>
      <c r="K180">
        <f>농산물!W181</f>
        <v>0</v>
      </c>
    </row>
    <row r="181" spans="1:11" x14ac:dyDescent="0.3">
      <c r="A181">
        <f>농산물!M182</f>
        <v>180</v>
      </c>
      <c r="B181" t="str">
        <f>농산물!N182</f>
        <v>oinput</v>
      </c>
      <c r="C181">
        <f>농산물!O182</f>
        <v>0</v>
      </c>
      <c r="D181">
        <f>농산물!P182</f>
        <v>0</v>
      </c>
      <c r="E181">
        <f>농산물!Q182</f>
        <v>0</v>
      </c>
      <c r="F181">
        <f>농산물!R182</f>
        <v>0</v>
      </c>
      <c r="G181">
        <f>농산물!S182</f>
        <v>0</v>
      </c>
      <c r="H181">
        <f>농산물!T182</f>
        <v>0</v>
      </c>
      <c r="I181">
        <f>농산물!U182</f>
        <v>1.7089756827001815E-3</v>
      </c>
      <c r="J181">
        <f>농산물!V182</f>
        <v>0</v>
      </c>
      <c r="K181">
        <f>농산물!W182</f>
        <v>0</v>
      </c>
    </row>
    <row r="182" spans="1:11" x14ac:dyDescent="0.3">
      <c r="A182">
        <f>농산물!M183</f>
        <v>181</v>
      </c>
      <c r="B182" t="str">
        <f>농산물!N183</f>
        <v>oinput</v>
      </c>
      <c r="C182">
        <f>농산물!O183</f>
        <v>0</v>
      </c>
      <c r="D182">
        <f>농산물!P183</f>
        <v>0</v>
      </c>
      <c r="E182">
        <f>농산물!Q183</f>
        <v>0</v>
      </c>
      <c r="F182">
        <f>농산물!R183</f>
        <v>0</v>
      </c>
      <c r="G182">
        <f>농산물!S183</f>
        <v>1.9811280474787583E-4</v>
      </c>
      <c r="H182">
        <f>농산물!T183</f>
        <v>0</v>
      </c>
      <c r="I182">
        <f>농산물!U183</f>
        <v>0</v>
      </c>
      <c r="J182">
        <f>농산물!V183</f>
        <v>0</v>
      </c>
      <c r="K182">
        <f>농산물!W183</f>
        <v>0</v>
      </c>
    </row>
    <row r="183" spans="1:11" x14ac:dyDescent="0.3">
      <c r="A183">
        <f>농산물!M184</f>
        <v>182</v>
      </c>
      <c r="B183" t="str">
        <f>농산물!N184</f>
        <v>oinput</v>
      </c>
      <c r="C183">
        <f>농산물!O184</f>
        <v>0</v>
      </c>
      <c r="D183">
        <f>농산물!P184</f>
        <v>0</v>
      </c>
      <c r="E183">
        <f>농산물!Q184</f>
        <v>0</v>
      </c>
      <c r="F183">
        <f>농산물!R184</f>
        <v>0</v>
      </c>
      <c r="G183">
        <f>농산물!S184</f>
        <v>0</v>
      </c>
      <c r="H183">
        <f>농산물!T184</f>
        <v>0</v>
      </c>
      <c r="I183">
        <f>농산물!U184</f>
        <v>0</v>
      </c>
      <c r="J183">
        <f>농산물!V184</f>
        <v>0</v>
      </c>
      <c r="K183">
        <f>농산물!W184</f>
        <v>0</v>
      </c>
    </row>
    <row r="184" spans="1:11" x14ac:dyDescent="0.3">
      <c r="A184">
        <f>농산물!M185</f>
        <v>183</v>
      </c>
      <c r="B184" t="str">
        <f>농산물!N185</f>
        <v>oinput</v>
      </c>
      <c r="C184">
        <f>농산물!O185</f>
        <v>0</v>
      </c>
      <c r="D184">
        <f>농산물!P185</f>
        <v>0</v>
      </c>
      <c r="E184">
        <f>농산물!Q185</f>
        <v>0</v>
      </c>
      <c r="F184">
        <f>농산물!R185</f>
        <v>0</v>
      </c>
      <c r="G184">
        <f>농산물!S185</f>
        <v>0</v>
      </c>
      <c r="H184">
        <f>농산물!T185</f>
        <v>0</v>
      </c>
      <c r="I184">
        <f>농산물!U185</f>
        <v>0</v>
      </c>
      <c r="J184">
        <f>농산물!V185</f>
        <v>0</v>
      </c>
      <c r="K184">
        <f>농산물!W185</f>
        <v>0</v>
      </c>
    </row>
    <row r="185" spans="1:11" x14ac:dyDescent="0.3">
      <c r="A185">
        <f>농산물!M186</f>
        <v>184</v>
      </c>
      <c r="B185" t="str">
        <f>농산물!N186</f>
        <v>oinput</v>
      </c>
      <c r="C185">
        <f>농산물!O186</f>
        <v>0</v>
      </c>
      <c r="D185">
        <f>농산물!P186</f>
        <v>0</v>
      </c>
      <c r="E185">
        <f>농산물!Q186</f>
        <v>0</v>
      </c>
      <c r="F185">
        <f>농산물!R186</f>
        <v>0</v>
      </c>
      <c r="G185">
        <f>농산물!S186</f>
        <v>0</v>
      </c>
      <c r="H185">
        <f>농산물!T186</f>
        <v>0</v>
      </c>
      <c r="I185">
        <f>농산물!U186</f>
        <v>0</v>
      </c>
      <c r="J185">
        <f>농산물!V186</f>
        <v>0</v>
      </c>
      <c r="K185">
        <f>농산물!W186</f>
        <v>0</v>
      </c>
    </row>
    <row r="186" spans="1:11" x14ac:dyDescent="0.3">
      <c r="A186">
        <f>농산물!M187</f>
        <v>185</v>
      </c>
      <c r="B186" t="str">
        <f>농산물!N187</f>
        <v>oinput</v>
      </c>
      <c r="C186">
        <f>농산물!O187</f>
        <v>0</v>
      </c>
      <c r="D186">
        <f>농산물!P187</f>
        <v>0</v>
      </c>
      <c r="E186">
        <f>농산물!Q187</f>
        <v>0</v>
      </c>
      <c r="F186">
        <f>농산물!R187</f>
        <v>0</v>
      </c>
      <c r="G186">
        <f>농산물!S187</f>
        <v>2.4934887494129198E-4</v>
      </c>
      <c r="H186">
        <f>농산물!T187</f>
        <v>0</v>
      </c>
      <c r="I186">
        <f>농산물!U187</f>
        <v>0</v>
      </c>
      <c r="J186">
        <f>농산물!V187</f>
        <v>0</v>
      </c>
      <c r="K186">
        <f>농산물!W187</f>
        <v>9.6105209914011127E-4</v>
      </c>
    </row>
    <row r="187" spans="1:11" x14ac:dyDescent="0.3">
      <c r="A187">
        <f>농산물!M188</f>
        <v>186</v>
      </c>
      <c r="B187" t="str">
        <f>농산물!N188</f>
        <v>smach</v>
      </c>
      <c r="C187">
        <f>농산물!O188</f>
        <v>0</v>
      </c>
      <c r="D187">
        <f>농산물!P188</f>
        <v>0</v>
      </c>
      <c r="E187">
        <f>농산물!Q188</f>
        <v>0</v>
      </c>
      <c r="F187">
        <f>농산물!R188</f>
        <v>0</v>
      </c>
      <c r="G187">
        <f>농산물!S188</f>
        <v>0</v>
      </c>
      <c r="H187">
        <f>농산물!T188</f>
        <v>0</v>
      </c>
      <c r="I187">
        <f>농산물!U188</f>
        <v>9.9315068493150679E-2</v>
      </c>
      <c r="J187">
        <f>농산물!V188</f>
        <v>0</v>
      </c>
      <c r="K187">
        <f>농산물!W188</f>
        <v>0</v>
      </c>
    </row>
    <row r="188" spans="1:11" x14ac:dyDescent="0.3">
      <c r="A188">
        <f>농산물!M189</f>
        <v>187</v>
      </c>
      <c r="B188" t="str">
        <f>농산물!N189</f>
        <v>smach</v>
      </c>
      <c r="C188">
        <f>농산물!O189</f>
        <v>0.14656964656964658</v>
      </c>
      <c r="D188">
        <f>농산물!P189</f>
        <v>0</v>
      </c>
      <c r="E188">
        <f>농산물!Q189</f>
        <v>0</v>
      </c>
      <c r="F188">
        <f>농산물!R189</f>
        <v>0</v>
      </c>
      <c r="G188">
        <f>농산물!S189</f>
        <v>0</v>
      </c>
      <c r="H188">
        <f>농산물!T189</f>
        <v>0</v>
      </c>
      <c r="I188">
        <f>농산물!U189</f>
        <v>0</v>
      </c>
      <c r="J188">
        <f>농산물!V189</f>
        <v>0</v>
      </c>
      <c r="K188">
        <f>농산물!W189</f>
        <v>0</v>
      </c>
    </row>
    <row r="189" spans="1:11" x14ac:dyDescent="0.3">
      <c r="A189">
        <f>농산물!M190</f>
        <v>188</v>
      </c>
      <c r="B189" t="str">
        <f>농산물!N190</f>
        <v>smach</v>
      </c>
      <c r="C189">
        <f>농산물!O190</f>
        <v>0.55821205821205822</v>
      </c>
      <c r="D189">
        <f>농산물!P190</f>
        <v>1</v>
      </c>
      <c r="E189">
        <f>농산물!Q190</f>
        <v>1</v>
      </c>
      <c r="F189">
        <f>농산물!R190</f>
        <v>0.98717948717948723</v>
      </c>
      <c r="G189">
        <f>농산물!S190</f>
        <v>0.20175263891655049</v>
      </c>
      <c r="H189">
        <f>농산물!T190</f>
        <v>0.6985781990521327</v>
      </c>
      <c r="I189">
        <f>농산물!U190</f>
        <v>0.36301369863013699</v>
      </c>
      <c r="J189">
        <f>농산물!V190</f>
        <v>0.18876119203527997</v>
      </c>
      <c r="K189">
        <f>농산물!W190</f>
        <v>0</v>
      </c>
    </row>
    <row r="190" spans="1:11" x14ac:dyDescent="0.3">
      <c r="A190">
        <f>농산물!M191</f>
        <v>189</v>
      </c>
      <c r="B190" t="str">
        <f>농산물!N191</f>
        <v>smach</v>
      </c>
      <c r="C190">
        <f>농산물!O191</f>
        <v>0.21725571725571727</v>
      </c>
      <c r="D190">
        <f>농산물!P191</f>
        <v>0</v>
      </c>
      <c r="E190">
        <f>농산물!Q191</f>
        <v>0</v>
      </c>
      <c r="F190">
        <f>농산물!R191</f>
        <v>0</v>
      </c>
      <c r="G190">
        <f>농산물!S191</f>
        <v>2.2306313483369845E-2</v>
      </c>
      <c r="H190">
        <f>농산물!T191</f>
        <v>0</v>
      </c>
      <c r="I190">
        <f>농산물!U191</f>
        <v>0.31164383561643838</v>
      </c>
      <c r="J190">
        <f>농산물!V191</f>
        <v>0</v>
      </c>
      <c r="K190">
        <f>농산물!W191</f>
        <v>0</v>
      </c>
    </row>
    <row r="191" spans="1:11" x14ac:dyDescent="0.3">
      <c r="A191">
        <f>농산물!M192</f>
        <v>190</v>
      </c>
      <c r="B191" t="str">
        <f>농산물!N192</f>
        <v>smach</v>
      </c>
      <c r="C191">
        <f>농산물!O192</f>
        <v>0</v>
      </c>
      <c r="D191">
        <f>농산물!P192</f>
        <v>0</v>
      </c>
      <c r="E191">
        <f>농산물!Q192</f>
        <v>0</v>
      </c>
      <c r="F191">
        <f>농산물!R192</f>
        <v>0</v>
      </c>
      <c r="G191">
        <f>농산물!S192</f>
        <v>0.32304321848237405</v>
      </c>
      <c r="H191">
        <f>농산물!T192</f>
        <v>0</v>
      </c>
      <c r="I191">
        <f>농산물!U192</f>
        <v>0</v>
      </c>
      <c r="J191">
        <f>농산물!V192</f>
        <v>0</v>
      </c>
      <c r="K191">
        <f>농산물!W192</f>
        <v>0</v>
      </c>
    </row>
    <row r="192" spans="1:11" x14ac:dyDescent="0.3">
      <c r="A192">
        <f>농산물!M193</f>
        <v>191</v>
      </c>
      <c r="B192" t="str">
        <f>농산물!N193</f>
        <v>smach</v>
      </c>
      <c r="C192">
        <f>농산물!O193</f>
        <v>7.7962577962577967E-2</v>
      </c>
      <c r="D192">
        <f>농산물!P193</f>
        <v>0</v>
      </c>
      <c r="E192">
        <f>농산물!Q193</f>
        <v>0</v>
      </c>
      <c r="F192">
        <f>농산물!R193</f>
        <v>1.282051282051282E-2</v>
      </c>
      <c r="G192">
        <f>농산물!S193</f>
        <v>0.1949810794662418</v>
      </c>
      <c r="H192">
        <f>농산물!T193</f>
        <v>0.3014218009478673</v>
      </c>
      <c r="I192">
        <f>농산물!U193</f>
        <v>0.11986301369863013</v>
      </c>
      <c r="J192">
        <f>농산물!V193</f>
        <v>3.608178538019511E-2</v>
      </c>
      <c r="K192">
        <f>농산물!W193</f>
        <v>1</v>
      </c>
    </row>
    <row r="193" spans="1:11" x14ac:dyDescent="0.3">
      <c r="A193">
        <f>농산물!M194</f>
        <v>192</v>
      </c>
      <c r="B193" t="str">
        <f>농산물!N194</f>
        <v>oinput</v>
      </c>
      <c r="C193">
        <f>농산물!O194</f>
        <v>0</v>
      </c>
      <c r="D193">
        <f>농산물!P194</f>
        <v>0</v>
      </c>
      <c r="E193">
        <f>농산물!Q194</f>
        <v>0</v>
      </c>
      <c r="F193">
        <f>농산물!R194</f>
        <v>0</v>
      </c>
      <c r="G193">
        <f>농산물!S194</f>
        <v>0</v>
      </c>
      <c r="H193">
        <f>농산물!T194</f>
        <v>0</v>
      </c>
      <c r="I193">
        <f>농산물!U194</f>
        <v>0</v>
      </c>
      <c r="J193">
        <f>농산물!V194</f>
        <v>0</v>
      </c>
      <c r="K193">
        <f>농산물!W194</f>
        <v>0</v>
      </c>
    </row>
    <row r="194" spans="1:11" x14ac:dyDescent="0.3">
      <c r="A194">
        <f>농산물!M195</f>
        <v>193</v>
      </c>
      <c r="B194" t="str">
        <f>농산물!N195</f>
        <v>oinput</v>
      </c>
      <c r="C194">
        <f>농산물!O195</f>
        <v>8.7086116497881209E-4</v>
      </c>
      <c r="D194">
        <f>농산물!P195</f>
        <v>0</v>
      </c>
      <c r="E194">
        <f>농산물!Q195</f>
        <v>0</v>
      </c>
      <c r="F194">
        <f>농산물!R195</f>
        <v>0</v>
      </c>
      <c r="G194">
        <f>농산물!S195</f>
        <v>0</v>
      </c>
      <c r="H194">
        <f>농산물!T195</f>
        <v>0</v>
      </c>
      <c r="I194">
        <f>농산물!U195</f>
        <v>0</v>
      </c>
      <c r="J194">
        <f>농산물!V195</f>
        <v>0</v>
      </c>
      <c r="K194">
        <f>농산물!W195</f>
        <v>6.6767830045523519E-3</v>
      </c>
    </row>
    <row r="195" spans="1:11" x14ac:dyDescent="0.3">
      <c r="A195">
        <f>농산물!M196</f>
        <v>194</v>
      </c>
      <c r="B195" t="str">
        <f>농산물!N196</f>
        <v>oinput</v>
      </c>
      <c r="C195">
        <f>농산물!O196</f>
        <v>0</v>
      </c>
      <c r="D195">
        <f>농산물!P196</f>
        <v>0</v>
      </c>
      <c r="E195">
        <f>농산물!Q196</f>
        <v>0</v>
      </c>
      <c r="F195">
        <f>농산물!R196</f>
        <v>0</v>
      </c>
      <c r="G195">
        <f>농산물!S196</f>
        <v>0</v>
      </c>
      <c r="H195">
        <f>농산물!T196</f>
        <v>0</v>
      </c>
      <c r="I195">
        <f>농산물!U196</f>
        <v>2.2252287535158615E-4</v>
      </c>
      <c r="J195">
        <f>농산물!V196</f>
        <v>0</v>
      </c>
      <c r="K195">
        <f>농산물!W196</f>
        <v>0</v>
      </c>
    </row>
    <row r="196" spans="1:11" x14ac:dyDescent="0.3">
      <c r="A196">
        <f>농산물!M197</f>
        <v>195</v>
      </c>
      <c r="B196" t="str">
        <f>농산물!N197</f>
        <v>oinput</v>
      </c>
      <c r="C196">
        <f>농산물!O197</f>
        <v>0</v>
      </c>
      <c r="D196">
        <f>농산물!P197</f>
        <v>0</v>
      </c>
      <c r="E196">
        <f>농산물!Q197</f>
        <v>0</v>
      </c>
      <c r="F196">
        <f>농산물!R197</f>
        <v>0</v>
      </c>
      <c r="G196">
        <f>농산물!S197</f>
        <v>0</v>
      </c>
      <c r="H196">
        <f>농산물!T197</f>
        <v>0</v>
      </c>
      <c r="I196">
        <f>농산물!U197</f>
        <v>0</v>
      </c>
      <c r="J196">
        <f>농산물!V197</f>
        <v>0</v>
      </c>
      <c r="K196">
        <f>농산물!W197</f>
        <v>3.338391502276176E-3</v>
      </c>
    </row>
    <row r="197" spans="1:11" x14ac:dyDescent="0.3">
      <c r="A197">
        <f>농산물!M198</f>
        <v>196</v>
      </c>
      <c r="B197" t="str">
        <f>농산물!N198</f>
        <v>oinput</v>
      </c>
      <c r="C197">
        <f>농산물!O198</f>
        <v>7.5414781297134241E-4</v>
      </c>
      <c r="D197">
        <f>농산물!P198</f>
        <v>0</v>
      </c>
      <c r="E197">
        <f>농산물!Q198</f>
        <v>0</v>
      </c>
      <c r="F197">
        <f>농산물!R198</f>
        <v>0</v>
      </c>
      <c r="G197">
        <f>농산물!S198</f>
        <v>0</v>
      </c>
      <c r="H197">
        <f>농산물!T198</f>
        <v>0</v>
      </c>
      <c r="I197">
        <f>농산물!U198</f>
        <v>0</v>
      </c>
      <c r="J197">
        <f>농산물!V198</f>
        <v>0</v>
      </c>
      <c r="K197">
        <f>농산물!W198</f>
        <v>0</v>
      </c>
    </row>
    <row r="198" spans="1:11" x14ac:dyDescent="0.3">
      <c r="A198">
        <f>농산물!M199</f>
        <v>197</v>
      </c>
      <c r="B198" t="str">
        <f>농산물!N199</f>
        <v>oinput</v>
      </c>
      <c r="C198">
        <f>농산물!O199</f>
        <v>0</v>
      </c>
      <c r="D198">
        <f>농산물!P199</f>
        <v>0</v>
      </c>
      <c r="E198">
        <f>농산물!Q199</f>
        <v>0</v>
      </c>
      <c r="F198">
        <f>농산물!R199</f>
        <v>0</v>
      </c>
      <c r="G198">
        <f>농산물!S199</f>
        <v>0</v>
      </c>
      <c r="H198">
        <f>농산물!T199</f>
        <v>0</v>
      </c>
      <c r="I198">
        <f>농산물!U199</f>
        <v>0</v>
      </c>
      <c r="J198">
        <f>농산물!V199</f>
        <v>0</v>
      </c>
      <c r="K198">
        <f>농산물!W199</f>
        <v>0</v>
      </c>
    </row>
    <row r="199" spans="1:11" x14ac:dyDescent="0.3">
      <c r="A199">
        <f>농산물!M200</f>
        <v>198</v>
      </c>
      <c r="B199" t="str">
        <f>농산물!N200</f>
        <v>oinput</v>
      </c>
      <c r="C199">
        <f>농산물!O200</f>
        <v>0</v>
      </c>
      <c r="D199">
        <f>농산물!P200</f>
        <v>0</v>
      </c>
      <c r="E199">
        <f>농산물!Q200</f>
        <v>0</v>
      </c>
      <c r="F199">
        <f>농산물!R200</f>
        <v>0</v>
      </c>
      <c r="G199">
        <f>농산물!S200</f>
        <v>0</v>
      </c>
      <c r="H199">
        <f>농산물!T200</f>
        <v>0</v>
      </c>
      <c r="I199">
        <f>농산물!U200</f>
        <v>0</v>
      </c>
      <c r="J199">
        <f>농산물!V200</f>
        <v>0</v>
      </c>
      <c r="K199">
        <f>농산물!W200</f>
        <v>0</v>
      </c>
    </row>
    <row r="200" spans="1:11" x14ac:dyDescent="0.3">
      <c r="A200">
        <f>농산물!M201</f>
        <v>199</v>
      </c>
      <c r="B200" t="str">
        <f>농산물!N201</f>
        <v>oinput</v>
      </c>
      <c r="C200">
        <f>농산물!O201</f>
        <v>0</v>
      </c>
      <c r="D200">
        <f>농산물!P201</f>
        <v>0</v>
      </c>
      <c r="E200">
        <f>농산물!Q201</f>
        <v>0</v>
      </c>
      <c r="F200">
        <f>농산물!R201</f>
        <v>0</v>
      </c>
      <c r="G200">
        <f>농산물!S201</f>
        <v>0</v>
      </c>
      <c r="H200">
        <f>농산물!T201</f>
        <v>0</v>
      </c>
      <c r="I200">
        <f>농산물!U201</f>
        <v>0</v>
      </c>
      <c r="J200">
        <f>농산물!V201</f>
        <v>0</v>
      </c>
      <c r="K200">
        <f>농산물!W201</f>
        <v>0</v>
      </c>
    </row>
    <row r="201" spans="1:11" x14ac:dyDescent="0.3">
      <c r="A201">
        <f>농산물!M202</f>
        <v>200</v>
      </c>
      <c r="B201" t="str">
        <f>농산물!N202</f>
        <v>oinput</v>
      </c>
      <c r="C201">
        <f>농산물!O202</f>
        <v>0</v>
      </c>
      <c r="D201">
        <f>농산물!P202</f>
        <v>0</v>
      </c>
      <c r="E201">
        <f>농산물!Q202</f>
        <v>0</v>
      </c>
      <c r="F201">
        <f>농산물!R202</f>
        <v>0</v>
      </c>
      <c r="G201">
        <f>농산물!S202</f>
        <v>0</v>
      </c>
      <c r="H201">
        <f>농산물!T202</f>
        <v>0</v>
      </c>
      <c r="I201">
        <f>농산물!U202</f>
        <v>0</v>
      </c>
      <c r="J201">
        <f>농산물!V202</f>
        <v>0</v>
      </c>
      <c r="K201">
        <f>농산물!W202</f>
        <v>0</v>
      </c>
    </row>
    <row r="202" spans="1:11" x14ac:dyDescent="0.3">
      <c r="A202">
        <f>농산물!M203</f>
        <v>201</v>
      </c>
      <c r="B202" t="str">
        <f>농산물!N203</f>
        <v>lmach</v>
      </c>
      <c r="C202">
        <f>농산물!O203</f>
        <v>0.76297983982325324</v>
      </c>
      <c r="D202">
        <f>농산물!P203</f>
        <v>0.7863818424566088</v>
      </c>
      <c r="E202">
        <f>농산물!Q203</f>
        <v>0.76605276256844201</v>
      </c>
      <c r="F202">
        <f>농산물!R203</f>
        <v>0.87553481135744848</v>
      </c>
      <c r="G202">
        <f>농산물!S203</f>
        <v>0.69032287320877928</v>
      </c>
      <c r="H202">
        <f>농산물!T203</f>
        <v>0.73092403152775454</v>
      </c>
      <c r="I202">
        <f>농산물!U203</f>
        <v>0.88157669237360758</v>
      </c>
      <c r="J202">
        <f>농산물!V203</f>
        <v>0.88290598290598288</v>
      </c>
      <c r="K202">
        <f>농산물!W203</f>
        <v>0</v>
      </c>
    </row>
    <row r="203" spans="1:11" x14ac:dyDescent="0.3">
      <c r="A203">
        <f>농산물!M204</f>
        <v>202</v>
      </c>
      <c r="B203" t="str">
        <f>농산물!N204</f>
        <v>oinput</v>
      </c>
      <c r="C203">
        <f>농산물!O204</f>
        <v>0</v>
      </c>
      <c r="D203">
        <f>농산물!P204</f>
        <v>0</v>
      </c>
      <c r="E203">
        <f>농산물!Q204</f>
        <v>0</v>
      </c>
      <c r="F203">
        <f>농산물!R204</f>
        <v>0</v>
      </c>
      <c r="G203">
        <f>농산물!S204</f>
        <v>0</v>
      </c>
      <c r="H203">
        <f>농산물!T204</f>
        <v>0</v>
      </c>
      <c r="I203">
        <f>농산물!U204</f>
        <v>0</v>
      </c>
      <c r="J203">
        <f>농산물!V204</f>
        <v>0</v>
      </c>
      <c r="K203">
        <f>농산물!W204</f>
        <v>0</v>
      </c>
    </row>
    <row r="204" spans="1:11" x14ac:dyDescent="0.3">
      <c r="A204">
        <f>농산물!M205</f>
        <v>203</v>
      </c>
      <c r="B204" t="str">
        <f>농산물!N205</f>
        <v>oinput</v>
      </c>
      <c r="C204">
        <f>농산물!O205</f>
        <v>0</v>
      </c>
      <c r="D204">
        <f>농산물!P205</f>
        <v>0</v>
      </c>
      <c r="E204">
        <f>농산물!Q205</f>
        <v>0</v>
      </c>
      <c r="F204">
        <f>농산물!R205</f>
        <v>0</v>
      </c>
      <c r="G204">
        <f>농산물!S205</f>
        <v>0</v>
      </c>
      <c r="H204">
        <f>농산물!T205</f>
        <v>0</v>
      </c>
      <c r="I204">
        <f>농산물!U205</f>
        <v>0</v>
      </c>
      <c r="J204">
        <f>농산물!V205</f>
        <v>0</v>
      </c>
      <c r="K204">
        <f>농산물!W205</f>
        <v>0</v>
      </c>
    </row>
    <row r="205" spans="1:11" x14ac:dyDescent="0.3">
      <c r="A205">
        <f>농산물!M206</f>
        <v>204</v>
      </c>
      <c r="B205" t="str">
        <f>농산물!N206</f>
        <v>oinput</v>
      </c>
      <c r="C205">
        <f>농산물!O206</f>
        <v>0</v>
      </c>
      <c r="D205">
        <f>농산물!P206</f>
        <v>0</v>
      </c>
      <c r="E205">
        <f>농산물!Q206</f>
        <v>0</v>
      </c>
      <c r="F205">
        <f>농산물!R206</f>
        <v>0</v>
      </c>
      <c r="G205">
        <f>농산물!S206</f>
        <v>0</v>
      </c>
      <c r="H205">
        <f>농산물!T206</f>
        <v>0</v>
      </c>
      <c r="I205">
        <f>농산물!U206</f>
        <v>0</v>
      </c>
      <c r="J205">
        <f>농산물!V206</f>
        <v>0</v>
      </c>
      <c r="K205">
        <f>농산물!W206</f>
        <v>0</v>
      </c>
    </row>
    <row r="206" spans="1:11" x14ac:dyDescent="0.3">
      <c r="A206">
        <f>농산물!M207</f>
        <v>205</v>
      </c>
      <c r="B206" t="str">
        <f>농산물!N207</f>
        <v>oinput</v>
      </c>
      <c r="C206">
        <f>농산물!O207</f>
        <v>0</v>
      </c>
      <c r="D206">
        <f>농산물!P207</f>
        <v>0</v>
      </c>
      <c r="E206">
        <f>농산물!Q207</f>
        <v>0</v>
      </c>
      <c r="F206">
        <f>농산물!R207</f>
        <v>0</v>
      </c>
      <c r="G206">
        <f>농산물!S207</f>
        <v>0</v>
      </c>
      <c r="H206">
        <f>농산물!T207</f>
        <v>0</v>
      </c>
      <c r="I206">
        <f>농산물!U207</f>
        <v>0</v>
      </c>
      <c r="J206">
        <f>농산물!V207</f>
        <v>0</v>
      </c>
      <c r="K206">
        <f>농산물!W207</f>
        <v>0</v>
      </c>
    </row>
    <row r="207" spans="1:11" x14ac:dyDescent="0.3">
      <c r="A207">
        <f>농산물!M208</f>
        <v>206</v>
      </c>
      <c r="B207" t="str">
        <f>농산물!N208</f>
        <v>oinput</v>
      </c>
      <c r="C207">
        <f>농산물!O208</f>
        <v>0</v>
      </c>
      <c r="D207">
        <f>농산물!P208</f>
        <v>0</v>
      </c>
      <c r="E207">
        <f>농산물!Q208</f>
        <v>0</v>
      </c>
      <c r="F207">
        <f>농산물!R208</f>
        <v>0</v>
      </c>
      <c r="G207">
        <f>농산물!S208</f>
        <v>0</v>
      </c>
      <c r="H207">
        <f>농산물!T208</f>
        <v>0</v>
      </c>
      <c r="I207">
        <f>농산물!U208</f>
        <v>0</v>
      </c>
      <c r="J207">
        <f>농산물!V208</f>
        <v>0</v>
      </c>
      <c r="K207">
        <f>농산물!W208</f>
        <v>0</v>
      </c>
    </row>
    <row r="208" spans="1:11" x14ac:dyDescent="0.3">
      <c r="A208">
        <f>농산물!M209</f>
        <v>207</v>
      </c>
      <c r="B208" t="str">
        <f>농산물!N209</f>
        <v>oinput</v>
      </c>
      <c r="C208">
        <f>농산물!O209</f>
        <v>0</v>
      </c>
      <c r="D208">
        <f>농산물!P209</f>
        <v>0</v>
      </c>
      <c r="E208">
        <f>농산물!Q209</f>
        <v>0</v>
      </c>
      <c r="F208">
        <f>농산물!R209</f>
        <v>0</v>
      </c>
      <c r="G208">
        <f>농산물!S209</f>
        <v>0</v>
      </c>
      <c r="H208">
        <f>농산물!T209</f>
        <v>0</v>
      </c>
      <c r="I208">
        <f>농산물!U209</f>
        <v>0</v>
      </c>
      <c r="J208">
        <f>농산물!V209</f>
        <v>0</v>
      </c>
      <c r="K208">
        <f>농산물!W209</f>
        <v>0</v>
      </c>
    </row>
    <row r="209" spans="1:11" x14ac:dyDescent="0.3">
      <c r="A209">
        <f>농산물!M210</f>
        <v>208</v>
      </c>
      <c r="B209" t="str">
        <f>농산물!N210</f>
        <v>oinput</v>
      </c>
      <c r="C209">
        <f>농산물!O210</f>
        <v>0</v>
      </c>
      <c r="D209">
        <f>농산물!P210</f>
        <v>0</v>
      </c>
      <c r="E209">
        <f>농산물!Q210</f>
        <v>0</v>
      </c>
      <c r="F209">
        <f>농산물!R210</f>
        <v>0</v>
      </c>
      <c r="G209">
        <f>농산물!S210</f>
        <v>0</v>
      </c>
      <c r="H209">
        <f>농산물!T210</f>
        <v>0</v>
      </c>
      <c r="I209">
        <f>농산물!U210</f>
        <v>0</v>
      </c>
      <c r="J209">
        <f>농산물!V210</f>
        <v>0</v>
      </c>
      <c r="K209">
        <f>농산물!W210</f>
        <v>5.9180576631259481E-2</v>
      </c>
    </row>
    <row r="210" spans="1:11" x14ac:dyDescent="0.3">
      <c r="A210">
        <f>농산물!M211</f>
        <v>209</v>
      </c>
      <c r="B210" t="str">
        <f>농산물!N211</f>
        <v>oinput</v>
      </c>
      <c r="C210">
        <f>농산물!O211</f>
        <v>0</v>
      </c>
      <c r="D210">
        <f>농산물!P211</f>
        <v>0</v>
      </c>
      <c r="E210">
        <f>농산물!Q211</f>
        <v>0</v>
      </c>
      <c r="F210">
        <f>농산물!R211</f>
        <v>0</v>
      </c>
      <c r="G210">
        <f>농산물!S211</f>
        <v>0</v>
      </c>
      <c r="H210">
        <f>농산물!T211</f>
        <v>0</v>
      </c>
      <c r="I210">
        <f>농산물!U211</f>
        <v>0</v>
      </c>
      <c r="J210">
        <f>농산물!V211</f>
        <v>0</v>
      </c>
      <c r="K210">
        <f>농산물!W211</f>
        <v>0</v>
      </c>
    </row>
    <row r="211" spans="1:11" x14ac:dyDescent="0.3">
      <c r="A211">
        <f>농산물!M212</f>
        <v>210</v>
      </c>
      <c r="B211" t="str">
        <f>농산물!N212</f>
        <v>oinput</v>
      </c>
      <c r="C211">
        <f>농산물!O212</f>
        <v>0</v>
      </c>
      <c r="D211">
        <f>농산물!P212</f>
        <v>0</v>
      </c>
      <c r="E211">
        <f>농산물!Q212</f>
        <v>0</v>
      </c>
      <c r="F211">
        <f>농산물!R212</f>
        <v>0</v>
      </c>
      <c r="G211">
        <f>농산물!S212</f>
        <v>0</v>
      </c>
      <c r="H211">
        <f>농산물!T212</f>
        <v>0</v>
      </c>
      <c r="I211">
        <f>농산물!U212</f>
        <v>0</v>
      </c>
      <c r="J211">
        <f>농산물!V212</f>
        <v>0</v>
      </c>
      <c r="K211">
        <f>농산물!W212</f>
        <v>0</v>
      </c>
    </row>
    <row r="212" spans="1:11" x14ac:dyDescent="0.3">
      <c r="A212">
        <f>농산물!M213</f>
        <v>211</v>
      </c>
      <c r="B212" t="str">
        <f>농산물!N213</f>
        <v>oinput</v>
      </c>
      <c r="C212">
        <f>농산물!O213</f>
        <v>0</v>
      </c>
      <c r="D212">
        <f>농산물!P213</f>
        <v>0</v>
      </c>
      <c r="E212">
        <f>농산물!Q213</f>
        <v>0</v>
      </c>
      <c r="F212">
        <f>농산물!R213</f>
        <v>0</v>
      </c>
      <c r="G212">
        <f>농산물!S213</f>
        <v>0</v>
      </c>
      <c r="H212">
        <f>농산물!T213</f>
        <v>0</v>
      </c>
      <c r="I212">
        <f>농산물!U213</f>
        <v>0</v>
      </c>
      <c r="J212">
        <f>농산물!V213</f>
        <v>0</v>
      </c>
      <c r="K212">
        <f>농산물!W213</f>
        <v>0</v>
      </c>
    </row>
    <row r="213" spans="1:11" x14ac:dyDescent="0.3">
      <c r="A213">
        <f>농산물!M214</f>
        <v>212</v>
      </c>
      <c r="B213" t="str">
        <f>농산물!N214</f>
        <v>oinput</v>
      </c>
      <c r="C213">
        <f>농산물!O214</f>
        <v>0</v>
      </c>
      <c r="D213">
        <f>농산물!P214</f>
        <v>0</v>
      </c>
      <c r="E213">
        <f>농산물!Q214</f>
        <v>0</v>
      </c>
      <c r="F213">
        <f>농산물!R214</f>
        <v>0</v>
      </c>
      <c r="G213">
        <f>농산물!S214</f>
        <v>0</v>
      </c>
      <c r="H213">
        <f>농산물!T214</f>
        <v>0</v>
      </c>
      <c r="I213">
        <f>농산물!U214</f>
        <v>0</v>
      </c>
      <c r="J213">
        <f>농산물!V214</f>
        <v>0</v>
      </c>
      <c r="K213">
        <f>농산물!W214</f>
        <v>0</v>
      </c>
    </row>
    <row r="214" spans="1:11" x14ac:dyDescent="0.3">
      <c r="A214">
        <f>농산물!M215</f>
        <v>213</v>
      </c>
      <c r="B214" t="str">
        <f>농산물!N215</f>
        <v>oinput</v>
      </c>
      <c r="C214">
        <f>농산물!O215</f>
        <v>0</v>
      </c>
      <c r="D214">
        <f>농산물!P215</f>
        <v>0</v>
      </c>
      <c r="E214">
        <f>농산물!Q215</f>
        <v>0</v>
      </c>
      <c r="F214">
        <f>농산물!R215</f>
        <v>0</v>
      </c>
      <c r="G214">
        <f>농산물!S215</f>
        <v>0</v>
      </c>
      <c r="H214">
        <f>농산물!T215</f>
        <v>0</v>
      </c>
      <c r="I214">
        <f>농산물!U215</f>
        <v>0</v>
      </c>
      <c r="J214">
        <f>농산물!V215</f>
        <v>0</v>
      </c>
      <c r="K214">
        <f>농산물!W215</f>
        <v>0</v>
      </c>
    </row>
    <row r="215" spans="1:11" x14ac:dyDescent="0.3">
      <c r="A215">
        <f>농산물!M216</f>
        <v>214</v>
      </c>
      <c r="B215" t="str">
        <f>농산물!N216</f>
        <v>oinput</v>
      </c>
      <c r="C215">
        <f>농산물!O216</f>
        <v>0</v>
      </c>
      <c r="D215">
        <f>농산물!P216</f>
        <v>0</v>
      </c>
      <c r="E215">
        <f>농산물!Q216</f>
        <v>0</v>
      </c>
      <c r="F215">
        <f>농산물!R216</f>
        <v>0</v>
      </c>
      <c r="G215">
        <f>농산물!S216</f>
        <v>4.2013577558601254E-4</v>
      </c>
      <c r="H215">
        <f>농산물!T216</f>
        <v>0</v>
      </c>
      <c r="I215">
        <f>농산물!U216</f>
        <v>0</v>
      </c>
      <c r="J215">
        <f>농산물!V216</f>
        <v>0</v>
      </c>
      <c r="K215">
        <f>농산물!W216</f>
        <v>4.2994436014162874E-3</v>
      </c>
    </row>
    <row r="216" spans="1:11" x14ac:dyDescent="0.3">
      <c r="A216">
        <f>농산물!M217</f>
        <v>215</v>
      </c>
      <c r="B216" t="str">
        <f>농산물!N217</f>
        <v>oinput</v>
      </c>
      <c r="C216">
        <f>농산물!O217</f>
        <v>0</v>
      </c>
      <c r="D216">
        <f>농산물!P217</f>
        <v>0</v>
      </c>
      <c r="E216">
        <f>농산물!Q217</f>
        <v>0</v>
      </c>
      <c r="F216">
        <f>농산물!R217</f>
        <v>0</v>
      </c>
      <c r="G216">
        <f>농산물!S217</f>
        <v>0</v>
      </c>
      <c r="H216">
        <f>농산물!T217</f>
        <v>0</v>
      </c>
      <c r="I216">
        <f>농산물!U217</f>
        <v>0</v>
      </c>
      <c r="J216">
        <f>농산물!V217</f>
        <v>0</v>
      </c>
      <c r="K216">
        <f>농산물!W217</f>
        <v>0</v>
      </c>
    </row>
    <row r="217" spans="1:11" x14ac:dyDescent="0.3">
      <c r="A217">
        <f>농산물!M218</f>
        <v>216</v>
      </c>
      <c r="B217" t="str">
        <f>농산물!N218</f>
        <v>oinput</v>
      </c>
      <c r="C217">
        <f>농산물!O218</f>
        <v>0</v>
      </c>
      <c r="D217">
        <f>농산물!P218</f>
        <v>0</v>
      </c>
      <c r="E217">
        <f>농산물!Q218</f>
        <v>0</v>
      </c>
      <c r="F217">
        <f>농산물!R218</f>
        <v>0</v>
      </c>
      <c r="G217">
        <f>농산물!S218</f>
        <v>0</v>
      </c>
      <c r="H217">
        <f>농산물!T218</f>
        <v>0</v>
      </c>
      <c r="I217">
        <f>농산물!U218</f>
        <v>0</v>
      </c>
      <c r="J217">
        <f>농산물!V218</f>
        <v>0</v>
      </c>
      <c r="K217">
        <f>농산물!W218</f>
        <v>0</v>
      </c>
    </row>
    <row r="218" spans="1:11" x14ac:dyDescent="0.3">
      <c r="A218">
        <f>농산물!M219</f>
        <v>217</v>
      </c>
      <c r="B218" t="str">
        <f>농산물!N219</f>
        <v>oinput</v>
      </c>
      <c r="C218">
        <f>농산물!O219</f>
        <v>0</v>
      </c>
      <c r="D218">
        <f>농산물!P219</f>
        <v>0</v>
      </c>
      <c r="E218">
        <f>농산물!Q219</f>
        <v>0</v>
      </c>
      <c r="F218">
        <f>농산물!R219</f>
        <v>0</v>
      </c>
      <c r="G218">
        <f>농산물!S219</f>
        <v>0</v>
      </c>
      <c r="H218">
        <f>농산물!T219</f>
        <v>0</v>
      </c>
      <c r="I218">
        <f>농산물!U219</f>
        <v>0</v>
      </c>
      <c r="J218">
        <f>농산물!V219</f>
        <v>0</v>
      </c>
      <c r="K218">
        <f>농산물!W219</f>
        <v>0</v>
      </c>
    </row>
    <row r="219" spans="1:11" x14ac:dyDescent="0.3">
      <c r="A219">
        <f>농산물!M220</f>
        <v>218</v>
      </c>
      <c r="B219" t="str">
        <f>농산물!N220</f>
        <v>oinput</v>
      </c>
      <c r="C219">
        <f>농산물!O220</f>
        <v>0</v>
      </c>
      <c r="D219">
        <f>농산물!P220</f>
        <v>0</v>
      </c>
      <c r="E219">
        <f>농산물!Q220</f>
        <v>0</v>
      </c>
      <c r="F219">
        <f>농산물!R220</f>
        <v>0</v>
      </c>
      <c r="G219">
        <f>농산물!S220</f>
        <v>0</v>
      </c>
      <c r="H219">
        <f>농산물!T220</f>
        <v>0</v>
      </c>
      <c r="I219">
        <f>농산물!U220</f>
        <v>0</v>
      </c>
      <c r="J219">
        <f>농산물!V220</f>
        <v>0</v>
      </c>
      <c r="K219">
        <f>농산물!W220</f>
        <v>0</v>
      </c>
    </row>
    <row r="220" spans="1:11" x14ac:dyDescent="0.3">
      <c r="A220">
        <f>농산물!M221</f>
        <v>219</v>
      </c>
      <c r="B220" t="str">
        <f>농산물!N221</f>
        <v>oinput</v>
      </c>
      <c r="C220">
        <f>농산물!O221</f>
        <v>0</v>
      </c>
      <c r="D220">
        <f>농산물!P221</f>
        <v>0</v>
      </c>
      <c r="E220">
        <f>농산물!Q221</f>
        <v>0</v>
      </c>
      <c r="F220">
        <f>농산물!R221</f>
        <v>0</v>
      </c>
      <c r="G220">
        <f>농산물!S221</f>
        <v>2.6130395798642245E-4</v>
      </c>
      <c r="H220">
        <f>농산물!T221</f>
        <v>1.8830969629751988E-3</v>
      </c>
      <c r="I220">
        <f>농산물!U221</f>
        <v>0</v>
      </c>
      <c r="J220">
        <f>농산물!V221</f>
        <v>0</v>
      </c>
      <c r="K220">
        <f>농산물!W221</f>
        <v>0</v>
      </c>
    </row>
    <row r="221" spans="1:11" x14ac:dyDescent="0.3">
      <c r="A221">
        <f>농산물!M222</f>
        <v>220</v>
      </c>
      <c r="B221" t="str">
        <f>농산물!N222</f>
        <v>oinput</v>
      </c>
      <c r="C221">
        <f>농산물!O222</f>
        <v>0</v>
      </c>
      <c r="D221">
        <f>농산물!P222</f>
        <v>0</v>
      </c>
      <c r="E221">
        <f>농산물!Q222</f>
        <v>0</v>
      </c>
      <c r="F221">
        <f>농산물!R222</f>
        <v>0</v>
      </c>
      <c r="G221">
        <f>농산물!S222</f>
        <v>0</v>
      </c>
      <c r="H221">
        <f>농산물!T222</f>
        <v>6.6073577648252584E-5</v>
      </c>
      <c r="I221">
        <f>농산물!U222</f>
        <v>0</v>
      </c>
      <c r="J221">
        <f>농산물!V222</f>
        <v>0</v>
      </c>
      <c r="K221">
        <f>농산물!W222</f>
        <v>0</v>
      </c>
    </row>
    <row r="222" spans="1:11" x14ac:dyDescent="0.3">
      <c r="A222">
        <f>농산물!M223</f>
        <v>221</v>
      </c>
      <c r="B222" t="str">
        <f>농산물!N223</f>
        <v>oinput</v>
      </c>
      <c r="C222">
        <f>농산물!O223</f>
        <v>0</v>
      </c>
      <c r="D222">
        <f>농산물!P223</f>
        <v>0</v>
      </c>
      <c r="E222">
        <f>농산물!Q223</f>
        <v>0</v>
      </c>
      <c r="F222">
        <f>농산물!R223</f>
        <v>0</v>
      </c>
      <c r="G222">
        <f>농산물!S223</f>
        <v>0</v>
      </c>
      <c r="H222">
        <f>농산물!T223</f>
        <v>3.3036788824126296E-4</v>
      </c>
      <c r="I222">
        <f>농산물!U223</f>
        <v>0</v>
      </c>
      <c r="J222">
        <f>농산물!V223</f>
        <v>0</v>
      </c>
      <c r="K222">
        <f>농산물!W223</f>
        <v>0</v>
      </c>
    </row>
    <row r="223" spans="1:11" x14ac:dyDescent="0.3">
      <c r="A223">
        <f>농산물!M224</f>
        <v>222</v>
      </c>
      <c r="B223" t="str">
        <f>농산물!N224</f>
        <v>oinput</v>
      </c>
      <c r="C223">
        <f>농산물!O224</f>
        <v>0</v>
      </c>
      <c r="D223">
        <f>농산물!P224</f>
        <v>0</v>
      </c>
      <c r="E223">
        <f>농산물!Q224</f>
        <v>0</v>
      </c>
      <c r="F223">
        <f>농산물!R224</f>
        <v>0</v>
      </c>
      <c r="G223">
        <f>농산물!S224</f>
        <v>0</v>
      </c>
      <c r="H223">
        <f>농산물!T224</f>
        <v>1.463057790782736E-3</v>
      </c>
      <c r="I223">
        <f>농산물!U224</f>
        <v>0</v>
      </c>
      <c r="J223">
        <f>농산물!V224</f>
        <v>0</v>
      </c>
      <c r="K223">
        <f>농산물!W224</f>
        <v>0</v>
      </c>
    </row>
    <row r="224" spans="1:11" x14ac:dyDescent="0.3">
      <c r="A224">
        <f>농산물!M225</f>
        <v>223</v>
      </c>
      <c r="B224" t="str">
        <f>농산물!N225</f>
        <v>oinput</v>
      </c>
      <c r="C224">
        <f>농산물!O225</f>
        <v>0</v>
      </c>
      <c r="D224">
        <f>농산물!P225</f>
        <v>0</v>
      </c>
      <c r="E224">
        <f>농산물!Q225</f>
        <v>0</v>
      </c>
      <c r="F224">
        <f>농산물!R225</f>
        <v>0</v>
      </c>
      <c r="G224">
        <f>농산물!S225</f>
        <v>0</v>
      </c>
      <c r="H224">
        <f>농산물!T225</f>
        <v>0</v>
      </c>
      <c r="I224">
        <f>농산물!U225</f>
        <v>0</v>
      </c>
      <c r="J224">
        <f>농산물!V225</f>
        <v>0</v>
      </c>
      <c r="K224">
        <f>농산물!W225</f>
        <v>0</v>
      </c>
    </row>
    <row r="225" spans="1:11" x14ac:dyDescent="0.3">
      <c r="A225">
        <f>농산물!M226</f>
        <v>224</v>
      </c>
      <c r="B225" t="str">
        <f>농산물!N226</f>
        <v>oinput</v>
      </c>
      <c r="C225">
        <f>농산물!O226</f>
        <v>0</v>
      </c>
      <c r="D225">
        <f>농산물!P226</f>
        <v>0</v>
      </c>
      <c r="E225">
        <f>농산물!Q226</f>
        <v>0</v>
      </c>
      <c r="F225">
        <f>농산물!R226</f>
        <v>0</v>
      </c>
      <c r="G225">
        <f>농산물!S226</f>
        <v>0</v>
      </c>
      <c r="H225">
        <f>농산물!T226</f>
        <v>0</v>
      </c>
      <c r="I225">
        <f>농산물!U226</f>
        <v>0</v>
      </c>
      <c r="J225">
        <f>농산물!V226</f>
        <v>0</v>
      </c>
      <c r="K225">
        <f>농산물!W226</f>
        <v>0</v>
      </c>
    </row>
    <row r="226" spans="1:11" x14ac:dyDescent="0.3">
      <c r="A226">
        <f>농산물!M227</f>
        <v>225</v>
      </c>
      <c r="B226" t="str">
        <f>농산물!N227</f>
        <v>oinput</v>
      </c>
      <c r="C226">
        <f>농산물!O227</f>
        <v>0</v>
      </c>
      <c r="D226">
        <f>농산물!P227</f>
        <v>0</v>
      </c>
      <c r="E226">
        <f>농산물!Q227</f>
        <v>0</v>
      </c>
      <c r="F226">
        <f>농산물!R227</f>
        <v>0</v>
      </c>
      <c r="G226">
        <f>농산물!S227</f>
        <v>0</v>
      </c>
      <c r="H226">
        <f>농산물!T227</f>
        <v>0</v>
      </c>
      <c r="I226">
        <f>농산물!U227</f>
        <v>0</v>
      </c>
      <c r="J226">
        <f>농산물!V227</f>
        <v>0</v>
      </c>
      <c r="K226">
        <f>농산물!W227</f>
        <v>0</v>
      </c>
    </row>
    <row r="227" spans="1:11" x14ac:dyDescent="0.3">
      <c r="A227">
        <f>농산물!M228</f>
        <v>226</v>
      </c>
      <c r="B227" t="str">
        <f>농산물!N228</f>
        <v>oinput</v>
      </c>
      <c r="C227">
        <f>농산물!O228</f>
        <v>0</v>
      </c>
      <c r="D227">
        <f>농산물!P228</f>
        <v>0</v>
      </c>
      <c r="E227">
        <f>농산물!Q228</f>
        <v>0</v>
      </c>
      <c r="F227">
        <f>농산물!R228</f>
        <v>0</v>
      </c>
      <c r="G227">
        <f>농산물!S228</f>
        <v>0</v>
      </c>
      <c r="H227">
        <f>농산물!T228</f>
        <v>0</v>
      </c>
      <c r="I227">
        <f>농산물!U228</f>
        <v>0</v>
      </c>
      <c r="J227">
        <f>농산물!V228</f>
        <v>0</v>
      </c>
      <c r="K227">
        <f>농산물!W228</f>
        <v>0</v>
      </c>
    </row>
    <row r="228" spans="1:11" x14ac:dyDescent="0.3">
      <c r="A228">
        <f>농산물!M229</f>
        <v>227</v>
      </c>
      <c r="B228" t="str">
        <f>농산물!N229</f>
        <v>oinput</v>
      </c>
      <c r="C228">
        <f>농산물!O229</f>
        <v>0</v>
      </c>
      <c r="D228">
        <f>농산물!P229</f>
        <v>0</v>
      </c>
      <c r="E228">
        <f>농산물!Q229</f>
        <v>0</v>
      </c>
      <c r="F228">
        <f>농산물!R229</f>
        <v>0</v>
      </c>
      <c r="G228">
        <f>농산물!S229</f>
        <v>0</v>
      </c>
      <c r="H228">
        <f>농산물!T229</f>
        <v>0</v>
      </c>
      <c r="I228">
        <f>농산물!U229</f>
        <v>0</v>
      </c>
      <c r="J228">
        <f>농산물!V229</f>
        <v>0</v>
      </c>
      <c r="K228">
        <f>농산물!W229</f>
        <v>0</v>
      </c>
    </row>
    <row r="229" spans="1:11" x14ac:dyDescent="0.3">
      <c r="A229">
        <f>농산물!M230</f>
        <v>228</v>
      </c>
      <c r="B229" t="str">
        <f>농산물!N230</f>
        <v>oinput</v>
      </c>
      <c r="C229">
        <f>농산물!O230</f>
        <v>0</v>
      </c>
      <c r="D229">
        <f>농산물!P230</f>
        <v>0</v>
      </c>
      <c r="E229">
        <f>농산물!Q230</f>
        <v>0</v>
      </c>
      <c r="F229">
        <f>농산물!R230</f>
        <v>0</v>
      </c>
      <c r="G229">
        <f>농산물!S230</f>
        <v>0</v>
      </c>
      <c r="H229">
        <f>농산물!T230</f>
        <v>0</v>
      </c>
      <c r="I229">
        <f>농산물!U230</f>
        <v>0</v>
      </c>
      <c r="J229">
        <f>농산물!V230</f>
        <v>0</v>
      </c>
      <c r="K229">
        <f>농산물!W230</f>
        <v>0</v>
      </c>
    </row>
    <row r="230" spans="1:11" x14ac:dyDescent="0.3">
      <c r="A230">
        <f>농산물!M231</f>
        <v>229</v>
      </c>
      <c r="B230" t="str">
        <f>농산물!N231</f>
        <v>oinput</v>
      </c>
      <c r="C230">
        <f>농산물!O231</f>
        <v>0</v>
      </c>
      <c r="D230">
        <f>농산물!P231</f>
        <v>0</v>
      </c>
      <c r="E230">
        <f>농산물!Q231</f>
        <v>0</v>
      </c>
      <c r="F230">
        <f>농산물!R231</f>
        <v>0</v>
      </c>
      <c r="G230">
        <f>농산물!S231</f>
        <v>0</v>
      </c>
      <c r="H230">
        <f>농산물!T231</f>
        <v>0</v>
      </c>
      <c r="I230">
        <f>농산물!U231</f>
        <v>0</v>
      </c>
      <c r="J230">
        <f>농산물!V231</f>
        <v>0</v>
      </c>
      <c r="K230">
        <f>농산물!W231</f>
        <v>0</v>
      </c>
    </row>
    <row r="231" spans="1:11" x14ac:dyDescent="0.3">
      <c r="A231">
        <f>농산물!M232</f>
        <v>230</v>
      </c>
      <c r="B231" t="str">
        <f>농산물!N232</f>
        <v>oinput</v>
      </c>
      <c r="C231">
        <f>농산물!O232</f>
        <v>0</v>
      </c>
      <c r="D231">
        <f>농산물!P232</f>
        <v>0</v>
      </c>
      <c r="E231">
        <f>농산물!Q232</f>
        <v>0</v>
      </c>
      <c r="F231">
        <f>농산물!R232</f>
        <v>0</v>
      </c>
      <c r="G231">
        <f>농산물!S232</f>
        <v>0</v>
      </c>
      <c r="H231">
        <f>농산물!T232</f>
        <v>0</v>
      </c>
      <c r="I231">
        <f>농산물!U232</f>
        <v>0</v>
      </c>
      <c r="J231">
        <f>농산물!V232</f>
        <v>0</v>
      </c>
      <c r="K231">
        <f>농산물!W232</f>
        <v>0</v>
      </c>
    </row>
    <row r="232" spans="1:11" x14ac:dyDescent="0.3">
      <c r="A232">
        <f>농산물!M233</f>
        <v>231</v>
      </c>
      <c r="B232" t="str">
        <f>농산물!N233</f>
        <v>oinput</v>
      </c>
      <c r="C232">
        <f>농산물!O233</f>
        <v>0</v>
      </c>
      <c r="D232">
        <f>농산물!P233</f>
        <v>0</v>
      </c>
      <c r="E232">
        <f>농산물!Q233</f>
        <v>0</v>
      </c>
      <c r="F232">
        <f>농산물!R233</f>
        <v>0</v>
      </c>
      <c r="G232">
        <f>농산물!S233</f>
        <v>0</v>
      </c>
      <c r="H232">
        <f>농산물!T233</f>
        <v>0</v>
      </c>
      <c r="I232">
        <f>농산물!U233</f>
        <v>0</v>
      </c>
      <c r="J232">
        <f>농산물!V233</f>
        <v>0</v>
      </c>
      <c r="K232">
        <f>농산물!W233</f>
        <v>0</v>
      </c>
    </row>
    <row r="233" spans="1:11" x14ac:dyDescent="0.3">
      <c r="A233">
        <f>농산물!M234</f>
        <v>232</v>
      </c>
      <c r="B233" t="str">
        <f>농산물!N234</f>
        <v>oinput</v>
      </c>
      <c r="C233">
        <f>농산물!O234</f>
        <v>0</v>
      </c>
      <c r="D233">
        <f>농산물!P234</f>
        <v>0</v>
      </c>
      <c r="E233">
        <f>농산물!Q234</f>
        <v>0</v>
      </c>
      <c r="F233">
        <f>농산물!R234</f>
        <v>0</v>
      </c>
      <c r="G233">
        <f>농산물!S234</f>
        <v>0</v>
      </c>
      <c r="H233">
        <f>농산물!T234</f>
        <v>0</v>
      </c>
      <c r="I233">
        <f>농산물!U234</f>
        <v>0</v>
      </c>
      <c r="J233">
        <f>농산물!V234</f>
        <v>0</v>
      </c>
      <c r="K233">
        <f>농산물!W234</f>
        <v>0</v>
      </c>
    </row>
    <row r="234" spans="1:11" x14ac:dyDescent="0.3">
      <c r="A234">
        <f>농산물!M235</f>
        <v>233</v>
      </c>
      <c r="B234" t="str">
        <f>농산물!N235</f>
        <v>oinput</v>
      </c>
      <c r="C234">
        <f>농산물!O235</f>
        <v>0</v>
      </c>
      <c r="D234">
        <f>농산물!P235</f>
        <v>0</v>
      </c>
      <c r="E234">
        <f>농산물!Q235</f>
        <v>0</v>
      </c>
      <c r="F234">
        <f>농산물!R235</f>
        <v>0</v>
      </c>
      <c r="G234">
        <f>농산물!S235</f>
        <v>0</v>
      </c>
      <c r="H234">
        <f>농산물!T235</f>
        <v>0</v>
      </c>
      <c r="I234">
        <f>농산물!U235</f>
        <v>0</v>
      </c>
      <c r="J234">
        <f>농산물!V235</f>
        <v>0</v>
      </c>
      <c r="K234">
        <f>농산물!W235</f>
        <v>0</v>
      </c>
    </row>
    <row r="235" spans="1:11" x14ac:dyDescent="0.3">
      <c r="A235">
        <f>농산물!M236</f>
        <v>234</v>
      </c>
      <c r="B235" t="str">
        <f>농산물!N236</f>
        <v>oinput</v>
      </c>
      <c r="C235">
        <f>농산물!O236</f>
        <v>0</v>
      </c>
      <c r="D235">
        <f>농산물!P236</f>
        <v>0</v>
      </c>
      <c r="E235">
        <f>농산물!Q236</f>
        <v>0</v>
      </c>
      <c r="F235">
        <f>농산물!R236</f>
        <v>0</v>
      </c>
      <c r="G235">
        <f>농산물!S236</f>
        <v>0</v>
      </c>
      <c r="H235">
        <f>농산물!T236</f>
        <v>0</v>
      </c>
      <c r="I235">
        <f>농산물!U236</f>
        <v>0</v>
      </c>
      <c r="J235">
        <f>농산물!V236</f>
        <v>0</v>
      </c>
      <c r="K235">
        <f>농산물!W236</f>
        <v>0</v>
      </c>
    </row>
    <row r="236" spans="1:11" x14ac:dyDescent="0.3">
      <c r="A236">
        <f>농산물!M237</f>
        <v>235</v>
      </c>
      <c r="B236" t="str">
        <f>농산물!N237</f>
        <v>oinput</v>
      </c>
      <c r="C236">
        <f>농산물!O237</f>
        <v>3.8335847159376569E-3</v>
      </c>
      <c r="D236">
        <f>농산물!P237</f>
        <v>0</v>
      </c>
      <c r="E236">
        <f>농산물!Q237</f>
        <v>0</v>
      </c>
      <c r="F236">
        <f>농산물!R237</f>
        <v>0</v>
      </c>
      <c r="G236">
        <f>농산물!S237</f>
        <v>1.1032833781648948E-3</v>
      </c>
      <c r="H236">
        <f>농산물!T237</f>
        <v>0</v>
      </c>
      <c r="I236">
        <f>농산물!U237</f>
        <v>0</v>
      </c>
      <c r="J236">
        <f>농산물!V237</f>
        <v>8.183480849586821E-3</v>
      </c>
      <c r="K236">
        <f>농산물!W237</f>
        <v>1.2645422357106728E-2</v>
      </c>
    </row>
    <row r="237" spans="1:11" x14ac:dyDescent="0.3">
      <c r="A237">
        <f>농산물!M238</f>
        <v>236</v>
      </c>
      <c r="B237" t="str">
        <f>농산물!N238</f>
        <v>oinput</v>
      </c>
      <c r="C237">
        <f>농산물!O238</f>
        <v>0</v>
      </c>
      <c r="D237">
        <f>농산물!P238</f>
        <v>0</v>
      </c>
      <c r="E237">
        <f>농산물!Q238</f>
        <v>0</v>
      </c>
      <c r="F237">
        <f>농산물!R238</f>
        <v>0</v>
      </c>
      <c r="G237">
        <f>농산물!S238</f>
        <v>0</v>
      </c>
      <c r="H237">
        <f>농산물!T238</f>
        <v>0</v>
      </c>
      <c r="I237">
        <f>농산물!U238</f>
        <v>0</v>
      </c>
      <c r="J237">
        <f>농산물!V238</f>
        <v>0</v>
      </c>
      <c r="K237">
        <f>농산물!W238</f>
        <v>0</v>
      </c>
    </row>
    <row r="238" spans="1:11" x14ac:dyDescent="0.3">
      <c r="A238">
        <f>농산물!M239</f>
        <v>237</v>
      </c>
      <c r="B238" t="str">
        <f>농산물!N239</f>
        <v>oinput</v>
      </c>
      <c r="C238">
        <f>농산물!O239</f>
        <v>0</v>
      </c>
      <c r="D238">
        <f>농산물!P239</f>
        <v>0</v>
      </c>
      <c r="E238">
        <f>농산물!Q239</f>
        <v>0</v>
      </c>
      <c r="F238">
        <f>농산물!R239</f>
        <v>0</v>
      </c>
      <c r="G238">
        <f>농산물!S239</f>
        <v>0</v>
      </c>
      <c r="H238">
        <f>농산물!T239</f>
        <v>0</v>
      </c>
      <c r="I238">
        <f>농산물!U239</f>
        <v>0</v>
      </c>
      <c r="J238">
        <f>농산물!V239</f>
        <v>0</v>
      </c>
      <c r="K238">
        <f>농산물!W239</f>
        <v>0</v>
      </c>
    </row>
    <row r="239" spans="1:11" x14ac:dyDescent="0.3">
      <c r="A239">
        <f>농산물!M240</f>
        <v>238</v>
      </c>
      <c r="B239" t="str">
        <f>농산물!N240</f>
        <v>oinput</v>
      </c>
      <c r="C239">
        <f>농산물!O240</f>
        <v>0</v>
      </c>
      <c r="D239">
        <f>농산물!P240</f>
        <v>0</v>
      </c>
      <c r="E239">
        <f>농산물!Q240</f>
        <v>0</v>
      </c>
      <c r="F239">
        <f>농산물!R240</f>
        <v>0</v>
      </c>
      <c r="G239">
        <f>농산물!S240</f>
        <v>0</v>
      </c>
      <c r="H239">
        <f>농산물!T240</f>
        <v>0</v>
      </c>
      <c r="I239">
        <f>농산물!U240</f>
        <v>0</v>
      </c>
      <c r="J239">
        <f>농산물!V240</f>
        <v>0</v>
      </c>
      <c r="K239">
        <f>농산물!W240</f>
        <v>0</v>
      </c>
    </row>
    <row r="240" spans="1:11" x14ac:dyDescent="0.3">
      <c r="A240">
        <f>농산물!M241</f>
        <v>239</v>
      </c>
      <c r="B240" t="str">
        <f>농산물!N241</f>
        <v>oinput</v>
      </c>
      <c r="C240">
        <f>농산물!O241</f>
        <v>0</v>
      </c>
      <c r="D240">
        <f>농산물!P241</f>
        <v>0</v>
      </c>
      <c r="E240">
        <f>농산물!Q241</f>
        <v>0</v>
      </c>
      <c r="F240">
        <f>농산물!R241</f>
        <v>0</v>
      </c>
      <c r="G240">
        <f>농산물!S241</f>
        <v>0</v>
      </c>
      <c r="H240">
        <f>농산물!T241</f>
        <v>0</v>
      </c>
      <c r="I240">
        <f>농산물!U241</f>
        <v>0</v>
      </c>
      <c r="J240">
        <f>농산물!V241</f>
        <v>0</v>
      </c>
      <c r="K240">
        <f>농산물!W241</f>
        <v>0</v>
      </c>
    </row>
    <row r="241" spans="1:11" x14ac:dyDescent="0.3">
      <c r="A241">
        <f>농산물!M242</f>
        <v>240</v>
      </c>
      <c r="B241" t="str">
        <f>농산물!N242</f>
        <v>oinput</v>
      </c>
      <c r="C241">
        <f>농산물!O242</f>
        <v>0</v>
      </c>
      <c r="D241">
        <f>농산물!P242</f>
        <v>0</v>
      </c>
      <c r="E241">
        <f>농산물!Q242</f>
        <v>0</v>
      </c>
      <c r="F241">
        <f>농산물!R242</f>
        <v>0</v>
      </c>
      <c r="G241">
        <f>농산물!S242</f>
        <v>0</v>
      </c>
      <c r="H241">
        <f>농산물!T242</f>
        <v>0</v>
      </c>
      <c r="I241">
        <f>농산물!U242</f>
        <v>0</v>
      </c>
      <c r="J241">
        <f>농산물!V242</f>
        <v>0</v>
      </c>
      <c r="K241">
        <f>농산물!W242</f>
        <v>0</v>
      </c>
    </row>
    <row r="242" spans="1:11" x14ac:dyDescent="0.3">
      <c r="A242">
        <f>농산물!M243</f>
        <v>241</v>
      </c>
      <c r="B242" t="str">
        <f>농산물!N243</f>
        <v>oinput</v>
      </c>
      <c r="C242">
        <f>농산물!O243</f>
        <v>9.8757451698628171E-5</v>
      </c>
      <c r="D242">
        <f>농산물!P243</f>
        <v>0</v>
      </c>
      <c r="E242">
        <f>농산물!Q243</f>
        <v>0</v>
      </c>
      <c r="F242">
        <f>농산물!R243</f>
        <v>0</v>
      </c>
      <c r="G242">
        <f>농산물!S243</f>
        <v>6.3191153238546606E-5</v>
      </c>
      <c r="H242">
        <f>농산물!T243</f>
        <v>0</v>
      </c>
      <c r="I242">
        <f>농산물!U243</f>
        <v>0</v>
      </c>
      <c r="J242">
        <f>농산물!V243</f>
        <v>0</v>
      </c>
      <c r="K242">
        <f>농산물!W243</f>
        <v>0</v>
      </c>
    </row>
    <row r="243" spans="1:11" x14ac:dyDescent="0.3">
      <c r="A243">
        <f>농산물!M244</f>
        <v>242</v>
      </c>
      <c r="B243" t="str">
        <f>농산물!N244</f>
        <v>oinput</v>
      </c>
      <c r="C243">
        <f>농산물!O244</f>
        <v>0</v>
      </c>
      <c r="D243">
        <f>농산물!P244</f>
        <v>0</v>
      </c>
      <c r="E243">
        <f>농산물!Q244</f>
        <v>0</v>
      </c>
      <c r="F243">
        <f>농산물!R244</f>
        <v>0</v>
      </c>
      <c r="G243">
        <f>농산물!S244</f>
        <v>3.3815806327654668E-4</v>
      </c>
      <c r="H243">
        <f>농산물!T244</f>
        <v>0</v>
      </c>
      <c r="I243">
        <f>농산물!U244</f>
        <v>0</v>
      </c>
      <c r="J243">
        <f>농산물!V244</f>
        <v>0</v>
      </c>
      <c r="K243">
        <f>농산물!W244</f>
        <v>0</v>
      </c>
    </row>
    <row r="244" spans="1:11" x14ac:dyDescent="0.3">
      <c r="A244">
        <f>농산물!M245</f>
        <v>243</v>
      </c>
      <c r="B244" t="str">
        <f>농산물!N245</f>
        <v>oinput</v>
      </c>
      <c r="C244">
        <f>농산물!O245</f>
        <v>0</v>
      </c>
      <c r="D244">
        <f>농산물!P245</f>
        <v>0</v>
      </c>
      <c r="E244">
        <f>농산물!Q245</f>
        <v>0</v>
      </c>
      <c r="F244">
        <f>농산물!R245</f>
        <v>0</v>
      </c>
      <c r="G244">
        <f>농산물!S245</f>
        <v>0</v>
      </c>
      <c r="H244">
        <f>농산물!T245</f>
        <v>0</v>
      </c>
      <c r="I244">
        <f>농산물!U245</f>
        <v>0</v>
      </c>
      <c r="J244">
        <f>농산물!V245</f>
        <v>0</v>
      </c>
      <c r="K244">
        <f>농산물!W245</f>
        <v>0</v>
      </c>
    </row>
    <row r="245" spans="1:11" x14ac:dyDescent="0.3">
      <c r="A245">
        <f>농산물!M246</f>
        <v>244</v>
      </c>
      <c r="B245" t="str">
        <f>농산물!N246</f>
        <v>oinput</v>
      </c>
      <c r="C245">
        <f>농산물!O246</f>
        <v>0</v>
      </c>
      <c r="D245">
        <f>농산물!P246</f>
        <v>0</v>
      </c>
      <c r="E245">
        <f>농산물!Q246</f>
        <v>0</v>
      </c>
      <c r="F245">
        <f>농산물!R246</f>
        <v>0</v>
      </c>
      <c r="G245">
        <f>농산물!S246</f>
        <v>0</v>
      </c>
      <c r="H245">
        <f>농산물!T246</f>
        <v>2.8789201689595771E-4</v>
      </c>
      <c r="I245">
        <f>농산물!U246</f>
        <v>3.8923701356499446E-2</v>
      </c>
      <c r="J245">
        <f>농산물!V246</f>
        <v>6.781742694274233E-3</v>
      </c>
      <c r="K245">
        <f>농산물!W246</f>
        <v>1.5174506828528073E-3</v>
      </c>
    </row>
    <row r="246" spans="1:11" x14ac:dyDescent="0.3">
      <c r="A246">
        <f>농산물!M247</f>
        <v>245</v>
      </c>
      <c r="B246" t="str">
        <f>농산물!N247</f>
        <v>oinput</v>
      </c>
      <c r="C246">
        <f>농산물!O247</f>
        <v>0</v>
      </c>
      <c r="D246">
        <f>농산물!P247</f>
        <v>0</v>
      </c>
      <c r="E246">
        <f>농산물!Q247</f>
        <v>0</v>
      </c>
      <c r="F246">
        <f>농산물!R247</f>
        <v>0</v>
      </c>
      <c r="G246">
        <f>농산물!S247</f>
        <v>0</v>
      </c>
      <c r="H246">
        <f>농산물!T247</f>
        <v>0</v>
      </c>
      <c r="I246">
        <f>농산물!U247</f>
        <v>2.7308007263146652E-2</v>
      </c>
      <c r="J246">
        <f>농산물!V247</f>
        <v>5.0195575847384087E-3</v>
      </c>
      <c r="K246">
        <f>농산물!W247</f>
        <v>0</v>
      </c>
    </row>
    <row r="247" spans="1:11" x14ac:dyDescent="0.3">
      <c r="A247">
        <f>농산물!M248</f>
        <v>246</v>
      </c>
      <c r="B247" t="str">
        <f>농산물!N248</f>
        <v>oinput</v>
      </c>
      <c r="C247">
        <f>농산물!O248</f>
        <v>0</v>
      </c>
      <c r="D247">
        <f>농산물!P248</f>
        <v>0</v>
      </c>
      <c r="E247">
        <f>농산물!Q248</f>
        <v>0</v>
      </c>
      <c r="F247">
        <f>농산물!R248</f>
        <v>0</v>
      </c>
      <c r="G247">
        <f>농산물!S248</f>
        <v>0</v>
      </c>
      <c r="H247">
        <f>농산물!T248</f>
        <v>0</v>
      </c>
      <c r="I247">
        <f>농산물!U248</f>
        <v>0</v>
      </c>
      <c r="J247">
        <f>농산물!V248</f>
        <v>0</v>
      </c>
      <c r="K247">
        <f>농산물!W248</f>
        <v>0</v>
      </c>
    </row>
    <row r="248" spans="1:11" x14ac:dyDescent="0.3">
      <c r="A248">
        <f>농산물!M249</f>
        <v>247</v>
      </c>
      <c r="B248" t="str">
        <f>농산물!N249</f>
        <v>oinput</v>
      </c>
      <c r="C248">
        <f>농산물!O249</f>
        <v>0</v>
      </c>
      <c r="D248">
        <f>농산물!P249</f>
        <v>0</v>
      </c>
      <c r="E248">
        <f>농산물!Q249</f>
        <v>0</v>
      </c>
      <c r="F248">
        <f>농산물!R249</f>
        <v>0</v>
      </c>
      <c r="G248">
        <f>농산물!S249</f>
        <v>0</v>
      </c>
      <c r="H248">
        <f>농산물!T249</f>
        <v>0</v>
      </c>
      <c r="I248">
        <f>농산물!U249</f>
        <v>0</v>
      </c>
      <c r="J248">
        <f>농산물!V249</f>
        <v>0</v>
      </c>
      <c r="K248">
        <f>농산물!W249</f>
        <v>0</v>
      </c>
    </row>
    <row r="249" spans="1:11" x14ac:dyDescent="0.3">
      <c r="A249">
        <f>농산물!M250</f>
        <v>248</v>
      </c>
      <c r="B249" t="str">
        <f>농산물!N250</f>
        <v>oinput</v>
      </c>
      <c r="C249">
        <f>농산물!O250</f>
        <v>0</v>
      </c>
      <c r="D249">
        <f>농산물!P250</f>
        <v>0</v>
      </c>
      <c r="E249">
        <f>농산물!Q250</f>
        <v>0</v>
      </c>
      <c r="F249">
        <f>농산물!R250</f>
        <v>0</v>
      </c>
      <c r="G249">
        <f>농산물!S250</f>
        <v>0</v>
      </c>
      <c r="H249">
        <f>농산물!T250</f>
        <v>0</v>
      </c>
      <c r="I249">
        <f>농산물!U250</f>
        <v>0</v>
      </c>
      <c r="J249">
        <f>농산물!V250</f>
        <v>0</v>
      </c>
      <c r="K249">
        <f>농산물!W250</f>
        <v>0</v>
      </c>
    </row>
    <row r="250" spans="1:11" x14ac:dyDescent="0.3">
      <c r="A250">
        <f>농산물!M251</f>
        <v>249</v>
      </c>
      <c r="B250" t="str">
        <f>농산물!N251</f>
        <v>oinput</v>
      </c>
      <c r="C250">
        <f>농산물!O251</f>
        <v>0</v>
      </c>
      <c r="D250">
        <f>농산물!P251</f>
        <v>0</v>
      </c>
      <c r="E250">
        <f>농산물!Q251</f>
        <v>0</v>
      </c>
      <c r="F250">
        <f>농산물!R251</f>
        <v>0</v>
      </c>
      <c r="G250">
        <f>농산물!S251</f>
        <v>0</v>
      </c>
      <c r="H250">
        <f>농산물!T251</f>
        <v>0</v>
      </c>
      <c r="I250">
        <f>농산물!U251</f>
        <v>0</v>
      </c>
      <c r="J250">
        <f>농산물!V251</f>
        <v>0</v>
      </c>
      <c r="K250">
        <f>농산물!W251</f>
        <v>0</v>
      </c>
    </row>
    <row r="251" spans="1:11" x14ac:dyDescent="0.3">
      <c r="A251">
        <f>농산물!M252</f>
        <v>250</v>
      </c>
      <c r="B251" t="str">
        <f>농산물!N252</f>
        <v>oinput</v>
      </c>
      <c r="C251">
        <f>농산물!O252</f>
        <v>0</v>
      </c>
      <c r="D251">
        <f>농산물!P252</f>
        <v>0</v>
      </c>
      <c r="E251">
        <f>농산물!Q252</f>
        <v>0</v>
      </c>
      <c r="F251">
        <f>농산물!R252</f>
        <v>0</v>
      </c>
      <c r="G251">
        <f>농산물!S252</f>
        <v>0</v>
      </c>
      <c r="H251">
        <f>농산물!T252</f>
        <v>0</v>
      </c>
      <c r="I251">
        <f>농산물!U252</f>
        <v>0</v>
      </c>
      <c r="J251">
        <f>농산물!V252</f>
        <v>0</v>
      </c>
      <c r="K251">
        <f>농산물!W252</f>
        <v>0</v>
      </c>
    </row>
    <row r="252" spans="1:11" x14ac:dyDescent="0.3">
      <c r="A252">
        <f>농산물!M253</f>
        <v>251</v>
      </c>
      <c r="B252" t="str">
        <f>농산물!N253</f>
        <v>oinput</v>
      </c>
      <c r="C252">
        <f>농산물!O253</f>
        <v>0</v>
      </c>
      <c r="D252">
        <f>농산물!P253</f>
        <v>0</v>
      </c>
      <c r="E252">
        <f>농산물!Q253</f>
        <v>0</v>
      </c>
      <c r="F252">
        <f>농산물!R253</f>
        <v>0</v>
      </c>
      <c r="G252">
        <f>농산물!S253</f>
        <v>0</v>
      </c>
      <c r="H252">
        <f>농산물!T253</f>
        <v>0</v>
      </c>
      <c r="I252">
        <f>농산물!U253</f>
        <v>0</v>
      </c>
      <c r="J252">
        <f>농산물!V253</f>
        <v>0</v>
      </c>
      <c r="K252">
        <f>농산물!W253</f>
        <v>0</v>
      </c>
    </row>
    <row r="253" spans="1:11" x14ac:dyDescent="0.3">
      <c r="A253">
        <f>농산물!M254</f>
        <v>252</v>
      </c>
      <c r="B253" t="str">
        <f>농산물!N254</f>
        <v>oinput</v>
      </c>
      <c r="C253">
        <f>농산물!O254</f>
        <v>0</v>
      </c>
      <c r="D253">
        <f>농산물!P254</f>
        <v>0</v>
      </c>
      <c r="E253">
        <f>농산물!Q254</f>
        <v>0</v>
      </c>
      <c r="F253">
        <f>농산물!R254</f>
        <v>0</v>
      </c>
      <c r="G253">
        <f>농산물!S254</f>
        <v>0</v>
      </c>
      <c r="H253">
        <f>농산물!T254</f>
        <v>0</v>
      </c>
      <c r="I253">
        <f>농산물!U254</f>
        <v>0</v>
      </c>
      <c r="J253">
        <f>농산물!V254</f>
        <v>0</v>
      </c>
      <c r="K253">
        <f>농산물!W254</f>
        <v>0</v>
      </c>
    </row>
    <row r="254" spans="1:11" x14ac:dyDescent="0.3">
      <c r="A254">
        <f>농산물!M255</f>
        <v>253</v>
      </c>
      <c r="B254" t="str">
        <f>농산물!N255</f>
        <v>oinput</v>
      </c>
      <c r="C254">
        <f>농산물!O255</f>
        <v>0</v>
      </c>
      <c r="D254">
        <f>농산물!P255</f>
        <v>0</v>
      </c>
      <c r="E254">
        <f>농산물!Q255</f>
        <v>0</v>
      </c>
      <c r="F254">
        <f>농산물!R255</f>
        <v>0</v>
      </c>
      <c r="G254">
        <f>농산물!S255</f>
        <v>0</v>
      </c>
      <c r="H254">
        <f>농산물!T255</f>
        <v>0</v>
      </c>
      <c r="I254">
        <f>농산물!U255</f>
        <v>0</v>
      </c>
      <c r="J254">
        <f>농산물!V255</f>
        <v>0</v>
      </c>
      <c r="K254">
        <f>농산물!W255</f>
        <v>0</v>
      </c>
    </row>
    <row r="255" spans="1:11" x14ac:dyDescent="0.3">
      <c r="A255">
        <f>농산물!M256</f>
        <v>254</v>
      </c>
      <c r="B255" t="str">
        <f>농산물!N256</f>
        <v>oinput</v>
      </c>
      <c r="C255">
        <f>농산물!O256</f>
        <v>0</v>
      </c>
      <c r="D255">
        <f>농산물!P256</f>
        <v>0</v>
      </c>
      <c r="E255">
        <f>농산물!Q256</f>
        <v>0</v>
      </c>
      <c r="F255">
        <f>농산물!R256</f>
        <v>0</v>
      </c>
      <c r="G255">
        <f>농산물!S256</f>
        <v>0</v>
      </c>
      <c r="H255">
        <f>농산물!T256</f>
        <v>0</v>
      </c>
      <c r="I255">
        <f>농산물!U256</f>
        <v>0</v>
      </c>
      <c r="J255">
        <f>농산물!V256</f>
        <v>0</v>
      </c>
      <c r="K255">
        <f>농산물!W256</f>
        <v>0</v>
      </c>
    </row>
    <row r="256" spans="1:11" x14ac:dyDescent="0.3">
      <c r="A256">
        <f>농산물!M257</f>
        <v>255</v>
      </c>
      <c r="B256" t="str">
        <f>농산물!N257</f>
        <v>oinput</v>
      </c>
      <c r="C256">
        <f>농산물!O257</f>
        <v>1.9123033828916181E-3</v>
      </c>
      <c r="D256">
        <f>농산물!P257</f>
        <v>0</v>
      </c>
      <c r="E256">
        <f>농산물!Q257</f>
        <v>0.12350510980647966</v>
      </c>
      <c r="F256">
        <f>농산물!R257</f>
        <v>0</v>
      </c>
      <c r="G256">
        <f>농산물!S257</f>
        <v>3.4123222748815166E-3</v>
      </c>
      <c r="H256">
        <f>농산물!T257</f>
        <v>2.4744554829270595E-2</v>
      </c>
      <c r="I256">
        <f>농산물!U257</f>
        <v>1.4686509773204686E-3</v>
      </c>
      <c r="J256">
        <f>농산물!V257</f>
        <v>7.5159864899141601E-3</v>
      </c>
      <c r="K256">
        <f>농산물!W257</f>
        <v>9.5599393019726864E-3</v>
      </c>
    </row>
    <row r="257" spans="1:11" x14ac:dyDescent="0.3">
      <c r="A257">
        <f>농산물!M258</f>
        <v>256</v>
      </c>
      <c r="B257" t="str">
        <f>농산물!N258</f>
        <v>oinput</v>
      </c>
      <c r="C257">
        <f>농산물!O258</f>
        <v>0</v>
      </c>
      <c r="D257">
        <f>농산물!P258</f>
        <v>0</v>
      </c>
      <c r="E257">
        <f>농산물!Q258</f>
        <v>0</v>
      </c>
      <c r="F257">
        <f>농산물!R258</f>
        <v>0</v>
      </c>
      <c r="G257">
        <f>농산물!S258</f>
        <v>0</v>
      </c>
      <c r="H257">
        <f>농산물!T258</f>
        <v>0</v>
      </c>
      <c r="I257">
        <f>농산물!U258</f>
        <v>0</v>
      </c>
      <c r="J257">
        <f>농산물!V258</f>
        <v>0</v>
      </c>
      <c r="K257">
        <f>농산물!W258</f>
        <v>0</v>
      </c>
    </row>
    <row r="258" spans="1:11" x14ac:dyDescent="0.3">
      <c r="A258">
        <f>농산물!M259</f>
        <v>257</v>
      </c>
      <c r="B258" t="str">
        <f>농산물!N259</f>
        <v>oinput</v>
      </c>
      <c r="C258">
        <f>농산물!O259</f>
        <v>0</v>
      </c>
      <c r="D258">
        <f>농산물!P259</f>
        <v>0</v>
      </c>
      <c r="E258">
        <f>농산물!Q259</f>
        <v>0</v>
      </c>
      <c r="F258">
        <f>농산물!R259</f>
        <v>0</v>
      </c>
      <c r="G258">
        <f>농산물!S259</f>
        <v>0</v>
      </c>
      <c r="H258">
        <f>농산물!T259</f>
        <v>0</v>
      </c>
      <c r="I258">
        <f>농산물!U259</f>
        <v>0</v>
      </c>
      <c r="J258">
        <f>농산물!V259</f>
        <v>0</v>
      </c>
      <c r="K258">
        <f>농산물!W259</f>
        <v>0</v>
      </c>
    </row>
    <row r="259" spans="1:11" x14ac:dyDescent="0.3">
      <c r="A259">
        <f>농산물!M260</f>
        <v>258</v>
      </c>
      <c r="B259" t="str">
        <f>농산물!N260</f>
        <v>oinput</v>
      </c>
      <c r="C259">
        <f>농산물!O260</f>
        <v>0</v>
      </c>
      <c r="D259">
        <f>농산물!P260</f>
        <v>0</v>
      </c>
      <c r="E259">
        <f>농산물!Q260</f>
        <v>0</v>
      </c>
      <c r="F259">
        <f>농산물!R260</f>
        <v>0</v>
      </c>
      <c r="G259">
        <f>농산물!S260</f>
        <v>0</v>
      </c>
      <c r="H259">
        <f>농산물!T260</f>
        <v>0</v>
      </c>
      <c r="I259">
        <f>농산물!U260</f>
        <v>0</v>
      </c>
      <c r="J259">
        <f>농산물!V260</f>
        <v>0</v>
      </c>
      <c r="K259">
        <f>농산물!W260</f>
        <v>0</v>
      </c>
    </row>
    <row r="260" spans="1:11" x14ac:dyDescent="0.3">
      <c r="A260">
        <f>농산물!M261</f>
        <v>259</v>
      </c>
      <c r="B260" t="str">
        <f>농산물!N261</f>
        <v>oinput</v>
      </c>
      <c r="C260">
        <f>농산물!O261</f>
        <v>0</v>
      </c>
      <c r="D260">
        <f>농산물!P261</f>
        <v>0</v>
      </c>
      <c r="E260">
        <f>농산물!Q261</f>
        <v>0</v>
      </c>
      <c r="F260">
        <f>농산물!R261</f>
        <v>0</v>
      </c>
      <c r="G260">
        <f>농산물!S261</f>
        <v>0</v>
      </c>
      <c r="H260">
        <f>농산물!T261</f>
        <v>0</v>
      </c>
      <c r="I260">
        <f>농산물!U261</f>
        <v>0</v>
      </c>
      <c r="J260">
        <f>농산물!V261</f>
        <v>0</v>
      </c>
      <c r="K260">
        <f>농산물!W261</f>
        <v>0</v>
      </c>
    </row>
    <row r="261" spans="1:11" x14ac:dyDescent="0.3">
      <c r="A261">
        <f>농산물!M262</f>
        <v>260</v>
      </c>
      <c r="B261" t="str">
        <f>농산물!N262</f>
        <v>oinput</v>
      </c>
      <c r="C261">
        <f>농산물!O262</f>
        <v>0</v>
      </c>
      <c r="D261">
        <f>농산물!P262</f>
        <v>0</v>
      </c>
      <c r="E261">
        <f>농산물!Q262</f>
        <v>0</v>
      </c>
      <c r="F261">
        <f>농산물!R262</f>
        <v>0</v>
      </c>
      <c r="G261">
        <f>농산물!S262</f>
        <v>0</v>
      </c>
      <c r="H261">
        <f>농산물!T262</f>
        <v>0</v>
      </c>
      <c r="I261">
        <f>농산물!U262</f>
        <v>0</v>
      </c>
      <c r="J261">
        <f>농산물!V262</f>
        <v>0</v>
      </c>
      <c r="K261">
        <f>농산물!W262</f>
        <v>0</v>
      </c>
    </row>
    <row r="262" spans="1:11" x14ac:dyDescent="0.3">
      <c r="A262">
        <f>농산물!M263</f>
        <v>261</v>
      </c>
      <c r="B262" t="str">
        <f>농산물!N263</f>
        <v>oinput</v>
      </c>
      <c r="C262">
        <f>농산물!O263</f>
        <v>0</v>
      </c>
      <c r="D262">
        <f>농산물!P263</f>
        <v>0</v>
      </c>
      <c r="E262">
        <f>농산물!Q263</f>
        <v>0</v>
      </c>
      <c r="F262">
        <f>농산물!R263</f>
        <v>0</v>
      </c>
      <c r="G262">
        <f>농산물!S263</f>
        <v>0</v>
      </c>
      <c r="H262">
        <f>농산물!T263</f>
        <v>0</v>
      </c>
      <c r="I262">
        <f>농산물!U263</f>
        <v>0</v>
      </c>
      <c r="J262">
        <f>농산물!V263</f>
        <v>0</v>
      </c>
      <c r="K262">
        <f>농산물!W263</f>
        <v>0</v>
      </c>
    </row>
    <row r="263" spans="1:11" x14ac:dyDescent="0.3">
      <c r="A263">
        <f>농산물!M264</f>
        <v>262</v>
      </c>
      <c r="B263" t="str">
        <f>농산물!N264</f>
        <v>lmach</v>
      </c>
      <c r="C263">
        <f>농산물!O264</f>
        <v>0.17647058823529413</v>
      </c>
      <c r="D263">
        <f>농산물!P264</f>
        <v>0.2136181575433912</v>
      </c>
      <c r="E263">
        <f>농산물!Q264</f>
        <v>0.23394723743155799</v>
      </c>
      <c r="F263">
        <f>농산물!R264</f>
        <v>0.12446518864255153</v>
      </c>
      <c r="G263">
        <f>농산물!S264</f>
        <v>0.2934881189914747</v>
      </c>
      <c r="H263">
        <f>농산물!T264</f>
        <v>0.25205433506624181</v>
      </c>
      <c r="I263">
        <f>농산물!U264</f>
        <v>0.11208226221079691</v>
      </c>
      <c r="J263">
        <f>농산물!V264</f>
        <v>5.9096459096459095E-2</v>
      </c>
      <c r="K263">
        <f>농산물!W264</f>
        <v>0</v>
      </c>
    </row>
    <row r="264" spans="1:11" x14ac:dyDescent="0.3">
      <c r="A264">
        <f>농산물!M265</f>
        <v>263</v>
      </c>
      <c r="B264" t="str">
        <f>농산물!N265</f>
        <v>oinput</v>
      </c>
      <c r="C264">
        <f>농산물!O265</f>
        <v>0</v>
      </c>
      <c r="D264">
        <f>농산물!P265</f>
        <v>0</v>
      </c>
      <c r="E264">
        <f>농산물!Q265</f>
        <v>0</v>
      </c>
      <c r="F264">
        <f>농산물!R265</f>
        <v>0</v>
      </c>
      <c r="G264">
        <f>농산물!S265</f>
        <v>0</v>
      </c>
      <c r="H264">
        <f>농산물!T265</f>
        <v>0</v>
      </c>
      <c r="I264">
        <f>농산물!U265</f>
        <v>0</v>
      </c>
      <c r="J264">
        <f>농산물!V265</f>
        <v>0</v>
      </c>
      <c r="K264">
        <f>농산물!W265</f>
        <v>0</v>
      </c>
    </row>
    <row r="265" spans="1:11" x14ac:dyDescent="0.3">
      <c r="A265">
        <f>농산물!M266</f>
        <v>264</v>
      </c>
      <c r="B265" t="str">
        <f>농산물!N266</f>
        <v>oinput</v>
      </c>
      <c r="C265">
        <f>농산물!O266</f>
        <v>0</v>
      </c>
      <c r="D265">
        <f>농산물!P266</f>
        <v>0</v>
      </c>
      <c r="E265">
        <f>농산물!Q266</f>
        <v>0</v>
      </c>
      <c r="F265">
        <f>농산물!R266</f>
        <v>0</v>
      </c>
      <c r="G265">
        <f>농산물!S266</f>
        <v>0</v>
      </c>
      <c r="H265">
        <f>농산물!T266</f>
        <v>0</v>
      </c>
      <c r="I265">
        <f>농산물!U266</f>
        <v>0</v>
      </c>
      <c r="J265">
        <f>농산물!V266</f>
        <v>0</v>
      </c>
      <c r="K265">
        <f>농산물!W266</f>
        <v>0</v>
      </c>
    </row>
    <row r="266" spans="1:11" x14ac:dyDescent="0.3">
      <c r="A266">
        <f>농산물!M267</f>
        <v>265</v>
      </c>
      <c r="B266" t="str">
        <f>농산물!N267</f>
        <v>oinput</v>
      </c>
      <c r="C266">
        <f>농산물!O267</f>
        <v>0</v>
      </c>
      <c r="D266">
        <f>농산물!P267</f>
        <v>0</v>
      </c>
      <c r="E266">
        <f>농산물!Q267</f>
        <v>0</v>
      </c>
      <c r="F266">
        <f>농산물!R267</f>
        <v>0</v>
      </c>
      <c r="G266">
        <f>농산물!S267</f>
        <v>0</v>
      </c>
      <c r="H266">
        <f>농산물!T267</f>
        <v>0</v>
      </c>
      <c r="I266">
        <f>농산물!U267</f>
        <v>0</v>
      </c>
      <c r="J266">
        <f>농산물!V267</f>
        <v>0</v>
      </c>
      <c r="K266">
        <f>농산물!W267</f>
        <v>0</v>
      </c>
    </row>
    <row r="267" spans="1:11" x14ac:dyDescent="0.3">
      <c r="A267">
        <f>농산물!M268</f>
        <v>266</v>
      </c>
      <c r="B267" t="str">
        <f>농산물!N268</f>
        <v>oinput</v>
      </c>
      <c r="C267">
        <f>농산물!O268</f>
        <v>0</v>
      </c>
      <c r="D267">
        <f>농산물!P268</f>
        <v>0</v>
      </c>
      <c r="E267">
        <f>농산물!Q268</f>
        <v>0</v>
      </c>
      <c r="F267">
        <f>농산물!R268</f>
        <v>0</v>
      </c>
      <c r="G267">
        <f>농산물!S268</f>
        <v>0</v>
      </c>
      <c r="H267">
        <f>농산물!T268</f>
        <v>0</v>
      </c>
      <c r="I267">
        <f>농산물!U268</f>
        <v>0</v>
      </c>
      <c r="J267">
        <f>농산물!V268</f>
        <v>0</v>
      </c>
      <c r="K267">
        <f>농산물!W268</f>
        <v>0</v>
      </c>
    </row>
    <row r="268" spans="1:11" x14ac:dyDescent="0.3">
      <c r="A268">
        <f>농산물!M269</f>
        <v>267</v>
      </c>
      <c r="B268" t="str">
        <f>농산물!N269</f>
        <v>oinput</v>
      </c>
      <c r="C268">
        <f>농산물!O269</f>
        <v>0</v>
      </c>
      <c r="D268">
        <f>농산물!P269</f>
        <v>0</v>
      </c>
      <c r="E268">
        <f>농산물!Q269</f>
        <v>0</v>
      </c>
      <c r="F268">
        <f>농산물!R269</f>
        <v>0</v>
      </c>
      <c r="G268">
        <f>농산물!S269</f>
        <v>0</v>
      </c>
      <c r="H268">
        <f>농산물!T269</f>
        <v>0</v>
      </c>
      <c r="I268">
        <f>농산물!U269</f>
        <v>0</v>
      </c>
      <c r="J268">
        <f>농산물!V269</f>
        <v>0</v>
      </c>
      <c r="K268">
        <f>농산물!W269</f>
        <v>0</v>
      </c>
    </row>
    <row r="269" spans="1:11" x14ac:dyDescent="0.3">
      <c r="A269">
        <f>농산물!M270</f>
        <v>268</v>
      </c>
      <c r="B269" t="str">
        <f>농산물!N270</f>
        <v>oinput</v>
      </c>
      <c r="C269">
        <f>농산물!O270</f>
        <v>0</v>
      </c>
      <c r="D269">
        <f>농산물!P270</f>
        <v>0</v>
      </c>
      <c r="E269">
        <f>농산물!Q270</f>
        <v>0</v>
      </c>
      <c r="F269">
        <f>농산물!R270</f>
        <v>0</v>
      </c>
      <c r="G269">
        <f>농산물!S270</f>
        <v>0</v>
      </c>
      <c r="H269">
        <f>농산물!T270</f>
        <v>0</v>
      </c>
      <c r="I269">
        <f>농산물!U270</f>
        <v>0</v>
      </c>
      <c r="J269">
        <f>농산물!V270</f>
        <v>0</v>
      </c>
      <c r="K269">
        <f>농산물!W270</f>
        <v>0</v>
      </c>
    </row>
    <row r="270" spans="1:11" x14ac:dyDescent="0.3">
      <c r="A270">
        <f>농산물!M271</f>
        <v>269</v>
      </c>
      <c r="B270" t="str">
        <f>농산물!N271</f>
        <v>oinput</v>
      </c>
      <c r="C270">
        <f>농산물!O271</f>
        <v>1.0773540185304891E-4</v>
      </c>
      <c r="D270">
        <f>농산물!P271</f>
        <v>0</v>
      </c>
      <c r="E270">
        <f>농산물!Q271</f>
        <v>0</v>
      </c>
      <c r="F270">
        <f>농산물!R271</f>
        <v>0</v>
      </c>
      <c r="G270">
        <f>농산물!S271</f>
        <v>5.1236070193416165E-5</v>
      </c>
      <c r="H270">
        <f>농산물!T271</f>
        <v>8.9671283951199944E-5</v>
      </c>
      <c r="I270">
        <f>농산물!U271</f>
        <v>4.3614483568910886E-4</v>
      </c>
      <c r="J270">
        <f>농산물!V271</f>
        <v>5.3399548773812858E-5</v>
      </c>
      <c r="K270">
        <f>농산물!W271</f>
        <v>9.6105209914011127E-4</v>
      </c>
    </row>
    <row r="271" spans="1:11" x14ac:dyDescent="0.3">
      <c r="A271">
        <f>농산물!M272</f>
        <v>270</v>
      </c>
      <c r="B271" t="str">
        <f>농산물!N272</f>
        <v>oinput</v>
      </c>
      <c r="C271">
        <f>농산물!O272</f>
        <v>1.705810529339941E-4</v>
      </c>
      <c r="D271">
        <f>농산물!P272</f>
        <v>0</v>
      </c>
      <c r="E271">
        <f>농산물!Q272</f>
        <v>0</v>
      </c>
      <c r="F271">
        <f>농산물!R272</f>
        <v>0</v>
      </c>
      <c r="G271">
        <f>농산물!S272</f>
        <v>4.7820332180521757E-5</v>
      </c>
      <c r="H271">
        <f>농산물!T272</f>
        <v>1.8406210916298936E-4</v>
      </c>
      <c r="I271">
        <f>농산물!U272</f>
        <v>0</v>
      </c>
      <c r="J271">
        <f>농산물!V272</f>
        <v>0</v>
      </c>
      <c r="K271">
        <f>농산물!W272</f>
        <v>0</v>
      </c>
    </row>
    <row r="272" spans="1:11" x14ac:dyDescent="0.3">
      <c r="A272">
        <f>농산물!M273</f>
        <v>271</v>
      </c>
      <c r="B272" t="str">
        <f>농산물!N273</f>
        <v>oinput</v>
      </c>
      <c r="C272">
        <f>농산물!O273</f>
        <v>1.0414422179128061E-3</v>
      </c>
      <c r="D272">
        <f>농산물!P273</f>
        <v>0</v>
      </c>
      <c r="E272">
        <f>농산물!Q273</f>
        <v>0</v>
      </c>
      <c r="F272">
        <f>농산물!R273</f>
        <v>0</v>
      </c>
      <c r="G272">
        <f>농산물!S273</f>
        <v>1.6053968660603731E-4</v>
      </c>
      <c r="H272">
        <f>농산물!T273</f>
        <v>0</v>
      </c>
      <c r="I272">
        <f>농산물!U273</f>
        <v>0</v>
      </c>
      <c r="J272">
        <f>농산물!V273</f>
        <v>0</v>
      </c>
      <c r="K272">
        <f>농산물!W273</f>
        <v>0</v>
      </c>
    </row>
    <row r="273" spans="1:11" x14ac:dyDescent="0.3">
      <c r="A273">
        <f>농산물!M274</f>
        <v>272</v>
      </c>
      <c r="B273" t="str">
        <f>농산물!N274</f>
        <v>oinput</v>
      </c>
      <c r="C273">
        <f>농산물!O274</f>
        <v>0</v>
      </c>
      <c r="D273">
        <f>농산물!P274</f>
        <v>0</v>
      </c>
      <c r="E273">
        <f>농산물!Q274</f>
        <v>0</v>
      </c>
      <c r="F273">
        <f>농산물!R274</f>
        <v>0</v>
      </c>
      <c r="G273">
        <f>농산물!S274</f>
        <v>0</v>
      </c>
      <c r="H273">
        <f>농산물!T274</f>
        <v>0</v>
      </c>
      <c r="I273">
        <f>농산물!U274</f>
        <v>0</v>
      </c>
      <c r="J273">
        <f>농산물!V274</f>
        <v>0</v>
      </c>
      <c r="K273">
        <f>농산물!W274</f>
        <v>0</v>
      </c>
    </row>
    <row r="274" spans="1:11" x14ac:dyDescent="0.3">
      <c r="A274">
        <f>농산물!M275</f>
        <v>273</v>
      </c>
      <c r="B274" t="str">
        <f>농산물!N275</f>
        <v>oserv</v>
      </c>
      <c r="C274">
        <f>농산물!O275</f>
        <v>0</v>
      </c>
      <c r="D274">
        <f>농산물!P275</f>
        <v>0</v>
      </c>
      <c r="E274">
        <f>농산물!Q275</f>
        <v>0</v>
      </c>
      <c r="F274">
        <f>농산물!R275</f>
        <v>0</v>
      </c>
      <c r="G274">
        <f>농산물!S275</f>
        <v>0</v>
      </c>
      <c r="H274">
        <f>농산물!T275</f>
        <v>0</v>
      </c>
      <c r="I274">
        <f>농산물!U275</f>
        <v>0</v>
      </c>
      <c r="J274">
        <f>농산물!V275</f>
        <v>0</v>
      </c>
      <c r="K274">
        <f>농산물!W275</f>
        <v>0.40896625824322058</v>
      </c>
    </row>
    <row r="275" spans="1:11" x14ac:dyDescent="0.3">
      <c r="A275">
        <f>농산물!M276</f>
        <v>274</v>
      </c>
      <c r="B275" t="str">
        <f>농산물!N276</f>
        <v>energy</v>
      </c>
      <c r="C275">
        <f>농산물!O276</f>
        <v>4.1686481236024404E-3</v>
      </c>
      <c r="D275">
        <f>농산물!P276</f>
        <v>2.717391304347826E-3</v>
      </c>
      <c r="E275">
        <f>농산물!Q276</f>
        <v>4.3411644535240037E-3</v>
      </c>
      <c r="F275">
        <f>농산물!R276</f>
        <v>4.2155183770254245E-3</v>
      </c>
      <c r="G275">
        <f>농산물!S276</f>
        <v>9.0357233777828771E-4</v>
      </c>
      <c r="H275">
        <f>농산물!T276</f>
        <v>6.0645995777964881E-3</v>
      </c>
      <c r="I275">
        <f>농산물!U276</f>
        <v>1.4679834424373042E-3</v>
      </c>
      <c r="J275">
        <f>농산물!V276</f>
        <v>2.5879043600562589E-3</v>
      </c>
      <c r="K275">
        <f>농산물!W276</f>
        <v>1.8236061905649824E-2</v>
      </c>
    </row>
    <row r="276" spans="1:11" x14ac:dyDescent="0.3">
      <c r="A276">
        <f>농산물!M277</f>
        <v>275</v>
      </c>
      <c r="B276" t="str">
        <f>농산물!N277</f>
        <v>energy</v>
      </c>
      <c r="C276">
        <f>농산물!O277</f>
        <v>0.11231066546598809</v>
      </c>
      <c r="D276">
        <f>농산물!P277</f>
        <v>6.9972826086956527E-2</v>
      </c>
      <c r="E276">
        <f>농산물!Q277</f>
        <v>0.11491317671092952</v>
      </c>
      <c r="F276">
        <f>농산물!R277</f>
        <v>0.11276511658543012</v>
      </c>
      <c r="G276">
        <f>농산물!S277</f>
        <v>2.413111838590427E-2</v>
      </c>
      <c r="H276">
        <f>농산물!T277</f>
        <v>0.16321948481409623</v>
      </c>
      <c r="I276">
        <f>농산물!U277</f>
        <v>3.9383898641389387E-2</v>
      </c>
      <c r="J276">
        <f>농산물!V277</f>
        <v>6.6610407876230668E-2</v>
      </c>
      <c r="K276">
        <f>농산물!W277</f>
        <v>0.49300764497482752</v>
      </c>
    </row>
    <row r="277" spans="1:11" x14ac:dyDescent="0.3">
      <c r="A277">
        <f>농산물!M278</f>
        <v>276</v>
      </c>
      <c r="B277" t="str">
        <f>농산물!N278</f>
        <v>energy</v>
      </c>
      <c r="C277">
        <f>농산물!O278</f>
        <v>2.4303623283721026E-2</v>
      </c>
      <c r="D277">
        <f>농산물!P278</f>
        <v>1.5172101449275362E-2</v>
      </c>
      <c r="E277">
        <f>농산물!Q278</f>
        <v>2.489785495403473E-2</v>
      </c>
      <c r="F277">
        <f>농산물!R278</f>
        <v>2.450270056646028E-2</v>
      </c>
      <c r="G277">
        <f>농산물!S278</f>
        <v>5.2242257783451001E-3</v>
      </c>
      <c r="H277">
        <f>농산물!T278</f>
        <v>3.5289380239411354E-2</v>
      </c>
      <c r="I277">
        <f>농산물!U278</f>
        <v>8.5207566406086156E-3</v>
      </c>
      <c r="J277">
        <f>농산물!V278</f>
        <v>1.4345991561181435E-2</v>
      </c>
      <c r="K277">
        <f>농산물!W278</f>
        <v>0.10620921126235316</v>
      </c>
    </row>
    <row r="278" spans="1:11" x14ac:dyDescent="0.3">
      <c r="A278">
        <f>농산물!M279</f>
        <v>277</v>
      </c>
      <c r="B278" t="str">
        <f>농산물!N279</f>
        <v>energy</v>
      </c>
      <c r="C278">
        <f>농산물!O279</f>
        <v>0</v>
      </c>
      <c r="D278">
        <f>농산물!P279</f>
        <v>0</v>
      </c>
      <c r="E278">
        <f>농산물!Q279</f>
        <v>0</v>
      </c>
      <c r="F278">
        <f>농산물!R279</f>
        <v>0</v>
      </c>
      <c r="G278">
        <f>농산물!S279</f>
        <v>0</v>
      </c>
      <c r="H278">
        <f>농산물!T279</f>
        <v>0</v>
      </c>
      <c r="I278">
        <f>농산물!U279</f>
        <v>0</v>
      </c>
      <c r="J278">
        <f>농산물!V279</f>
        <v>0</v>
      </c>
      <c r="K278">
        <f>농산물!W279</f>
        <v>1.8646280067126608E-4</v>
      </c>
    </row>
    <row r="279" spans="1:11" x14ac:dyDescent="0.3">
      <c r="A279">
        <f>농산물!M280</f>
        <v>278</v>
      </c>
      <c r="B279" t="str">
        <f>농산물!N280</f>
        <v>energy</v>
      </c>
      <c r="C279">
        <f>농산물!O280</f>
        <v>2.2259771533799438E-3</v>
      </c>
      <c r="D279">
        <f>농산물!P280</f>
        <v>1.585144927536232E-3</v>
      </c>
      <c r="E279">
        <f>농산물!Q280</f>
        <v>2.2982635342185904E-3</v>
      </c>
      <c r="F279">
        <f>농산물!R280</f>
        <v>2.3712290870768014E-3</v>
      </c>
      <c r="G279">
        <f>농산물!S280</f>
        <v>4.804710050090895E-4</v>
      </c>
      <c r="H279">
        <f>농산물!T280</f>
        <v>3.2702468548278848E-3</v>
      </c>
      <c r="I279">
        <f>농산물!U280</f>
        <v>7.8722628561473014E-4</v>
      </c>
      <c r="J279">
        <f>농산물!V280</f>
        <v>1.2939521800281295E-3</v>
      </c>
      <c r="K279">
        <f>농산물!W280</f>
        <v>1.0068991236248369E-2</v>
      </c>
    </row>
    <row r="280" spans="1:11" x14ac:dyDescent="0.3">
      <c r="A280">
        <f>농산물!M281</f>
        <v>279</v>
      </c>
      <c r="B280" t="str">
        <f>농산물!N281</f>
        <v>energy</v>
      </c>
      <c r="C280">
        <f>농산물!O281</f>
        <v>6.2732083413434786E-4</v>
      </c>
      <c r="D280">
        <f>농산물!P281</f>
        <v>0</v>
      </c>
      <c r="E280">
        <f>농산물!Q281</f>
        <v>0</v>
      </c>
      <c r="F280">
        <f>농산물!R281</f>
        <v>0</v>
      </c>
      <c r="G280">
        <f>농산물!S281</f>
        <v>4.5178616888914385E-4</v>
      </c>
      <c r="H280">
        <f>농산물!T281</f>
        <v>4.1488206367219435E-4</v>
      </c>
      <c r="I280">
        <f>농산물!U281</f>
        <v>9.1982874601950638E-3</v>
      </c>
      <c r="J280">
        <f>농산물!V281</f>
        <v>1.9240506329113925E-2</v>
      </c>
      <c r="K280">
        <f>농산물!W281</f>
        <v>6.6790975200447508E-2</v>
      </c>
    </row>
    <row r="281" spans="1:11" x14ac:dyDescent="0.3">
      <c r="A281">
        <f>농산물!M282</f>
        <v>280</v>
      </c>
      <c r="B281" t="str">
        <f>농산물!N282</f>
        <v>energy</v>
      </c>
      <c r="C281">
        <f>농산물!O282</f>
        <v>0</v>
      </c>
      <c r="D281">
        <f>농산물!P282</f>
        <v>0</v>
      </c>
      <c r="E281">
        <f>농산물!Q282</f>
        <v>0</v>
      </c>
      <c r="F281">
        <f>농산물!R282</f>
        <v>0</v>
      </c>
      <c r="G281">
        <f>농산물!S282</f>
        <v>0</v>
      </c>
      <c r="H281">
        <f>농산물!T282</f>
        <v>0</v>
      </c>
      <c r="I281">
        <f>농산물!U282</f>
        <v>0</v>
      </c>
      <c r="J281">
        <f>농산물!V282</f>
        <v>0</v>
      </c>
      <c r="K281">
        <f>농산물!W282</f>
        <v>0</v>
      </c>
    </row>
    <row r="282" spans="1:11" x14ac:dyDescent="0.3">
      <c r="A282">
        <f>농산물!M283</f>
        <v>281</v>
      </c>
      <c r="B282" t="str">
        <f>농산물!N283</f>
        <v>water</v>
      </c>
      <c r="C282">
        <f>농산물!O283</f>
        <v>1</v>
      </c>
      <c r="D282">
        <f>농산물!P283</f>
        <v>0</v>
      </c>
      <c r="E282">
        <f>농산물!Q283</f>
        <v>0</v>
      </c>
      <c r="F282">
        <f>농산물!R283</f>
        <v>0</v>
      </c>
      <c r="G282">
        <f>농산물!S283</f>
        <v>1</v>
      </c>
      <c r="H282">
        <f>농산물!T283</f>
        <v>1</v>
      </c>
      <c r="I282">
        <f>농산물!U283</f>
        <v>1</v>
      </c>
      <c r="J282">
        <f>농산물!V283</f>
        <v>1</v>
      </c>
      <c r="K282">
        <f>농산물!W283</f>
        <v>0</v>
      </c>
    </row>
    <row r="283" spans="1:11" x14ac:dyDescent="0.3">
      <c r="A283">
        <f>농산물!M284</f>
        <v>282</v>
      </c>
      <c r="B283" t="str">
        <f>농산물!N284</f>
        <v>oserv</v>
      </c>
      <c r="C283">
        <f>농산물!O284</f>
        <v>0</v>
      </c>
      <c r="D283">
        <f>농산물!P284</f>
        <v>0</v>
      </c>
      <c r="E283">
        <f>농산물!Q284</f>
        <v>0</v>
      </c>
      <c r="F283">
        <f>농산물!R284</f>
        <v>0</v>
      </c>
      <c r="G283">
        <f>농산물!S284</f>
        <v>0</v>
      </c>
      <c r="H283">
        <f>농산물!T284</f>
        <v>0</v>
      </c>
      <c r="I283">
        <f>농산물!U284</f>
        <v>0</v>
      </c>
      <c r="J283">
        <f>농산물!V284</f>
        <v>0</v>
      </c>
      <c r="K283">
        <f>농산물!W284</f>
        <v>0</v>
      </c>
    </row>
    <row r="284" spans="1:11" x14ac:dyDescent="0.3">
      <c r="A284">
        <f>농산물!M285</f>
        <v>283</v>
      </c>
      <c r="B284" t="str">
        <f>농산물!N285</f>
        <v>oserv</v>
      </c>
      <c r="C284">
        <f>농산물!O285</f>
        <v>0</v>
      </c>
      <c r="D284">
        <f>농산물!P285</f>
        <v>0</v>
      </c>
      <c r="E284">
        <f>농산물!Q285</f>
        <v>0</v>
      </c>
      <c r="F284">
        <f>농산물!R285</f>
        <v>0</v>
      </c>
      <c r="G284">
        <f>농산물!S285</f>
        <v>0</v>
      </c>
      <c r="H284">
        <f>농산물!T285</f>
        <v>0</v>
      </c>
      <c r="I284">
        <f>농산물!U285</f>
        <v>0</v>
      </c>
      <c r="J284">
        <f>농산물!V285</f>
        <v>0</v>
      </c>
      <c r="K284">
        <f>농산물!W285</f>
        <v>2.0306169724092384E-4</v>
      </c>
    </row>
    <row r="285" spans="1:11" x14ac:dyDescent="0.3">
      <c r="A285">
        <f>농산물!M286</f>
        <v>284</v>
      </c>
      <c r="B285" t="str">
        <f>농산물!N286</f>
        <v>oserv</v>
      </c>
      <c r="C285">
        <f>농산물!O286</f>
        <v>0</v>
      </c>
      <c r="D285">
        <f>농산물!P286</f>
        <v>0</v>
      </c>
      <c r="E285">
        <f>농산물!Q286</f>
        <v>0</v>
      </c>
      <c r="F285">
        <f>농산물!R286</f>
        <v>0</v>
      </c>
      <c r="G285">
        <f>농산물!S286</f>
        <v>0</v>
      </c>
      <c r="H285">
        <f>농산물!T286</f>
        <v>0</v>
      </c>
      <c r="I285">
        <f>농산물!U286</f>
        <v>0</v>
      </c>
      <c r="J285">
        <f>농산물!V286</f>
        <v>0</v>
      </c>
      <c r="K285">
        <f>농산물!W286</f>
        <v>0</v>
      </c>
    </row>
    <row r="286" spans="1:11" x14ac:dyDescent="0.3">
      <c r="A286">
        <f>농산물!M287</f>
        <v>285</v>
      </c>
      <c r="B286" t="str">
        <f>농산물!N287</f>
        <v>oserv</v>
      </c>
      <c r="C286">
        <f>농산물!O287</f>
        <v>0</v>
      </c>
      <c r="D286">
        <f>농산물!P287</f>
        <v>0</v>
      </c>
      <c r="E286">
        <f>농산물!Q287</f>
        <v>0</v>
      </c>
      <c r="F286">
        <f>농산물!R287</f>
        <v>0</v>
      </c>
      <c r="G286">
        <f>농산물!S287</f>
        <v>0</v>
      </c>
      <c r="H286">
        <f>농산물!T287</f>
        <v>0</v>
      </c>
      <c r="I286">
        <f>농산물!U287</f>
        <v>6.1717005261851892E-4</v>
      </c>
      <c r="J286">
        <f>농산물!V287</f>
        <v>2.0874422354346918E-4</v>
      </c>
      <c r="K286">
        <f>농산물!W287</f>
        <v>1.1848551460368467E-3</v>
      </c>
    </row>
    <row r="287" spans="1:11" x14ac:dyDescent="0.3">
      <c r="A287">
        <f>농산물!M288</f>
        <v>286</v>
      </c>
      <c r="B287" t="str">
        <f>농산물!N288</f>
        <v>oserv</v>
      </c>
      <c r="C287">
        <f>농산물!O288</f>
        <v>0</v>
      </c>
      <c r="D287">
        <f>농산물!P288</f>
        <v>0</v>
      </c>
      <c r="E287">
        <f>농산물!Q288</f>
        <v>0</v>
      </c>
      <c r="F287">
        <f>농산물!R288</f>
        <v>0</v>
      </c>
      <c r="G287">
        <f>농산물!S288</f>
        <v>0</v>
      </c>
      <c r="H287">
        <f>농산물!T288</f>
        <v>0</v>
      </c>
      <c r="I287">
        <f>농산물!U288</f>
        <v>1.5842818876496002E-2</v>
      </c>
      <c r="J287">
        <f>농산물!V288</f>
        <v>0</v>
      </c>
      <c r="K287">
        <f>농산물!W288</f>
        <v>0</v>
      </c>
    </row>
    <row r="288" spans="1:11" x14ac:dyDescent="0.3">
      <c r="A288">
        <f>농산물!M289</f>
        <v>287</v>
      </c>
      <c r="B288" t="str">
        <f>농산물!N289</f>
        <v>oinput</v>
      </c>
      <c r="C288">
        <f>농산물!O289</f>
        <v>0</v>
      </c>
      <c r="D288">
        <f>농산물!P289</f>
        <v>0</v>
      </c>
      <c r="E288">
        <f>농산물!Q289</f>
        <v>0</v>
      </c>
      <c r="F288">
        <f>농산물!R289</f>
        <v>0</v>
      </c>
      <c r="G288">
        <f>농산물!S289</f>
        <v>0</v>
      </c>
      <c r="H288">
        <f>농산물!T289</f>
        <v>0</v>
      </c>
      <c r="I288">
        <f>농산물!U289</f>
        <v>0</v>
      </c>
      <c r="J288">
        <f>농산물!V289</f>
        <v>0</v>
      </c>
      <c r="K288">
        <f>농산물!W289</f>
        <v>0</v>
      </c>
    </row>
    <row r="289" spans="1:11" x14ac:dyDescent="0.3">
      <c r="A289">
        <f>농산물!M290</f>
        <v>288</v>
      </c>
      <c r="B289" t="str">
        <f>농산물!N290</f>
        <v>oinput</v>
      </c>
      <c r="C289">
        <f>농산물!O290</f>
        <v>0</v>
      </c>
      <c r="D289">
        <f>농산물!P290</f>
        <v>0</v>
      </c>
      <c r="E289">
        <f>농산물!Q290</f>
        <v>0</v>
      </c>
      <c r="F289">
        <f>농산물!R290</f>
        <v>0</v>
      </c>
      <c r="G289">
        <f>농산물!S290</f>
        <v>0</v>
      </c>
      <c r="H289">
        <f>농산물!T290</f>
        <v>0</v>
      </c>
      <c r="I289">
        <f>농산물!U290</f>
        <v>0</v>
      </c>
      <c r="J289">
        <f>농산물!V290</f>
        <v>0</v>
      </c>
      <c r="K289">
        <f>농산물!W290</f>
        <v>0</v>
      </c>
    </row>
    <row r="290" spans="1:11" x14ac:dyDescent="0.3">
      <c r="A290">
        <f>농산물!M291</f>
        <v>289</v>
      </c>
      <c r="B290" t="str">
        <f>농산물!N291</f>
        <v>facil</v>
      </c>
      <c r="C290">
        <f>농산물!O291</f>
        <v>0.94228687415426249</v>
      </c>
      <c r="D290">
        <f>농산물!P291</f>
        <v>0.90336134453781514</v>
      </c>
      <c r="E290">
        <f>농산물!Q291</f>
        <v>0.81414141414141417</v>
      </c>
      <c r="F290">
        <f>농산물!R291</f>
        <v>0.86876355748373102</v>
      </c>
      <c r="G290">
        <f>농산물!S291</f>
        <v>0.98207364341085268</v>
      </c>
      <c r="H290">
        <f>농산물!T291</f>
        <v>0.97375675377660165</v>
      </c>
      <c r="I290">
        <f>농산물!U291</f>
        <v>0.99017448754870407</v>
      </c>
      <c r="J290">
        <f>농산물!V291</f>
        <v>0.37064975141436651</v>
      </c>
      <c r="K290">
        <f>농산물!W291</f>
        <v>0.39932008368200839</v>
      </c>
    </row>
    <row r="291" spans="1:11" x14ac:dyDescent="0.3">
      <c r="A291">
        <f>농산물!M292</f>
        <v>290</v>
      </c>
      <c r="B291" t="str">
        <f>농산물!N292</f>
        <v>oinput</v>
      </c>
      <c r="C291">
        <f>농산물!O292</f>
        <v>0</v>
      </c>
      <c r="D291">
        <f>농산물!P292</f>
        <v>0</v>
      </c>
      <c r="E291">
        <f>농산물!Q292</f>
        <v>0</v>
      </c>
      <c r="F291">
        <f>농산물!R292</f>
        <v>0</v>
      </c>
      <c r="G291">
        <f>농산물!S292</f>
        <v>0</v>
      </c>
      <c r="H291">
        <f>농산물!T292</f>
        <v>0</v>
      </c>
      <c r="I291">
        <f>농산물!U292</f>
        <v>0</v>
      </c>
      <c r="J291">
        <f>농산물!V292</f>
        <v>0</v>
      </c>
      <c r="K291">
        <f>농산물!W292</f>
        <v>0</v>
      </c>
    </row>
    <row r="292" spans="1:11" x14ac:dyDescent="0.3">
      <c r="A292">
        <f>농산물!M293</f>
        <v>291</v>
      </c>
      <c r="B292" t="str">
        <f>농산물!N293</f>
        <v>oinput</v>
      </c>
      <c r="C292">
        <f>농산물!O293</f>
        <v>0</v>
      </c>
      <c r="D292">
        <f>농산물!P293</f>
        <v>0</v>
      </c>
      <c r="E292">
        <f>농산물!Q293</f>
        <v>0</v>
      </c>
      <c r="F292">
        <f>농산물!R293</f>
        <v>0</v>
      </c>
      <c r="G292">
        <f>농산물!S293</f>
        <v>0</v>
      </c>
      <c r="H292">
        <f>농산물!T293</f>
        <v>0</v>
      </c>
      <c r="I292">
        <f>농산물!U293</f>
        <v>0</v>
      </c>
      <c r="J292">
        <f>농산물!V293</f>
        <v>0</v>
      </c>
      <c r="K292">
        <f>농산물!W293</f>
        <v>0</v>
      </c>
    </row>
    <row r="293" spans="1:11" x14ac:dyDescent="0.3">
      <c r="A293">
        <f>농산물!M294</f>
        <v>292</v>
      </c>
      <c r="B293" t="str">
        <f>농산물!N294</f>
        <v>oinput</v>
      </c>
      <c r="C293">
        <f>농산물!O294</f>
        <v>0</v>
      </c>
      <c r="D293">
        <f>농산물!P294</f>
        <v>0</v>
      </c>
      <c r="E293">
        <f>농산물!Q294</f>
        <v>0</v>
      </c>
      <c r="F293">
        <f>농산물!R294</f>
        <v>0</v>
      </c>
      <c r="G293">
        <f>농산물!S294</f>
        <v>0</v>
      </c>
      <c r="H293">
        <f>농산물!T294</f>
        <v>0</v>
      </c>
      <c r="I293">
        <f>농산물!U294</f>
        <v>0</v>
      </c>
      <c r="J293">
        <f>농산물!V294</f>
        <v>0</v>
      </c>
      <c r="K293">
        <f>농산물!W294</f>
        <v>0</v>
      </c>
    </row>
    <row r="294" spans="1:11" x14ac:dyDescent="0.3">
      <c r="A294">
        <f>농산물!M295</f>
        <v>293</v>
      </c>
      <c r="B294" t="str">
        <f>농산물!N295</f>
        <v>oinput</v>
      </c>
      <c r="C294">
        <f>농산물!O295</f>
        <v>0</v>
      </c>
      <c r="D294">
        <f>농산물!P295</f>
        <v>0</v>
      </c>
      <c r="E294">
        <f>농산물!Q295</f>
        <v>0</v>
      </c>
      <c r="F294">
        <f>농산물!R295</f>
        <v>0</v>
      </c>
      <c r="G294">
        <f>농산물!S295</f>
        <v>0</v>
      </c>
      <c r="H294">
        <f>농산물!T295</f>
        <v>0</v>
      </c>
      <c r="I294">
        <f>농산물!U295</f>
        <v>0</v>
      </c>
      <c r="J294">
        <f>농산물!V295</f>
        <v>0</v>
      </c>
      <c r="K294">
        <f>농산물!W295</f>
        <v>0</v>
      </c>
    </row>
    <row r="295" spans="1:11" x14ac:dyDescent="0.3">
      <c r="A295">
        <f>농산물!M296</f>
        <v>294</v>
      </c>
      <c r="B295" t="str">
        <f>농산물!N296</f>
        <v>oinput</v>
      </c>
      <c r="C295">
        <f>농산물!O296</f>
        <v>0</v>
      </c>
      <c r="D295">
        <f>농산물!P296</f>
        <v>0</v>
      </c>
      <c r="E295">
        <f>농산물!Q296</f>
        <v>0</v>
      </c>
      <c r="F295">
        <f>농산물!R296</f>
        <v>0</v>
      </c>
      <c r="G295">
        <f>농산물!S296</f>
        <v>0</v>
      </c>
      <c r="H295">
        <f>농산물!T296</f>
        <v>0</v>
      </c>
      <c r="I295">
        <f>농산물!U296</f>
        <v>0</v>
      </c>
      <c r="J295">
        <f>농산물!V296</f>
        <v>0</v>
      </c>
      <c r="K295">
        <f>농산물!W296</f>
        <v>0</v>
      </c>
    </row>
    <row r="296" spans="1:11" x14ac:dyDescent="0.3">
      <c r="A296">
        <f>농산물!M297</f>
        <v>295</v>
      </c>
      <c r="B296" t="str">
        <f>농산물!N297</f>
        <v>facil</v>
      </c>
      <c r="C296">
        <f>농산물!O297</f>
        <v>0</v>
      </c>
      <c r="D296">
        <f>농산물!P297</f>
        <v>0</v>
      </c>
      <c r="E296">
        <f>농산물!Q297</f>
        <v>0</v>
      </c>
      <c r="F296">
        <f>농산물!R297</f>
        <v>0</v>
      </c>
      <c r="G296">
        <f>농산물!S297</f>
        <v>0</v>
      </c>
      <c r="H296">
        <f>농산물!T297</f>
        <v>0</v>
      </c>
      <c r="I296">
        <f>농산물!U297</f>
        <v>0</v>
      </c>
      <c r="J296">
        <f>농산물!V297</f>
        <v>0</v>
      </c>
      <c r="K296">
        <f>농산물!W297</f>
        <v>0</v>
      </c>
    </row>
    <row r="297" spans="1:11" x14ac:dyDescent="0.3">
      <c r="A297">
        <f>농산물!M298</f>
        <v>296</v>
      </c>
      <c r="B297" t="str">
        <f>농산물!N298</f>
        <v>oinput</v>
      </c>
      <c r="C297">
        <f>농산물!O298</f>
        <v>0</v>
      </c>
      <c r="D297">
        <f>농산물!P298</f>
        <v>0</v>
      </c>
      <c r="E297">
        <f>농산물!Q298</f>
        <v>0</v>
      </c>
      <c r="F297">
        <f>농산물!R298</f>
        <v>0</v>
      </c>
      <c r="G297">
        <f>농산물!S298</f>
        <v>0</v>
      </c>
      <c r="H297">
        <f>농산물!T298</f>
        <v>0</v>
      </c>
      <c r="I297">
        <f>농산물!U298</f>
        <v>0</v>
      </c>
      <c r="J297">
        <f>농산물!V298</f>
        <v>0</v>
      </c>
      <c r="K297">
        <f>농산물!W298</f>
        <v>0</v>
      </c>
    </row>
    <row r="298" spans="1:11" x14ac:dyDescent="0.3">
      <c r="A298">
        <f>농산물!M299</f>
        <v>297</v>
      </c>
      <c r="B298" t="str">
        <f>농산물!N299</f>
        <v>oinput</v>
      </c>
      <c r="C298">
        <f>농산물!O299</f>
        <v>0</v>
      </c>
      <c r="D298">
        <f>농산물!P299</f>
        <v>0</v>
      </c>
      <c r="E298">
        <f>농산물!Q299</f>
        <v>0</v>
      </c>
      <c r="F298">
        <f>농산물!R299</f>
        <v>0</v>
      </c>
      <c r="G298">
        <f>농산물!S299</f>
        <v>0</v>
      </c>
      <c r="H298">
        <f>농산물!T299</f>
        <v>0</v>
      </c>
      <c r="I298">
        <f>농산물!U299</f>
        <v>0</v>
      </c>
      <c r="J298">
        <f>농산물!V299</f>
        <v>0</v>
      </c>
      <c r="K298">
        <f>농산물!W299</f>
        <v>0</v>
      </c>
    </row>
    <row r="299" spans="1:11" x14ac:dyDescent="0.3">
      <c r="A299">
        <f>농산물!M300</f>
        <v>298</v>
      </c>
      <c r="B299" t="str">
        <f>농산물!N300</f>
        <v>oinput</v>
      </c>
      <c r="C299">
        <f>농산물!O300</f>
        <v>0</v>
      </c>
      <c r="D299">
        <f>농산물!P300</f>
        <v>0</v>
      </c>
      <c r="E299">
        <f>농산물!Q300</f>
        <v>0</v>
      </c>
      <c r="F299">
        <f>농산물!R300</f>
        <v>0</v>
      </c>
      <c r="G299">
        <f>농산물!S300</f>
        <v>0</v>
      </c>
      <c r="H299">
        <f>농산물!T300</f>
        <v>0</v>
      </c>
      <c r="I299">
        <f>농산물!U300</f>
        <v>0</v>
      </c>
      <c r="J299">
        <f>농산물!V300</f>
        <v>0</v>
      </c>
      <c r="K299">
        <f>농산물!W300</f>
        <v>0</v>
      </c>
    </row>
    <row r="300" spans="1:11" x14ac:dyDescent="0.3">
      <c r="A300">
        <f>농산물!M301</f>
        <v>299</v>
      </c>
      <c r="B300" t="str">
        <f>농산물!N301</f>
        <v>oinput</v>
      </c>
      <c r="C300">
        <f>농산물!O301</f>
        <v>0</v>
      </c>
      <c r="D300">
        <f>농산물!P301</f>
        <v>0</v>
      </c>
      <c r="E300">
        <f>농산물!Q301</f>
        <v>0</v>
      </c>
      <c r="F300">
        <f>농산물!R301</f>
        <v>0</v>
      </c>
      <c r="G300">
        <f>농산물!S301</f>
        <v>0</v>
      </c>
      <c r="H300">
        <f>농산물!T301</f>
        <v>0</v>
      </c>
      <c r="I300">
        <f>농산물!U301</f>
        <v>0</v>
      </c>
      <c r="J300">
        <f>농산물!V301</f>
        <v>0</v>
      </c>
      <c r="K300">
        <f>농산물!W301</f>
        <v>0</v>
      </c>
    </row>
    <row r="301" spans="1:11" x14ac:dyDescent="0.3">
      <c r="A301">
        <f>농산물!M302</f>
        <v>300</v>
      </c>
      <c r="B301" t="str">
        <f>농산물!N302</f>
        <v>oinput</v>
      </c>
      <c r="C301">
        <f>농산물!O302</f>
        <v>0</v>
      </c>
      <c r="D301">
        <f>농산물!P302</f>
        <v>0</v>
      </c>
      <c r="E301">
        <f>농산물!Q302</f>
        <v>0</v>
      </c>
      <c r="F301">
        <f>농산물!R302</f>
        <v>0</v>
      </c>
      <c r="G301">
        <f>농산물!S302</f>
        <v>0</v>
      </c>
      <c r="H301">
        <f>농산물!T302</f>
        <v>0</v>
      </c>
      <c r="I301">
        <f>농산물!U302</f>
        <v>0</v>
      </c>
      <c r="J301">
        <f>농산물!V302</f>
        <v>0</v>
      </c>
      <c r="K301">
        <f>농산물!W302</f>
        <v>0</v>
      </c>
    </row>
    <row r="302" spans="1:11" x14ac:dyDescent="0.3">
      <c r="A302">
        <f>농산물!M303</f>
        <v>301</v>
      </c>
      <c r="B302" t="str">
        <f>농산물!N303</f>
        <v>oinput</v>
      </c>
      <c r="C302">
        <f>농산물!O303</f>
        <v>0</v>
      </c>
      <c r="D302">
        <f>농산물!P303</f>
        <v>0</v>
      </c>
      <c r="E302">
        <f>농산물!Q303</f>
        <v>0</v>
      </c>
      <c r="F302">
        <f>농산물!R303</f>
        <v>0</v>
      </c>
      <c r="G302">
        <f>농산물!S303</f>
        <v>0</v>
      </c>
      <c r="H302">
        <f>농산물!T303</f>
        <v>0</v>
      </c>
      <c r="I302">
        <f>농산물!U303</f>
        <v>0</v>
      </c>
      <c r="J302">
        <f>농산물!V303</f>
        <v>0</v>
      </c>
      <c r="K302">
        <f>농산물!W303</f>
        <v>0</v>
      </c>
    </row>
    <row r="303" spans="1:11" x14ac:dyDescent="0.3">
      <c r="A303">
        <f>농산물!M304</f>
        <v>302</v>
      </c>
      <c r="B303" t="str">
        <f>농산물!N304</f>
        <v>oserv</v>
      </c>
      <c r="C303">
        <f>농산물!O304</f>
        <v>9.0778049287719667E-2</v>
      </c>
      <c r="D303">
        <f>농산물!P304</f>
        <v>0.14704502814258913</v>
      </c>
      <c r="E303">
        <f>농산물!Q304</f>
        <v>0.1111598526057203</v>
      </c>
      <c r="F303">
        <f>농산물!R304</f>
        <v>0.27989902177343012</v>
      </c>
      <c r="G303">
        <f>농산물!S304</f>
        <v>0.11859878304326382</v>
      </c>
      <c r="H303">
        <f>농산물!T304</f>
        <v>0.23554181527642315</v>
      </c>
      <c r="I303">
        <f>농산물!U304</f>
        <v>0.24896767174188295</v>
      </c>
      <c r="J303">
        <f>농산물!V304</f>
        <v>0.13043634740797258</v>
      </c>
      <c r="K303">
        <f>농산물!W304</f>
        <v>0.19151675259002238</v>
      </c>
    </row>
    <row r="304" spans="1:11" x14ac:dyDescent="0.3">
      <c r="A304">
        <f>농산물!M305</f>
        <v>303</v>
      </c>
      <c r="B304" t="str">
        <f>농산물!N305</f>
        <v>oserv</v>
      </c>
      <c r="C304">
        <f>농산물!O305</f>
        <v>3.5932463346157843E-2</v>
      </c>
      <c r="D304">
        <f>농산물!P305</f>
        <v>8.1906660412757973E-2</v>
      </c>
      <c r="E304">
        <f>농산물!Q305</f>
        <v>6.5274609580628182E-2</v>
      </c>
      <c r="F304">
        <f>농산물!R305</f>
        <v>8.1356321179609281E-2</v>
      </c>
      <c r="G304">
        <f>농산물!S305</f>
        <v>0.18039762276521129</v>
      </c>
      <c r="H304">
        <f>농산물!T305</f>
        <v>0.16649811231118614</v>
      </c>
      <c r="I304">
        <f>농산물!U305</f>
        <v>0.21831913418040452</v>
      </c>
      <c r="J304">
        <f>농산물!V305</f>
        <v>0.21102601384909953</v>
      </c>
      <c r="K304">
        <f>농산물!W305</f>
        <v>1.9170601397774208E-2</v>
      </c>
    </row>
    <row r="305" spans="1:11" x14ac:dyDescent="0.3">
      <c r="A305">
        <f>농산물!M306</f>
        <v>304</v>
      </c>
      <c r="B305" t="str">
        <f>농산물!N306</f>
        <v>oserv</v>
      </c>
      <c r="C305">
        <f>농산물!O306</f>
        <v>0</v>
      </c>
      <c r="D305">
        <f>농산물!P306</f>
        <v>0</v>
      </c>
      <c r="E305">
        <f>농산물!Q306</f>
        <v>0</v>
      </c>
      <c r="F305">
        <f>농산물!R306</f>
        <v>0</v>
      </c>
      <c r="G305">
        <f>농산물!S306</f>
        <v>0</v>
      </c>
      <c r="H305">
        <f>농산물!T306</f>
        <v>0</v>
      </c>
      <c r="I305">
        <f>농산물!U306</f>
        <v>0</v>
      </c>
      <c r="J305">
        <f>농산물!V306</f>
        <v>8.6376920086952768E-5</v>
      </c>
      <c r="K305">
        <f>농산물!W306</f>
        <v>9.4630693859848003E-5</v>
      </c>
    </row>
    <row r="306" spans="1:11" x14ac:dyDescent="0.3">
      <c r="A306">
        <f>농산물!M307</f>
        <v>305</v>
      </c>
      <c r="B306" t="str">
        <f>농산물!N307</f>
        <v>oserv</v>
      </c>
      <c r="C306">
        <f>농산물!O307</f>
        <v>7.7986898201102222E-6</v>
      </c>
      <c r="D306">
        <f>농산물!P307</f>
        <v>0</v>
      </c>
      <c r="E306">
        <f>농산물!Q307</f>
        <v>0</v>
      </c>
      <c r="F306">
        <f>농산물!R307</f>
        <v>0</v>
      </c>
      <c r="G306">
        <f>농산물!S307</f>
        <v>1.7712088636741412E-5</v>
      </c>
      <c r="H306">
        <f>농산물!T307</f>
        <v>1.4396101535704131E-5</v>
      </c>
      <c r="I306">
        <f>농산물!U307</f>
        <v>1.2725155724093174E-5</v>
      </c>
      <c r="J306">
        <f>농산물!V307</f>
        <v>7.1980766739127307E-6</v>
      </c>
      <c r="K306">
        <f>농산물!W307</f>
        <v>0</v>
      </c>
    </row>
    <row r="307" spans="1:11" x14ac:dyDescent="0.3">
      <c r="A307">
        <f>농산물!M308</f>
        <v>306</v>
      </c>
      <c r="B307" t="str">
        <f>농산물!N308</f>
        <v>oserv</v>
      </c>
      <c r="C307">
        <f>농산물!O308</f>
        <v>0</v>
      </c>
      <c r="D307">
        <f>농산물!P308</f>
        <v>0</v>
      </c>
      <c r="E307">
        <f>농산물!Q308</f>
        <v>0</v>
      </c>
      <c r="F307">
        <f>농산물!R308</f>
        <v>0</v>
      </c>
      <c r="G307">
        <f>농산물!S308</f>
        <v>2.9156822832789709E-4</v>
      </c>
      <c r="H307">
        <f>농산물!T308</f>
        <v>2.7352592917837849E-4</v>
      </c>
      <c r="I307">
        <f>농산물!U308</f>
        <v>1.096272165630627E-2</v>
      </c>
      <c r="J307">
        <f>농산물!V308</f>
        <v>1.2236730345651641E-4</v>
      </c>
      <c r="K307">
        <f>농산물!W308</f>
        <v>2.9769239110077184E-4</v>
      </c>
    </row>
    <row r="308" spans="1:11" x14ac:dyDescent="0.3">
      <c r="A308">
        <f>농산물!M309</f>
        <v>307</v>
      </c>
      <c r="B308" t="str">
        <f>농산물!N309</f>
        <v>oserv</v>
      </c>
      <c r="C308">
        <f>농산물!O309</f>
        <v>5.5019756680877614E-3</v>
      </c>
      <c r="D308">
        <f>농산물!P309</f>
        <v>1.3367729831144466E-2</v>
      </c>
      <c r="E308">
        <f>농산물!Q309</f>
        <v>1.6757325846639762E-2</v>
      </c>
      <c r="F308">
        <f>농산물!R309</f>
        <v>3.1268825841246163E-2</v>
      </c>
      <c r="G308">
        <f>농산물!S309</f>
        <v>1.3004760464438214E-2</v>
      </c>
      <c r="H308">
        <f>농산물!T309</f>
        <v>8.4972989314493642E-3</v>
      </c>
      <c r="I308">
        <f>농산물!U309</f>
        <v>2.479496592839555E-2</v>
      </c>
      <c r="J308">
        <f>농산물!V309</f>
        <v>2.2645149216129451E-2</v>
      </c>
      <c r="K308">
        <f>농산물!W309</f>
        <v>0.16955060277780515</v>
      </c>
    </row>
    <row r="309" spans="1:11" x14ac:dyDescent="0.3">
      <c r="A309">
        <f>농산물!M310</f>
        <v>308</v>
      </c>
      <c r="B309" t="str">
        <f>농산물!N310</f>
        <v>oserv</v>
      </c>
      <c r="C309">
        <f>농산물!O310</f>
        <v>9.3454299677654153E-4</v>
      </c>
      <c r="D309">
        <f>농산물!P310</f>
        <v>3.6350844277673548E-3</v>
      </c>
      <c r="E309">
        <f>농산물!Q310</f>
        <v>5.0886120371995084E-3</v>
      </c>
      <c r="F309">
        <f>농산물!R310</f>
        <v>4.4177974124329439E-3</v>
      </c>
      <c r="G309">
        <f>농산물!S310</f>
        <v>1.3474812047490198E-3</v>
      </c>
      <c r="H309">
        <f>농산물!T310</f>
        <v>1.1049007928652921E-3</v>
      </c>
      <c r="I309">
        <f>농산물!U310</f>
        <v>1.1503540774580229E-2</v>
      </c>
      <c r="J309">
        <f>농산물!V310</f>
        <v>3.8581690972172237E-3</v>
      </c>
      <c r="K309">
        <f>농산물!W310</f>
        <v>1.596892958884935E-4</v>
      </c>
    </row>
    <row r="310" spans="1:11" x14ac:dyDescent="0.3">
      <c r="A310">
        <f>농산물!M311</f>
        <v>309</v>
      </c>
      <c r="B310" t="str">
        <f>농산물!N311</f>
        <v>oserv</v>
      </c>
      <c r="C310">
        <f>농산물!O311</f>
        <v>6.1999584069876259E-4</v>
      </c>
      <c r="D310">
        <f>농산물!P311</f>
        <v>1.876172607879925E-3</v>
      </c>
      <c r="E310">
        <f>농산물!Q311</f>
        <v>2.5443060185997542E-3</v>
      </c>
      <c r="F310">
        <f>농산물!R311</f>
        <v>2.4097076795088785E-3</v>
      </c>
      <c r="G310">
        <f>농산물!S311</f>
        <v>6.3627272256601842E-4</v>
      </c>
      <c r="H310">
        <f>농산물!T311</f>
        <v>3.7789766531223345E-4</v>
      </c>
      <c r="I310">
        <f>농산물!U311</f>
        <v>7.6350934344559043E-4</v>
      </c>
      <c r="J310">
        <f>농산물!V311</f>
        <v>1.0725134244129969E-3</v>
      </c>
      <c r="K310">
        <f>농산물!W311</f>
        <v>3.9547744142261476E-3</v>
      </c>
    </row>
    <row r="311" spans="1:11" x14ac:dyDescent="0.3">
      <c r="A311">
        <f>농산물!M312</f>
        <v>310</v>
      </c>
      <c r="B311" t="str">
        <f>농산물!N312</f>
        <v>oserv</v>
      </c>
      <c r="C311">
        <f>농산물!O312</f>
        <v>0</v>
      </c>
      <c r="D311">
        <f>농산물!P312</f>
        <v>0</v>
      </c>
      <c r="E311">
        <f>농산물!Q312</f>
        <v>0</v>
      </c>
      <c r="F311">
        <f>농산물!R312</f>
        <v>0</v>
      </c>
      <c r="G311">
        <f>농산물!S312</f>
        <v>0</v>
      </c>
      <c r="H311">
        <f>농산물!T312</f>
        <v>0</v>
      </c>
      <c r="I311">
        <f>농산물!U312</f>
        <v>0</v>
      </c>
      <c r="J311">
        <f>농산물!V312</f>
        <v>0</v>
      </c>
      <c r="K311">
        <f>농산물!W312</f>
        <v>0</v>
      </c>
    </row>
    <row r="312" spans="1:11" x14ac:dyDescent="0.3">
      <c r="A312">
        <f>농산물!M313</f>
        <v>311</v>
      </c>
      <c r="B312" t="str">
        <f>농산물!N313</f>
        <v>oserv</v>
      </c>
      <c r="C312">
        <f>농산물!O313</f>
        <v>1.2997816366850369E-5</v>
      </c>
      <c r="D312">
        <f>농산물!P313</f>
        <v>0</v>
      </c>
      <c r="E312">
        <f>농산물!Q313</f>
        <v>0</v>
      </c>
      <c r="F312">
        <f>농산물!R313</f>
        <v>1.692532774893141E-3</v>
      </c>
      <c r="G312">
        <f>농산물!S313</f>
        <v>8.8560443183707065E-5</v>
      </c>
      <c r="H312">
        <f>농산물!T313</f>
        <v>1.7995126919630164E-4</v>
      </c>
      <c r="I312">
        <f>농산물!U313</f>
        <v>1.5772830520013489E-2</v>
      </c>
      <c r="J312">
        <f>농산물!V313</f>
        <v>2.001065315347739E-3</v>
      </c>
      <c r="K312">
        <f>농산물!W313</f>
        <v>1.088252979388252E-3</v>
      </c>
    </row>
    <row r="313" spans="1:11" x14ac:dyDescent="0.3">
      <c r="A313">
        <f>농산물!M314</f>
        <v>312</v>
      </c>
      <c r="B313" t="str">
        <f>농산물!N314</f>
        <v>oserv</v>
      </c>
      <c r="C313">
        <f>농산물!O314</f>
        <v>0</v>
      </c>
      <c r="D313">
        <f>농산물!P314</f>
        <v>0</v>
      </c>
      <c r="E313">
        <f>농산물!Q314</f>
        <v>0</v>
      </c>
      <c r="F313">
        <f>농산물!R314</f>
        <v>0</v>
      </c>
      <c r="G313">
        <f>농산물!S314</f>
        <v>2.3843196241767284E-4</v>
      </c>
      <c r="H313">
        <f>농산물!T314</f>
        <v>1.8214667468049651E-2</v>
      </c>
      <c r="I313">
        <f>농산물!U314</f>
        <v>2.0926518588271225E-2</v>
      </c>
      <c r="J313">
        <f>농산물!V314</f>
        <v>1.5403884082173243E-3</v>
      </c>
      <c r="K313">
        <f>농산물!W314</f>
        <v>2.0996185200153777E-3</v>
      </c>
    </row>
    <row r="314" spans="1:11" x14ac:dyDescent="0.3">
      <c r="A314">
        <f>농산물!M315</f>
        <v>313</v>
      </c>
      <c r="B314" t="str">
        <f>농산물!N315</f>
        <v>oserv</v>
      </c>
      <c r="C314">
        <f>농산물!O315</f>
        <v>0</v>
      </c>
      <c r="D314">
        <f>농산물!P315</f>
        <v>0</v>
      </c>
      <c r="E314">
        <f>농산물!Q315</f>
        <v>0</v>
      </c>
      <c r="F314">
        <f>농산물!R315</f>
        <v>0</v>
      </c>
      <c r="G314">
        <f>농산물!S315</f>
        <v>0</v>
      </c>
      <c r="H314">
        <f>농산물!T315</f>
        <v>0</v>
      </c>
      <c r="I314">
        <f>농산물!U315</f>
        <v>0</v>
      </c>
      <c r="J314">
        <f>농산물!V315</f>
        <v>0</v>
      </c>
      <c r="K314">
        <f>농산물!W315</f>
        <v>0</v>
      </c>
    </row>
    <row r="315" spans="1:11" x14ac:dyDescent="0.3">
      <c r="A315">
        <f>농산물!M316</f>
        <v>314</v>
      </c>
      <c r="B315" t="str">
        <f>농산물!N316</f>
        <v>oserv</v>
      </c>
      <c r="C315">
        <f>농산물!O316</f>
        <v>0</v>
      </c>
      <c r="D315">
        <f>농산물!P316</f>
        <v>0</v>
      </c>
      <c r="E315">
        <f>농산물!Q316</f>
        <v>0</v>
      </c>
      <c r="F315">
        <f>농산물!R316</f>
        <v>0</v>
      </c>
      <c r="G315">
        <f>농산물!S316</f>
        <v>0</v>
      </c>
      <c r="H315">
        <f>농산물!T316</f>
        <v>0</v>
      </c>
      <c r="I315">
        <f>농산물!U316</f>
        <v>2.8631600379209641E-4</v>
      </c>
      <c r="J315">
        <f>농산물!V316</f>
        <v>0</v>
      </c>
      <c r="K315">
        <f>농산물!W316</f>
        <v>9.8573639437341658E-6</v>
      </c>
    </row>
    <row r="316" spans="1:11" x14ac:dyDescent="0.3">
      <c r="A316">
        <f>농산물!M317</f>
        <v>315</v>
      </c>
      <c r="B316" t="str">
        <f>농산물!N317</f>
        <v>oserv</v>
      </c>
      <c r="C316">
        <f>농산물!O317</f>
        <v>5.1861287303732971E-4</v>
      </c>
      <c r="D316">
        <f>농산물!P317</f>
        <v>1.700281425891182E-3</v>
      </c>
      <c r="E316">
        <f>농산물!Q317</f>
        <v>3.5093876118617303E-4</v>
      </c>
      <c r="F316">
        <f>농산물!R317</f>
        <v>6.3111391606184919E-4</v>
      </c>
      <c r="G316">
        <f>농산물!S317</f>
        <v>1.2003346222283987E-3</v>
      </c>
      <c r="H316">
        <f>농산물!T317</f>
        <v>1.5079916358650078E-3</v>
      </c>
      <c r="I316">
        <f>농산물!U317</f>
        <v>3.7475583607454398E-3</v>
      </c>
      <c r="J316">
        <f>농산물!V317</f>
        <v>1.6843499416955789E-3</v>
      </c>
      <c r="K316">
        <f>농산물!W317</f>
        <v>1.6698374520685679E-3</v>
      </c>
    </row>
    <row r="317" spans="1:11" x14ac:dyDescent="0.3">
      <c r="A317">
        <f>농산물!M318</f>
        <v>316</v>
      </c>
      <c r="B317" t="str">
        <f>농산물!N318</f>
        <v>oserv</v>
      </c>
      <c r="C317">
        <f>농산물!O318</f>
        <v>5.62545492357284E-3</v>
      </c>
      <c r="D317">
        <f>농산물!P318</f>
        <v>1.9817073170731708E-2</v>
      </c>
      <c r="E317">
        <f>농산물!Q318</f>
        <v>2.5750131602035445E-2</v>
      </c>
      <c r="F317">
        <f>농산물!R318</f>
        <v>2.5387991623397114E-2</v>
      </c>
      <c r="G317">
        <f>농산물!S318</f>
        <v>1.236576280515885E-2</v>
      </c>
      <c r="H317">
        <f>농산물!T318</f>
        <v>7.8757472476453372E-2</v>
      </c>
      <c r="I317">
        <f>농산물!U318</f>
        <v>1.49138825086372E-2</v>
      </c>
      <c r="J317">
        <f>농산물!V318</f>
        <v>1.4417747577847199E-2</v>
      </c>
      <c r="K317">
        <f>농산물!W318</f>
        <v>7.7898804301753624E-2</v>
      </c>
    </row>
    <row r="318" spans="1:11" x14ac:dyDescent="0.3">
      <c r="A318">
        <f>농산물!M319</f>
        <v>317</v>
      </c>
      <c r="B318" t="str">
        <f>농산물!N319</f>
        <v>oserv</v>
      </c>
      <c r="C318">
        <f>농산물!O319</f>
        <v>2.2317250701882085E-3</v>
      </c>
      <c r="D318">
        <f>농산물!P319</f>
        <v>8.2082551594746724E-3</v>
      </c>
      <c r="E318">
        <f>농산물!Q319</f>
        <v>1.0747499561326548E-2</v>
      </c>
      <c r="F318">
        <f>농산물!R319</f>
        <v>1.0556814595943658E-2</v>
      </c>
      <c r="G318">
        <f>농산물!S319</f>
        <v>4.7686392483534566E-3</v>
      </c>
      <c r="H318">
        <f>농산물!T319</f>
        <v>3.6602088154527755E-3</v>
      </c>
      <c r="I318">
        <f>농산물!U319</f>
        <v>6.1144373254267701E-3</v>
      </c>
      <c r="J318">
        <f>농산물!V319</f>
        <v>7.2340670572822938E-3</v>
      </c>
      <c r="K318">
        <f>농산물!W319</f>
        <v>2.0503317002967065E-4</v>
      </c>
    </row>
    <row r="319" spans="1:11" x14ac:dyDescent="0.3">
      <c r="A319">
        <f>농산물!M320</f>
        <v>318</v>
      </c>
      <c r="B319" t="str">
        <f>농산물!N320</f>
        <v>oserv</v>
      </c>
      <c r="C319">
        <f>농산물!O320</f>
        <v>9.4858063845273989E-3</v>
      </c>
      <c r="D319">
        <f>농산물!P320</f>
        <v>2.403846153846154E-2</v>
      </c>
      <c r="E319">
        <f>농산물!Q320</f>
        <v>2.9654325320231621E-2</v>
      </c>
      <c r="F319">
        <f>농산물!R320</f>
        <v>1.0958432542528472E-2</v>
      </c>
      <c r="G319">
        <f>농산물!S320</f>
        <v>1.298023603401811E-2</v>
      </c>
      <c r="H319">
        <f>농산물!T320</f>
        <v>4.6395036224190486E-2</v>
      </c>
      <c r="I319">
        <f>농산물!U320</f>
        <v>3.4364283032913619E-2</v>
      </c>
      <c r="J319">
        <f>농산물!V320</f>
        <v>1.2690209176108145E-2</v>
      </c>
      <c r="K319">
        <f>농산물!W320</f>
        <v>2.127219139057833E-3</v>
      </c>
    </row>
    <row r="320" spans="1:11" x14ac:dyDescent="0.3">
      <c r="A320">
        <f>농산물!M321</f>
        <v>319</v>
      </c>
      <c r="B320" t="str">
        <f>농산물!N321</f>
        <v>oserv</v>
      </c>
      <c r="C320">
        <f>농산물!O321</f>
        <v>1.1451076219195174E-3</v>
      </c>
      <c r="D320">
        <f>농산물!P321</f>
        <v>2.9315196998123826E-3</v>
      </c>
      <c r="E320">
        <f>농산물!Q321</f>
        <v>3.640989647306545E-3</v>
      </c>
      <c r="F320">
        <f>농산물!R321</f>
        <v>1.0040448664620327E-3</v>
      </c>
      <c r="G320">
        <f>농산물!S321</f>
        <v>1.5682010785299512E-3</v>
      </c>
      <c r="H320">
        <f>농산물!T321</f>
        <v>5.6036825227728333E-3</v>
      </c>
      <c r="I320">
        <f>농산물!U321</f>
        <v>4.1547633439164211E-3</v>
      </c>
      <c r="J320">
        <f>농산물!V321</f>
        <v>1.5187941781955861E-3</v>
      </c>
      <c r="K320">
        <f>농산물!W321</f>
        <v>2.6417735369207567E-4</v>
      </c>
    </row>
    <row r="321" spans="1:11" x14ac:dyDescent="0.3">
      <c r="A321">
        <f>농산물!M322</f>
        <v>320</v>
      </c>
      <c r="B321" t="str">
        <f>농산물!N322</f>
        <v>oserv</v>
      </c>
      <c r="C321">
        <f>농산물!O322</f>
        <v>3.4574191535821983E-4</v>
      </c>
      <c r="D321">
        <f>농산물!P322</f>
        <v>8.7945590994371479E-4</v>
      </c>
      <c r="E321">
        <f>농산물!Q322</f>
        <v>1.0966836287067906E-3</v>
      </c>
      <c r="F321">
        <f>농산물!R322</f>
        <v>4.5899193895407211E-4</v>
      </c>
      <c r="G321">
        <f>농산물!S322</f>
        <v>4.7277651976532843E-4</v>
      </c>
      <c r="H321">
        <f>농산물!T322</f>
        <v>1.6915419304452354E-3</v>
      </c>
      <c r="I321">
        <f>농산물!U322</f>
        <v>1.2470652609611311E-3</v>
      </c>
      <c r="J321">
        <f>농산물!V322</f>
        <v>4.3908267710867656E-4</v>
      </c>
      <c r="K321">
        <f>농산물!W322</f>
        <v>1.0251658501483533E-4</v>
      </c>
    </row>
    <row r="322" spans="1:11" x14ac:dyDescent="0.3">
      <c r="A322">
        <f>농산물!M323</f>
        <v>321</v>
      </c>
      <c r="B322" t="str">
        <f>농산물!N323</f>
        <v>oserv</v>
      </c>
      <c r="C322">
        <f>농산물!O323</f>
        <v>1.0502235624415099E-3</v>
      </c>
      <c r="D322">
        <f>농산물!P323</f>
        <v>2.6969981238273923E-3</v>
      </c>
      <c r="E322">
        <f>농산물!Q323</f>
        <v>3.290050886120372E-3</v>
      </c>
      <c r="F322">
        <f>농산물!R323</f>
        <v>8.0323589316962617E-4</v>
      </c>
      <c r="G322">
        <f>농산물!S323</f>
        <v>1.4319542428627096E-3</v>
      </c>
      <c r="H322">
        <f>농산물!T323</f>
        <v>5.1214131213267447E-3</v>
      </c>
      <c r="I322">
        <f>농산물!U323</f>
        <v>3.7920964057797657E-3</v>
      </c>
      <c r="J322">
        <f>농산물!V323</f>
        <v>1.3316441846738551E-3</v>
      </c>
      <c r="K322">
        <f>농산물!W323</f>
        <v>9.4630693859848003E-5</v>
      </c>
    </row>
    <row r="323" spans="1:11" x14ac:dyDescent="0.3">
      <c r="A323">
        <f>농산물!M324</f>
        <v>322</v>
      </c>
      <c r="B323" t="str">
        <f>농산물!N324</f>
        <v>oserv</v>
      </c>
      <c r="C323">
        <f>농산물!O324</f>
        <v>8.9684932931267548E-5</v>
      </c>
      <c r="D323">
        <f>농산물!P324</f>
        <v>0</v>
      </c>
      <c r="E323">
        <f>농산물!Q324</f>
        <v>0</v>
      </c>
      <c r="F323">
        <f>농산물!R324</f>
        <v>0</v>
      </c>
      <c r="G323">
        <f>농산물!S324</f>
        <v>1.5668386101732787E-4</v>
      </c>
      <c r="H323">
        <f>농산물!T324</f>
        <v>5.5784893450853512E-4</v>
      </c>
      <c r="I323">
        <f>농산물!U324</f>
        <v>2.0551126494410474E-3</v>
      </c>
      <c r="J323">
        <f>농산물!V324</f>
        <v>5.9959978693693043E-3</v>
      </c>
      <c r="K323">
        <f>농산물!W324</f>
        <v>0</v>
      </c>
    </row>
    <row r="324" spans="1:11" x14ac:dyDescent="0.3">
      <c r="A324">
        <f>농산물!M325</f>
        <v>323</v>
      </c>
      <c r="B324" t="str">
        <f>농산물!N325</f>
        <v>oserv</v>
      </c>
      <c r="C324">
        <f>농산물!O325</f>
        <v>7.3177706145367578E-4</v>
      </c>
      <c r="D324">
        <f>농산물!P325</f>
        <v>8.3255159474671676E-3</v>
      </c>
      <c r="E324">
        <f>농산물!Q325</f>
        <v>5.4834181435339533E-3</v>
      </c>
      <c r="F324">
        <f>농산물!R325</f>
        <v>7.1143750537881181E-3</v>
      </c>
      <c r="G324">
        <f>농산물!S325</f>
        <v>7.4663265945648411E-4</v>
      </c>
      <c r="H324">
        <f>농산물!T325</f>
        <v>1.2488618082223334E-3</v>
      </c>
      <c r="I324">
        <f>농산물!U325</f>
        <v>1.3806793960641094E-3</v>
      </c>
      <c r="J324">
        <f>농산물!V325</f>
        <v>1.1502526524912543E-2</v>
      </c>
      <c r="K324">
        <f>농산물!W325</f>
        <v>1.2420278569105051E-4</v>
      </c>
    </row>
    <row r="325" spans="1:11" x14ac:dyDescent="0.3">
      <c r="A325">
        <f>농산물!M326</f>
        <v>324</v>
      </c>
      <c r="B325" t="str">
        <f>농산물!N326</f>
        <v>oserv</v>
      </c>
      <c r="C325">
        <f>농산물!O326</f>
        <v>1.7404076115212644E-3</v>
      </c>
      <c r="D325">
        <f>농산물!P326</f>
        <v>1.7706378986866791E-2</v>
      </c>
      <c r="E325">
        <f>농산물!Q326</f>
        <v>2.9829794700824705E-3</v>
      </c>
      <c r="F325">
        <f>농산물!R326</f>
        <v>5.9095212140336788E-3</v>
      </c>
      <c r="G325">
        <f>농산물!S326</f>
        <v>1.8665816486412104E-3</v>
      </c>
      <c r="H325">
        <f>농산물!T326</f>
        <v>3.0951618301763881E-3</v>
      </c>
      <c r="I325">
        <f>농산물!U326</f>
        <v>3.4421546233672036E-3</v>
      </c>
      <c r="J325">
        <f>농산물!V326</f>
        <v>1.1106632307847343E-2</v>
      </c>
      <c r="K325">
        <f>농산물!W326</f>
        <v>2.2080495233964533E-4</v>
      </c>
    </row>
    <row r="326" spans="1:11" x14ac:dyDescent="0.3">
      <c r="A326">
        <f>농산물!M327</f>
        <v>325</v>
      </c>
      <c r="B326" t="str">
        <f>농산물!N327</f>
        <v>oserv</v>
      </c>
      <c r="C326">
        <f>농산물!O327</f>
        <v>2.1966309659977125E-4</v>
      </c>
      <c r="D326">
        <f>농산물!P327</f>
        <v>0</v>
      </c>
      <c r="E326">
        <f>농산물!Q327</f>
        <v>1.4476223898929636E-3</v>
      </c>
      <c r="F326">
        <f>농산물!R327</f>
        <v>1.2622278321236984E-3</v>
      </c>
      <c r="G326">
        <f>농산물!S327</f>
        <v>2.261697472076211E-4</v>
      </c>
      <c r="H326">
        <f>농산물!T327</f>
        <v>4.5707622375860615E-4</v>
      </c>
      <c r="I326">
        <f>농산물!U327</f>
        <v>7.4442160985945069E-4</v>
      </c>
      <c r="J326">
        <f>농산물!V327</f>
        <v>7.2700574406518574E-4</v>
      </c>
      <c r="K326">
        <f>농산물!W327</f>
        <v>3.7457982986189832E-5</v>
      </c>
    </row>
    <row r="327" spans="1:11" x14ac:dyDescent="0.3">
      <c r="A327">
        <f>농산물!M328</f>
        <v>326</v>
      </c>
      <c r="B327" t="str">
        <f>농산물!N328</f>
        <v>oserv</v>
      </c>
      <c r="C327">
        <f>농산물!O328</f>
        <v>2.2096287823645627E-4</v>
      </c>
      <c r="D327">
        <f>농산물!P328</f>
        <v>2.3452157598499062E-4</v>
      </c>
      <c r="E327">
        <f>농산물!Q328</f>
        <v>5.7027548692753114E-4</v>
      </c>
      <c r="F327">
        <f>농산물!R328</f>
        <v>3.7293095040018362E-4</v>
      </c>
      <c r="G327">
        <f>농산물!S328</f>
        <v>3.092803169646385E-4</v>
      </c>
      <c r="H327">
        <f>농산물!T328</f>
        <v>3.1671423378549092E-4</v>
      </c>
      <c r="I327">
        <f>농산물!U328</f>
        <v>2.4177795875777029E-4</v>
      </c>
      <c r="J327">
        <f>농산물!V328</f>
        <v>4.3188460043476381E-4</v>
      </c>
      <c r="K327">
        <f>농산물!W328</f>
        <v>3.3515037408696164E-4</v>
      </c>
    </row>
    <row r="328" spans="1:11" x14ac:dyDescent="0.3">
      <c r="A328">
        <f>농산물!M329</f>
        <v>327</v>
      </c>
      <c r="B328" t="str">
        <f>농산물!N329</f>
        <v>oserv</v>
      </c>
      <c r="C328">
        <f>농산물!O329</f>
        <v>0</v>
      </c>
      <c r="D328">
        <f>농산물!P329</f>
        <v>0</v>
      </c>
      <c r="E328">
        <f>농산물!Q329</f>
        <v>0</v>
      </c>
      <c r="F328">
        <f>농산물!R329</f>
        <v>0</v>
      </c>
      <c r="G328">
        <f>농산물!S329</f>
        <v>0</v>
      </c>
      <c r="H328">
        <f>농산물!T329</f>
        <v>0</v>
      </c>
      <c r="I328">
        <f>농산물!U329</f>
        <v>0</v>
      </c>
      <c r="J328">
        <f>농산물!V329</f>
        <v>0</v>
      </c>
      <c r="K328">
        <f>농산물!W329</f>
        <v>0</v>
      </c>
    </row>
    <row r="329" spans="1:11" x14ac:dyDescent="0.3">
      <c r="A329">
        <f>농산물!M330</f>
        <v>328</v>
      </c>
      <c r="B329" t="str">
        <f>농산물!N330</f>
        <v>oserv</v>
      </c>
      <c r="C329">
        <f>농산물!O330</f>
        <v>2.7295414370385774E-4</v>
      </c>
      <c r="D329">
        <f>농산물!P330</f>
        <v>1.1726078799249532E-3</v>
      </c>
      <c r="E329">
        <f>농산물!Q330</f>
        <v>6.1414283207580282E-4</v>
      </c>
      <c r="F329">
        <f>농산물!R330</f>
        <v>1.1187928512005508E-3</v>
      </c>
      <c r="G329">
        <f>농산물!S330</f>
        <v>5.7223670980241482E-4</v>
      </c>
      <c r="H329">
        <f>농산물!T330</f>
        <v>7.5219630524054086E-4</v>
      </c>
      <c r="I329">
        <f>농산물!U330</f>
        <v>3.9193479630206971E-3</v>
      </c>
      <c r="J329">
        <f>농산물!V330</f>
        <v>9.2855189093474222E-4</v>
      </c>
      <c r="K329">
        <f>농산물!W330</f>
        <v>2.7600619042455666E-5</v>
      </c>
    </row>
    <row r="330" spans="1:11" x14ac:dyDescent="0.3">
      <c r="A330">
        <f>농산물!M331</f>
        <v>329</v>
      </c>
      <c r="B330" t="str">
        <f>농산물!N331</f>
        <v>oserv</v>
      </c>
      <c r="C330">
        <f>농산물!O331</f>
        <v>0</v>
      </c>
      <c r="D330">
        <f>농산물!P331</f>
        <v>0</v>
      </c>
      <c r="E330">
        <f>농산물!Q331</f>
        <v>0</v>
      </c>
      <c r="F330">
        <f>농산물!R331</f>
        <v>0</v>
      </c>
      <c r="G330">
        <f>농산물!S331</f>
        <v>0</v>
      </c>
      <c r="H330">
        <f>농산물!T331</f>
        <v>0</v>
      </c>
      <c r="I330">
        <f>농산물!U331</f>
        <v>0</v>
      </c>
      <c r="J330">
        <f>농산물!V331</f>
        <v>0</v>
      </c>
      <c r="K330">
        <f>농산물!W331</f>
        <v>0</v>
      </c>
    </row>
    <row r="331" spans="1:11" x14ac:dyDescent="0.3">
      <c r="A331">
        <f>농산물!M332</f>
        <v>330</v>
      </c>
      <c r="B331" t="str">
        <f>농산물!N332</f>
        <v>oserv</v>
      </c>
      <c r="C331">
        <f>농산물!O332</f>
        <v>3.0154933971092857E-4</v>
      </c>
      <c r="D331">
        <f>농산물!P332</f>
        <v>0</v>
      </c>
      <c r="E331">
        <f>농산물!Q332</f>
        <v>0</v>
      </c>
      <c r="F331">
        <f>농산물!R332</f>
        <v>2.4670816718781376E-3</v>
      </c>
      <c r="G331">
        <f>농산물!S332</f>
        <v>5.6814930473239763E-4</v>
      </c>
      <c r="H331">
        <f>농산물!T332</f>
        <v>2.3393664995519214E-4</v>
      </c>
      <c r="I331">
        <f>농산물!U332</f>
        <v>6.3625778620465866E-4</v>
      </c>
      <c r="J331">
        <f>농산물!V332</f>
        <v>1.1516922678260369E-4</v>
      </c>
      <c r="K331">
        <f>농산물!W332</f>
        <v>0</v>
      </c>
    </row>
    <row r="332" spans="1:11" x14ac:dyDescent="0.3">
      <c r="A332">
        <f>농산물!M333</f>
        <v>331</v>
      </c>
      <c r="B332" t="str">
        <f>농산물!N333</f>
        <v>oserv</v>
      </c>
      <c r="C332">
        <f>농산물!O333</f>
        <v>0</v>
      </c>
      <c r="D332">
        <f>농산물!P333</f>
        <v>0</v>
      </c>
      <c r="E332">
        <f>농산물!Q333</f>
        <v>0</v>
      </c>
      <c r="F332">
        <f>농산물!R333</f>
        <v>0</v>
      </c>
      <c r="G332">
        <f>농산물!S333</f>
        <v>0</v>
      </c>
      <c r="H332">
        <f>농산물!T333</f>
        <v>0</v>
      </c>
      <c r="I332">
        <f>농산물!U333</f>
        <v>0</v>
      </c>
      <c r="J332">
        <f>농산물!V333</f>
        <v>0</v>
      </c>
      <c r="K332">
        <f>농산물!W333</f>
        <v>4.7315346929924001E-5</v>
      </c>
    </row>
    <row r="333" spans="1:11" x14ac:dyDescent="0.3">
      <c r="A333">
        <f>농산물!M334</f>
        <v>332</v>
      </c>
      <c r="B333" t="str">
        <f>농산물!N334</f>
        <v>oserv</v>
      </c>
      <c r="C333">
        <f>농산물!O334</f>
        <v>0</v>
      </c>
      <c r="D333">
        <f>농산물!P334</f>
        <v>0</v>
      </c>
      <c r="E333">
        <f>농산물!Q334</f>
        <v>0</v>
      </c>
      <c r="F333">
        <f>농산물!R334</f>
        <v>0</v>
      </c>
      <c r="G333">
        <f>농산물!S334</f>
        <v>0</v>
      </c>
      <c r="H333">
        <f>농산물!T334</f>
        <v>0</v>
      </c>
      <c r="I333">
        <f>농산물!U334</f>
        <v>1.5651941540634603E-3</v>
      </c>
      <c r="J333">
        <f>농산물!V334</f>
        <v>0</v>
      </c>
      <c r="K333">
        <f>농산물!W334</f>
        <v>2.5629146253708832E-5</v>
      </c>
    </row>
    <row r="334" spans="1:11" x14ac:dyDescent="0.3">
      <c r="A334">
        <f>농산물!M335</f>
        <v>333</v>
      </c>
      <c r="B334" t="str">
        <f>농산물!N335</f>
        <v>oserv</v>
      </c>
      <c r="C334">
        <f>농산물!O335</f>
        <v>0</v>
      </c>
      <c r="D334">
        <f>농산물!P335</f>
        <v>0</v>
      </c>
      <c r="E334">
        <f>농산물!Q335</f>
        <v>0</v>
      </c>
      <c r="F334">
        <f>농산물!R335</f>
        <v>0</v>
      </c>
      <c r="G334">
        <f>농산물!S335</f>
        <v>0</v>
      </c>
      <c r="H334">
        <f>농산물!T335</f>
        <v>0</v>
      </c>
      <c r="I334">
        <f>농산물!U335</f>
        <v>0</v>
      </c>
      <c r="J334">
        <f>농산물!V335</f>
        <v>0</v>
      </c>
      <c r="K334">
        <f>농산물!W335</f>
        <v>0</v>
      </c>
    </row>
    <row r="335" spans="1:11" x14ac:dyDescent="0.3">
      <c r="A335">
        <f>농산물!M336</f>
        <v>334</v>
      </c>
      <c r="B335" t="str">
        <f>농산물!N336</f>
        <v>oserv</v>
      </c>
      <c r="C335">
        <f>농산물!O336</f>
        <v>0</v>
      </c>
      <c r="D335">
        <f>농산물!P336</f>
        <v>0</v>
      </c>
      <c r="E335">
        <f>농산물!Q336</f>
        <v>0</v>
      </c>
      <c r="F335">
        <f>농산물!R336</f>
        <v>0</v>
      </c>
      <c r="G335">
        <f>농산물!S336</f>
        <v>0</v>
      </c>
      <c r="H335">
        <f>농산물!T336</f>
        <v>0</v>
      </c>
      <c r="I335">
        <f>농산물!U336</f>
        <v>0</v>
      </c>
      <c r="J335">
        <f>농산물!V336</f>
        <v>0</v>
      </c>
      <c r="K335">
        <f>농산물!W336</f>
        <v>1.5771782309974666E-5</v>
      </c>
    </row>
    <row r="336" spans="1:11" x14ac:dyDescent="0.3">
      <c r="A336">
        <f>농산물!M337</f>
        <v>335</v>
      </c>
      <c r="B336" t="str">
        <f>농산물!N337</f>
        <v>oserv</v>
      </c>
      <c r="C336">
        <f>농산물!O337</f>
        <v>0.13442731621087659</v>
      </c>
      <c r="D336">
        <f>농산물!P337</f>
        <v>0.187734521575985</v>
      </c>
      <c r="E336">
        <f>농산물!Q337</f>
        <v>0.33611159852605721</v>
      </c>
      <c r="F336">
        <f>농산물!R337</f>
        <v>0.20399322986890042</v>
      </c>
      <c r="G336">
        <f>농산물!S337</f>
        <v>0.18549052948245276</v>
      </c>
      <c r="H336">
        <f>농산물!T337</f>
        <v>0.18969742993597333</v>
      </c>
      <c r="I336">
        <f>농산물!U337</f>
        <v>0.14383879772728719</v>
      </c>
      <c r="J336">
        <f>농산물!V337</f>
        <v>0.30321897988857377</v>
      </c>
      <c r="K336">
        <f>농산물!W337</f>
        <v>7.2609342809545868E-2</v>
      </c>
    </row>
    <row r="337" spans="1:11" x14ac:dyDescent="0.3">
      <c r="A337">
        <f>농산물!M338</f>
        <v>336</v>
      </c>
      <c r="B337" t="str">
        <f>농산물!N338</f>
        <v>oserv</v>
      </c>
      <c r="C337">
        <f>농산물!O338</f>
        <v>0</v>
      </c>
      <c r="D337">
        <f>농산물!P338</f>
        <v>0</v>
      </c>
      <c r="E337">
        <f>농산물!Q338</f>
        <v>0</v>
      </c>
      <c r="F337">
        <f>농산물!R338</f>
        <v>0</v>
      </c>
      <c r="G337">
        <f>농산물!S338</f>
        <v>0</v>
      </c>
      <c r="H337">
        <f>농산물!T338</f>
        <v>0</v>
      </c>
      <c r="I337">
        <f>농산물!U338</f>
        <v>0</v>
      </c>
      <c r="J337">
        <f>농산물!V338</f>
        <v>0</v>
      </c>
      <c r="K337">
        <f>농산물!W338</f>
        <v>0</v>
      </c>
    </row>
    <row r="338" spans="1:11" x14ac:dyDescent="0.3">
      <c r="A338">
        <f>농산물!M339</f>
        <v>337</v>
      </c>
      <c r="B338" t="str">
        <f>농산물!N339</f>
        <v>oserv</v>
      </c>
      <c r="C338">
        <f>농산물!O339</f>
        <v>1.0736196319018406E-3</v>
      </c>
      <c r="D338">
        <f>농산물!P339</f>
        <v>1.5243902439024391E-3</v>
      </c>
      <c r="E338">
        <f>농산물!Q339</f>
        <v>2.675908054044569E-3</v>
      </c>
      <c r="F338">
        <f>농산물!R339</f>
        <v>1.6351587825238819E-3</v>
      </c>
      <c r="G338">
        <f>농산물!S339</f>
        <v>8.4609284949357054E-4</v>
      </c>
      <c r="H338">
        <f>농산물!T339</f>
        <v>7.2700312755305866E-4</v>
      </c>
      <c r="I338">
        <f>농산물!U339</f>
        <v>3.1176631524028277E-4</v>
      </c>
      <c r="J338">
        <f>농산물!V339</f>
        <v>4.5369477275671942E-2</v>
      </c>
      <c r="K338">
        <f>농산물!W339</f>
        <v>1.5091624197857008E-2</v>
      </c>
    </row>
    <row r="339" spans="1:11" x14ac:dyDescent="0.3">
      <c r="A339">
        <f>농산물!M340</f>
        <v>338</v>
      </c>
      <c r="B339" t="str">
        <f>농산물!N340</f>
        <v>oserv</v>
      </c>
      <c r="C339">
        <f>농산물!O340</f>
        <v>0</v>
      </c>
      <c r="D339">
        <f>농산물!P340</f>
        <v>0</v>
      </c>
      <c r="E339">
        <f>농산물!Q340</f>
        <v>0</v>
      </c>
      <c r="F339">
        <f>농산물!R340</f>
        <v>0</v>
      </c>
      <c r="G339">
        <f>농산물!S340</f>
        <v>0</v>
      </c>
      <c r="H339">
        <f>농산물!T340</f>
        <v>0</v>
      </c>
      <c r="I339">
        <f>농산물!U340</f>
        <v>0</v>
      </c>
      <c r="J339">
        <f>농산물!V340</f>
        <v>0</v>
      </c>
      <c r="K339">
        <f>농산물!W340</f>
        <v>0</v>
      </c>
    </row>
    <row r="340" spans="1:11" x14ac:dyDescent="0.3">
      <c r="A340">
        <f>농산물!M341</f>
        <v>339</v>
      </c>
      <c r="B340" t="str">
        <f>농산물!N341</f>
        <v>oserv</v>
      </c>
      <c r="C340">
        <f>농산물!O341</f>
        <v>8.0716439638140792E-4</v>
      </c>
      <c r="D340">
        <f>농산물!P341</f>
        <v>1.1726078799249532E-3</v>
      </c>
      <c r="E340">
        <f>농산물!Q341</f>
        <v>2.0178978768204949E-3</v>
      </c>
      <c r="F340">
        <f>농산물!R341</f>
        <v>1.2048538397544393E-3</v>
      </c>
      <c r="G340">
        <f>농산물!S341</f>
        <v>8.5563012799027747E-4</v>
      </c>
      <c r="H340">
        <f>농산물!T341</f>
        <v>5.5065088374068303E-4</v>
      </c>
      <c r="I340">
        <f>농산물!U341</f>
        <v>2.4177795875777029E-4</v>
      </c>
      <c r="J340">
        <f>농산물!V341</f>
        <v>5.2416394339432501E-2</v>
      </c>
      <c r="K340">
        <f>농산물!W341</f>
        <v>9.4946129506047489E-3</v>
      </c>
    </row>
    <row r="341" spans="1:11" x14ac:dyDescent="0.3">
      <c r="A341">
        <f>농산물!M342</f>
        <v>340</v>
      </c>
      <c r="B341" t="str">
        <f>농산물!N342</f>
        <v>oserv</v>
      </c>
      <c r="C341">
        <f>농산물!O342</f>
        <v>9.6274825829260682E-3</v>
      </c>
      <c r="D341">
        <f>농산물!P342</f>
        <v>1.3484990619136961E-2</v>
      </c>
      <c r="E341">
        <f>농산물!Q342</f>
        <v>2.4083172486401124E-2</v>
      </c>
      <c r="F341">
        <f>농산물!R342</f>
        <v>1.4601681057976419E-2</v>
      </c>
      <c r="G341">
        <f>농산물!S342</f>
        <v>1.3230930211645835E-2</v>
      </c>
      <c r="H341">
        <f>농산물!T342</f>
        <v>1.3521538367410105E-2</v>
      </c>
      <c r="I341">
        <f>농산물!U342</f>
        <v>1.0243750357895005E-2</v>
      </c>
      <c r="J341">
        <f>농산물!V342</f>
        <v>2.4207131854368513E-2</v>
      </c>
      <c r="K341">
        <f>농산물!W342</f>
        <v>1.0535550583063076E-2</v>
      </c>
    </row>
    <row r="342" spans="1:11" x14ac:dyDescent="0.3">
      <c r="A342">
        <f>농산물!M343</f>
        <v>341</v>
      </c>
      <c r="B342" t="str">
        <f>농산물!N343</f>
        <v>oserv</v>
      </c>
      <c r="C342">
        <f>농산물!O343</f>
        <v>0</v>
      </c>
      <c r="D342">
        <f>농산물!P343</f>
        <v>0</v>
      </c>
      <c r="E342">
        <f>농산물!Q343</f>
        <v>0</v>
      </c>
      <c r="F342">
        <f>농산물!R343</f>
        <v>0</v>
      </c>
      <c r="G342">
        <f>농산물!S343</f>
        <v>0</v>
      </c>
      <c r="H342">
        <f>농산물!T343</f>
        <v>0</v>
      </c>
      <c r="I342">
        <f>농산물!U343</f>
        <v>0</v>
      </c>
      <c r="J342">
        <f>농산물!V343</f>
        <v>0</v>
      </c>
      <c r="K342">
        <f>농산물!W343</f>
        <v>0</v>
      </c>
    </row>
    <row r="343" spans="1:11" x14ac:dyDescent="0.3">
      <c r="A343">
        <f>농산물!M344</f>
        <v>342</v>
      </c>
      <c r="B343" t="str">
        <f>농산물!N344</f>
        <v>facil</v>
      </c>
      <c r="C343">
        <f>농산물!O344</f>
        <v>5.7713125845737484E-2</v>
      </c>
      <c r="D343">
        <f>농산물!P344</f>
        <v>9.6638655462184878E-2</v>
      </c>
      <c r="E343">
        <f>농산물!Q344</f>
        <v>0.18585858585858586</v>
      </c>
      <c r="F343">
        <f>농산물!R344</f>
        <v>0.13123644251626898</v>
      </c>
      <c r="G343">
        <f>농산물!S344</f>
        <v>1.7926356589147287E-2</v>
      </c>
      <c r="H343">
        <f>농산물!T344</f>
        <v>2.6243246223398391E-2</v>
      </c>
      <c r="I343">
        <f>농산물!U344</f>
        <v>9.8255124512959518E-3</v>
      </c>
      <c r="J343">
        <f>농산물!V344</f>
        <v>0.62935024858563349</v>
      </c>
      <c r="K343">
        <f>농산물!W344</f>
        <v>0.60067991631799167</v>
      </c>
    </row>
    <row r="344" spans="1:11" x14ac:dyDescent="0.3">
      <c r="A344">
        <f>농산물!M345</f>
        <v>343</v>
      </c>
      <c r="B344" t="str">
        <f>농산물!N345</f>
        <v>oserv</v>
      </c>
      <c r="C344">
        <f>농산물!O345</f>
        <v>0</v>
      </c>
      <c r="D344">
        <f>농산물!P345</f>
        <v>0</v>
      </c>
      <c r="E344">
        <f>농산물!Q345</f>
        <v>0</v>
      </c>
      <c r="F344">
        <f>농산물!R345</f>
        <v>0</v>
      </c>
      <c r="G344">
        <f>농산물!S345</f>
        <v>0</v>
      </c>
      <c r="H344">
        <f>농산물!T345</f>
        <v>0</v>
      </c>
      <c r="I344">
        <f>농산물!U345</f>
        <v>0</v>
      </c>
      <c r="J344">
        <f>농산물!V345</f>
        <v>0</v>
      </c>
      <c r="K344">
        <f>농산물!W345</f>
        <v>0</v>
      </c>
    </row>
    <row r="345" spans="1:11" x14ac:dyDescent="0.3">
      <c r="A345">
        <f>농산물!M346</f>
        <v>344</v>
      </c>
      <c r="B345" t="str">
        <f>농산물!N346</f>
        <v>oserv</v>
      </c>
      <c r="C345">
        <f>농산물!O346</f>
        <v>0</v>
      </c>
      <c r="D345">
        <f>농산물!P346</f>
        <v>0</v>
      </c>
      <c r="E345">
        <f>농산물!Q346</f>
        <v>0</v>
      </c>
      <c r="F345">
        <f>농산물!R346</f>
        <v>0</v>
      </c>
      <c r="G345">
        <f>농산물!S346</f>
        <v>2.0573272185753485E-4</v>
      </c>
      <c r="H345">
        <f>농산물!T346</f>
        <v>2.3213713726322914E-3</v>
      </c>
      <c r="I345">
        <f>농산물!U346</f>
        <v>6.4898294192875189E-4</v>
      </c>
      <c r="J345">
        <f>농산물!V346</f>
        <v>8.6376920086952768E-5</v>
      </c>
      <c r="K345">
        <f>농산물!W346</f>
        <v>1.5771782309974666E-5</v>
      </c>
    </row>
    <row r="346" spans="1:11" x14ac:dyDescent="0.3">
      <c r="A346">
        <f>농산물!M347</f>
        <v>345</v>
      </c>
      <c r="B346" t="str">
        <f>농산물!N347</f>
        <v>lmach</v>
      </c>
      <c r="C346">
        <f>농산물!O347</f>
        <v>6.0549571941452635E-2</v>
      </c>
      <c r="D346">
        <f>농산물!P347</f>
        <v>0</v>
      </c>
      <c r="E346">
        <f>농산물!Q347</f>
        <v>0</v>
      </c>
      <c r="F346">
        <f>농산물!R347</f>
        <v>0</v>
      </c>
      <c r="G346">
        <f>농산물!S347</f>
        <v>1.6189007799746056E-2</v>
      </c>
      <c r="H346">
        <f>농산물!T347</f>
        <v>1.702163340600369E-2</v>
      </c>
      <c r="I346">
        <f>농산물!U347</f>
        <v>6.3410454155955441E-3</v>
      </c>
      <c r="J346">
        <f>농산물!V347</f>
        <v>5.7997557997558E-2</v>
      </c>
      <c r="K346">
        <f>농산물!W347</f>
        <v>0</v>
      </c>
    </row>
    <row r="347" spans="1:11" x14ac:dyDescent="0.3">
      <c r="A347">
        <f>농산물!M348</f>
        <v>346</v>
      </c>
      <c r="B347" t="str">
        <f>농산물!N348</f>
        <v>oserv</v>
      </c>
      <c r="C347">
        <f>농산물!O348</f>
        <v>0</v>
      </c>
      <c r="D347">
        <f>농산물!P348</f>
        <v>0</v>
      </c>
      <c r="E347">
        <f>농산물!Q348</f>
        <v>0</v>
      </c>
      <c r="F347">
        <f>농산물!R348</f>
        <v>0</v>
      </c>
      <c r="G347">
        <f>농산물!S348</f>
        <v>0</v>
      </c>
      <c r="H347">
        <f>농산물!T348</f>
        <v>0</v>
      </c>
      <c r="I347">
        <f>농산물!U348</f>
        <v>0</v>
      </c>
      <c r="J347">
        <f>농산물!V348</f>
        <v>0</v>
      </c>
      <c r="K347">
        <f>농산물!W348</f>
        <v>0</v>
      </c>
    </row>
    <row r="348" spans="1:11" x14ac:dyDescent="0.3">
      <c r="A348">
        <f>농산물!M349</f>
        <v>347</v>
      </c>
      <c r="B348" t="str">
        <f>농산물!N349</f>
        <v>oserv</v>
      </c>
      <c r="C348">
        <f>농산물!O349</f>
        <v>0</v>
      </c>
      <c r="D348">
        <f>농산물!P349</f>
        <v>0</v>
      </c>
      <c r="E348">
        <f>농산물!Q349</f>
        <v>0</v>
      </c>
      <c r="F348">
        <f>농산물!R349</f>
        <v>0</v>
      </c>
      <c r="G348">
        <f>농산물!S349</f>
        <v>0</v>
      </c>
      <c r="H348">
        <f>농산물!T349</f>
        <v>0</v>
      </c>
      <c r="I348">
        <f>농산물!U349</f>
        <v>0</v>
      </c>
      <c r="J348">
        <f>농산물!V349</f>
        <v>0</v>
      </c>
      <c r="K348">
        <f>농산물!W349</f>
        <v>0</v>
      </c>
    </row>
    <row r="349" spans="1:11" x14ac:dyDescent="0.3">
      <c r="A349">
        <f>농산물!M350</f>
        <v>348</v>
      </c>
      <c r="B349" t="str">
        <f>농산물!N350</f>
        <v>oserv</v>
      </c>
      <c r="C349">
        <f>농산물!O350</f>
        <v>0</v>
      </c>
      <c r="D349">
        <f>농산물!P350</f>
        <v>0</v>
      </c>
      <c r="E349">
        <f>농산물!Q350</f>
        <v>0</v>
      </c>
      <c r="F349">
        <f>농산물!R350</f>
        <v>0</v>
      </c>
      <c r="G349">
        <f>농산물!S350</f>
        <v>0</v>
      </c>
      <c r="H349">
        <f>농산물!T350</f>
        <v>0</v>
      </c>
      <c r="I349">
        <f>농산물!U350</f>
        <v>0</v>
      </c>
      <c r="J349">
        <f>농산물!V350</f>
        <v>0</v>
      </c>
      <c r="K349">
        <f>농산물!W350</f>
        <v>0</v>
      </c>
    </row>
    <row r="350" spans="1:11" x14ac:dyDescent="0.3">
      <c r="A350">
        <f>농산물!M351</f>
        <v>349</v>
      </c>
      <c r="B350" t="str">
        <f>농산물!N351</f>
        <v>oserv</v>
      </c>
      <c r="C350">
        <f>농산물!O351</f>
        <v>5.9789955287511699E-5</v>
      </c>
      <c r="D350">
        <f>농산물!P351</f>
        <v>5.8630393996247655E-5</v>
      </c>
      <c r="E350">
        <f>농산물!Q351</f>
        <v>1.7546938059308652E-4</v>
      </c>
      <c r="F350">
        <f>농산물!R351</f>
        <v>8.6060988553888528E-5</v>
      </c>
      <c r="G350">
        <f>농산물!S351</f>
        <v>1.4442164580727614E-4</v>
      </c>
      <c r="H350">
        <f>농산물!T351</f>
        <v>0</v>
      </c>
      <c r="I350">
        <f>농산물!U351</f>
        <v>1.6542702441321125E-4</v>
      </c>
      <c r="J350">
        <f>농산물!V351</f>
        <v>5.0026632883693476E-3</v>
      </c>
      <c r="K350">
        <f>농산물!W351</f>
        <v>4.0612339448184767E-4</v>
      </c>
    </row>
    <row r="351" spans="1:11" x14ac:dyDescent="0.3">
      <c r="A351">
        <f>농산물!M352</f>
        <v>350</v>
      </c>
      <c r="B351" t="str">
        <f>농산물!N352</f>
        <v>oserv</v>
      </c>
      <c r="C351">
        <f>농산물!O352</f>
        <v>2.3318082562129561E-3</v>
      </c>
      <c r="D351">
        <f>농산물!P352</f>
        <v>0</v>
      </c>
      <c r="E351">
        <f>농산물!Q352</f>
        <v>0</v>
      </c>
      <c r="F351">
        <f>농산물!R352</f>
        <v>0</v>
      </c>
      <c r="G351">
        <f>농산물!S352</f>
        <v>8.5018025456358773E-4</v>
      </c>
      <c r="H351">
        <f>농산물!T352</f>
        <v>0</v>
      </c>
      <c r="I351">
        <f>농산물!U352</f>
        <v>5.7899458544623944E-3</v>
      </c>
      <c r="J351">
        <f>농산물!V352</f>
        <v>2.4473460691303283E-4</v>
      </c>
      <c r="K351">
        <f>농산물!W352</f>
        <v>0</v>
      </c>
    </row>
    <row r="352" spans="1:11" x14ac:dyDescent="0.3">
      <c r="A352">
        <f>농산물!M353</f>
        <v>351</v>
      </c>
      <c r="B352" t="str">
        <f>농산물!N353</f>
        <v>oserv</v>
      </c>
      <c r="C352">
        <f>농산물!O353</f>
        <v>8.6175522512217943E-4</v>
      </c>
      <c r="D352">
        <f>농산물!P353</f>
        <v>1.1901969981238275E-2</v>
      </c>
      <c r="E352">
        <f>농산물!Q353</f>
        <v>8.5541323039129667E-3</v>
      </c>
      <c r="F352">
        <f>농산물!R353</f>
        <v>1.4802490031268826E-2</v>
      </c>
      <c r="G352">
        <f>농산물!S353</f>
        <v>4.5520067796425432E-3</v>
      </c>
      <c r="H352">
        <f>농산물!T353</f>
        <v>6.0643577719153652E-3</v>
      </c>
      <c r="I352">
        <f>농산물!U353</f>
        <v>9.1048489205886665E-3</v>
      </c>
      <c r="J352">
        <f>농산물!V353</f>
        <v>3.5702460302607146E-2</v>
      </c>
      <c r="K352">
        <f>농산물!W353</f>
        <v>1.6363224146598716E-4</v>
      </c>
    </row>
    <row r="353" spans="1:11" x14ac:dyDescent="0.3">
      <c r="A353">
        <f>농산물!M354</f>
        <v>352</v>
      </c>
      <c r="B353" t="str">
        <f>농산물!N354</f>
        <v>oserv</v>
      </c>
      <c r="C353">
        <f>농산물!O354</f>
        <v>1.7677030258916502E-4</v>
      </c>
      <c r="D353">
        <f>농산물!P354</f>
        <v>0</v>
      </c>
      <c r="E353">
        <f>농산물!Q354</f>
        <v>0</v>
      </c>
      <c r="F353">
        <f>농산물!R354</f>
        <v>0</v>
      </c>
      <c r="G353">
        <f>농산물!S354</f>
        <v>8.038563304367256E-5</v>
      </c>
      <c r="H353">
        <f>농산물!T354</f>
        <v>2.1594152303556198E-4</v>
      </c>
      <c r="I353">
        <f>농산물!U354</f>
        <v>5.3636531377052729E-3</v>
      </c>
      <c r="J353">
        <f>농산물!V354</f>
        <v>1.0797115010869095E-3</v>
      </c>
      <c r="K353">
        <f>농산물!W354</f>
        <v>0</v>
      </c>
    </row>
    <row r="354" spans="1:11" x14ac:dyDescent="0.3">
      <c r="A354">
        <f>농산물!M355</f>
        <v>353</v>
      </c>
      <c r="B354" t="str">
        <f>농산물!N355</f>
        <v>oserv</v>
      </c>
      <c r="C354">
        <f>농산물!O355</f>
        <v>0</v>
      </c>
      <c r="D354">
        <f>농산물!P355</f>
        <v>0</v>
      </c>
      <c r="E354">
        <f>농산물!Q355</f>
        <v>0</v>
      </c>
      <c r="F354">
        <f>농산물!R355</f>
        <v>0</v>
      </c>
      <c r="G354">
        <f>농산물!S355</f>
        <v>0</v>
      </c>
      <c r="H354">
        <f>농산물!T355</f>
        <v>0</v>
      </c>
      <c r="I354">
        <f>농산물!U355</f>
        <v>0</v>
      </c>
      <c r="J354">
        <f>농산물!V355</f>
        <v>0</v>
      </c>
      <c r="K354">
        <f>농산물!W355</f>
        <v>0</v>
      </c>
    </row>
    <row r="355" spans="1:11" x14ac:dyDescent="0.3">
      <c r="A355">
        <f>농산물!M356</f>
        <v>354</v>
      </c>
      <c r="B355" t="str">
        <f>농산물!N356</f>
        <v>oserv</v>
      </c>
      <c r="C355">
        <f>농산물!O356</f>
        <v>8.9035042112925033E-4</v>
      </c>
      <c r="D355">
        <f>농산물!P356</f>
        <v>2.2279549718574108E-3</v>
      </c>
      <c r="E355">
        <f>농산물!Q356</f>
        <v>2.8075100894893843E-3</v>
      </c>
      <c r="F355">
        <f>농산물!R356</f>
        <v>1.1187928512005508E-3</v>
      </c>
      <c r="G355">
        <f>농산물!S356</f>
        <v>1.6485867115736237E-3</v>
      </c>
      <c r="H355">
        <f>농산물!T356</f>
        <v>2.5301148449000011E-3</v>
      </c>
      <c r="I355">
        <f>농산물!U356</f>
        <v>3.6355769903734195E-2</v>
      </c>
      <c r="J355">
        <f>농산물!V356</f>
        <v>1.9146883952607862E-3</v>
      </c>
      <c r="K355">
        <f>농산물!W356</f>
        <v>4.6921052372174632E-4</v>
      </c>
    </row>
    <row r="356" spans="1:11" x14ac:dyDescent="0.3">
      <c r="A356">
        <f>농산물!M357</f>
        <v>355</v>
      </c>
      <c r="B356" t="str">
        <f>농산물!N357</f>
        <v>oserv</v>
      </c>
      <c r="C356">
        <f>농산물!O357</f>
        <v>0</v>
      </c>
      <c r="D356">
        <f>농산물!P357</f>
        <v>0</v>
      </c>
      <c r="E356">
        <f>농산물!Q357</f>
        <v>0</v>
      </c>
      <c r="F356">
        <f>농산물!R357</f>
        <v>0</v>
      </c>
      <c r="G356">
        <f>농산물!S357</f>
        <v>0</v>
      </c>
      <c r="H356">
        <f>농산물!T357</f>
        <v>0</v>
      </c>
      <c r="I356">
        <f>농산물!U357</f>
        <v>0</v>
      </c>
      <c r="J356">
        <f>농산물!V357</f>
        <v>0</v>
      </c>
      <c r="K356">
        <f>농산물!W357</f>
        <v>5.8690744920993224E-3</v>
      </c>
    </row>
    <row r="357" spans="1:11" x14ac:dyDescent="0.3">
      <c r="A357">
        <f>농산물!M358</f>
        <v>356</v>
      </c>
      <c r="B357" t="str">
        <f>농산물!N358</f>
        <v>oserv</v>
      </c>
      <c r="C357">
        <f>농산물!O358</f>
        <v>9.8653426224394299E-4</v>
      </c>
      <c r="D357">
        <f>농산물!P358</f>
        <v>2.5211069418386491E-3</v>
      </c>
      <c r="E357">
        <f>농산물!Q358</f>
        <v>3.0707141603790139E-3</v>
      </c>
      <c r="F357">
        <f>농산물!R358</f>
        <v>1.2622278321236984E-3</v>
      </c>
      <c r="G357">
        <f>농산물!S358</f>
        <v>1.8297950030110551E-3</v>
      </c>
      <c r="H357">
        <f>농산물!T358</f>
        <v>2.8036407740783796E-3</v>
      </c>
      <c r="I357">
        <f>농산물!U358</f>
        <v>1.8069721128212307E-3</v>
      </c>
      <c r="J357">
        <f>농산물!V358</f>
        <v>2.0946403121086046E-3</v>
      </c>
      <c r="K357">
        <f>농산물!W358</f>
        <v>5.1652587065167033E-4</v>
      </c>
    </row>
    <row r="358" spans="1:11" x14ac:dyDescent="0.3">
      <c r="A358">
        <f>농산물!M359</f>
        <v>357</v>
      </c>
      <c r="B358" t="str">
        <f>농산물!N359</f>
        <v>oserv</v>
      </c>
      <c r="C358">
        <f>농산물!O359</f>
        <v>0</v>
      </c>
      <c r="D358">
        <f>농산물!P359</f>
        <v>0</v>
      </c>
      <c r="E358">
        <f>농산물!Q359</f>
        <v>0</v>
      </c>
      <c r="F358">
        <f>농산물!R359</f>
        <v>0</v>
      </c>
      <c r="G358">
        <f>농산물!S359</f>
        <v>0</v>
      </c>
      <c r="H358">
        <f>농산물!T359</f>
        <v>0</v>
      </c>
      <c r="I358">
        <f>농산물!U359</f>
        <v>4.390178724812145E-3</v>
      </c>
      <c r="J358">
        <f>농산물!V359</f>
        <v>1.5835768682608006E-4</v>
      </c>
      <c r="K358">
        <f>농산물!W359</f>
        <v>3.0557828225575916E-4</v>
      </c>
    </row>
    <row r="359" spans="1:11" x14ac:dyDescent="0.3">
      <c r="A359">
        <f>농산물!M360</f>
        <v>358</v>
      </c>
      <c r="B359" t="str">
        <f>농산물!N360</f>
        <v>oserv</v>
      </c>
      <c r="C359">
        <f>농산물!O360</f>
        <v>8.578558802121243E-5</v>
      </c>
      <c r="D359">
        <f>농산물!P360</f>
        <v>2.9901500938086306E-3</v>
      </c>
      <c r="E359">
        <f>농산물!Q360</f>
        <v>0</v>
      </c>
      <c r="F359">
        <f>농산물!R360</f>
        <v>0</v>
      </c>
      <c r="G359">
        <f>농산물!S360</f>
        <v>2.002828484308452E-4</v>
      </c>
      <c r="H359">
        <f>농산물!T360</f>
        <v>2.1954054841948799E-4</v>
      </c>
      <c r="I359">
        <f>농산물!U360</f>
        <v>7.323327119215621E-3</v>
      </c>
      <c r="J359">
        <f>농산물!V360</f>
        <v>7.4140189741301124E-4</v>
      </c>
      <c r="K359">
        <f>농산물!W360</f>
        <v>3.3515037408696164E-4</v>
      </c>
    </row>
    <row r="360" spans="1:11" x14ac:dyDescent="0.3">
      <c r="A360">
        <f>농산물!M361</f>
        <v>359</v>
      </c>
      <c r="B360" t="str">
        <f>농산물!N361</f>
        <v>oserv</v>
      </c>
      <c r="C360">
        <f>농산물!O361</f>
        <v>1.0268274929811791E-4</v>
      </c>
      <c r="D360">
        <f>농산물!P361</f>
        <v>4.7490619136960604E-3</v>
      </c>
      <c r="E360">
        <f>농산물!Q361</f>
        <v>0</v>
      </c>
      <c r="F360">
        <f>농산물!R361</f>
        <v>0</v>
      </c>
      <c r="G360">
        <f>농산물!S361</f>
        <v>2.493317092710522E-4</v>
      </c>
      <c r="H360">
        <f>농산물!T361</f>
        <v>0</v>
      </c>
      <c r="I360">
        <f>농산물!U361</f>
        <v>7.8132456145932078E-3</v>
      </c>
      <c r="J360">
        <f>농산물!V361</f>
        <v>2.3033845356520738E-3</v>
      </c>
      <c r="K360">
        <f>농산물!W361</f>
        <v>4.1006634005934131E-4</v>
      </c>
    </row>
    <row r="361" spans="1:11" x14ac:dyDescent="0.3">
      <c r="A361">
        <f>농산물!M362</f>
        <v>360</v>
      </c>
      <c r="B361" t="str">
        <f>농산물!N362</f>
        <v>oserv</v>
      </c>
      <c r="C361">
        <f>농산물!O362</f>
        <v>0</v>
      </c>
      <c r="D361">
        <f>농산물!P362</f>
        <v>0</v>
      </c>
      <c r="E361">
        <f>농산물!Q362</f>
        <v>0</v>
      </c>
      <c r="F361">
        <f>농산물!R362</f>
        <v>0</v>
      </c>
      <c r="G361">
        <f>농산물!S362</f>
        <v>2.7249367133448327E-6</v>
      </c>
      <c r="H361">
        <f>농산물!T362</f>
        <v>0</v>
      </c>
      <c r="I361">
        <f>농산물!U362</f>
        <v>0</v>
      </c>
      <c r="J361">
        <f>농산물!V362</f>
        <v>1.6555576349999281E-4</v>
      </c>
      <c r="K361">
        <f>농산물!W362</f>
        <v>1.1631689453606317E-4</v>
      </c>
    </row>
    <row r="362" spans="1:11" x14ac:dyDescent="0.3">
      <c r="A362">
        <f>농산물!M363</f>
        <v>361</v>
      </c>
      <c r="B362" t="str">
        <f>농산물!N363</f>
        <v>oserv</v>
      </c>
      <c r="C362">
        <f>농산물!O363</f>
        <v>1.299781636685037E-6</v>
      </c>
      <c r="D362">
        <f>농산물!P363</f>
        <v>0</v>
      </c>
      <c r="E362">
        <f>농산물!Q363</f>
        <v>0</v>
      </c>
      <c r="F362">
        <f>농산물!R363</f>
        <v>0</v>
      </c>
      <c r="G362">
        <f>농산물!S363</f>
        <v>1.3624683566724163E-6</v>
      </c>
      <c r="H362">
        <f>농산물!T363</f>
        <v>3.5990253839260328E-6</v>
      </c>
      <c r="I362">
        <f>농산물!U363</f>
        <v>0</v>
      </c>
      <c r="J362">
        <f>농산물!V363</f>
        <v>2.8792306695650923E-5</v>
      </c>
      <c r="K362">
        <f>농산물!W363</f>
        <v>1.7743255098721501E-5</v>
      </c>
    </row>
    <row r="363" spans="1:11" x14ac:dyDescent="0.3">
      <c r="A363">
        <f>농산물!M364</f>
        <v>362</v>
      </c>
      <c r="B363" t="str">
        <f>농산물!N364</f>
        <v>oserv</v>
      </c>
      <c r="C363">
        <f>농산물!O364</f>
        <v>0</v>
      </c>
      <c r="D363">
        <f>농산물!P364</f>
        <v>0</v>
      </c>
      <c r="E363">
        <f>농산물!Q364</f>
        <v>0</v>
      </c>
      <c r="F363">
        <f>농산물!R364</f>
        <v>0</v>
      </c>
      <c r="G363">
        <f>농산물!S364</f>
        <v>0</v>
      </c>
      <c r="H363">
        <f>농산물!T364</f>
        <v>0</v>
      </c>
      <c r="I363">
        <f>농산물!U364</f>
        <v>0</v>
      </c>
      <c r="J363">
        <f>농산물!V364</f>
        <v>0</v>
      </c>
      <c r="K363">
        <f>농산물!W364</f>
        <v>0</v>
      </c>
    </row>
    <row r="364" spans="1:11" x14ac:dyDescent="0.3">
      <c r="A364">
        <f>농산물!M365</f>
        <v>363</v>
      </c>
      <c r="B364" t="str">
        <f>농산물!N365</f>
        <v>oserv</v>
      </c>
      <c r="C364">
        <f>농산물!O365</f>
        <v>0</v>
      </c>
      <c r="D364">
        <f>농산물!P365</f>
        <v>0</v>
      </c>
      <c r="E364">
        <f>농산물!Q365</f>
        <v>0</v>
      </c>
      <c r="F364">
        <f>농산물!R365</f>
        <v>0</v>
      </c>
      <c r="G364">
        <f>농산물!S365</f>
        <v>0</v>
      </c>
      <c r="H364">
        <f>농산물!T365</f>
        <v>0</v>
      </c>
      <c r="I364">
        <f>농산물!U365</f>
        <v>0</v>
      </c>
      <c r="J364">
        <f>농산물!V365</f>
        <v>0</v>
      </c>
      <c r="K364">
        <f>농산물!W365</f>
        <v>0</v>
      </c>
    </row>
    <row r="365" spans="1:11" x14ac:dyDescent="0.3">
      <c r="A365">
        <f>농산물!M366</f>
        <v>364</v>
      </c>
      <c r="B365" t="str">
        <f>농산물!N366</f>
        <v>oserv</v>
      </c>
      <c r="C365">
        <f>농산물!O366</f>
        <v>0</v>
      </c>
      <c r="D365">
        <f>농산물!P366</f>
        <v>0</v>
      </c>
      <c r="E365">
        <f>농산물!Q366</f>
        <v>0</v>
      </c>
      <c r="F365">
        <f>농산물!R366</f>
        <v>0</v>
      </c>
      <c r="G365">
        <f>농산물!S366</f>
        <v>0</v>
      </c>
      <c r="H365">
        <f>농산물!T366</f>
        <v>0</v>
      </c>
      <c r="I365">
        <f>농산물!U366</f>
        <v>2.5959317677150076E-3</v>
      </c>
      <c r="J365">
        <f>농산물!V366</f>
        <v>0</v>
      </c>
      <c r="K365">
        <f>농산물!W366</f>
        <v>0</v>
      </c>
    </row>
    <row r="366" spans="1:11" x14ac:dyDescent="0.3">
      <c r="A366">
        <f>농산물!M367</f>
        <v>365</v>
      </c>
      <c r="B366" t="str">
        <f>농산물!N367</f>
        <v>oserv</v>
      </c>
      <c r="C366">
        <f>농산물!O367</f>
        <v>0</v>
      </c>
      <c r="D366">
        <f>농산물!P367</f>
        <v>0</v>
      </c>
      <c r="E366">
        <f>농산물!Q367</f>
        <v>0</v>
      </c>
      <c r="F366">
        <f>농산물!R367</f>
        <v>0</v>
      </c>
      <c r="G366">
        <f>농산물!S367</f>
        <v>0</v>
      </c>
      <c r="H366">
        <f>농산물!T367</f>
        <v>0</v>
      </c>
      <c r="I366">
        <f>농산물!U367</f>
        <v>1.4443051746845753E-3</v>
      </c>
      <c r="J366">
        <f>농산물!V367</f>
        <v>0</v>
      </c>
      <c r="K366">
        <f>농산물!W367</f>
        <v>0</v>
      </c>
    </row>
    <row r="367" spans="1:11" x14ac:dyDescent="0.3">
      <c r="A367">
        <f>농산물!M368</f>
        <v>366</v>
      </c>
      <c r="B367" t="str">
        <f>농산물!N368</f>
        <v>oserv</v>
      </c>
      <c r="C367">
        <f>농산물!O368</f>
        <v>0</v>
      </c>
      <c r="D367">
        <f>농산물!P368</f>
        <v>0</v>
      </c>
      <c r="E367">
        <f>농산물!Q368</f>
        <v>0</v>
      </c>
      <c r="F367">
        <f>농산물!R368</f>
        <v>0</v>
      </c>
      <c r="G367">
        <f>농산물!S368</f>
        <v>3.6105411451819031E-3</v>
      </c>
      <c r="H367">
        <f>농산물!T368</f>
        <v>1.0325603826483789E-2</v>
      </c>
      <c r="I367">
        <f>농산물!U368</f>
        <v>1.4487589791880078E-2</v>
      </c>
      <c r="J367">
        <f>농산물!V368</f>
        <v>0</v>
      </c>
      <c r="K367">
        <f>농산물!W368</f>
        <v>1.4805760643488719E-3</v>
      </c>
    </row>
    <row r="368" spans="1:11" x14ac:dyDescent="0.3">
      <c r="A368">
        <f>농산물!M369</f>
        <v>367</v>
      </c>
      <c r="B368" t="str">
        <f>농산물!N369</f>
        <v>oserv</v>
      </c>
      <c r="C368">
        <f>농산물!O369</f>
        <v>3.8213580118540087E-4</v>
      </c>
      <c r="D368">
        <f>농산물!P369</f>
        <v>0</v>
      </c>
      <c r="E368">
        <f>농산물!Q369</f>
        <v>0</v>
      </c>
      <c r="F368">
        <f>농산물!R369</f>
        <v>0</v>
      </c>
      <c r="G368">
        <f>농산물!S369</f>
        <v>6.1856063392927701E-4</v>
      </c>
      <c r="H368">
        <f>농산물!T369</f>
        <v>3.1779394140066869E-3</v>
      </c>
      <c r="I368">
        <f>농산물!U369</f>
        <v>2.117465912489104E-2</v>
      </c>
      <c r="J368">
        <f>농산물!V369</f>
        <v>5.0962382851302132E-3</v>
      </c>
      <c r="K368">
        <f>농산물!W369</f>
        <v>0</v>
      </c>
    </row>
    <row r="369" spans="1:11" x14ac:dyDescent="0.3">
      <c r="A369">
        <f>농산물!M370</f>
        <v>368</v>
      </c>
      <c r="B369" t="str">
        <f>농산물!N370</f>
        <v>oserv</v>
      </c>
      <c r="C369">
        <f>농산물!O370</f>
        <v>0</v>
      </c>
      <c r="D369">
        <f>농산물!P370</f>
        <v>0</v>
      </c>
      <c r="E369">
        <f>농산물!Q370</f>
        <v>0</v>
      </c>
      <c r="F369">
        <f>농산물!R370</f>
        <v>0</v>
      </c>
      <c r="G369">
        <f>농산물!S370</f>
        <v>0</v>
      </c>
      <c r="H369">
        <f>농산물!T370</f>
        <v>0</v>
      </c>
      <c r="I369">
        <f>농산물!U370</f>
        <v>0</v>
      </c>
      <c r="J369">
        <f>농산물!V370</f>
        <v>0</v>
      </c>
      <c r="K369">
        <f>농산물!W370</f>
        <v>0</v>
      </c>
    </row>
    <row r="370" spans="1:11" x14ac:dyDescent="0.3">
      <c r="A370">
        <f>농산물!M371</f>
        <v>369</v>
      </c>
      <c r="B370" t="str">
        <f>농산물!N371</f>
        <v>oserv</v>
      </c>
      <c r="C370">
        <f>농산물!O371</f>
        <v>0</v>
      </c>
      <c r="D370">
        <f>농산물!P371</f>
        <v>0</v>
      </c>
      <c r="E370">
        <f>농산물!Q371</f>
        <v>0</v>
      </c>
      <c r="F370">
        <f>농산물!R371</f>
        <v>0</v>
      </c>
      <c r="G370">
        <f>농산물!S371</f>
        <v>0</v>
      </c>
      <c r="H370">
        <f>농산물!T371</f>
        <v>0</v>
      </c>
      <c r="I370">
        <f>농산물!U371</f>
        <v>0</v>
      </c>
      <c r="J370">
        <f>농산물!V371</f>
        <v>0</v>
      </c>
      <c r="K370">
        <f>농산물!W371</f>
        <v>0</v>
      </c>
    </row>
    <row r="371" spans="1:11" x14ac:dyDescent="0.3">
      <c r="A371">
        <f>농산물!M372</f>
        <v>370</v>
      </c>
      <c r="B371" t="str">
        <f>농산물!N372</f>
        <v>oserv</v>
      </c>
      <c r="C371">
        <f>농산물!O372</f>
        <v>0</v>
      </c>
      <c r="D371">
        <f>농산물!P372</f>
        <v>0</v>
      </c>
      <c r="E371">
        <f>농산물!Q372</f>
        <v>0</v>
      </c>
      <c r="F371">
        <f>농산물!R372</f>
        <v>0</v>
      </c>
      <c r="G371">
        <f>농산물!S372</f>
        <v>0</v>
      </c>
      <c r="H371">
        <f>농산물!T372</f>
        <v>0</v>
      </c>
      <c r="I371">
        <f>농산물!U372</f>
        <v>0</v>
      </c>
      <c r="J371">
        <f>농산물!V372</f>
        <v>0</v>
      </c>
      <c r="K371">
        <f>농산물!W372</f>
        <v>0</v>
      </c>
    </row>
    <row r="372" spans="1:11" x14ac:dyDescent="0.3">
      <c r="A372">
        <f>농산물!M373</f>
        <v>371</v>
      </c>
      <c r="B372" t="str">
        <f>농산물!N373</f>
        <v>oserv</v>
      </c>
      <c r="C372">
        <f>농산물!O373</f>
        <v>0</v>
      </c>
      <c r="D372">
        <f>농산물!P373</f>
        <v>0</v>
      </c>
      <c r="E372">
        <f>농산물!Q373</f>
        <v>0</v>
      </c>
      <c r="F372">
        <f>농산물!R373</f>
        <v>0</v>
      </c>
      <c r="G372">
        <f>농산물!S373</f>
        <v>0</v>
      </c>
      <c r="H372">
        <f>농산물!T373</f>
        <v>0</v>
      </c>
      <c r="I372">
        <f>농산물!U373</f>
        <v>0</v>
      </c>
      <c r="J372">
        <f>농산물!V373</f>
        <v>0</v>
      </c>
      <c r="K372">
        <f>농산물!W373</f>
        <v>8.2801857127367002E-5</v>
      </c>
    </row>
    <row r="373" spans="1:11" x14ac:dyDescent="0.3">
      <c r="A373">
        <f>농산물!M374</f>
        <v>372</v>
      </c>
      <c r="B373" t="str">
        <f>농산물!N374</f>
        <v>oserv</v>
      </c>
      <c r="C373">
        <f>농산물!O374</f>
        <v>0</v>
      </c>
      <c r="D373">
        <f>농산물!P374</f>
        <v>0</v>
      </c>
      <c r="E373">
        <f>농산물!Q374</f>
        <v>0</v>
      </c>
      <c r="F373">
        <f>농산물!R374</f>
        <v>0</v>
      </c>
      <c r="G373">
        <f>농산물!S374</f>
        <v>0</v>
      </c>
      <c r="H373">
        <f>농산물!T374</f>
        <v>0</v>
      </c>
      <c r="I373">
        <f>농산물!U374</f>
        <v>0</v>
      </c>
      <c r="J373">
        <f>농산물!V374</f>
        <v>0</v>
      </c>
      <c r="K373">
        <f>농산물!W374</f>
        <v>0</v>
      </c>
    </row>
    <row r="374" spans="1:11" x14ac:dyDescent="0.3">
      <c r="A374">
        <f>농산물!M375</f>
        <v>373</v>
      </c>
      <c r="B374" t="str">
        <f>농산물!N375</f>
        <v>oserv</v>
      </c>
      <c r="C374">
        <f>농산물!O375</f>
        <v>1.832692107725902E-4</v>
      </c>
      <c r="D374">
        <f>농산물!P375</f>
        <v>0</v>
      </c>
      <c r="E374">
        <f>농산물!Q375</f>
        <v>0</v>
      </c>
      <c r="F374">
        <f>농산물!R375</f>
        <v>0</v>
      </c>
      <c r="G374">
        <f>농산물!S375</f>
        <v>2.4388183584436252E-4</v>
      </c>
      <c r="H374">
        <f>농산물!T375</f>
        <v>8.9615732059758219E-4</v>
      </c>
      <c r="I374">
        <f>농산물!U375</f>
        <v>6.6170809765284501E-4</v>
      </c>
      <c r="J374">
        <f>농산물!V375</f>
        <v>2.0874422354346918E-4</v>
      </c>
      <c r="K374">
        <f>농산물!W375</f>
        <v>4.7315346929924001E-5</v>
      </c>
    </row>
    <row r="375" spans="1:11" x14ac:dyDescent="0.3">
      <c r="A375">
        <f>농산물!M376</f>
        <v>374</v>
      </c>
      <c r="B375" t="str">
        <f>농산물!N376</f>
        <v>oserv</v>
      </c>
      <c r="C375">
        <f>농산물!O376</f>
        <v>8.7995216803577001E-4</v>
      </c>
      <c r="D375">
        <f>농산물!P376</f>
        <v>2.1693245778611633E-3</v>
      </c>
      <c r="E375">
        <f>농산물!Q376</f>
        <v>2.7636427443411124E-3</v>
      </c>
      <c r="F375">
        <f>농산물!R376</f>
        <v>1.2048538397544393E-3</v>
      </c>
      <c r="G375">
        <f>농산물!S376</f>
        <v>1.2071469640117609E-3</v>
      </c>
      <c r="H375">
        <f>농산물!T376</f>
        <v>4.3188304607112392E-3</v>
      </c>
      <c r="I375">
        <f>농산물!U376</f>
        <v>3.1876515088853398E-3</v>
      </c>
      <c r="J375">
        <f>농산물!V376</f>
        <v>1.1948807278695133E-3</v>
      </c>
      <c r="K375">
        <f>농산물!W376</f>
        <v>2.6614882648082249E-4</v>
      </c>
    </row>
    <row r="376" spans="1:11" x14ac:dyDescent="0.3">
      <c r="A376">
        <f>농산물!M377</f>
        <v>375</v>
      </c>
      <c r="B376" t="str">
        <f>농산물!N377</f>
        <v>oserv</v>
      </c>
      <c r="C376">
        <f>농산물!O377</f>
        <v>0</v>
      </c>
      <c r="D376">
        <f>농산물!P377</f>
        <v>0</v>
      </c>
      <c r="E376">
        <f>농산물!Q377</f>
        <v>0</v>
      </c>
      <c r="F376">
        <f>농산물!R377</f>
        <v>0</v>
      </c>
      <c r="G376">
        <f>농산물!S377</f>
        <v>0</v>
      </c>
      <c r="H376">
        <f>농산물!T377</f>
        <v>0</v>
      </c>
      <c r="I376">
        <f>농산물!U377</f>
        <v>0</v>
      </c>
      <c r="J376">
        <f>농산물!V377</f>
        <v>0</v>
      </c>
      <c r="K376">
        <f>농산물!W377</f>
        <v>7.0973020394886002E-5</v>
      </c>
    </row>
    <row r="377" spans="1:11" x14ac:dyDescent="0.3">
      <c r="A377">
        <f>농산물!M378</f>
        <v>376</v>
      </c>
      <c r="B377" t="str">
        <f>농산물!N378</f>
        <v>oserv</v>
      </c>
      <c r="C377">
        <f>농산물!O378</f>
        <v>0</v>
      </c>
      <c r="D377">
        <f>농산물!P378</f>
        <v>0</v>
      </c>
      <c r="E377">
        <f>농산물!Q378</f>
        <v>0</v>
      </c>
      <c r="F377">
        <f>농산물!R378</f>
        <v>0</v>
      </c>
      <c r="G377">
        <f>농산물!S378</f>
        <v>2.0137282311618312E-3</v>
      </c>
      <c r="H377">
        <f>농산물!T378</f>
        <v>3.9553288969347098E-3</v>
      </c>
      <c r="I377">
        <f>농산물!U378</f>
        <v>7.6350934344559043E-3</v>
      </c>
      <c r="J377">
        <f>농산물!V378</f>
        <v>0</v>
      </c>
      <c r="K377">
        <f>농산물!W378</f>
        <v>2.3657673464962001E-5</v>
      </c>
    </row>
    <row r="378" spans="1:11" x14ac:dyDescent="0.3">
      <c r="A378">
        <f>농산물!M379</f>
        <v>377</v>
      </c>
      <c r="B378" t="str">
        <f>농산물!N379</f>
        <v>oserv</v>
      </c>
      <c r="C378">
        <f>농산물!O379</f>
        <v>0</v>
      </c>
      <c r="D378">
        <f>농산물!P379</f>
        <v>0</v>
      </c>
      <c r="E378">
        <f>농산물!Q379</f>
        <v>0</v>
      </c>
      <c r="F378">
        <f>농산물!R379</f>
        <v>0</v>
      </c>
      <c r="G378">
        <f>농산물!S379</f>
        <v>0</v>
      </c>
      <c r="H378">
        <f>농산물!T379</f>
        <v>0</v>
      </c>
      <c r="I378">
        <f>농산물!U379</f>
        <v>0</v>
      </c>
      <c r="J378">
        <f>농산물!V379</f>
        <v>0</v>
      </c>
      <c r="K378">
        <f>농산물!W379</f>
        <v>0</v>
      </c>
    </row>
    <row r="379" spans="1:11" x14ac:dyDescent="0.3">
      <c r="A379">
        <f>농산물!M380</f>
        <v>378</v>
      </c>
      <c r="B379" t="str">
        <f>농산물!N380</f>
        <v>oserv</v>
      </c>
      <c r="C379">
        <f>농산물!O380</f>
        <v>0</v>
      </c>
      <c r="D379">
        <f>농산물!P380</f>
        <v>1.0377579737335834E-2</v>
      </c>
      <c r="E379">
        <f>농산물!Q380</f>
        <v>9.606948587471487E-3</v>
      </c>
      <c r="F379">
        <f>농산물!R380</f>
        <v>2.8400126222783212E-3</v>
      </c>
      <c r="G379">
        <f>농산물!S380</f>
        <v>2.588689877677591E-5</v>
      </c>
      <c r="H379">
        <f>농산물!T380</f>
        <v>1.9362756565522057E-3</v>
      </c>
      <c r="I379">
        <f>농산물!U380</f>
        <v>1.953311403648302E-3</v>
      </c>
      <c r="J379">
        <f>농산물!V380</f>
        <v>1.0941076544347351E-3</v>
      </c>
      <c r="K379">
        <f>농산물!W380</f>
        <v>4.9286819718670833E-5</v>
      </c>
    </row>
    <row r="380" spans="1:11" x14ac:dyDescent="0.3">
      <c r="A380">
        <f>농산물!M381</f>
        <v>379</v>
      </c>
      <c r="B380" t="str">
        <f>농산물!N381</f>
        <v>oserv</v>
      </c>
      <c r="C380">
        <f>농산물!O381</f>
        <v>1.4297598003535405E-4</v>
      </c>
      <c r="D380">
        <f>농산물!P381</f>
        <v>0</v>
      </c>
      <c r="E380">
        <f>농산물!Q381</f>
        <v>0</v>
      </c>
      <c r="F380">
        <f>농산물!R381</f>
        <v>0</v>
      </c>
      <c r="G380">
        <f>농산물!S381</f>
        <v>2.4524430420103495E-4</v>
      </c>
      <c r="H380">
        <f>농산물!T381</f>
        <v>8.637660921422479E-4</v>
      </c>
      <c r="I380">
        <f>농산물!U381</f>
        <v>2.0169371822687681E-3</v>
      </c>
      <c r="J380">
        <f>농산물!V381</f>
        <v>9.2927169860213352E-3</v>
      </c>
      <c r="K380">
        <f>농산물!W381</f>
        <v>0</v>
      </c>
    </row>
    <row r="381" spans="1:11" x14ac:dyDescent="0.3">
      <c r="A381">
        <f>농산물!M382</f>
        <v>380</v>
      </c>
      <c r="B381" t="str">
        <f>농산물!N382</f>
        <v>oserv</v>
      </c>
      <c r="C381">
        <f>농산물!O382</f>
        <v>0</v>
      </c>
      <c r="D381">
        <f>농산물!P382</f>
        <v>0</v>
      </c>
      <c r="E381">
        <f>농산물!Q382</f>
        <v>0</v>
      </c>
      <c r="F381">
        <f>농산물!R382</f>
        <v>0</v>
      </c>
      <c r="G381">
        <f>농산물!S382</f>
        <v>0</v>
      </c>
      <c r="H381">
        <f>농산물!T382</f>
        <v>0</v>
      </c>
      <c r="I381">
        <f>농산물!U382</f>
        <v>2.9904115951618959E-4</v>
      </c>
      <c r="J381">
        <f>농산물!V382</f>
        <v>0</v>
      </c>
      <c r="K381">
        <f>농산물!W382</f>
        <v>0</v>
      </c>
    </row>
    <row r="382" spans="1:11" x14ac:dyDescent="0.3">
      <c r="A382">
        <f>농산물!M383</f>
        <v>381</v>
      </c>
      <c r="B382" t="str">
        <f>농산물!N383</f>
        <v>oserv</v>
      </c>
      <c r="C382">
        <f>농산물!O383</f>
        <v>2.4045960278673182E-4</v>
      </c>
      <c r="D382">
        <f>농산물!P383</f>
        <v>5.2767354596622892E-4</v>
      </c>
      <c r="E382">
        <f>농산물!Q383</f>
        <v>7.0187752237234606E-4</v>
      </c>
      <c r="F382">
        <f>농산물!R383</f>
        <v>3.4424395421555411E-4</v>
      </c>
      <c r="G382">
        <f>농산물!S383</f>
        <v>3.3107981067139716E-4</v>
      </c>
      <c r="H382">
        <f>농산물!T383</f>
        <v>1.1768813005438128E-3</v>
      </c>
      <c r="I382">
        <f>농산물!U383</f>
        <v>8.6531058923833585E-4</v>
      </c>
      <c r="J382">
        <f>농산물!V383</f>
        <v>2.7352691360868378E-4</v>
      </c>
      <c r="K382">
        <f>농산물!W383</f>
        <v>7.6887438761126495E-5</v>
      </c>
    </row>
    <row r="383" spans="1:11" x14ac:dyDescent="0.3">
      <c r="A383">
        <f>농산물!M384</f>
        <v>382</v>
      </c>
      <c r="B383" t="str">
        <f>농산물!N384</f>
        <v>oserv</v>
      </c>
      <c r="C383">
        <f>농산물!O384</f>
        <v>0</v>
      </c>
      <c r="D383">
        <f>농산물!P384</f>
        <v>0</v>
      </c>
      <c r="E383">
        <f>농산물!Q384</f>
        <v>0</v>
      </c>
      <c r="F383">
        <f>농산물!R384</f>
        <v>0</v>
      </c>
      <c r="G383">
        <f>농산물!S384</f>
        <v>0</v>
      </c>
      <c r="H383">
        <f>농산물!T384</f>
        <v>0</v>
      </c>
      <c r="I383">
        <f>농산물!U384</f>
        <v>0</v>
      </c>
      <c r="J383">
        <f>농산물!V384</f>
        <v>0</v>
      </c>
      <c r="K383">
        <f>농산물!W384</f>
        <v>0</v>
      </c>
    </row>
    <row r="384" spans="1:11" x14ac:dyDescent="0.3">
      <c r="A384">
        <f>농산물!M385</f>
        <v>383</v>
      </c>
      <c r="B384" t="str">
        <f>농산물!N385</f>
        <v>oserv</v>
      </c>
      <c r="C384">
        <f>농산물!O385</f>
        <v>0</v>
      </c>
      <c r="D384">
        <f>농산물!P385</f>
        <v>0</v>
      </c>
      <c r="E384">
        <f>농산물!Q385</f>
        <v>0</v>
      </c>
      <c r="F384">
        <f>농산물!R385</f>
        <v>0</v>
      </c>
      <c r="G384">
        <f>농산물!S385</f>
        <v>0</v>
      </c>
      <c r="H384">
        <f>농산물!T385</f>
        <v>0</v>
      </c>
      <c r="I384">
        <f>농산물!U385</f>
        <v>0</v>
      </c>
      <c r="J384">
        <f>농산물!V385</f>
        <v>0</v>
      </c>
      <c r="K384">
        <f>농산물!W385</f>
        <v>0</v>
      </c>
    </row>
    <row r="385" spans="1:11" x14ac:dyDescent="0.3">
      <c r="A385">
        <f>농산물!M386</f>
        <v>384</v>
      </c>
      <c r="B385" t="str">
        <f>농산물!N386</f>
        <v>oserv</v>
      </c>
      <c r="C385">
        <f>농산물!O386</f>
        <v>1.9496724550275554E-4</v>
      </c>
      <c r="D385">
        <f>농산물!P386</f>
        <v>0</v>
      </c>
      <c r="E385">
        <f>농산물!Q386</f>
        <v>7.0187752237234606E-4</v>
      </c>
      <c r="F385">
        <f>농산물!R386</f>
        <v>0</v>
      </c>
      <c r="G385">
        <f>농산물!S386</f>
        <v>2.7113120297781086E-4</v>
      </c>
      <c r="H385">
        <f>농산물!T386</f>
        <v>9.4654367597254659E-4</v>
      </c>
      <c r="I385">
        <f>농산물!U386</f>
        <v>6.9352098696307798E-4</v>
      </c>
      <c r="J385">
        <f>농산물!V386</f>
        <v>2.1594230021738191E-4</v>
      </c>
      <c r="K385">
        <f>농산물!W386</f>
        <v>5.3229765296164502E-5</v>
      </c>
    </row>
    <row r="386" spans="1:11" x14ac:dyDescent="0.3">
      <c r="A386">
        <f>농산물!M387</f>
        <v>385</v>
      </c>
      <c r="B386" t="s">
        <v>78</v>
      </c>
      <c r="C386">
        <f>농산물!O387</f>
        <v>0.14730194043668057</v>
      </c>
      <c r="D386">
        <f>농산물!P387</f>
        <v>0.15983339841207861</v>
      </c>
      <c r="E386">
        <f>농산물!Q387</f>
        <v>6.3268455373587537E-2</v>
      </c>
      <c r="F386">
        <f>농산물!R387</f>
        <v>0.11763834723799181</v>
      </c>
      <c r="G386">
        <f>농산물!S387</f>
        <v>0.63316986776404405</v>
      </c>
      <c r="H386">
        <f>농산물!T387</f>
        <v>0.58200952285628493</v>
      </c>
      <c r="I386">
        <f>농산물!U387</f>
        <v>0.47763875948356183</v>
      </c>
      <c r="J386">
        <f>농산물!V387</f>
        <v>0.22089722625034711</v>
      </c>
      <c r="K386">
        <f>농산물!W387</f>
        <v>0.79107866646860348</v>
      </c>
    </row>
    <row r="387" spans="1:11" x14ac:dyDescent="0.3">
      <c r="A387">
        <f>농산물!M388</f>
        <v>386</v>
      </c>
      <c r="B387" t="s">
        <v>77</v>
      </c>
      <c r="C387">
        <f>농산물!O388</f>
        <v>0</v>
      </c>
      <c r="D387">
        <f>농산물!P388</f>
        <v>0</v>
      </c>
      <c r="E387">
        <f>농산물!Q388</f>
        <v>0</v>
      </c>
      <c r="F387">
        <f>농산물!R388</f>
        <v>0</v>
      </c>
      <c r="G387">
        <f>농산물!S388</f>
        <v>-6.5485448091620092E-4</v>
      </c>
      <c r="H387">
        <f>농산물!T388</f>
        <v>0</v>
      </c>
      <c r="I387">
        <f>농산물!U388</f>
        <v>0</v>
      </c>
      <c r="J387">
        <f>농산물!V388</f>
        <v>0</v>
      </c>
      <c r="K387">
        <f>농산물!W388</f>
        <v>-2.12210597797254E-4</v>
      </c>
    </row>
    <row r="388" spans="1:11" x14ac:dyDescent="0.3">
      <c r="A388">
        <f>농산물!M389</f>
        <v>387</v>
      </c>
      <c r="B388" t="str">
        <f>농산물!N389</f>
        <v>lcost</v>
      </c>
      <c r="C388">
        <f>농산물!O389</f>
        <v>1</v>
      </c>
      <c r="D388">
        <f>농산물!P389</f>
        <v>1</v>
      </c>
      <c r="E388">
        <f>농산물!Q389</f>
        <v>1</v>
      </c>
      <c r="F388">
        <f>농산물!R389</f>
        <v>1</v>
      </c>
      <c r="G388">
        <f>농산물!S389</f>
        <v>1</v>
      </c>
      <c r="H388">
        <f>농산물!T389</f>
        <v>1</v>
      </c>
      <c r="I388">
        <f>농산물!U389</f>
        <v>1</v>
      </c>
      <c r="J388">
        <f>농산물!V389</f>
        <v>1</v>
      </c>
      <c r="K388">
        <f>농산물!W389</f>
        <v>1</v>
      </c>
    </row>
    <row r="389" spans="1:11" x14ac:dyDescent="0.3">
      <c r="A389">
        <f>농산물!M390</f>
        <v>388</v>
      </c>
      <c r="B389" t="str">
        <f>농산물!N390</f>
        <v>Surplus</v>
      </c>
      <c r="C389">
        <f>농산물!O390</f>
        <v>1</v>
      </c>
      <c r="D389">
        <f>농산물!P390</f>
        <v>1</v>
      </c>
      <c r="E389">
        <f>농산물!Q390</f>
        <v>1</v>
      </c>
      <c r="F389">
        <f>농산물!R390</f>
        <v>1</v>
      </c>
      <c r="G389">
        <f>농산물!S390</f>
        <v>1</v>
      </c>
      <c r="H389">
        <f>농산물!T390</f>
        <v>1</v>
      </c>
      <c r="I389">
        <f>농산물!U390</f>
        <v>1</v>
      </c>
      <c r="J389">
        <f>농산물!V390</f>
        <v>1</v>
      </c>
      <c r="K389">
        <f>농산물!W390</f>
        <v>1</v>
      </c>
    </row>
    <row r="390" spans="1:11" x14ac:dyDescent="0.3">
      <c r="A390">
        <f>농산물!M391</f>
        <v>389</v>
      </c>
      <c r="B390" t="str">
        <f>농산물!N391</f>
        <v>kcost</v>
      </c>
      <c r="C390">
        <f>농산물!O391</f>
        <v>1</v>
      </c>
      <c r="D390">
        <f>농산물!P391</f>
        <v>1</v>
      </c>
      <c r="E390">
        <f>농산물!Q391</f>
        <v>1</v>
      </c>
      <c r="F390">
        <f>농산물!R391</f>
        <v>1</v>
      </c>
      <c r="G390">
        <f>농산물!S391</f>
        <v>1</v>
      </c>
      <c r="H390">
        <f>농산물!T391</f>
        <v>1</v>
      </c>
      <c r="I390">
        <f>농산물!U391</f>
        <v>1</v>
      </c>
      <c r="J390">
        <f>농산물!V391</f>
        <v>1</v>
      </c>
      <c r="K390">
        <f>농산물!W391</f>
        <v>1</v>
      </c>
    </row>
    <row r="391" spans="1:11" x14ac:dyDescent="0.3">
      <c r="A391">
        <f>농산물!M392</f>
        <v>390</v>
      </c>
      <c r="B391" t="s">
        <v>77</v>
      </c>
      <c r="C391">
        <f>농산물!O392</f>
        <v>0.85269805956331945</v>
      </c>
      <c r="D391">
        <f>농산물!P392</f>
        <v>0.84016660158792134</v>
      </c>
      <c r="E391">
        <f>농산물!Q392</f>
        <v>0.9367315446264125</v>
      </c>
      <c r="F391">
        <f>농산물!R392</f>
        <v>0.88236165276200818</v>
      </c>
      <c r="G391">
        <f>농산물!S392</f>
        <v>0.36748498671687219</v>
      </c>
      <c r="H391">
        <f>농산물!T392</f>
        <v>0.41799047714371507</v>
      </c>
      <c r="I391">
        <f>농산물!U392</f>
        <v>0.52236124051643817</v>
      </c>
      <c r="J391">
        <f>농산물!V392</f>
        <v>0.77910277374965287</v>
      </c>
      <c r="K391">
        <f>농산물!W392</f>
        <v>0.2091335441291938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92"/>
  <sheetViews>
    <sheetView workbookViewId="0">
      <selection activeCell="C19" sqref="C19"/>
    </sheetView>
  </sheetViews>
  <sheetFormatPr defaultRowHeight="16.5" x14ac:dyDescent="0.3"/>
  <sheetData>
    <row r="2" spans="1:15" x14ac:dyDescent="0.3">
      <c r="B2" s="12" t="s">
        <v>52</v>
      </c>
      <c r="C2" s="12" t="s">
        <v>53</v>
      </c>
      <c r="D2" s="12" t="s">
        <v>54</v>
      </c>
      <c r="E2" s="12" t="s">
        <v>55</v>
      </c>
      <c r="F2" s="12" t="s">
        <v>56</v>
      </c>
      <c r="K2" t="s">
        <v>68</v>
      </c>
      <c r="L2" t="s">
        <v>69</v>
      </c>
      <c r="M2" t="s">
        <v>70</v>
      </c>
      <c r="N2" t="s">
        <v>71</v>
      </c>
      <c r="O2" t="s">
        <v>72</v>
      </c>
    </row>
    <row r="3" spans="1:15" x14ac:dyDescent="0.3">
      <c r="A3" t="s">
        <v>57</v>
      </c>
      <c r="B3">
        <v>706355</v>
      </c>
      <c r="C3">
        <v>2465788</v>
      </c>
      <c r="D3">
        <v>2908536</v>
      </c>
      <c r="E3">
        <v>2610989</v>
      </c>
      <c r="F3">
        <v>145142</v>
      </c>
      <c r="I3" s="18">
        <v>1</v>
      </c>
      <c r="J3" t="s">
        <v>73</v>
      </c>
      <c r="K3">
        <v>0.13711377423533491</v>
      </c>
      <c r="L3">
        <v>9.976891768473202E-2</v>
      </c>
      <c r="M3">
        <v>3.7796334650834644E-2</v>
      </c>
      <c r="N3">
        <v>3.6281271196469999E-3</v>
      </c>
      <c r="O3">
        <v>8.7280042992379875E-2</v>
      </c>
    </row>
    <row r="4" spans="1:15" x14ac:dyDescent="0.3">
      <c r="A4" t="s">
        <v>58</v>
      </c>
      <c r="B4">
        <v>16147</v>
      </c>
      <c r="C4">
        <v>24782</v>
      </c>
      <c r="D4">
        <v>10558</v>
      </c>
      <c r="E4">
        <v>363660</v>
      </c>
      <c r="F4">
        <v>16933</v>
      </c>
      <c r="I4" s="18">
        <v>2</v>
      </c>
      <c r="J4" t="s">
        <v>73</v>
      </c>
      <c r="K4">
        <v>2.8271902938324213E-3</v>
      </c>
      <c r="L4">
        <v>3.9034174876347843E-3</v>
      </c>
      <c r="M4">
        <v>2.0422645619651948E-4</v>
      </c>
      <c r="N4">
        <v>1.0800505095961722E-4</v>
      </c>
      <c r="O4">
        <v>9.1634399415744584E-4</v>
      </c>
    </row>
    <row r="5" spans="1:15" x14ac:dyDescent="0.3">
      <c r="A5" t="s">
        <v>59</v>
      </c>
      <c r="B5">
        <v>12461</v>
      </c>
      <c r="C5">
        <v>19339</v>
      </c>
      <c r="D5">
        <v>21404</v>
      </c>
      <c r="E5">
        <v>13123</v>
      </c>
      <c r="F5">
        <v>2046</v>
      </c>
      <c r="I5" s="18">
        <v>3</v>
      </c>
      <c r="J5" t="s">
        <v>73</v>
      </c>
      <c r="K5">
        <v>3.9909110857854757E-3</v>
      </c>
      <c r="L5">
        <v>3.2139827105979912E-3</v>
      </c>
      <c r="M5">
        <v>1.4251155907989449E-3</v>
      </c>
      <c r="N5">
        <v>3.2593013605189451E-4</v>
      </c>
      <c r="O5">
        <v>5.1535737415772144E-3</v>
      </c>
    </row>
    <row r="6" spans="1:15" x14ac:dyDescent="0.3">
      <c r="A6" t="s">
        <v>60</v>
      </c>
      <c r="B6">
        <v>12357</v>
      </c>
      <c r="C6">
        <v>26767</v>
      </c>
      <c r="D6">
        <v>35004</v>
      </c>
      <c r="E6">
        <v>45842</v>
      </c>
      <c r="F6">
        <v>5035</v>
      </c>
      <c r="I6" s="18">
        <v>4</v>
      </c>
      <c r="J6" t="s">
        <v>73</v>
      </c>
      <c r="K6">
        <v>0</v>
      </c>
      <c r="L6">
        <v>6.2535789775925582E-4</v>
      </c>
      <c r="M6">
        <v>9.932488372156989E-3</v>
      </c>
      <c r="N6">
        <v>0</v>
      </c>
      <c r="O6">
        <v>6.0630279312673104E-4</v>
      </c>
    </row>
    <row r="7" spans="1:15" x14ac:dyDescent="0.3">
      <c r="A7" t="s">
        <v>61</v>
      </c>
      <c r="B7">
        <v>5942</v>
      </c>
      <c r="C7">
        <v>6447</v>
      </c>
      <c r="D7">
        <v>9907</v>
      </c>
      <c r="E7">
        <v>6181</v>
      </c>
      <c r="F7">
        <v>1278</v>
      </c>
      <c r="I7" s="18">
        <v>5</v>
      </c>
      <c r="J7" t="s">
        <v>73</v>
      </c>
      <c r="K7">
        <v>0</v>
      </c>
      <c r="L7">
        <v>0</v>
      </c>
      <c r="M7">
        <v>2.3585748981618245E-4</v>
      </c>
      <c r="N7">
        <v>7.8131313460148627E-5</v>
      </c>
      <c r="O7">
        <v>0</v>
      </c>
    </row>
    <row r="8" spans="1:15" x14ac:dyDescent="0.3">
      <c r="A8" t="s">
        <v>62</v>
      </c>
      <c r="B8">
        <v>578</v>
      </c>
      <c r="C8">
        <v>2065</v>
      </c>
      <c r="D8">
        <v>1051</v>
      </c>
      <c r="E8">
        <v>359</v>
      </c>
      <c r="F8">
        <v>2597</v>
      </c>
      <c r="I8" s="18">
        <v>6</v>
      </c>
      <c r="J8" t="s">
        <v>73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3">
      <c r="A9" t="s">
        <v>63</v>
      </c>
      <c r="B9">
        <v>8778</v>
      </c>
      <c r="C9">
        <v>16556</v>
      </c>
      <c r="D9">
        <v>25276</v>
      </c>
      <c r="E9">
        <v>5555</v>
      </c>
      <c r="F9">
        <v>2812</v>
      </c>
      <c r="I9" s="18">
        <v>7</v>
      </c>
      <c r="J9" t="s">
        <v>73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3">
      <c r="A10" t="s">
        <v>64</v>
      </c>
      <c r="B10">
        <v>6923</v>
      </c>
      <c r="C10">
        <v>7165</v>
      </c>
      <c r="D10">
        <v>6571</v>
      </c>
      <c r="E10">
        <v>10432</v>
      </c>
      <c r="F10">
        <v>2439</v>
      </c>
      <c r="I10" s="18">
        <v>8</v>
      </c>
      <c r="J10" t="s">
        <v>73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t="s">
        <v>65</v>
      </c>
      <c r="B11">
        <v>56722</v>
      </c>
      <c r="C11">
        <v>175150</v>
      </c>
      <c r="D11">
        <v>99385</v>
      </c>
      <c r="E11">
        <v>48805</v>
      </c>
      <c r="F11">
        <v>52135</v>
      </c>
      <c r="I11" s="18">
        <v>9</v>
      </c>
      <c r="J11" t="s">
        <v>73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3">
      <c r="A12" s="17" t="s">
        <v>130</v>
      </c>
      <c r="B12" s="17">
        <v>173505</v>
      </c>
      <c r="C12" s="17">
        <v>473324</v>
      </c>
      <c r="D12" s="17">
        <v>563698</v>
      </c>
      <c r="E12" s="17">
        <v>549543</v>
      </c>
      <c r="F12" s="17">
        <v>64098</v>
      </c>
      <c r="I12" s="18">
        <v>10</v>
      </c>
      <c r="J12" t="s">
        <v>73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">
      <c r="A13" s="16" t="s">
        <v>66</v>
      </c>
      <c r="B13" s="13">
        <v>167675</v>
      </c>
      <c r="C13" s="13">
        <v>449191</v>
      </c>
      <c r="D13" s="13">
        <v>331149</v>
      </c>
      <c r="E13" s="13">
        <v>451320</v>
      </c>
      <c r="F13" s="13">
        <v>61057</v>
      </c>
      <c r="I13" s="18">
        <v>11</v>
      </c>
      <c r="J13" t="s">
        <v>73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16" t="s">
        <v>67</v>
      </c>
      <c r="B14" s="13">
        <v>16075</v>
      </c>
      <c r="C14" s="13">
        <v>21880</v>
      </c>
      <c r="D14" s="13">
        <v>102256</v>
      </c>
      <c r="E14" s="13">
        <v>95992</v>
      </c>
      <c r="F14" s="13">
        <v>76367</v>
      </c>
      <c r="I14" s="18">
        <v>12</v>
      </c>
      <c r="J14" t="s">
        <v>73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">
      <c r="A15" s="16" t="s">
        <v>129</v>
      </c>
      <c r="B15" s="13">
        <v>600811</v>
      </c>
      <c r="C15" s="13">
        <v>953973</v>
      </c>
      <c r="D15" s="13">
        <v>710669</v>
      </c>
      <c r="E15" s="13">
        <v>421078</v>
      </c>
      <c r="F15" s="13">
        <v>289768</v>
      </c>
      <c r="I15" s="18">
        <v>13</v>
      </c>
      <c r="J15" t="s">
        <v>73</v>
      </c>
      <c r="K15">
        <v>1.9052742601100014E-2</v>
      </c>
      <c r="L15">
        <v>1.3501160683724634E-2</v>
      </c>
      <c r="M15">
        <v>2.3675141033152073E-3</v>
      </c>
      <c r="N15">
        <v>5.9287879037406895E-4</v>
      </c>
      <c r="O15">
        <v>3.1968692728500364E-2</v>
      </c>
    </row>
    <row r="16" spans="1:15" x14ac:dyDescent="0.3">
      <c r="A16" s="16" t="s">
        <v>128</v>
      </c>
      <c r="B16" s="15">
        <v>22188</v>
      </c>
      <c r="C16" s="15">
        <v>58781</v>
      </c>
      <c r="D16" s="15">
        <v>38263</v>
      </c>
      <c r="E16" s="15">
        <v>37967</v>
      </c>
      <c r="F16" s="15">
        <v>11687</v>
      </c>
      <c r="I16" s="18">
        <v>14</v>
      </c>
      <c r="J16" t="s">
        <v>74</v>
      </c>
      <c r="K16">
        <v>0.33839103238991763</v>
      </c>
      <c r="L16">
        <v>1.3719635219110644E-3</v>
      </c>
      <c r="M16">
        <v>0</v>
      </c>
      <c r="N16">
        <v>0</v>
      </c>
      <c r="O16">
        <v>0</v>
      </c>
    </row>
    <row r="17" spans="1:15" x14ac:dyDescent="0.3">
      <c r="I17" s="18">
        <v>15</v>
      </c>
      <c r="J17" t="s">
        <v>74</v>
      </c>
      <c r="K17">
        <v>0.66160896761008237</v>
      </c>
      <c r="L17">
        <v>0.99862803647808895</v>
      </c>
      <c r="M17">
        <v>0</v>
      </c>
      <c r="N17">
        <v>0</v>
      </c>
      <c r="O17">
        <v>0</v>
      </c>
    </row>
    <row r="18" spans="1:15" x14ac:dyDescent="0.3">
      <c r="B18" t="s">
        <v>68</v>
      </c>
      <c r="C18" t="s">
        <v>69</v>
      </c>
      <c r="D18" t="s">
        <v>70</v>
      </c>
      <c r="E18" t="s">
        <v>71</v>
      </c>
      <c r="F18" t="s">
        <v>72</v>
      </c>
      <c r="I18" s="18">
        <v>16</v>
      </c>
      <c r="J18" t="s">
        <v>74</v>
      </c>
      <c r="K18">
        <v>0</v>
      </c>
      <c r="L18">
        <v>0</v>
      </c>
      <c r="M18">
        <v>1</v>
      </c>
      <c r="N18">
        <v>0</v>
      </c>
      <c r="O18">
        <v>0</v>
      </c>
    </row>
    <row r="19" spans="1:15" x14ac:dyDescent="0.3">
      <c r="A19" t="s">
        <v>74</v>
      </c>
      <c r="B19">
        <v>16147</v>
      </c>
      <c r="C19">
        <v>24782</v>
      </c>
      <c r="D19">
        <v>10558</v>
      </c>
      <c r="E19">
        <v>363660</v>
      </c>
      <c r="F19">
        <v>16933</v>
      </c>
      <c r="I19" s="18">
        <v>17</v>
      </c>
      <c r="J19" t="s">
        <v>74</v>
      </c>
      <c r="K19">
        <v>0</v>
      </c>
      <c r="L19">
        <v>0</v>
      </c>
      <c r="M19">
        <v>0</v>
      </c>
      <c r="N19">
        <v>1</v>
      </c>
      <c r="O19">
        <v>0</v>
      </c>
    </row>
    <row r="20" spans="1:15" x14ac:dyDescent="0.3">
      <c r="A20" t="s">
        <v>39</v>
      </c>
      <c r="B20">
        <v>12357</v>
      </c>
      <c r="C20">
        <v>26767</v>
      </c>
      <c r="D20">
        <v>35004</v>
      </c>
      <c r="E20">
        <v>45842</v>
      </c>
      <c r="F20">
        <v>5035</v>
      </c>
      <c r="I20" s="18">
        <v>18</v>
      </c>
      <c r="J20" t="s">
        <v>74</v>
      </c>
      <c r="K20">
        <v>0</v>
      </c>
      <c r="L20">
        <v>0</v>
      </c>
      <c r="M20">
        <v>0</v>
      </c>
      <c r="N20">
        <v>0</v>
      </c>
      <c r="O20">
        <v>1</v>
      </c>
    </row>
    <row r="21" spans="1:15" x14ac:dyDescent="0.3">
      <c r="A21" t="s">
        <v>45</v>
      </c>
      <c r="B21">
        <v>6923</v>
      </c>
      <c r="C21">
        <v>7165</v>
      </c>
      <c r="D21">
        <v>6571</v>
      </c>
      <c r="E21">
        <v>10432</v>
      </c>
      <c r="F21">
        <v>2439</v>
      </c>
      <c r="I21" s="18">
        <v>19</v>
      </c>
      <c r="J21" t="s">
        <v>37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3">
      <c r="A22" t="s">
        <v>73</v>
      </c>
      <c r="B22">
        <v>706355</v>
      </c>
      <c r="C22">
        <v>2465788</v>
      </c>
      <c r="D22">
        <v>2908536</v>
      </c>
      <c r="E22">
        <v>2610989</v>
      </c>
      <c r="F22">
        <v>145142</v>
      </c>
      <c r="I22" s="18">
        <v>20</v>
      </c>
      <c r="J22" t="s">
        <v>37</v>
      </c>
      <c r="K22">
        <v>0</v>
      </c>
      <c r="L22">
        <v>0</v>
      </c>
      <c r="M22">
        <v>0</v>
      </c>
      <c r="N22">
        <v>0</v>
      </c>
      <c r="O22">
        <v>4.3540807518941214E-3</v>
      </c>
    </row>
    <row r="23" spans="1:15" x14ac:dyDescent="0.3">
      <c r="A23" t="s">
        <v>50</v>
      </c>
      <c r="B23">
        <v>167675</v>
      </c>
      <c r="C23">
        <v>449191</v>
      </c>
      <c r="D23">
        <v>331149</v>
      </c>
      <c r="E23">
        <v>451320</v>
      </c>
      <c r="F23">
        <v>61057</v>
      </c>
      <c r="I23" s="18">
        <v>21</v>
      </c>
      <c r="J23" t="s">
        <v>37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3">
      <c r="A24" t="s">
        <v>48</v>
      </c>
      <c r="B24">
        <v>16075</v>
      </c>
      <c r="C24">
        <v>21880</v>
      </c>
      <c r="D24">
        <v>102256</v>
      </c>
      <c r="E24">
        <v>95992</v>
      </c>
      <c r="F24">
        <v>76367</v>
      </c>
      <c r="I24" s="18">
        <v>22</v>
      </c>
      <c r="J24" t="s">
        <v>37</v>
      </c>
      <c r="K24">
        <v>9.2027784633828144E-2</v>
      </c>
      <c r="L24">
        <v>8.9877248073080215E-2</v>
      </c>
      <c r="M24">
        <v>2.9380691251194848E-3</v>
      </c>
      <c r="N24">
        <v>0</v>
      </c>
      <c r="O24">
        <v>7.2484894984175693E-2</v>
      </c>
    </row>
    <row r="25" spans="1:15" x14ac:dyDescent="0.3">
      <c r="A25" t="s">
        <v>43</v>
      </c>
      <c r="B25">
        <v>8778</v>
      </c>
      <c r="C25">
        <v>16556</v>
      </c>
      <c r="D25">
        <v>25276</v>
      </c>
      <c r="E25">
        <v>5555</v>
      </c>
      <c r="F25">
        <v>2812</v>
      </c>
      <c r="I25" s="18">
        <v>23</v>
      </c>
      <c r="J25" t="s">
        <v>37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3">
      <c r="A26" t="s">
        <v>75</v>
      </c>
      <c r="B26">
        <v>12461</v>
      </c>
      <c r="C26">
        <v>19339</v>
      </c>
      <c r="D26">
        <v>21404</v>
      </c>
      <c r="E26">
        <v>13123</v>
      </c>
      <c r="F26">
        <v>2046</v>
      </c>
      <c r="I26" s="18">
        <v>24</v>
      </c>
      <c r="J26" t="s">
        <v>37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3">
      <c r="A27" t="s">
        <v>37</v>
      </c>
      <c r="B27">
        <v>56722</v>
      </c>
      <c r="C27">
        <v>175150</v>
      </c>
      <c r="D27">
        <v>99385</v>
      </c>
      <c r="E27">
        <v>48805</v>
      </c>
      <c r="F27">
        <v>52135</v>
      </c>
      <c r="I27" s="18">
        <v>25</v>
      </c>
      <c r="J27" t="s">
        <v>38</v>
      </c>
      <c r="K27">
        <v>0.13586351978329156</v>
      </c>
      <c r="L27">
        <v>9.6639933745172435E-2</v>
      </c>
      <c r="M27">
        <v>0.10645416517355037</v>
      </c>
      <c r="N27">
        <v>4.5417738011402205E-2</v>
      </c>
      <c r="O27">
        <v>0</v>
      </c>
    </row>
    <row r="28" spans="1:15" x14ac:dyDescent="0.3">
      <c r="A28" t="s">
        <v>38</v>
      </c>
      <c r="B28">
        <v>173505</v>
      </c>
      <c r="C28">
        <v>473324</v>
      </c>
      <c r="D28">
        <v>563698</v>
      </c>
      <c r="E28">
        <v>549543</v>
      </c>
      <c r="F28">
        <v>64098</v>
      </c>
      <c r="I28" s="18">
        <v>26</v>
      </c>
      <c r="J28" t="s">
        <v>39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3">
      <c r="A29" t="s">
        <v>40</v>
      </c>
      <c r="B29">
        <v>578</v>
      </c>
      <c r="C29">
        <v>2065</v>
      </c>
      <c r="D29">
        <v>1051</v>
      </c>
      <c r="E29">
        <v>359</v>
      </c>
      <c r="F29">
        <v>2597</v>
      </c>
      <c r="I29" s="18">
        <v>27</v>
      </c>
      <c r="J29" t="s">
        <v>39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3">
      <c r="A30" t="s">
        <v>49</v>
      </c>
      <c r="B30">
        <v>600811</v>
      </c>
      <c r="C30">
        <v>953973</v>
      </c>
      <c r="D30">
        <v>710669</v>
      </c>
      <c r="E30">
        <v>421078</v>
      </c>
      <c r="F30">
        <v>289768</v>
      </c>
      <c r="I30" s="18">
        <v>28</v>
      </c>
      <c r="J30" t="s">
        <v>39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3">
      <c r="A31" t="s">
        <v>127</v>
      </c>
      <c r="B31">
        <v>22188</v>
      </c>
      <c r="C31">
        <v>58781</v>
      </c>
      <c r="D31">
        <v>38263</v>
      </c>
      <c r="E31">
        <v>37967</v>
      </c>
      <c r="F31">
        <v>11687</v>
      </c>
      <c r="I31" s="18">
        <v>29</v>
      </c>
      <c r="J31" t="s">
        <v>39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3">
      <c r="A32" t="s">
        <v>44</v>
      </c>
      <c r="B32">
        <v>5942</v>
      </c>
      <c r="C32">
        <v>6447</v>
      </c>
      <c r="D32">
        <v>9907</v>
      </c>
      <c r="E32">
        <v>6181</v>
      </c>
      <c r="F32">
        <v>1278</v>
      </c>
      <c r="I32" s="18">
        <v>30</v>
      </c>
      <c r="J32" t="s">
        <v>37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9:15" x14ac:dyDescent="0.3">
      <c r="I33" s="18">
        <v>31</v>
      </c>
      <c r="J33" t="s">
        <v>37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9:15" x14ac:dyDescent="0.3">
      <c r="I34" s="18">
        <v>32</v>
      </c>
      <c r="J34" t="s">
        <v>37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9:15" x14ac:dyDescent="0.3">
      <c r="I35" s="18">
        <v>33</v>
      </c>
      <c r="J35" t="s">
        <v>37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9:15" x14ac:dyDescent="0.3">
      <c r="I36" s="18">
        <v>34</v>
      </c>
      <c r="J36" t="s">
        <v>37</v>
      </c>
      <c r="K36">
        <v>2.2742498501463278E-3</v>
      </c>
      <c r="L36">
        <v>2.2266628604053669E-4</v>
      </c>
      <c r="M36">
        <v>0</v>
      </c>
      <c r="N36">
        <v>0</v>
      </c>
      <c r="O36">
        <v>0</v>
      </c>
    </row>
    <row r="37" spans="9:15" x14ac:dyDescent="0.3">
      <c r="I37" s="18">
        <v>35</v>
      </c>
      <c r="J37" t="s">
        <v>37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9:15" x14ac:dyDescent="0.3">
      <c r="I38" s="18">
        <v>36</v>
      </c>
      <c r="J38" t="s">
        <v>37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9:15" x14ac:dyDescent="0.3">
      <c r="I39" s="18">
        <v>37</v>
      </c>
      <c r="J39" t="s">
        <v>37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9:15" x14ac:dyDescent="0.3">
      <c r="I40" s="18">
        <v>38</v>
      </c>
      <c r="J40" t="s">
        <v>37</v>
      </c>
      <c r="K40">
        <v>7.9246147879129786E-2</v>
      </c>
      <c r="L40">
        <v>0</v>
      </c>
      <c r="M40">
        <v>2.0294813100568496E-2</v>
      </c>
      <c r="N40">
        <v>0</v>
      </c>
      <c r="O40">
        <v>0</v>
      </c>
    </row>
    <row r="41" spans="9:15" x14ac:dyDescent="0.3">
      <c r="I41" s="18">
        <v>39</v>
      </c>
      <c r="J41" t="s">
        <v>37</v>
      </c>
      <c r="K41">
        <v>5.340079686893974E-2</v>
      </c>
      <c r="L41">
        <v>0</v>
      </c>
      <c r="M41">
        <v>0</v>
      </c>
      <c r="N41">
        <v>0</v>
      </c>
      <c r="O41">
        <v>0</v>
      </c>
    </row>
    <row r="42" spans="9:15" x14ac:dyDescent="0.3">
      <c r="I42" s="18">
        <v>40</v>
      </c>
      <c r="J42" t="s">
        <v>37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9:15" x14ac:dyDescent="0.3">
      <c r="I43" s="18">
        <v>41</v>
      </c>
      <c r="J43" t="s">
        <v>37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9:15" x14ac:dyDescent="0.3">
      <c r="I44" s="18">
        <v>42</v>
      </c>
      <c r="J44" t="s">
        <v>37</v>
      </c>
      <c r="K44">
        <v>0</v>
      </c>
      <c r="L44">
        <v>2.2723379960034255E-2</v>
      </c>
      <c r="M44">
        <v>4.2441012225184885E-2</v>
      </c>
      <c r="N44">
        <v>3.4217805552709765E-3</v>
      </c>
      <c r="O44">
        <v>0</v>
      </c>
    </row>
    <row r="45" spans="9:15" x14ac:dyDescent="0.3">
      <c r="I45" s="18">
        <v>43</v>
      </c>
      <c r="J45" t="s">
        <v>37</v>
      </c>
      <c r="K45">
        <v>0</v>
      </c>
      <c r="L45">
        <v>0</v>
      </c>
      <c r="M45">
        <v>0</v>
      </c>
      <c r="N45">
        <v>0</v>
      </c>
      <c r="O45">
        <v>2.1808765704421213E-2</v>
      </c>
    </row>
    <row r="46" spans="9:15" x14ac:dyDescent="0.3">
      <c r="I46" s="18">
        <v>44</v>
      </c>
      <c r="J46" t="s">
        <v>37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9:15" x14ac:dyDescent="0.3">
      <c r="I47" s="18">
        <v>45</v>
      </c>
      <c r="J47" t="s">
        <v>37</v>
      </c>
      <c r="K47">
        <v>2.2037304749479921E-3</v>
      </c>
      <c r="L47">
        <v>0</v>
      </c>
      <c r="M47">
        <v>0</v>
      </c>
      <c r="N47">
        <v>0</v>
      </c>
      <c r="O47">
        <v>5.3265560563920594E-2</v>
      </c>
    </row>
    <row r="48" spans="9:15" x14ac:dyDescent="0.3">
      <c r="I48" s="18">
        <v>46</v>
      </c>
      <c r="J48" t="s">
        <v>37</v>
      </c>
      <c r="K48">
        <v>0</v>
      </c>
      <c r="L48">
        <v>0</v>
      </c>
      <c r="M48">
        <v>0</v>
      </c>
      <c r="N48">
        <v>0</v>
      </c>
      <c r="O48">
        <v>1.8854895943224322E-2</v>
      </c>
    </row>
    <row r="49" spans="9:15" x14ac:dyDescent="0.3">
      <c r="I49" s="18">
        <v>47</v>
      </c>
      <c r="J49" t="s">
        <v>37</v>
      </c>
      <c r="K49">
        <v>9.1675187757836462E-4</v>
      </c>
      <c r="L49">
        <v>1.5700827861832715E-3</v>
      </c>
      <c r="M49">
        <v>3.119182975298083E-3</v>
      </c>
      <c r="N49">
        <v>1.6391763139022642E-3</v>
      </c>
      <c r="O49">
        <v>5.5624820178383049E-4</v>
      </c>
    </row>
    <row r="50" spans="9:15" x14ac:dyDescent="0.3">
      <c r="I50" s="18">
        <v>48</v>
      </c>
      <c r="J50" t="s">
        <v>37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9:15" x14ac:dyDescent="0.3">
      <c r="I51" s="18">
        <v>49</v>
      </c>
      <c r="J51" t="s">
        <v>37</v>
      </c>
      <c r="K51">
        <v>1.6483903952610981E-2</v>
      </c>
      <c r="L51">
        <v>2.5520982015415357E-3</v>
      </c>
      <c r="M51">
        <v>0</v>
      </c>
      <c r="N51">
        <v>0</v>
      </c>
      <c r="O51">
        <v>0</v>
      </c>
    </row>
    <row r="52" spans="9:15" x14ac:dyDescent="0.3">
      <c r="I52" s="18">
        <v>50</v>
      </c>
      <c r="J52" t="s">
        <v>37</v>
      </c>
      <c r="K52">
        <v>0</v>
      </c>
      <c r="L52">
        <v>8.0445332572081068E-3</v>
      </c>
      <c r="M52">
        <v>0.16147305931478592</v>
      </c>
      <c r="N52">
        <v>0</v>
      </c>
      <c r="O52">
        <v>7.2580799846552219E-2</v>
      </c>
    </row>
    <row r="53" spans="9:15" x14ac:dyDescent="0.3">
      <c r="I53" s="18">
        <v>51</v>
      </c>
      <c r="J53" t="s">
        <v>37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9:15" x14ac:dyDescent="0.3">
      <c r="I54" s="18">
        <v>52</v>
      </c>
      <c r="J54" t="s">
        <v>37</v>
      </c>
      <c r="K54">
        <v>5.1126547018793417E-4</v>
      </c>
      <c r="L54">
        <v>8.9637453611190413E-4</v>
      </c>
      <c r="M54">
        <v>1.7809528600895507E-3</v>
      </c>
      <c r="N54">
        <v>9.6301608441758015E-4</v>
      </c>
      <c r="O54">
        <v>3.2607653208017648E-4</v>
      </c>
    </row>
    <row r="55" spans="9:15" x14ac:dyDescent="0.3">
      <c r="I55" s="18">
        <v>53</v>
      </c>
      <c r="J55" t="s">
        <v>37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9:15" x14ac:dyDescent="0.3">
      <c r="I56" s="18">
        <v>54</v>
      </c>
      <c r="J56" t="s">
        <v>37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9:15" x14ac:dyDescent="0.3">
      <c r="I57" s="18">
        <v>55</v>
      </c>
      <c r="J57" t="s">
        <v>73</v>
      </c>
      <c r="K57">
        <v>0.83701538178394719</v>
      </c>
      <c r="L57">
        <v>0.87898716353555129</v>
      </c>
      <c r="M57">
        <v>0.94803846333688147</v>
      </c>
      <c r="N57">
        <v>0.9952669275895073</v>
      </c>
      <c r="O57">
        <v>0.87407504375025835</v>
      </c>
    </row>
    <row r="58" spans="9:15" x14ac:dyDescent="0.3">
      <c r="I58" s="18">
        <v>56</v>
      </c>
      <c r="J58" t="s">
        <v>37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9:15" x14ac:dyDescent="0.3">
      <c r="I59" s="18">
        <v>57</v>
      </c>
      <c r="J59" t="s">
        <v>37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9:15" x14ac:dyDescent="0.3">
      <c r="I60" s="18">
        <v>58</v>
      </c>
      <c r="J60" t="s">
        <v>37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9:15" x14ac:dyDescent="0.3">
      <c r="I61" s="18">
        <v>59</v>
      </c>
      <c r="J61" t="s">
        <v>37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9:15" x14ac:dyDescent="0.3">
      <c r="I62" s="18">
        <v>60</v>
      </c>
      <c r="J62" t="s">
        <v>37</v>
      </c>
      <c r="K62">
        <v>1.1635696907725398E-3</v>
      </c>
      <c r="L62">
        <v>2.1124750214102199E-3</v>
      </c>
      <c r="M62">
        <v>4.1958041958041958E-3</v>
      </c>
      <c r="N62">
        <v>2.2128880237680566E-3</v>
      </c>
      <c r="O62">
        <v>7.2887695406157089E-4</v>
      </c>
    </row>
    <row r="63" spans="9:15" x14ac:dyDescent="0.3">
      <c r="I63" s="18">
        <v>61</v>
      </c>
      <c r="J63" t="s">
        <v>37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9:15" x14ac:dyDescent="0.3">
      <c r="I64" s="18">
        <v>62</v>
      </c>
      <c r="J64" t="s">
        <v>37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9:15" x14ac:dyDescent="0.3">
      <c r="I65" s="18">
        <v>63</v>
      </c>
      <c r="J65" t="s">
        <v>37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9:15" x14ac:dyDescent="0.3">
      <c r="I66" s="18">
        <v>64</v>
      </c>
      <c r="J66" t="s">
        <v>37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9:15" x14ac:dyDescent="0.3">
      <c r="I67" s="18">
        <v>65</v>
      </c>
      <c r="J67" t="s">
        <v>37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9:15" x14ac:dyDescent="0.3">
      <c r="I68" s="18">
        <v>66</v>
      </c>
      <c r="J68" t="s">
        <v>37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9:15" x14ac:dyDescent="0.3">
      <c r="I69" s="18">
        <v>67</v>
      </c>
      <c r="J69" t="s">
        <v>37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9:15" x14ac:dyDescent="0.3">
      <c r="I70" s="18">
        <v>68</v>
      </c>
      <c r="J70" t="s">
        <v>37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9:15" x14ac:dyDescent="0.3">
      <c r="I71" s="18">
        <v>69</v>
      </c>
      <c r="J71" t="s">
        <v>37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9:15" x14ac:dyDescent="0.3">
      <c r="I72" s="18">
        <v>70</v>
      </c>
      <c r="J72" t="s">
        <v>37</v>
      </c>
      <c r="K72">
        <v>2.2742498501463278E-3</v>
      </c>
      <c r="L72">
        <v>5.7607764773051672E-3</v>
      </c>
      <c r="M72">
        <v>2.776072848015294E-2</v>
      </c>
      <c r="N72">
        <v>4.2475156233992416E-2</v>
      </c>
      <c r="O72">
        <v>1.8202742879063968E-2</v>
      </c>
    </row>
    <row r="73" spans="9:15" x14ac:dyDescent="0.3">
      <c r="I73" s="18">
        <v>71</v>
      </c>
      <c r="J73" t="s">
        <v>37</v>
      </c>
      <c r="K73">
        <v>2.7678854765346779E-3</v>
      </c>
      <c r="L73">
        <v>2.1010562375107051E-3</v>
      </c>
      <c r="M73">
        <v>1.6501484127383408E-3</v>
      </c>
      <c r="N73">
        <v>1.3523204589693679E-3</v>
      </c>
      <c r="O73">
        <v>0</v>
      </c>
    </row>
    <row r="74" spans="9:15" x14ac:dyDescent="0.3">
      <c r="I74" s="18">
        <v>72</v>
      </c>
      <c r="J74" t="s">
        <v>37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9:15" x14ac:dyDescent="0.3">
      <c r="I75" s="18">
        <v>73</v>
      </c>
      <c r="J75" t="s">
        <v>37</v>
      </c>
      <c r="K75">
        <v>1.6043157857621381E-3</v>
      </c>
      <c r="L75">
        <v>5.2526405937767628E-4</v>
      </c>
      <c r="M75">
        <v>0</v>
      </c>
      <c r="N75">
        <v>1.1474234197315848E-3</v>
      </c>
      <c r="O75">
        <v>1.3081423228157668E-2</v>
      </c>
    </row>
    <row r="76" spans="9:15" x14ac:dyDescent="0.3">
      <c r="I76" s="18">
        <v>74</v>
      </c>
      <c r="J76" t="s">
        <v>37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9:15" x14ac:dyDescent="0.3">
      <c r="I77" s="18">
        <v>75</v>
      </c>
      <c r="J77" t="s">
        <v>37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9:15" x14ac:dyDescent="0.3">
      <c r="I78" s="18">
        <v>76</v>
      </c>
      <c r="J78" t="s">
        <v>37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9:15" x14ac:dyDescent="0.3">
      <c r="I79" s="18">
        <v>77</v>
      </c>
      <c r="J79" t="s">
        <v>37</v>
      </c>
      <c r="K79">
        <v>0</v>
      </c>
      <c r="L79">
        <v>7.136739937196689E-4</v>
      </c>
      <c r="M79">
        <v>6.7112743371736177E-3</v>
      </c>
      <c r="N79">
        <v>7.5607007478741932E-3</v>
      </c>
      <c r="O79">
        <v>0</v>
      </c>
    </row>
    <row r="80" spans="9:15" x14ac:dyDescent="0.3">
      <c r="I80" s="18">
        <v>78</v>
      </c>
      <c r="J80" t="s">
        <v>37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9:15" x14ac:dyDescent="0.3">
      <c r="I81" s="18">
        <v>79</v>
      </c>
      <c r="J81" t="s">
        <v>37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9:15" x14ac:dyDescent="0.3">
      <c r="I82" s="18">
        <v>80</v>
      </c>
      <c r="J82" t="s">
        <v>37</v>
      </c>
      <c r="K82">
        <v>1.0930503155742041E-3</v>
      </c>
      <c r="L82">
        <v>1.9811590065658006E-3</v>
      </c>
      <c r="M82">
        <v>3.9543190622327315E-3</v>
      </c>
      <c r="N82">
        <v>2.0489703923778301E-3</v>
      </c>
      <c r="O82">
        <v>4.3348997794188165E-3</v>
      </c>
    </row>
    <row r="83" spans="9:15" x14ac:dyDescent="0.3">
      <c r="I83" s="18">
        <v>81</v>
      </c>
      <c r="J83" t="s">
        <v>37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9:15" x14ac:dyDescent="0.3">
      <c r="I84" s="18">
        <v>82</v>
      </c>
      <c r="J84" t="s">
        <v>37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9:15" x14ac:dyDescent="0.3">
      <c r="I85" s="18">
        <v>83</v>
      </c>
      <c r="J85" t="s">
        <v>37</v>
      </c>
      <c r="K85">
        <v>1.7365396142590177E-2</v>
      </c>
      <c r="L85">
        <v>4.510419640308307E-4</v>
      </c>
      <c r="M85">
        <v>1.8252251345776526E-2</v>
      </c>
      <c r="N85">
        <v>7.253355189017519E-3</v>
      </c>
      <c r="O85">
        <v>5.869377577443176E-3</v>
      </c>
    </row>
    <row r="86" spans="9:15" x14ac:dyDescent="0.3">
      <c r="I86" s="18">
        <v>84</v>
      </c>
      <c r="J86" t="s">
        <v>37</v>
      </c>
      <c r="K86">
        <v>3.543598603716371E-3</v>
      </c>
      <c r="L86">
        <v>1.2560662289466172E-4</v>
      </c>
      <c r="M86">
        <v>4.6787744629471252E-3</v>
      </c>
      <c r="N86">
        <v>3.7086364102038726E-3</v>
      </c>
      <c r="O86">
        <v>0</v>
      </c>
    </row>
    <row r="87" spans="9:15" x14ac:dyDescent="0.3">
      <c r="I87" s="18">
        <v>85</v>
      </c>
      <c r="J87" t="s">
        <v>37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9:15" x14ac:dyDescent="0.3">
      <c r="I88" s="18">
        <v>86</v>
      </c>
      <c r="J88" t="s">
        <v>37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9:15" x14ac:dyDescent="0.3">
      <c r="I89" s="18">
        <v>87</v>
      </c>
      <c r="J89" t="s">
        <v>37</v>
      </c>
      <c r="K89">
        <v>0</v>
      </c>
      <c r="L89">
        <v>3.5398230088495576E-4</v>
      </c>
      <c r="M89">
        <v>6.4194798007747647E-3</v>
      </c>
      <c r="N89">
        <v>1.0654646040364716E-3</v>
      </c>
      <c r="O89">
        <v>0.2482017838304402</v>
      </c>
    </row>
    <row r="90" spans="9:15" x14ac:dyDescent="0.3">
      <c r="I90" s="18">
        <v>88</v>
      </c>
      <c r="J90" t="s">
        <v>40</v>
      </c>
      <c r="K90">
        <v>0</v>
      </c>
      <c r="L90">
        <v>0</v>
      </c>
      <c r="M90">
        <v>0</v>
      </c>
      <c r="N90">
        <v>0</v>
      </c>
      <c r="O90">
        <v>0.93222949557181367</v>
      </c>
    </row>
    <row r="91" spans="9:15" x14ac:dyDescent="0.3">
      <c r="I91" s="18">
        <v>89</v>
      </c>
      <c r="J91" t="s">
        <v>37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9:15" x14ac:dyDescent="0.3">
      <c r="I92" s="18">
        <v>90</v>
      </c>
      <c r="J92" t="s">
        <v>37</v>
      </c>
      <c r="K92">
        <v>4.4074609498959838E-4</v>
      </c>
      <c r="L92">
        <v>2.5692263773908081E-4</v>
      </c>
      <c r="M92">
        <v>1.0263118176787242E-3</v>
      </c>
      <c r="N92">
        <v>5.7371170986579242E-4</v>
      </c>
      <c r="O92">
        <v>0</v>
      </c>
    </row>
    <row r="93" spans="9:15" x14ac:dyDescent="0.3">
      <c r="I93" s="18">
        <v>91</v>
      </c>
      <c r="J93" t="s">
        <v>37</v>
      </c>
      <c r="K93">
        <v>0</v>
      </c>
      <c r="L93">
        <v>1.3702540679417643E-4</v>
      </c>
      <c r="M93">
        <v>0</v>
      </c>
      <c r="N93">
        <v>0</v>
      </c>
      <c r="O93">
        <v>0</v>
      </c>
    </row>
    <row r="94" spans="9:15" x14ac:dyDescent="0.3">
      <c r="I94" s="18">
        <v>92</v>
      </c>
      <c r="J94" t="s">
        <v>37</v>
      </c>
      <c r="K94">
        <v>0</v>
      </c>
      <c r="L94">
        <v>0</v>
      </c>
      <c r="M94">
        <v>0</v>
      </c>
      <c r="N94">
        <v>1.0961991599221392E-2</v>
      </c>
      <c r="O94">
        <v>8.688980531312937E-3</v>
      </c>
    </row>
    <row r="95" spans="9:15" x14ac:dyDescent="0.3">
      <c r="I95" s="18">
        <v>93</v>
      </c>
      <c r="J95" t="s">
        <v>37</v>
      </c>
      <c r="K95">
        <v>0</v>
      </c>
      <c r="L95">
        <v>0</v>
      </c>
      <c r="M95">
        <v>0</v>
      </c>
      <c r="N95">
        <v>0.26466550558344432</v>
      </c>
      <c r="O95">
        <v>3.1073175409993287E-3</v>
      </c>
    </row>
    <row r="96" spans="9:15" x14ac:dyDescent="0.3">
      <c r="I96" s="18">
        <v>94</v>
      </c>
      <c r="J96" t="s">
        <v>37</v>
      </c>
      <c r="K96">
        <v>1.375127816367547E-3</v>
      </c>
      <c r="L96">
        <v>2.0725092777619182E-3</v>
      </c>
      <c r="M96">
        <v>4.2863611208934947E-3</v>
      </c>
      <c r="N96">
        <v>1.1679131236553631E-3</v>
      </c>
      <c r="O96">
        <v>9.5904862376522496E-5</v>
      </c>
    </row>
    <row r="97" spans="9:15" x14ac:dyDescent="0.3">
      <c r="I97" s="18">
        <v>95</v>
      </c>
      <c r="J97" t="s">
        <v>37</v>
      </c>
      <c r="K97">
        <v>1.0754204717746201E-3</v>
      </c>
      <c r="L97">
        <v>1.9126463031687126E-3</v>
      </c>
      <c r="M97">
        <v>3.8033908537505661E-3</v>
      </c>
      <c r="N97">
        <v>1.9875012806064951E-3</v>
      </c>
      <c r="O97">
        <v>6.9051500911096193E-4</v>
      </c>
    </row>
    <row r="98" spans="9:15" x14ac:dyDescent="0.3">
      <c r="I98" s="18">
        <v>96</v>
      </c>
      <c r="J98" t="s">
        <v>37</v>
      </c>
      <c r="K98">
        <v>0</v>
      </c>
      <c r="L98">
        <v>9.1350271196117617E-5</v>
      </c>
      <c r="M98">
        <v>0</v>
      </c>
      <c r="N98">
        <v>1.9834033398217397E-2</v>
      </c>
      <c r="O98">
        <v>0</v>
      </c>
    </row>
    <row r="99" spans="9:15" x14ac:dyDescent="0.3">
      <c r="I99" s="18">
        <v>97</v>
      </c>
      <c r="J99" t="s">
        <v>37</v>
      </c>
      <c r="K99">
        <v>1.1988293783717077E-3</v>
      </c>
      <c r="L99">
        <v>1.9811590065658006E-3</v>
      </c>
      <c r="M99">
        <v>3.9140715399708205E-3</v>
      </c>
      <c r="N99">
        <v>1.8235836492162688E-3</v>
      </c>
      <c r="O99">
        <v>0</v>
      </c>
    </row>
    <row r="100" spans="9:15" x14ac:dyDescent="0.3">
      <c r="I100" s="18">
        <v>98</v>
      </c>
      <c r="J100" t="s">
        <v>37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9:15" x14ac:dyDescent="0.3">
      <c r="I101" s="18">
        <v>99</v>
      </c>
      <c r="J101" t="s">
        <v>39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9:15" x14ac:dyDescent="0.3">
      <c r="I102" s="18">
        <v>100</v>
      </c>
      <c r="J102" t="s">
        <v>39</v>
      </c>
      <c r="K102">
        <v>0</v>
      </c>
      <c r="L102">
        <v>0</v>
      </c>
      <c r="M102">
        <v>0.37904239515483945</v>
      </c>
      <c r="N102">
        <v>1.5029885258060293E-2</v>
      </c>
      <c r="O102">
        <v>0.31817279046673286</v>
      </c>
    </row>
    <row r="103" spans="9:15" x14ac:dyDescent="0.3">
      <c r="I103" s="18">
        <v>101</v>
      </c>
      <c r="J103" t="s">
        <v>39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9:15" x14ac:dyDescent="0.3">
      <c r="I104" s="18">
        <v>102</v>
      </c>
      <c r="J104" t="s">
        <v>39</v>
      </c>
      <c r="K104">
        <v>1.0520352836448977E-3</v>
      </c>
      <c r="L104">
        <v>8.2190757275749993E-4</v>
      </c>
      <c r="M104">
        <v>2.6282710547366017E-3</v>
      </c>
      <c r="N104">
        <v>2.8358274071811878E-4</v>
      </c>
      <c r="O104">
        <v>4.6077457795431979E-2</v>
      </c>
    </row>
    <row r="105" spans="9:15" x14ac:dyDescent="0.3">
      <c r="I105" s="18">
        <v>103</v>
      </c>
      <c r="J105" t="s">
        <v>39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9:15" x14ac:dyDescent="0.3">
      <c r="I106" s="18">
        <v>104</v>
      </c>
      <c r="J106" t="s">
        <v>39</v>
      </c>
      <c r="K106">
        <v>8.0278384721210655E-2</v>
      </c>
      <c r="L106">
        <v>0.22109313707176748</v>
      </c>
      <c r="M106">
        <v>4.6908924694320647E-2</v>
      </c>
      <c r="N106">
        <v>1.1626892369442868E-2</v>
      </c>
      <c r="O106">
        <v>4.5680238331678256E-3</v>
      </c>
    </row>
    <row r="107" spans="9:15" x14ac:dyDescent="0.3">
      <c r="I107" s="18">
        <v>105</v>
      </c>
      <c r="J107" t="s">
        <v>39</v>
      </c>
      <c r="K107">
        <v>9.5897062393784899E-2</v>
      </c>
      <c r="L107">
        <v>7.6362685396196811E-2</v>
      </c>
      <c r="M107">
        <v>0.12444292080905039</v>
      </c>
      <c r="N107">
        <v>0.24918197286331312</v>
      </c>
      <c r="O107">
        <v>0.43694141012909632</v>
      </c>
    </row>
    <row r="108" spans="9:15" x14ac:dyDescent="0.3">
      <c r="I108" s="18">
        <v>106</v>
      </c>
      <c r="J108" t="s">
        <v>39</v>
      </c>
      <c r="K108">
        <v>0</v>
      </c>
      <c r="L108">
        <v>7.8454813763215896E-4</v>
      </c>
      <c r="M108">
        <v>0</v>
      </c>
      <c r="N108">
        <v>4.0137864840102963E-3</v>
      </c>
      <c r="O108">
        <v>3.5749751737835156E-3</v>
      </c>
    </row>
    <row r="109" spans="9:15" x14ac:dyDescent="0.3">
      <c r="I109" s="18">
        <v>107</v>
      </c>
      <c r="J109" t="s">
        <v>39</v>
      </c>
      <c r="K109">
        <v>4.6532329853524318E-2</v>
      </c>
      <c r="L109">
        <v>1.0460641835095453E-2</v>
      </c>
      <c r="M109">
        <v>1.7997943092218031E-2</v>
      </c>
      <c r="N109">
        <v>1.622965839186772E-2</v>
      </c>
      <c r="O109">
        <v>3.2571996027805361E-2</v>
      </c>
    </row>
    <row r="110" spans="9:15" x14ac:dyDescent="0.3">
      <c r="I110" s="18">
        <v>108</v>
      </c>
      <c r="J110" t="s">
        <v>39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9:15" x14ac:dyDescent="0.3">
      <c r="I111" s="18">
        <v>109</v>
      </c>
      <c r="J111" t="s">
        <v>39</v>
      </c>
      <c r="K111">
        <v>9.8729465080521165E-3</v>
      </c>
      <c r="L111">
        <v>0.1075951731609818</v>
      </c>
      <c r="M111">
        <v>9.5131984916009601E-3</v>
      </c>
      <c r="N111">
        <v>7.4167793726277211E-4</v>
      </c>
      <c r="O111">
        <v>5.5610724925521347E-2</v>
      </c>
    </row>
    <row r="112" spans="9:15" x14ac:dyDescent="0.3">
      <c r="I112" s="18">
        <v>110</v>
      </c>
      <c r="J112" t="s">
        <v>39</v>
      </c>
      <c r="K112">
        <v>3.2370316419843003E-4</v>
      </c>
      <c r="L112">
        <v>3.3249897261553407E-3</v>
      </c>
      <c r="M112">
        <v>8.5704490915323967E-5</v>
      </c>
      <c r="N112">
        <v>0</v>
      </c>
      <c r="O112">
        <v>1.9860973187686196E-3</v>
      </c>
    </row>
    <row r="113" spans="9:15" x14ac:dyDescent="0.3">
      <c r="I113" s="18">
        <v>111</v>
      </c>
      <c r="J113" t="s">
        <v>37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9:15" x14ac:dyDescent="0.3">
      <c r="I114" s="18">
        <v>112</v>
      </c>
      <c r="J114" t="s">
        <v>37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9:15" x14ac:dyDescent="0.3">
      <c r="I115" s="18">
        <v>113</v>
      </c>
      <c r="J115" t="s">
        <v>37</v>
      </c>
      <c r="K115">
        <v>1.3222382849687952E-3</v>
      </c>
      <c r="L115">
        <v>5.0471024835854984E-3</v>
      </c>
      <c r="M115">
        <v>0</v>
      </c>
      <c r="N115">
        <v>0</v>
      </c>
      <c r="O115">
        <v>0</v>
      </c>
    </row>
    <row r="116" spans="9:15" x14ac:dyDescent="0.3">
      <c r="I116" s="18">
        <v>114</v>
      </c>
      <c r="J116" t="s">
        <v>37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9:15" x14ac:dyDescent="0.3">
      <c r="I117" s="18">
        <v>115</v>
      </c>
      <c r="J117" t="s">
        <v>37</v>
      </c>
      <c r="K117">
        <v>0</v>
      </c>
      <c r="L117">
        <v>1.1647159577504995E-3</v>
      </c>
      <c r="M117">
        <v>0</v>
      </c>
      <c r="N117">
        <v>0</v>
      </c>
      <c r="O117">
        <v>0</v>
      </c>
    </row>
    <row r="118" spans="9:15" x14ac:dyDescent="0.3">
      <c r="I118" s="18">
        <v>116</v>
      </c>
      <c r="J118" t="s">
        <v>37</v>
      </c>
      <c r="K118">
        <v>0</v>
      </c>
      <c r="L118">
        <v>9.2492149586069082E-4</v>
      </c>
      <c r="M118">
        <v>6.43960356190572E-4</v>
      </c>
      <c r="N118">
        <v>0</v>
      </c>
      <c r="O118">
        <v>0</v>
      </c>
    </row>
    <row r="119" spans="9:15" x14ac:dyDescent="0.3">
      <c r="I119" s="18">
        <v>117</v>
      </c>
      <c r="J119" t="s">
        <v>37</v>
      </c>
      <c r="K119">
        <v>8.1097281478086103E-4</v>
      </c>
      <c r="L119">
        <v>2.1695689409077933E-4</v>
      </c>
      <c r="M119">
        <v>3.4210393922624139E-4</v>
      </c>
      <c r="N119">
        <v>6.7616022948468395E-4</v>
      </c>
      <c r="O119">
        <v>0</v>
      </c>
    </row>
    <row r="120" spans="9:15" x14ac:dyDescent="0.3">
      <c r="I120" s="18">
        <v>118</v>
      </c>
      <c r="J120" t="s">
        <v>37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9:15" x14ac:dyDescent="0.3">
      <c r="I121" s="18">
        <v>119</v>
      </c>
      <c r="J121" t="s">
        <v>37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9:15" x14ac:dyDescent="0.3">
      <c r="I122" s="18">
        <v>120</v>
      </c>
      <c r="J122" t="s">
        <v>37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9:15" x14ac:dyDescent="0.3">
      <c r="I123" s="18">
        <v>121</v>
      </c>
      <c r="J123" t="s">
        <v>37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9:15" x14ac:dyDescent="0.3">
      <c r="I124" s="18">
        <v>122</v>
      </c>
      <c r="J124" t="s">
        <v>37</v>
      </c>
      <c r="K124">
        <v>0.21122315856281512</v>
      </c>
      <c r="L124">
        <v>0.15952041107622039</v>
      </c>
      <c r="M124">
        <v>0.30030688735724709</v>
      </c>
      <c r="N124">
        <v>0.40688454051838951</v>
      </c>
      <c r="O124">
        <v>7.7126690323199382E-2</v>
      </c>
    </row>
    <row r="125" spans="9:15" x14ac:dyDescent="0.3">
      <c r="I125" s="18">
        <v>123</v>
      </c>
      <c r="J125" t="s">
        <v>37</v>
      </c>
      <c r="K125">
        <v>1.0983392687140792E-2</v>
      </c>
      <c r="L125">
        <v>3.888095917784756E-3</v>
      </c>
      <c r="M125">
        <v>0</v>
      </c>
      <c r="N125">
        <v>0</v>
      </c>
      <c r="O125">
        <v>0</v>
      </c>
    </row>
    <row r="126" spans="9:15" x14ac:dyDescent="0.3">
      <c r="I126" s="18">
        <v>124</v>
      </c>
      <c r="J126" t="s">
        <v>37</v>
      </c>
      <c r="K126">
        <v>7.9898452099714398E-2</v>
      </c>
      <c r="L126">
        <v>6.7884670282614898E-3</v>
      </c>
      <c r="M126">
        <v>0.17460381345273432</v>
      </c>
      <c r="N126">
        <v>4.183997541235529E-2</v>
      </c>
      <c r="O126">
        <v>1.5958569099453344E-2</v>
      </c>
    </row>
    <row r="127" spans="9:15" x14ac:dyDescent="0.3">
      <c r="I127" s="18">
        <v>125</v>
      </c>
      <c r="J127" t="s">
        <v>37</v>
      </c>
      <c r="K127">
        <v>5.6239201720672755E-3</v>
      </c>
      <c r="L127">
        <v>2.180987724807308E-3</v>
      </c>
      <c r="M127">
        <v>8.0495044523821503E-4</v>
      </c>
      <c r="N127">
        <v>2.8275791414814058E-3</v>
      </c>
      <c r="O127">
        <v>8.6314376138870244E-4</v>
      </c>
    </row>
    <row r="128" spans="9:15" x14ac:dyDescent="0.3">
      <c r="I128" s="18">
        <v>126</v>
      </c>
      <c r="J128" t="s">
        <v>37</v>
      </c>
      <c r="K128">
        <v>0</v>
      </c>
      <c r="L128">
        <v>9.7059663145874958E-5</v>
      </c>
      <c r="M128">
        <v>3.6222770035719678E-4</v>
      </c>
      <c r="N128">
        <v>0</v>
      </c>
      <c r="O128">
        <v>0</v>
      </c>
    </row>
    <row r="129" spans="9:15" x14ac:dyDescent="0.3">
      <c r="I129" s="18">
        <v>127</v>
      </c>
      <c r="J129" t="s">
        <v>37</v>
      </c>
      <c r="K129">
        <v>0</v>
      </c>
      <c r="L129">
        <v>1.2560662289466172E-4</v>
      </c>
      <c r="M129">
        <v>2.284046888363435E-3</v>
      </c>
      <c r="N129">
        <v>0</v>
      </c>
      <c r="O129">
        <v>0</v>
      </c>
    </row>
    <row r="130" spans="9:15" x14ac:dyDescent="0.3">
      <c r="I130" s="18">
        <v>128</v>
      </c>
      <c r="J130" t="s">
        <v>37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9:15" x14ac:dyDescent="0.3">
      <c r="I131" s="18">
        <v>129</v>
      </c>
      <c r="J131" t="s">
        <v>37</v>
      </c>
      <c r="K131">
        <v>0</v>
      </c>
      <c r="L131">
        <v>0</v>
      </c>
      <c r="M131">
        <v>6.3389847562509436E-4</v>
      </c>
      <c r="N131">
        <v>0</v>
      </c>
      <c r="O131">
        <v>0</v>
      </c>
    </row>
    <row r="132" spans="9:15" x14ac:dyDescent="0.3">
      <c r="I132" s="18">
        <v>130</v>
      </c>
      <c r="J132" t="s">
        <v>37</v>
      </c>
      <c r="K132">
        <v>0</v>
      </c>
      <c r="L132">
        <v>9.7059663145874958E-5</v>
      </c>
      <c r="M132">
        <v>3.4210393922624139E-4</v>
      </c>
      <c r="N132">
        <v>0</v>
      </c>
      <c r="O132">
        <v>0</v>
      </c>
    </row>
    <row r="133" spans="9:15" x14ac:dyDescent="0.3">
      <c r="I133" s="18">
        <v>131</v>
      </c>
      <c r="J133" t="s">
        <v>37</v>
      </c>
      <c r="K133">
        <v>4.9363562638835023E-4</v>
      </c>
      <c r="L133">
        <v>7.2509277761918355E-4</v>
      </c>
      <c r="M133">
        <v>1.4589726819942647E-3</v>
      </c>
      <c r="N133">
        <v>0</v>
      </c>
      <c r="O133">
        <v>0</v>
      </c>
    </row>
    <row r="134" spans="9:15" x14ac:dyDescent="0.3">
      <c r="I134" s="18">
        <v>132</v>
      </c>
      <c r="J134" t="s">
        <v>37</v>
      </c>
      <c r="K134">
        <v>0.16201826451817636</v>
      </c>
      <c r="L134">
        <v>0.17148158721096204</v>
      </c>
      <c r="M134">
        <v>6.6408411732152743E-3</v>
      </c>
      <c r="N134">
        <v>6.2473107263600038E-2</v>
      </c>
      <c r="O134">
        <v>3.4909369905054186E-3</v>
      </c>
    </row>
    <row r="135" spans="9:15" x14ac:dyDescent="0.3">
      <c r="I135" s="18">
        <v>133</v>
      </c>
      <c r="J135" t="s">
        <v>37</v>
      </c>
      <c r="K135">
        <v>0</v>
      </c>
      <c r="L135">
        <v>7.4222095346845559E-4</v>
      </c>
      <c r="M135">
        <v>4.0549378678875082E-3</v>
      </c>
      <c r="N135">
        <v>1.2273332650343203E-2</v>
      </c>
      <c r="O135">
        <v>2.8004219813944566E-3</v>
      </c>
    </row>
    <row r="136" spans="9:15" x14ac:dyDescent="0.3">
      <c r="I136" s="18">
        <v>134</v>
      </c>
      <c r="J136" t="s">
        <v>37</v>
      </c>
      <c r="K136">
        <v>0</v>
      </c>
      <c r="L136">
        <v>5.9948615472452181E-4</v>
      </c>
      <c r="M136">
        <v>3.1292448558635608E-3</v>
      </c>
      <c r="N136">
        <v>9.5686917324044659E-3</v>
      </c>
      <c r="O136">
        <v>2.2058118346600171E-3</v>
      </c>
    </row>
    <row r="137" spans="9:15" x14ac:dyDescent="0.3">
      <c r="I137" s="18">
        <v>135</v>
      </c>
      <c r="J137" t="s">
        <v>37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9:15" x14ac:dyDescent="0.3">
      <c r="I138" s="18">
        <v>136</v>
      </c>
      <c r="J138" t="s">
        <v>37</v>
      </c>
      <c r="K138">
        <v>8.8149218997919676E-4</v>
      </c>
      <c r="L138">
        <v>9.6488723950899228E-4</v>
      </c>
      <c r="M138">
        <v>4.608341298988781E-3</v>
      </c>
      <c r="N138">
        <v>1.1925007683638971E-2</v>
      </c>
      <c r="O138">
        <v>2.8771458712956747E-3</v>
      </c>
    </row>
    <row r="139" spans="9:15" x14ac:dyDescent="0.3">
      <c r="I139" s="18">
        <v>137</v>
      </c>
      <c r="J139" t="s">
        <v>37</v>
      </c>
      <c r="K139">
        <v>1.4632770353654667E-3</v>
      </c>
      <c r="L139">
        <v>1.5757921781330288E-3</v>
      </c>
      <c r="M139">
        <v>3.320420586607637E-4</v>
      </c>
      <c r="N139">
        <v>1.2498719393504764E-3</v>
      </c>
      <c r="O139">
        <v>2.2595185575908699E-2</v>
      </c>
    </row>
    <row r="140" spans="9:15" x14ac:dyDescent="0.3">
      <c r="I140" s="18">
        <v>138</v>
      </c>
      <c r="J140" t="s">
        <v>37</v>
      </c>
      <c r="K140">
        <v>0</v>
      </c>
      <c r="L140">
        <v>2.6320296888381386E-3</v>
      </c>
      <c r="M140">
        <v>2.0727473964884035E-3</v>
      </c>
      <c r="N140">
        <v>0</v>
      </c>
      <c r="O140">
        <v>0</v>
      </c>
    </row>
    <row r="141" spans="9:15" x14ac:dyDescent="0.3">
      <c r="I141" s="18">
        <v>139</v>
      </c>
      <c r="J141" t="s">
        <v>37</v>
      </c>
      <c r="K141">
        <v>8.2860265858044496E-4</v>
      </c>
      <c r="L141">
        <v>2.3636882671995434E-3</v>
      </c>
      <c r="M141">
        <v>1.0655531518840871E-2</v>
      </c>
      <c r="N141">
        <v>3.4422702591947545E-3</v>
      </c>
      <c r="O141">
        <v>0</v>
      </c>
    </row>
    <row r="142" spans="9:15" x14ac:dyDescent="0.3">
      <c r="I142" s="18">
        <v>140</v>
      </c>
      <c r="J142" t="s">
        <v>37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9:15" x14ac:dyDescent="0.3">
      <c r="I143" s="18">
        <v>141</v>
      </c>
      <c r="J143" t="s">
        <v>37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9:15" x14ac:dyDescent="0.3">
      <c r="I144" s="18">
        <v>142</v>
      </c>
      <c r="J144" t="s">
        <v>37</v>
      </c>
      <c r="K144">
        <v>0</v>
      </c>
      <c r="L144">
        <v>0</v>
      </c>
      <c r="M144">
        <v>0</v>
      </c>
      <c r="N144">
        <v>0</v>
      </c>
      <c r="O144">
        <v>0.13426680732713148</v>
      </c>
    </row>
    <row r="145" spans="9:15" x14ac:dyDescent="0.3">
      <c r="I145" s="18">
        <v>143</v>
      </c>
      <c r="J145" t="s">
        <v>37</v>
      </c>
      <c r="K145">
        <v>0</v>
      </c>
      <c r="L145">
        <v>0</v>
      </c>
      <c r="M145">
        <v>0</v>
      </c>
      <c r="N145">
        <v>0</v>
      </c>
      <c r="O145">
        <v>0.16048719670087275</v>
      </c>
    </row>
    <row r="146" spans="9:15" x14ac:dyDescent="0.3">
      <c r="I146" s="18">
        <v>144</v>
      </c>
      <c r="J146" t="s">
        <v>37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9:15" x14ac:dyDescent="0.3">
      <c r="I147" s="18">
        <v>145</v>
      </c>
      <c r="J147" t="s">
        <v>37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9:15" x14ac:dyDescent="0.3">
      <c r="I148" s="18">
        <v>146</v>
      </c>
      <c r="J148" t="s">
        <v>37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9:15" x14ac:dyDescent="0.3">
      <c r="I149" s="18">
        <v>147</v>
      </c>
      <c r="J149" t="s">
        <v>37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9:15" x14ac:dyDescent="0.3">
      <c r="I150" s="18">
        <v>148</v>
      </c>
      <c r="J150" t="s">
        <v>37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9:15" x14ac:dyDescent="0.3">
      <c r="I151" s="18">
        <v>149</v>
      </c>
      <c r="J151" t="s">
        <v>37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9:15" x14ac:dyDescent="0.3">
      <c r="I152" s="18">
        <v>150</v>
      </c>
      <c r="J152" t="s">
        <v>37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9:15" x14ac:dyDescent="0.3">
      <c r="I153" s="18">
        <v>151</v>
      </c>
      <c r="J153" t="s">
        <v>37</v>
      </c>
      <c r="K153">
        <v>0</v>
      </c>
      <c r="L153">
        <v>2.1124750214102198E-4</v>
      </c>
      <c r="M153">
        <v>8.7538360919655889E-3</v>
      </c>
      <c r="N153">
        <v>2.2333777276918347E-3</v>
      </c>
      <c r="O153">
        <v>2.2633547520859308E-3</v>
      </c>
    </row>
    <row r="154" spans="9:15" x14ac:dyDescent="0.3">
      <c r="I154" s="18">
        <v>152</v>
      </c>
      <c r="J154" t="s">
        <v>37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9:15" x14ac:dyDescent="0.3">
      <c r="I155" s="18">
        <v>153</v>
      </c>
      <c r="J155" t="s">
        <v>37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9:15" x14ac:dyDescent="0.3">
      <c r="I156" s="18">
        <v>154</v>
      </c>
      <c r="J156" t="s">
        <v>37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9:15" x14ac:dyDescent="0.3">
      <c r="I157" s="18">
        <v>155</v>
      </c>
      <c r="J157" t="s">
        <v>37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9:15" x14ac:dyDescent="0.3">
      <c r="I158" s="18">
        <v>156</v>
      </c>
      <c r="J158" t="s">
        <v>37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9:15" x14ac:dyDescent="0.3">
      <c r="I159" s="18">
        <v>157</v>
      </c>
      <c r="J159" t="s">
        <v>37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9:15" x14ac:dyDescent="0.3">
      <c r="I160" s="18">
        <v>158</v>
      </c>
      <c r="J160" t="s">
        <v>37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9:15" x14ac:dyDescent="0.3">
      <c r="I161" s="18">
        <v>159</v>
      </c>
      <c r="J161" t="s">
        <v>37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9:15" x14ac:dyDescent="0.3">
      <c r="I162" s="18">
        <v>160</v>
      </c>
      <c r="J162" t="s">
        <v>37</v>
      </c>
      <c r="K162">
        <v>0.10057825887662636</v>
      </c>
      <c r="L162">
        <v>0.156894090779332</v>
      </c>
      <c r="M162">
        <v>2.3695728731699953E-2</v>
      </c>
      <c r="N162">
        <v>9.7326093637946937E-3</v>
      </c>
      <c r="O162">
        <v>2.7524695502061953E-2</v>
      </c>
    </row>
    <row r="163" spans="9:15" x14ac:dyDescent="0.3">
      <c r="I163" s="18">
        <v>161</v>
      </c>
      <c r="J163" t="s">
        <v>37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9:15" x14ac:dyDescent="0.3">
      <c r="I164" s="18">
        <v>162</v>
      </c>
      <c r="J164" t="s">
        <v>37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9:15" x14ac:dyDescent="0.3">
      <c r="I165" s="18">
        <v>163</v>
      </c>
      <c r="J165" t="s">
        <v>37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9:15" x14ac:dyDescent="0.3">
      <c r="I166" s="18">
        <v>164</v>
      </c>
      <c r="J166" t="s">
        <v>37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9:15" x14ac:dyDescent="0.3">
      <c r="I167" s="18">
        <v>165</v>
      </c>
      <c r="J167" t="s">
        <v>37</v>
      </c>
      <c r="K167">
        <v>1.2517189097704595E-3</v>
      </c>
      <c r="L167">
        <v>5.3668284327719094E-4</v>
      </c>
      <c r="M167">
        <v>4.2662373597625401E-3</v>
      </c>
      <c r="N167">
        <v>5.5527097633439196E-3</v>
      </c>
      <c r="O167">
        <v>0</v>
      </c>
    </row>
    <row r="168" spans="9:15" x14ac:dyDescent="0.3">
      <c r="I168" s="18">
        <v>166</v>
      </c>
      <c r="J168" t="s">
        <v>37</v>
      </c>
      <c r="K168">
        <v>3.5788582913155388E-3</v>
      </c>
      <c r="L168">
        <v>5.469597487867542E-3</v>
      </c>
      <c r="M168">
        <v>1.8212003823514615E-3</v>
      </c>
      <c r="N168">
        <v>0</v>
      </c>
      <c r="O168">
        <v>0</v>
      </c>
    </row>
    <row r="169" spans="9:15" x14ac:dyDescent="0.3">
      <c r="I169" s="18">
        <v>167</v>
      </c>
      <c r="J169" t="s">
        <v>37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9:15" x14ac:dyDescent="0.3">
      <c r="I170" s="18">
        <v>168</v>
      </c>
      <c r="J170" t="s">
        <v>37</v>
      </c>
      <c r="K170">
        <v>6.346743767850217E-4</v>
      </c>
      <c r="L170">
        <v>9.1921210391093344E-4</v>
      </c>
      <c r="M170">
        <v>6.0371283392866122E-4</v>
      </c>
      <c r="N170">
        <v>0</v>
      </c>
      <c r="O170">
        <v>0</v>
      </c>
    </row>
    <row r="171" spans="9:15" x14ac:dyDescent="0.3">
      <c r="I171" s="18">
        <v>169</v>
      </c>
      <c r="J171" t="s">
        <v>37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9:15" x14ac:dyDescent="0.3">
      <c r="I172" s="18">
        <v>170</v>
      </c>
      <c r="J172" t="s">
        <v>37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9:15" x14ac:dyDescent="0.3">
      <c r="I173" s="18">
        <v>171</v>
      </c>
      <c r="J173" t="s">
        <v>37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9:15" x14ac:dyDescent="0.3">
      <c r="I174" s="18">
        <v>172</v>
      </c>
      <c r="J174" t="s">
        <v>37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9:15" x14ac:dyDescent="0.3">
      <c r="I175" s="18">
        <v>173</v>
      </c>
      <c r="J175" t="s">
        <v>37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9:15" x14ac:dyDescent="0.3">
      <c r="I176" s="18">
        <v>174</v>
      </c>
      <c r="J176" t="s">
        <v>37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9:15" x14ac:dyDescent="0.3">
      <c r="I177" s="18">
        <v>175</v>
      </c>
      <c r="J177" t="s">
        <v>37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9:15" x14ac:dyDescent="0.3">
      <c r="I178" s="18">
        <v>176</v>
      </c>
      <c r="J178" t="s">
        <v>37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9:15" x14ac:dyDescent="0.3">
      <c r="I179" s="18">
        <v>177</v>
      </c>
      <c r="J179" t="s">
        <v>37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9:15" x14ac:dyDescent="0.3">
      <c r="I180" s="18">
        <v>178</v>
      </c>
      <c r="J180" t="s">
        <v>37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9:15" x14ac:dyDescent="0.3">
      <c r="I181" s="18">
        <v>179</v>
      </c>
      <c r="J181" t="s">
        <v>37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9:15" x14ac:dyDescent="0.3">
      <c r="I182" s="18">
        <v>180</v>
      </c>
      <c r="J182" t="s">
        <v>37</v>
      </c>
      <c r="K182">
        <v>0</v>
      </c>
      <c r="L182">
        <v>3.7681986868398518E-4</v>
      </c>
      <c r="M182">
        <v>6.8420787845248278E-4</v>
      </c>
      <c r="N182">
        <v>2.4177850630058397E-3</v>
      </c>
      <c r="O182">
        <v>0</v>
      </c>
    </row>
    <row r="183" spans="9:15" x14ac:dyDescent="0.3">
      <c r="I183" s="18">
        <v>181</v>
      </c>
      <c r="J183" t="s">
        <v>37</v>
      </c>
      <c r="K183">
        <v>0</v>
      </c>
      <c r="L183">
        <v>2.2552098201541536E-3</v>
      </c>
      <c r="M183">
        <v>7.284801529405846E-3</v>
      </c>
      <c r="N183">
        <v>0</v>
      </c>
      <c r="O183">
        <v>0</v>
      </c>
    </row>
    <row r="184" spans="9:15" x14ac:dyDescent="0.3">
      <c r="I184" s="18">
        <v>182</v>
      </c>
      <c r="J184" t="s">
        <v>37</v>
      </c>
      <c r="K184">
        <v>0</v>
      </c>
      <c r="L184">
        <v>1.4844419069369113E-4</v>
      </c>
      <c r="M184">
        <v>0</v>
      </c>
      <c r="N184">
        <v>0</v>
      </c>
      <c r="O184">
        <v>0</v>
      </c>
    </row>
    <row r="185" spans="9:15" x14ac:dyDescent="0.3">
      <c r="I185" s="18">
        <v>183</v>
      </c>
      <c r="J185" t="s">
        <v>37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9:15" x14ac:dyDescent="0.3">
      <c r="I186" s="18">
        <v>184</v>
      </c>
      <c r="J186" t="s">
        <v>37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9:15" x14ac:dyDescent="0.3">
      <c r="I187" s="18">
        <v>185</v>
      </c>
      <c r="J187" t="s">
        <v>37</v>
      </c>
      <c r="K187">
        <v>2.221360318747576E-3</v>
      </c>
      <c r="L187">
        <v>3.5854981444476165E-3</v>
      </c>
      <c r="M187">
        <v>6.8420787845248278E-4</v>
      </c>
      <c r="N187">
        <v>3.6881467062800941E-3</v>
      </c>
      <c r="O187">
        <v>0</v>
      </c>
    </row>
    <row r="188" spans="9:15" x14ac:dyDescent="0.3">
      <c r="I188" s="18">
        <v>186</v>
      </c>
      <c r="J188" t="s">
        <v>40</v>
      </c>
      <c r="K188">
        <v>0</v>
      </c>
      <c r="L188">
        <v>2.6634382566585957E-2</v>
      </c>
      <c r="M188">
        <v>0</v>
      </c>
      <c r="N188">
        <v>0</v>
      </c>
      <c r="O188">
        <v>0</v>
      </c>
    </row>
    <row r="189" spans="9:15" x14ac:dyDescent="0.3">
      <c r="I189" s="18">
        <v>187</v>
      </c>
      <c r="J189" t="s">
        <v>40</v>
      </c>
      <c r="K189">
        <v>0</v>
      </c>
      <c r="L189">
        <v>1.1622276029055689E-2</v>
      </c>
      <c r="M189">
        <v>4.9476688867745006E-2</v>
      </c>
      <c r="N189">
        <v>8.3565459610027856E-2</v>
      </c>
      <c r="O189">
        <v>0</v>
      </c>
    </row>
    <row r="190" spans="9:15" x14ac:dyDescent="0.3">
      <c r="I190" s="18">
        <v>188</v>
      </c>
      <c r="J190" t="s">
        <v>40</v>
      </c>
      <c r="K190">
        <v>0.2837370242214533</v>
      </c>
      <c r="L190">
        <v>7.554479418886198E-2</v>
      </c>
      <c r="M190">
        <v>0.46051379638439582</v>
      </c>
      <c r="N190">
        <v>0.31754874651810583</v>
      </c>
      <c r="O190">
        <v>0</v>
      </c>
    </row>
    <row r="191" spans="9:15" x14ac:dyDescent="0.3">
      <c r="I191" s="18">
        <v>189</v>
      </c>
      <c r="J191" t="s">
        <v>40</v>
      </c>
      <c r="K191">
        <v>0.60726643598615915</v>
      </c>
      <c r="L191">
        <v>0.72639225181598066</v>
      </c>
      <c r="M191">
        <v>0.12844909609895339</v>
      </c>
      <c r="N191">
        <v>0.21448467966573817</v>
      </c>
      <c r="O191">
        <v>3.4270311898344244E-2</v>
      </c>
    </row>
    <row r="192" spans="9:15" x14ac:dyDescent="0.3">
      <c r="I192" s="18">
        <v>190</v>
      </c>
      <c r="J192" t="s">
        <v>40</v>
      </c>
      <c r="K192">
        <v>0</v>
      </c>
      <c r="L192">
        <v>1.7433414043583534E-2</v>
      </c>
      <c r="M192">
        <v>0</v>
      </c>
      <c r="N192">
        <v>0.12813370473537605</v>
      </c>
      <c r="O192">
        <v>0</v>
      </c>
    </row>
    <row r="193" spans="9:15" x14ac:dyDescent="0.3">
      <c r="I193" s="18">
        <v>191</v>
      </c>
      <c r="J193" t="s">
        <v>40</v>
      </c>
      <c r="K193">
        <v>0.10899653979238755</v>
      </c>
      <c r="L193">
        <v>0.14237288135593221</v>
      </c>
      <c r="M193">
        <v>0.36156041864890581</v>
      </c>
      <c r="N193">
        <v>0.25626740947075211</v>
      </c>
      <c r="O193">
        <v>3.3500192529842127E-2</v>
      </c>
    </row>
    <row r="194" spans="9:15" x14ac:dyDescent="0.3">
      <c r="I194" s="18">
        <v>192</v>
      </c>
      <c r="J194" t="s">
        <v>37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9:15" x14ac:dyDescent="0.3">
      <c r="I195" s="18">
        <v>193</v>
      </c>
      <c r="J195" t="s">
        <v>37</v>
      </c>
      <c r="K195">
        <v>1.7982440675575615E-2</v>
      </c>
      <c r="L195">
        <v>7.0311161861261781E-2</v>
      </c>
      <c r="M195">
        <v>6.4396035619057202E-3</v>
      </c>
      <c r="N195">
        <v>3.3808011474234199E-3</v>
      </c>
      <c r="O195">
        <v>0</v>
      </c>
    </row>
    <row r="196" spans="9:15" x14ac:dyDescent="0.3">
      <c r="I196" s="18">
        <v>194</v>
      </c>
      <c r="J196" t="s">
        <v>37</v>
      </c>
      <c r="K196">
        <v>1.0049010965762844E-3</v>
      </c>
      <c r="L196">
        <v>3.7111047673422779E-4</v>
      </c>
      <c r="M196">
        <v>7.3451728127987121E-4</v>
      </c>
      <c r="N196">
        <v>1.0859543079602501E-3</v>
      </c>
      <c r="O196">
        <v>0</v>
      </c>
    </row>
    <row r="197" spans="9:15" x14ac:dyDescent="0.3">
      <c r="I197" s="18">
        <v>195</v>
      </c>
      <c r="J197" t="s">
        <v>37</v>
      </c>
      <c r="K197">
        <v>1.9057861147350235E-2</v>
      </c>
      <c r="L197">
        <v>2.7336568655438195E-2</v>
      </c>
      <c r="M197">
        <v>8.0495044523821503E-4</v>
      </c>
      <c r="N197">
        <v>1.1474234197315848E-3</v>
      </c>
      <c r="O197">
        <v>0</v>
      </c>
    </row>
    <row r="198" spans="9:15" x14ac:dyDescent="0.3">
      <c r="I198" s="18">
        <v>196</v>
      </c>
      <c r="J198" t="s">
        <v>37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9:15" x14ac:dyDescent="0.3">
      <c r="I199" s="18">
        <v>197</v>
      </c>
      <c r="J199" t="s">
        <v>37</v>
      </c>
      <c r="K199">
        <v>0</v>
      </c>
      <c r="L199">
        <v>0</v>
      </c>
      <c r="M199">
        <v>3.5820294813100569E-3</v>
      </c>
      <c r="N199">
        <v>1.0654646040364716E-3</v>
      </c>
      <c r="O199">
        <v>0</v>
      </c>
    </row>
    <row r="200" spans="9:15" x14ac:dyDescent="0.3">
      <c r="I200" s="18">
        <v>198</v>
      </c>
      <c r="J200" t="s">
        <v>37</v>
      </c>
      <c r="K200">
        <v>2.9089242269313494E-3</v>
      </c>
      <c r="L200">
        <v>4.0593776762774762E-3</v>
      </c>
      <c r="M200">
        <v>5.1013734466971881E-3</v>
      </c>
      <c r="N200">
        <v>1.0244851961889151E-2</v>
      </c>
      <c r="O200">
        <v>0</v>
      </c>
    </row>
    <row r="201" spans="9:15" x14ac:dyDescent="0.3">
      <c r="I201" s="18">
        <v>199</v>
      </c>
      <c r="J201" t="s">
        <v>37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9:15" x14ac:dyDescent="0.3">
      <c r="I202" s="18">
        <v>200</v>
      </c>
      <c r="J202" t="s">
        <v>37</v>
      </c>
      <c r="K202">
        <v>0</v>
      </c>
      <c r="L202">
        <v>0</v>
      </c>
      <c r="M202">
        <v>7.6470292297630424E-4</v>
      </c>
      <c r="N202">
        <v>0</v>
      </c>
      <c r="O202">
        <v>0</v>
      </c>
    </row>
    <row r="203" spans="9:15" x14ac:dyDescent="0.3">
      <c r="I203" s="18">
        <v>201</v>
      </c>
      <c r="J203" t="s">
        <v>43</v>
      </c>
      <c r="K203">
        <v>0.86511733880154928</v>
      </c>
      <c r="L203">
        <v>0.80593138439236534</v>
      </c>
      <c r="M203">
        <v>0.60519860737458464</v>
      </c>
      <c r="N203">
        <v>0.69522952295229523</v>
      </c>
      <c r="O203">
        <v>0.98328591749644378</v>
      </c>
    </row>
    <row r="204" spans="9:15" x14ac:dyDescent="0.3">
      <c r="I204" s="18">
        <v>202</v>
      </c>
      <c r="J204" t="s">
        <v>37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9:15" x14ac:dyDescent="0.3">
      <c r="I205" s="18">
        <v>203</v>
      </c>
      <c r="J205" t="s">
        <v>37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9:15" x14ac:dyDescent="0.3">
      <c r="I206" s="18">
        <v>204</v>
      </c>
      <c r="J206" t="s">
        <v>37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9:15" x14ac:dyDescent="0.3">
      <c r="I207" s="18">
        <v>205</v>
      </c>
      <c r="J207" t="s">
        <v>37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9:15" x14ac:dyDescent="0.3">
      <c r="I208" s="18">
        <v>206</v>
      </c>
      <c r="J208" t="s">
        <v>37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9:15" x14ac:dyDescent="0.3">
      <c r="I209" s="18">
        <v>207</v>
      </c>
      <c r="J209" t="s">
        <v>37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9:15" x14ac:dyDescent="0.3">
      <c r="I210" s="18">
        <v>208</v>
      </c>
      <c r="J210" t="s">
        <v>37</v>
      </c>
      <c r="K210">
        <v>7.5808328338210923E-4</v>
      </c>
      <c r="L210">
        <v>0</v>
      </c>
      <c r="M210">
        <v>0</v>
      </c>
      <c r="N210">
        <v>0</v>
      </c>
      <c r="O210">
        <v>0</v>
      </c>
    </row>
    <row r="211" spans="9:15" x14ac:dyDescent="0.3">
      <c r="I211" s="18">
        <v>209</v>
      </c>
      <c r="J211" t="s">
        <v>37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9:15" x14ac:dyDescent="0.3">
      <c r="I212" s="18">
        <v>210</v>
      </c>
      <c r="J212" t="s">
        <v>37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9:15" x14ac:dyDescent="0.3">
      <c r="I213" s="18">
        <v>211</v>
      </c>
      <c r="J213" t="s">
        <v>37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9:15" x14ac:dyDescent="0.3">
      <c r="I214" s="18">
        <v>212</v>
      </c>
      <c r="J214" t="s">
        <v>37</v>
      </c>
      <c r="K214">
        <v>0</v>
      </c>
      <c r="L214">
        <v>0</v>
      </c>
      <c r="M214">
        <v>0</v>
      </c>
      <c r="N214">
        <v>0</v>
      </c>
      <c r="O214">
        <v>0</v>
      </c>
    </row>
    <row r="215" spans="9:15" x14ac:dyDescent="0.3">
      <c r="I215" s="18">
        <v>213</v>
      </c>
      <c r="J215" t="s">
        <v>37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9:15" x14ac:dyDescent="0.3">
      <c r="I216" s="18">
        <v>214</v>
      </c>
      <c r="J216" t="s">
        <v>37</v>
      </c>
      <c r="K216">
        <v>0</v>
      </c>
      <c r="L216">
        <v>0</v>
      </c>
      <c r="M216">
        <v>6.0673139809830461E-3</v>
      </c>
      <c r="N216">
        <v>1.3932998668169244E-3</v>
      </c>
      <c r="O216">
        <v>0</v>
      </c>
    </row>
    <row r="217" spans="9:15" x14ac:dyDescent="0.3">
      <c r="I217" s="18">
        <v>215</v>
      </c>
      <c r="J217" t="s">
        <v>37</v>
      </c>
      <c r="K217">
        <v>0</v>
      </c>
      <c r="L217">
        <v>0</v>
      </c>
      <c r="M217">
        <v>0</v>
      </c>
      <c r="N217">
        <v>0</v>
      </c>
      <c r="O217">
        <v>0</v>
      </c>
    </row>
    <row r="218" spans="9:15" x14ac:dyDescent="0.3">
      <c r="I218" s="18">
        <v>216</v>
      </c>
      <c r="J218" t="s">
        <v>37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9:15" x14ac:dyDescent="0.3">
      <c r="I219" s="18">
        <v>217</v>
      </c>
      <c r="J219" t="s">
        <v>37</v>
      </c>
      <c r="K219">
        <v>0</v>
      </c>
      <c r="L219">
        <v>0</v>
      </c>
      <c r="M219">
        <v>1.3281682346430548E-3</v>
      </c>
      <c r="N219">
        <v>0</v>
      </c>
      <c r="O219">
        <v>0</v>
      </c>
    </row>
    <row r="220" spans="9:15" x14ac:dyDescent="0.3">
      <c r="I220" s="18">
        <v>218</v>
      </c>
      <c r="J220" t="s">
        <v>37</v>
      </c>
      <c r="K220">
        <v>0</v>
      </c>
      <c r="L220">
        <v>0</v>
      </c>
      <c r="M220">
        <v>2.2739850077979572E-3</v>
      </c>
      <c r="N220">
        <v>0</v>
      </c>
      <c r="O220">
        <v>0</v>
      </c>
    </row>
    <row r="221" spans="9:15" x14ac:dyDescent="0.3">
      <c r="I221" s="18">
        <v>219</v>
      </c>
      <c r="J221" t="s">
        <v>37</v>
      </c>
      <c r="K221">
        <v>6.346743767850217E-4</v>
      </c>
      <c r="L221">
        <v>9.5917784755923489E-4</v>
      </c>
      <c r="M221">
        <v>4.8297026714292903E-4</v>
      </c>
      <c r="N221">
        <v>0</v>
      </c>
      <c r="O221">
        <v>0</v>
      </c>
    </row>
    <row r="222" spans="9:15" x14ac:dyDescent="0.3">
      <c r="I222" s="18">
        <v>220</v>
      </c>
      <c r="J222" t="s">
        <v>37</v>
      </c>
      <c r="K222">
        <v>4.7247981382884949E-3</v>
      </c>
      <c r="L222">
        <v>6.6856979731658578E-3</v>
      </c>
      <c r="M222">
        <v>5.48372490818534E-3</v>
      </c>
      <c r="N222">
        <v>6.3722979202950518E-3</v>
      </c>
      <c r="O222">
        <v>0</v>
      </c>
    </row>
    <row r="223" spans="9:15" x14ac:dyDescent="0.3">
      <c r="I223" s="18">
        <v>221</v>
      </c>
      <c r="J223" t="s">
        <v>37</v>
      </c>
      <c r="K223">
        <v>2.9089242269313494E-3</v>
      </c>
      <c r="L223">
        <v>2.4778761061946901E-3</v>
      </c>
      <c r="M223">
        <v>3.7128339286612668E-3</v>
      </c>
      <c r="N223">
        <v>1.700645425673599E-3</v>
      </c>
      <c r="O223">
        <v>0</v>
      </c>
    </row>
    <row r="224" spans="9:15" x14ac:dyDescent="0.3">
      <c r="I224" s="18">
        <v>222</v>
      </c>
      <c r="J224" t="s">
        <v>37</v>
      </c>
      <c r="K224">
        <v>1.0895243468142872E-2</v>
      </c>
      <c r="L224">
        <v>1.9217813302883243E-2</v>
      </c>
      <c r="M224">
        <v>1.6642350455300096E-2</v>
      </c>
      <c r="N224">
        <v>6.4132773281426079E-3</v>
      </c>
      <c r="O224">
        <v>0</v>
      </c>
    </row>
    <row r="225" spans="9:15" x14ac:dyDescent="0.3">
      <c r="I225" s="18">
        <v>223</v>
      </c>
      <c r="J225" t="s">
        <v>37</v>
      </c>
      <c r="K225">
        <v>2.6092168823384225E-3</v>
      </c>
      <c r="L225">
        <v>1.7756208963745361E-3</v>
      </c>
      <c r="M225">
        <v>3.4512250339588471E-3</v>
      </c>
      <c r="N225">
        <v>4.3233275279172213E-3</v>
      </c>
      <c r="O225">
        <v>0</v>
      </c>
    </row>
    <row r="226" spans="9:15" x14ac:dyDescent="0.3">
      <c r="I226" s="18">
        <v>224</v>
      </c>
      <c r="J226" t="s">
        <v>37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9:15" x14ac:dyDescent="0.3">
      <c r="I227" s="18">
        <v>225</v>
      </c>
      <c r="J227" t="s">
        <v>37</v>
      </c>
      <c r="K227">
        <v>0</v>
      </c>
      <c r="L227">
        <v>0</v>
      </c>
      <c r="M227">
        <v>0</v>
      </c>
      <c r="N227">
        <v>0</v>
      </c>
      <c r="O227">
        <v>0</v>
      </c>
    </row>
    <row r="228" spans="9:15" x14ac:dyDescent="0.3">
      <c r="I228" s="18">
        <v>226</v>
      </c>
      <c r="J228" t="s">
        <v>37</v>
      </c>
      <c r="K228">
        <v>0</v>
      </c>
      <c r="L228">
        <v>0</v>
      </c>
      <c r="M228">
        <v>0</v>
      </c>
      <c r="N228">
        <v>0</v>
      </c>
      <c r="O228">
        <v>0</v>
      </c>
    </row>
    <row r="229" spans="9:15" x14ac:dyDescent="0.3">
      <c r="I229" s="18">
        <v>227</v>
      </c>
      <c r="J229" t="s">
        <v>37</v>
      </c>
      <c r="K229">
        <v>0</v>
      </c>
      <c r="L229">
        <v>0</v>
      </c>
      <c r="M229">
        <v>0</v>
      </c>
      <c r="N229">
        <v>0</v>
      </c>
      <c r="O229">
        <v>0</v>
      </c>
    </row>
    <row r="230" spans="9:15" x14ac:dyDescent="0.3">
      <c r="I230" s="18">
        <v>228</v>
      </c>
      <c r="J230" t="s">
        <v>37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9:15" x14ac:dyDescent="0.3">
      <c r="I231" s="18">
        <v>229</v>
      </c>
      <c r="J231" t="s">
        <v>37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9:15" x14ac:dyDescent="0.3">
      <c r="I232" s="18">
        <v>230</v>
      </c>
      <c r="J232" t="s">
        <v>37</v>
      </c>
      <c r="K232">
        <v>0</v>
      </c>
      <c r="L232">
        <v>1.9982871824150727E-4</v>
      </c>
      <c r="M232">
        <v>8.0495044523821503E-4</v>
      </c>
      <c r="N232">
        <v>0</v>
      </c>
      <c r="O232">
        <v>0</v>
      </c>
    </row>
    <row r="233" spans="9:15" x14ac:dyDescent="0.3">
      <c r="I233" s="18">
        <v>231</v>
      </c>
      <c r="J233" t="s">
        <v>37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9:15" x14ac:dyDescent="0.3">
      <c r="I234" s="18">
        <v>232</v>
      </c>
      <c r="J234" t="s">
        <v>37</v>
      </c>
      <c r="K234">
        <v>0</v>
      </c>
      <c r="L234">
        <v>0</v>
      </c>
      <c r="M234">
        <v>0</v>
      </c>
      <c r="N234">
        <v>0</v>
      </c>
      <c r="O234">
        <v>0</v>
      </c>
    </row>
    <row r="235" spans="9:15" x14ac:dyDescent="0.3">
      <c r="I235" s="18">
        <v>233</v>
      </c>
      <c r="J235" t="s">
        <v>37</v>
      </c>
      <c r="K235">
        <v>0</v>
      </c>
      <c r="L235">
        <v>0</v>
      </c>
      <c r="M235">
        <v>0</v>
      </c>
      <c r="N235">
        <v>0</v>
      </c>
      <c r="O235">
        <v>0</v>
      </c>
    </row>
    <row r="236" spans="9:15" x14ac:dyDescent="0.3">
      <c r="I236" s="18">
        <v>234</v>
      </c>
      <c r="J236" t="s">
        <v>37</v>
      </c>
      <c r="K236">
        <v>0</v>
      </c>
      <c r="L236">
        <v>0</v>
      </c>
      <c r="M236">
        <v>0</v>
      </c>
      <c r="N236">
        <v>0</v>
      </c>
      <c r="O236">
        <v>0</v>
      </c>
    </row>
    <row r="237" spans="9:15" x14ac:dyDescent="0.3">
      <c r="I237" s="18">
        <v>235</v>
      </c>
      <c r="J237" t="s">
        <v>37</v>
      </c>
      <c r="K237">
        <v>0</v>
      </c>
      <c r="L237">
        <v>4.9100770767913221E-4</v>
      </c>
      <c r="M237">
        <v>1.9821904713991046E-3</v>
      </c>
      <c r="N237">
        <v>2.5407232865485093E-3</v>
      </c>
      <c r="O237">
        <v>0</v>
      </c>
    </row>
    <row r="238" spans="9:15" x14ac:dyDescent="0.3">
      <c r="I238" s="18">
        <v>236</v>
      </c>
      <c r="J238" t="s">
        <v>37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9:15" x14ac:dyDescent="0.3">
      <c r="I239" s="18">
        <v>237</v>
      </c>
      <c r="J239" t="s">
        <v>37</v>
      </c>
      <c r="K239">
        <v>0</v>
      </c>
      <c r="L239">
        <v>0</v>
      </c>
      <c r="M239">
        <v>0</v>
      </c>
      <c r="N239">
        <v>0</v>
      </c>
      <c r="O239">
        <v>0</v>
      </c>
    </row>
    <row r="240" spans="9:15" x14ac:dyDescent="0.3">
      <c r="I240" s="18">
        <v>238</v>
      </c>
      <c r="J240" t="s">
        <v>37</v>
      </c>
      <c r="K240">
        <v>0</v>
      </c>
      <c r="L240">
        <v>0</v>
      </c>
      <c r="M240">
        <v>0</v>
      </c>
      <c r="N240">
        <v>0</v>
      </c>
      <c r="O240">
        <v>0</v>
      </c>
    </row>
    <row r="241" spans="9:15" x14ac:dyDescent="0.3">
      <c r="I241" s="18">
        <v>239</v>
      </c>
      <c r="J241" t="s">
        <v>37</v>
      </c>
      <c r="K241">
        <v>0</v>
      </c>
      <c r="L241">
        <v>6.2803311447330858E-5</v>
      </c>
      <c r="M241">
        <v>8.04950445238215E-5</v>
      </c>
      <c r="N241">
        <v>0</v>
      </c>
      <c r="O241">
        <v>0</v>
      </c>
    </row>
    <row r="242" spans="9:15" x14ac:dyDescent="0.3">
      <c r="I242" s="18">
        <v>240</v>
      </c>
      <c r="J242" t="s">
        <v>37</v>
      </c>
      <c r="K242">
        <v>7.4574239272240045E-3</v>
      </c>
      <c r="L242">
        <v>2.7005423922352272E-3</v>
      </c>
      <c r="M242">
        <v>0</v>
      </c>
      <c r="N242">
        <v>0</v>
      </c>
      <c r="O242">
        <v>0</v>
      </c>
    </row>
    <row r="243" spans="9:15" x14ac:dyDescent="0.3">
      <c r="I243" s="18">
        <v>241</v>
      </c>
      <c r="J243" t="s">
        <v>37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9:15" x14ac:dyDescent="0.3">
      <c r="I244" s="18">
        <v>242</v>
      </c>
      <c r="J244" t="s">
        <v>37</v>
      </c>
      <c r="K244">
        <v>1.4985367229646345E-3</v>
      </c>
      <c r="L244">
        <v>6.5486725663716815E-3</v>
      </c>
      <c r="M244">
        <v>2.9280072445540071E-3</v>
      </c>
      <c r="N244">
        <v>3.4422702591947545E-3</v>
      </c>
      <c r="O244">
        <v>0</v>
      </c>
    </row>
    <row r="245" spans="9:15" x14ac:dyDescent="0.3">
      <c r="I245" s="18">
        <v>243</v>
      </c>
      <c r="J245" t="s">
        <v>37</v>
      </c>
      <c r="K245">
        <v>8.4975847113994574E-3</v>
      </c>
      <c r="L245">
        <v>8.3357122466457326E-4</v>
      </c>
      <c r="M245">
        <v>2.7871409166373195E-3</v>
      </c>
      <c r="N245">
        <v>0</v>
      </c>
      <c r="O245">
        <v>0</v>
      </c>
    </row>
    <row r="246" spans="9:15" x14ac:dyDescent="0.3">
      <c r="I246" s="18">
        <v>244</v>
      </c>
      <c r="J246" t="s">
        <v>37</v>
      </c>
      <c r="K246">
        <v>9.5024858079757416E-3</v>
      </c>
      <c r="L246">
        <v>0.11244647445047103</v>
      </c>
      <c r="M246">
        <v>0</v>
      </c>
      <c r="N246">
        <v>5.5322200594201416E-4</v>
      </c>
      <c r="O246">
        <v>0</v>
      </c>
    </row>
    <row r="247" spans="9:15" x14ac:dyDescent="0.3">
      <c r="I247" s="18">
        <v>245</v>
      </c>
      <c r="J247" t="s">
        <v>37</v>
      </c>
      <c r="K247">
        <v>1.1053912062339128E-2</v>
      </c>
      <c r="L247">
        <v>5.1213245789323437E-2</v>
      </c>
      <c r="M247">
        <v>2.3645419328872565E-3</v>
      </c>
      <c r="N247">
        <v>7.7860874910357547E-4</v>
      </c>
      <c r="O247">
        <v>0</v>
      </c>
    </row>
    <row r="248" spans="9:15" x14ac:dyDescent="0.3">
      <c r="I248" s="18">
        <v>246</v>
      </c>
      <c r="J248" t="s">
        <v>37</v>
      </c>
      <c r="K248">
        <v>0</v>
      </c>
      <c r="L248">
        <v>1.6043391378818155E-3</v>
      </c>
      <c r="M248">
        <v>4.1958041958041958E-3</v>
      </c>
      <c r="N248">
        <v>0</v>
      </c>
      <c r="O248">
        <v>0</v>
      </c>
    </row>
    <row r="249" spans="9:15" x14ac:dyDescent="0.3">
      <c r="I249" s="18">
        <v>247</v>
      </c>
      <c r="J249" t="s">
        <v>37</v>
      </c>
      <c r="K249">
        <v>0</v>
      </c>
      <c r="L249">
        <v>0</v>
      </c>
      <c r="M249">
        <v>0</v>
      </c>
      <c r="N249">
        <v>0</v>
      </c>
      <c r="O249">
        <v>0</v>
      </c>
    </row>
    <row r="250" spans="9:15" x14ac:dyDescent="0.3">
      <c r="I250" s="18">
        <v>248</v>
      </c>
      <c r="J250" t="s">
        <v>37</v>
      </c>
      <c r="K250">
        <v>0</v>
      </c>
      <c r="L250">
        <v>0</v>
      </c>
      <c r="M250">
        <v>0</v>
      </c>
      <c r="N250">
        <v>0</v>
      </c>
      <c r="O250">
        <v>0</v>
      </c>
    </row>
    <row r="251" spans="9:15" x14ac:dyDescent="0.3">
      <c r="I251" s="18">
        <v>249</v>
      </c>
      <c r="J251" t="s">
        <v>37</v>
      </c>
      <c r="K251">
        <v>0</v>
      </c>
      <c r="L251">
        <v>0</v>
      </c>
      <c r="M251">
        <v>0</v>
      </c>
      <c r="N251">
        <v>0</v>
      </c>
      <c r="O251">
        <v>0</v>
      </c>
    </row>
    <row r="252" spans="9:15" x14ac:dyDescent="0.3">
      <c r="I252" s="18">
        <v>250</v>
      </c>
      <c r="J252" t="s">
        <v>37</v>
      </c>
      <c r="K252">
        <v>0</v>
      </c>
      <c r="L252">
        <v>0</v>
      </c>
      <c r="M252">
        <v>0</v>
      </c>
      <c r="N252">
        <v>0</v>
      </c>
      <c r="O252">
        <v>0</v>
      </c>
    </row>
    <row r="253" spans="9:15" x14ac:dyDescent="0.3">
      <c r="I253" s="18">
        <v>251</v>
      </c>
      <c r="J253" t="s">
        <v>37</v>
      </c>
      <c r="K253">
        <v>0</v>
      </c>
      <c r="L253">
        <v>0</v>
      </c>
      <c r="M253">
        <v>0</v>
      </c>
      <c r="N253">
        <v>0</v>
      </c>
      <c r="O253">
        <v>0</v>
      </c>
    </row>
    <row r="254" spans="9:15" x14ac:dyDescent="0.3">
      <c r="I254" s="18">
        <v>252</v>
      </c>
      <c r="J254" t="s">
        <v>37</v>
      </c>
      <c r="K254">
        <v>0</v>
      </c>
      <c r="L254">
        <v>0</v>
      </c>
      <c r="M254">
        <v>0</v>
      </c>
      <c r="N254">
        <v>0</v>
      </c>
      <c r="O254">
        <v>0</v>
      </c>
    </row>
    <row r="255" spans="9:15" x14ac:dyDescent="0.3">
      <c r="I255" s="18">
        <v>253</v>
      </c>
      <c r="J255" t="s">
        <v>37</v>
      </c>
      <c r="K255">
        <v>0</v>
      </c>
      <c r="L255">
        <v>0</v>
      </c>
      <c r="M255">
        <v>0</v>
      </c>
      <c r="N255">
        <v>0</v>
      </c>
      <c r="O255">
        <v>0</v>
      </c>
    </row>
    <row r="256" spans="9:15" x14ac:dyDescent="0.3">
      <c r="I256" s="18">
        <v>254</v>
      </c>
      <c r="J256" t="s">
        <v>37</v>
      </c>
      <c r="K256">
        <v>0</v>
      </c>
      <c r="L256">
        <v>0</v>
      </c>
      <c r="M256">
        <v>0</v>
      </c>
      <c r="N256">
        <v>0</v>
      </c>
      <c r="O256">
        <v>0</v>
      </c>
    </row>
    <row r="257" spans="9:15" x14ac:dyDescent="0.3">
      <c r="I257" s="18">
        <v>255</v>
      </c>
      <c r="J257" t="s">
        <v>37</v>
      </c>
      <c r="K257">
        <v>3.0693558055075631E-2</v>
      </c>
      <c r="L257">
        <v>9.0836425920639459E-3</v>
      </c>
      <c r="M257">
        <v>4.5016853649947175E-2</v>
      </c>
      <c r="N257">
        <v>1.7826042413687123E-3</v>
      </c>
      <c r="O257">
        <v>3.0689555960487194E-4</v>
      </c>
    </row>
    <row r="258" spans="9:15" x14ac:dyDescent="0.3">
      <c r="I258" s="18">
        <v>256</v>
      </c>
      <c r="J258" t="s">
        <v>37</v>
      </c>
      <c r="K258">
        <v>0</v>
      </c>
      <c r="L258">
        <v>0</v>
      </c>
      <c r="M258">
        <v>0</v>
      </c>
      <c r="N258">
        <v>0</v>
      </c>
      <c r="O258">
        <v>0</v>
      </c>
    </row>
    <row r="259" spans="9:15" x14ac:dyDescent="0.3">
      <c r="I259" s="18">
        <v>257</v>
      </c>
      <c r="J259" t="s">
        <v>37</v>
      </c>
      <c r="K259">
        <v>0</v>
      </c>
      <c r="L259">
        <v>0</v>
      </c>
      <c r="M259">
        <v>0</v>
      </c>
      <c r="N259">
        <v>0</v>
      </c>
      <c r="O259">
        <v>0</v>
      </c>
    </row>
    <row r="260" spans="9:15" x14ac:dyDescent="0.3">
      <c r="I260" s="18">
        <v>258</v>
      </c>
      <c r="J260" t="s">
        <v>37</v>
      </c>
      <c r="K260">
        <v>0</v>
      </c>
      <c r="L260">
        <v>0</v>
      </c>
      <c r="M260">
        <v>0</v>
      </c>
      <c r="N260">
        <v>0</v>
      </c>
      <c r="O260">
        <v>0</v>
      </c>
    </row>
    <row r="261" spans="9:15" x14ac:dyDescent="0.3">
      <c r="I261" s="18">
        <v>259</v>
      </c>
      <c r="J261" t="s">
        <v>37</v>
      </c>
      <c r="K261">
        <v>0</v>
      </c>
      <c r="L261">
        <v>0</v>
      </c>
      <c r="M261">
        <v>0</v>
      </c>
      <c r="N261">
        <v>0</v>
      </c>
      <c r="O261">
        <v>0</v>
      </c>
    </row>
    <row r="262" spans="9:15" x14ac:dyDescent="0.3">
      <c r="I262" s="18">
        <v>260</v>
      </c>
      <c r="J262" t="s">
        <v>37</v>
      </c>
      <c r="K262">
        <v>0</v>
      </c>
      <c r="L262">
        <v>0</v>
      </c>
      <c r="M262">
        <v>0</v>
      </c>
      <c r="N262">
        <v>0</v>
      </c>
      <c r="O262">
        <v>0</v>
      </c>
    </row>
    <row r="263" spans="9:15" x14ac:dyDescent="0.3">
      <c r="I263" s="18">
        <v>261</v>
      </c>
      <c r="J263" t="s">
        <v>37</v>
      </c>
      <c r="K263">
        <v>0</v>
      </c>
      <c r="L263">
        <v>0</v>
      </c>
      <c r="M263">
        <v>0</v>
      </c>
      <c r="N263">
        <v>0</v>
      </c>
      <c r="O263">
        <v>0</v>
      </c>
    </row>
    <row r="264" spans="9:15" x14ac:dyDescent="0.3">
      <c r="I264" s="18">
        <v>262</v>
      </c>
      <c r="J264" t="s">
        <v>43</v>
      </c>
      <c r="K264">
        <v>0.12314878104351788</v>
      </c>
      <c r="L264">
        <v>0.14568736409760813</v>
      </c>
      <c r="M264">
        <v>0.34495173286912484</v>
      </c>
      <c r="N264">
        <v>0.27848784878487848</v>
      </c>
      <c r="O264">
        <v>1.6714082503556188E-2</v>
      </c>
    </row>
    <row r="265" spans="9:15" x14ac:dyDescent="0.3">
      <c r="I265" s="18">
        <v>263</v>
      </c>
      <c r="J265" t="s">
        <v>37</v>
      </c>
      <c r="K265">
        <v>0</v>
      </c>
      <c r="L265">
        <v>0</v>
      </c>
      <c r="M265">
        <v>0</v>
      </c>
      <c r="N265">
        <v>0</v>
      </c>
      <c r="O265">
        <v>0</v>
      </c>
    </row>
    <row r="266" spans="9:15" x14ac:dyDescent="0.3">
      <c r="I266" s="18">
        <v>264</v>
      </c>
      <c r="J266" t="s">
        <v>37</v>
      </c>
      <c r="K266">
        <v>0</v>
      </c>
      <c r="L266">
        <v>0</v>
      </c>
      <c r="M266">
        <v>0</v>
      </c>
      <c r="N266">
        <v>0</v>
      </c>
      <c r="O266">
        <v>0</v>
      </c>
    </row>
    <row r="267" spans="9:15" x14ac:dyDescent="0.3">
      <c r="I267" s="18">
        <v>265</v>
      </c>
      <c r="J267" t="s">
        <v>37</v>
      </c>
      <c r="K267">
        <v>0</v>
      </c>
      <c r="L267">
        <v>0</v>
      </c>
      <c r="M267">
        <v>0</v>
      </c>
      <c r="N267">
        <v>0</v>
      </c>
      <c r="O267">
        <v>0</v>
      </c>
    </row>
    <row r="268" spans="9:15" x14ac:dyDescent="0.3">
      <c r="I268" s="18">
        <v>266</v>
      </c>
      <c r="J268" t="s">
        <v>37</v>
      </c>
      <c r="K268">
        <v>0</v>
      </c>
      <c r="L268">
        <v>0</v>
      </c>
      <c r="M268">
        <v>0</v>
      </c>
      <c r="N268">
        <v>0</v>
      </c>
      <c r="O268">
        <v>0</v>
      </c>
    </row>
    <row r="269" spans="9:15" x14ac:dyDescent="0.3">
      <c r="I269" s="18">
        <v>267</v>
      </c>
      <c r="J269" t="s">
        <v>37</v>
      </c>
      <c r="K269">
        <v>0</v>
      </c>
      <c r="L269">
        <v>0</v>
      </c>
      <c r="M269">
        <v>0</v>
      </c>
      <c r="N269">
        <v>0</v>
      </c>
      <c r="O269">
        <v>0</v>
      </c>
    </row>
    <row r="270" spans="9:15" x14ac:dyDescent="0.3">
      <c r="I270" s="18">
        <v>268</v>
      </c>
      <c r="J270" t="s">
        <v>37</v>
      </c>
      <c r="K270">
        <v>0</v>
      </c>
      <c r="L270">
        <v>0</v>
      </c>
      <c r="M270">
        <v>0</v>
      </c>
      <c r="N270">
        <v>0</v>
      </c>
      <c r="O270">
        <v>0</v>
      </c>
    </row>
    <row r="271" spans="9:15" x14ac:dyDescent="0.3">
      <c r="I271" s="18">
        <v>269</v>
      </c>
      <c r="J271" t="s">
        <v>37</v>
      </c>
      <c r="K271">
        <v>5.1126547018793417E-4</v>
      </c>
      <c r="L271">
        <v>7.136739937196689E-4</v>
      </c>
      <c r="M271">
        <v>1.4589726819942647E-3</v>
      </c>
      <c r="N271">
        <v>4.3028378239934431E-4</v>
      </c>
      <c r="O271">
        <v>0</v>
      </c>
    </row>
    <row r="272" spans="9:15" x14ac:dyDescent="0.3">
      <c r="I272" s="18">
        <v>270</v>
      </c>
      <c r="J272" t="s">
        <v>37</v>
      </c>
      <c r="K272">
        <v>0</v>
      </c>
      <c r="L272">
        <v>2.0553811019126462E-4</v>
      </c>
      <c r="M272">
        <v>3.6222770035719678E-4</v>
      </c>
      <c r="N272">
        <v>0</v>
      </c>
      <c r="O272">
        <v>0</v>
      </c>
    </row>
    <row r="273" spans="9:15" x14ac:dyDescent="0.3">
      <c r="I273" s="18">
        <v>271</v>
      </c>
      <c r="J273" t="s">
        <v>37</v>
      </c>
      <c r="K273">
        <v>1.7453545361588096E-3</v>
      </c>
      <c r="L273">
        <v>9.1350271196117617E-4</v>
      </c>
      <c r="M273">
        <v>1.0061880565477687E-3</v>
      </c>
      <c r="N273">
        <v>6.9664993340846221E-4</v>
      </c>
      <c r="O273">
        <v>0</v>
      </c>
    </row>
    <row r="274" spans="9:15" x14ac:dyDescent="0.3">
      <c r="I274" s="18">
        <v>272</v>
      </c>
      <c r="J274" t="s">
        <v>37</v>
      </c>
      <c r="K274">
        <v>7.7571312718169316E-4</v>
      </c>
      <c r="L274">
        <v>1.7927490722238083E-3</v>
      </c>
      <c r="M274">
        <v>3.7228958092267443E-4</v>
      </c>
      <c r="N274">
        <v>0</v>
      </c>
      <c r="O274">
        <v>0</v>
      </c>
    </row>
    <row r="275" spans="9:15" x14ac:dyDescent="0.3">
      <c r="I275" s="18">
        <v>273</v>
      </c>
      <c r="J275" t="s">
        <v>38</v>
      </c>
      <c r="K275">
        <v>0</v>
      </c>
      <c r="L275">
        <v>0</v>
      </c>
      <c r="M275">
        <v>0</v>
      </c>
      <c r="N275">
        <v>0</v>
      </c>
      <c r="O275">
        <v>0</v>
      </c>
    </row>
    <row r="276" spans="9:15" x14ac:dyDescent="0.3">
      <c r="I276" s="18">
        <v>274</v>
      </c>
      <c r="J276" t="s">
        <v>39</v>
      </c>
      <c r="K276">
        <v>2.2416444120741279E-2</v>
      </c>
      <c r="L276">
        <v>1.6849105241528748E-2</v>
      </c>
      <c r="M276">
        <v>1.2198605873614444E-2</v>
      </c>
      <c r="N276">
        <v>2.0505213559617819E-2</v>
      </c>
      <c r="O276">
        <v>2.5819265143992055E-3</v>
      </c>
    </row>
    <row r="277" spans="9:15" x14ac:dyDescent="0.3">
      <c r="I277" s="18">
        <v>275</v>
      </c>
      <c r="J277" t="s">
        <v>39</v>
      </c>
      <c r="K277">
        <v>0.60006474063283965</v>
      </c>
      <c r="L277">
        <v>0.45350618298651324</v>
      </c>
      <c r="M277">
        <v>0.32790538224202948</v>
      </c>
      <c r="N277">
        <v>0.55130666201300116</v>
      </c>
      <c r="O277">
        <v>6.7130089374379351E-2</v>
      </c>
    </row>
    <row r="278" spans="9:15" x14ac:dyDescent="0.3">
      <c r="I278" s="18">
        <v>276</v>
      </c>
      <c r="J278" t="s">
        <v>39</v>
      </c>
      <c r="K278">
        <v>0.12980496884357046</v>
      </c>
      <c r="L278">
        <v>9.8068517204019878E-2</v>
      </c>
      <c r="M278">
        <v>7.0934750314249798E-2</v>
      </c>
      <c r="N278">
        <v>0.11930107761441473</v>
      </c>
      <c r="O278">
        <v>1.4498510427010924E-2</v>
      </c>
    </row>
    <row r="279" spans="9:15" x14ac:dyDescent="0.3">
      <c r="I279" s="18">
        <v>277</v>
      </c>
      <c r="J279" t="s">
        <v>39</v>
      </c>
      <c r="K279">
        <v>0</v>
      </c>
      <c r="L279">
        <v>0</v>
      </c>
      <c r="M279">
        <v>0</v>
      </c>
      <c r="N279">
        <v>0</v>
      </c>
      <c r="O279">
        <v>0</v>
      </c>
    </row>
    <row r="280" spans="9:15" x14ac:dyDescent="0.3">
      <c r="I280" s="18">
        <v>278</v>
      </c>
      <c r="J280" t="s">
        <v>39</v>
      </c>
      <c r="K280">
        <v>1.205794286639152E-2</v>
      </c>
      <c r="L280">
        <v>9.0409833003324992E-3</v>
      </c>
      <c r="M280">
        <v>6.5992458004799455E-3</v>
      </c>
      <c r="N280">
        <v>1.0994284717071682E-2</v>
      </c>
      <c r="O280">
        <v>1.3902681231380337E-3</v>
      </c>
    </row>
    <row r="281" spans="9:15" x14ac:dyDescent="0.3">
      <c r="I281" s="18">
        <v>279</v>
      </c>
      <c r="J281" t="s">
        <v>39</v>
      </c>
      <c r="K281">
        <v>1.6994416120417577E-3</v>
      </c>
      <c r="L281">
        <v>2.0921283670190909E-3</v>
      </c>
      <c r="M281">
        <v>1.7426579819449207E-3</v>
      </c>
      <c r="N281">
        <v>7.8530605121940582E-4</v>
      </c>
      <c r="O281">
        <v>1.4895729890764648E-2</v>
      </c>
    </row>
    <row r="282" spans="9:15" x14ac:dyDescent="0.3">
      <c r="I282" s="18">
        <v>280</v>
      </c>
      <c r="J282" t="s">
        <v>39</v>
      </c>
      <c r="K282">
        <v>0</v>
      </c>
      <c r="L282">
        <v>0</v>
      </c>
      <c r="M282">
        <v>0</v>
      </c>
      <c r="N282">
        <v>0</v>
      </c>
      <c r="O282">
        <v>0</v>
      </c>
    </row>
    <row r="283" spans="9:15" x14ac:dyDescent="0.3">
      <c r="I283" s="18">
        <v>281</v>
      </c>
      <c r="J283" t="s">
        <v>44</v>
      </c>
      <c r="K283">
        <v>1</v>
      </c>
      <c r="L283">
        <v>1</v>
      </c>
      <c r="M283">
        <v>1</v>
      </c>
      <c r="N283">
        <v>1</v>
      </c>
      <c r="O283">
        <v>1</v>
      </c>
    </row>
    <row r="284" spans="9:15" x14ac:dyDescent="0.3">
      <c r="I284" s="18">
        <v>282</v>
      </c>
      <c r="J284" t="s">
        <v>38</v>
      </c>
      <c r="K284">
        <v>0</v>
      </c>
      <c r="L284">
        <v>0</v>
      </c>
      <c r="M284">
        <v>0</v>
      </c>
      <c r="N284">
        <v>0</v>
      </c>
      <c r="O284">
        <v>0</v>
      </c>
    </row>
    <row r="285" spans="9:15" x14ac:dyDescent="0.3">
      <c r="I285" s="18">
        <v>283</v>
      </c>
      <c r="J285" t="s">
        <v>38</v>
      </c>
      <c r="K285">
        <v>0</v>
      </c>
      <c r="L285">
        <v>4.6268517970776891E-4</v>
      </c>
      <c r="M285">
        <v>0</v>
      </c>
      <c r="N285">
        <v>7.3879569023716071E-4</v>
      </c>
      <c r="O285">
        <v>1.2168866423289339E-3</v>
      </c>
    </row>
    <row r="286" spans="9:15" x14ac:dyDescent="0.3">
      <c r="I286" s="18">
        <v>284</v>
      </c>
      <c r="J286" t="s">
        <v>38</v>
      </c>
      <c r="K286">
        <v>0</v>
      </c>
      <c r="L286">
        <v>0</v>
      </c>
      <c r="M286">
        <v>0</v>
      </c>
      <c r="N286">
        <v>0</v>
      </c>
      <c r="O286">
        <v>0</v>
      </c>
    </row>
    <row r="287" spans="9:15" x14ac:dyDescent="0.3">
      <c r="I287" s="18">
        <v>285</v>
      </c>
      <c r="J287" t="s">
        <v>38</v>
      </c>
      <c r="K287">
        <v>0</v>
      </c>
      <c r="L287">
        <v>4.7050223525534306E-3</v>
      </c>
      <c r="M287">
        <v>1.0643997317712676E-4</v>
      </c>
      <c r="N287">
        <v>2.212747683074846E-3</v>
      </c>
      <c r="O287">
        <v>2.1373521794751786E-3</v>
      </c>
    </row>
    <row r="288" spans="9:15" x14ac:dyDescent="0.3">
      <c r="I288" s="18">
        <v>286</v>
      </c>
      <c r="J288" t="s">
        <v>38</v>
      </c>
      <c r="K288">
        <v>0</v>
      </c>
      <c r="L288">
        <v>1.9500384514624233E-3</v>
      </c>
      <c r="M288">
        <v>4.1156789628489015E-3</v>
      </c>
      <c r="N288">
        <v>0</v>
      </c>
      <c r="O288">
        <v>6.4900620924209802E-3</v>
      </c>
    </row>
    <row r="289" spans="9:15" x14ac:dyDescent="0.3">
      <c r="I289" s="18">
        <v>287</v>
      </c>
      <c r="J289" t="s">
        <v>37</v>
      </c>
      <c r="K289">
        <v>0</v>
      </c>
      <c r="L289">
        <v>0</v>
      </c>
      <c r="M289">
        <v>0</v>
      </c>
      <c r="N289">
        <v>0</v>
      </c>
      <c r="O289">
        <v>0</v>
      </c>
    </row>
    <row r="290" spans="9:15" x14ac:dyDescent="0.3">
      <c r="I290" s="18">
        <v>288</v>
      </c>
      <c r="J290" t="s">
        <v>37</v>
      </c>
      <c r="K290">
        <v>0</v>
      </c>
      <c r="L290">
        <v>0</v>
      </c>
      <c r="M290">
        <v>0</v>
      </c>
      <c r="N290">
        <v>0</v>
      </c>
      <c r="O290">
        <v>0</v>
      </c>
    </row>
    <row r="291" spans="9:15" x14ac:dyDescent="0.3">
      <c r="I291" s="18">
        <v>289</v>
      </c>
      <c r="J291" t="s">
        <v>45</v>
      </c>
      <c r="K291">
        <v>0.92199913332370365</v>
      </c>
      <c r="L291">
        <v>0.85136078157711093</v>
      </c>
      <c r="M291">
        <v>0.61497488966671743</v>
      </c>
      <c r="N291">
        <v>0.75354677914110424</v>
      </c>
      <c r="O291">
        <v>0.43952439524395243</v>
      </c>
    </row>
    <row r="292" spans="9:15" x14ac:dyDescent="0.3">
      <c r="I292" s="18">
        <v>290</v>
      </c>
      <c r="J292" t="s">
        <v>37</v>
      </c>
      <c r="K292">
        <v>0</v>
      </c>
      <c r="L292">
        <v>0</v>
      </c>
      <c r="M292">
        <v>0</v>
      </c>
      <c r="N292">
        <v>0</v>
      </c>
      <c r="O292">
        <v>0</v>
      </c>
    </row>
    <row r="293" spans="9:15" x14ac:dyDescent="0.3">
      <c r="I293" s="18">
        <v>291</v>
      </c>
      <c r="J293" t="s">
        <v>37</v>
      </c>
      <c r="K293">
        <v>0</v>
      </c>
      <c r="L293">
        <v>0</v>
      </c>
      <c r="M293">
        <v>0</v>
      </c>
      <c r="N293">
        <v>0</v>
      </c>
      <c r="O293">
        <v>0</v>
      </c>
    </row>
    <row r="294" spans="9:15" x14ac:dyDescent="0.3">
      <c r="I294" s="18">
        <v>292</v>
      </c>
      <c r="J294" t="s">
        <v>37</v>
      </c>
      <c r="K294">
        <v>0</v>
      </c>
      <c r="L294">
        <v>0</v>
      </c>
      <c r="M294">
        <v>0</v>
      </c>
      <c r="N294">
        <v>0</v>
      </c>
      <c r="O294">
        <v>0</v>
      </c>
    </row>
    <row r="295" spans="9:15" x14ac:dyDescent="0.3">
      <c r="I295" s="18">
        <v>293</v>
      </c>
      <c r="J295" t="s">
        <v>37</v>
      </c>
      <c r="K295">
        <v>0</v>
      </c>
      <c r="L295">
        <v>0</v>
      </c>
      <c r="M295">
        <v>0</v>
      </c>
      <c r="N295">
        <v>0</v>
      </c>
      <c r="O295">
        <v>0</v>
      </c>
    </row>
    <row r="296" spans="9:15" x14ac:dyDescent="0.3">
      <c r="I296" s="18">
        <v>294</v>
      </c>
      <c r="J296" t="s">
        <v>37</v>
      </c>
      <c r="K296">
        <v>0</v>
      </c>
      <c r="L296">
        <v>0</v>
      </c>
      <c r="M296">
        <v>0</v>
      </c>
      <c r="N296">
        <v>0</v>
      </c>
      <c r="O296">
        <v>0</v>
      </c>
    </row>
    <row r="297" spans="9:15" x14ac:dyDescent="0.3">
      <c r="I297" s="18">
        <v>295</v>
      </c>
      <c r="J297" t="s">
        <v>45</v>
      </c>
      <c r="K297">
        <v>0</v>
      </c>
      <c r="L297">
        <v>0</v>
      </c>
      <c r="M297">
        <v>0</v>
      </c>
      <c r="N297">
        <v>0</v>
      </c>
      <c r="O297">
        <v>0</v>
      </c>
    </row>
    <row r="298" spans="9:15" x14ac:dyDescent="0.3">
      <c r="I298" s="18">
        <v>296</v>
      </c>
      <c r="J298" t="s">
        <v>37</v>
      </c>
      <c r="K298">
        <v>0</v>
      </c>
      <c r="L298">
        <v>0</v>
      </c>
      <c r="M298">
        <v>0</v>
      </c>
      <c r="N298">
        <v>0</v>
      </c>
      <c r="O298">
        <v>0</v>
      </c>
    </row>
    <row r="299" spans="9:15" x14ac:dyDescent="0.3">
      <c r="I299" s="18">
        <v>297</v>
      </c>
      <c r="J299" t="s">
        <v>37</v>
      </c>
      <c r="K299">
        <v>0</v>
      </c>
      <c r="L299">
        <v>0</v>
      </c>
      <c r="M299">
        <v>0</v>
      </c>
      <c r="N299">
        <v>0</v>
      </c>
      <c r="O299">
        <v>0</v>
      </c>
    </row>
    <row r="300" spans="9:15" x14ac:dyDescent="0.3">
      <c r="I300" s="18">
        <v>298</v>
      </c>
      <c r="J300" t="s">
        <v>37</v>
      </c>
      <c r="K300">
        <v>0</v>
      </c>
      <c r="L300">
        <v>0</v>
      </c>
      <c r="M300">
        <v>0</v>
      </c>
      <c r="N300">
        <v>0</v>
      </c>
      <c r="O300">
        <v>0</v>
      </c>
    </row>
    <row r="301" spans="9:15" x14ac:dyDescent="0.3">
      <c r="I301" s="18">
        <v>299</v>
      </c>
      <c r="J301" t="s">
        <v>37</v>
      </c>
      <c r="K301">
        <v>0</v>
      </c>
      <c r="L301">
        <v>0</v>
      </c>
      <c r="M301">
        <v>0</v>
      </c>
      <c r="N301">
        <v>0</v>
      </c>
      <c r="O301">
        <v>0</v>
      </c>
    </row>
    <row r="302" spans="9:15" x14ac:dyDescent="0.3">
      <c r="I302" s="18">
        <v>300</v>
      </c>
      <c r="J302" t="s">
        <v>37</v>
      </c>
      <c r="K302">
        <v>0</v>
      </c>
      <c r="L302">
        <v>0</v>
      </c>
      <c r="M302">
        <v>0</v>
      </c>
      <c r="N302">
        <v>0</v>
      </c>
      <c r="O302">
        <v>0</v>
      </c>
    </row>
    <row r="303" spans="9:15" x14ac:dyDescent="0.3">
      <c r="I303" s="18">
        <v>301</v>
      </c>
      <c r="J303" t="s">
        <v>37</v>
      </c>
      <c r="K303">
        <v>0</v>
      </c>
      <c r="L303">
        <v>0</v>
      </c>
      <c r="M303">
        <v>0</v>
      </c>
      <c r="N303">
        <v>0</v>
      </c>
      <c r="O303">
        <v>0</v>
      </c>
    </row>
    <row r="304" spans="9:15" x14ac:dyDescent="0.3">
      <c r="I304" s="18">
        <v>302</v>
      </c>
      <c r="J304" t="s">
        <v>38</v>
      </c>
      <c r="K304">
        <v>0.37507852799631136</v>
      </c>
      <c r="L304">
        <v>0.48122850309724419</v>
      </c>
      <c r="M304">
        <v>0.52299103420625936</v>
      </c>
      <c r="N304">
        <v>0.54539681153249153</v>
      </c>
      <c r="O304">
        <v>0.31781022808823989</v>
      </c>
    </row>
    <row r="305" spans="9:15" x14ac:dyDescent="0.3">
      <c r="I305" s="18">
        <v>303</v>
      </c>
      <c r="J305" t="s">
        <v>38</v>
      </c>
      <c r="K305">
        <v>7.5133281461629342E-2</v>
      </c>
      <c r="L305">
        <v>8.2176268264444657E-2</v>
      </c>
      <c r="M305">
        <v>6.5494289495439048E-2</v>
      </c>
      <c r="N305">
        <v>0.1182564421710403</v>
      </c>
      <c r="O305">
        <v>7.6492246247932855E-2</v>
      </c>
    </row>
    <row r="306" spans="9:15" x14ac:dyDescent="0.3">
      <c r="I306" s="18">
        <v>304</v>
      </c>
      <c r="J306" t="s">
        <v>38</v>
      </c>
      <c r="K306">
        <v>7.8960260511224463E-4</v>
      </c>
      <c r="L306">
        <v>2.0535616195248921E-3</v>
      </c>
      <c r="M306">
        <v>4.9671987482659155E-4</v>
      </c>
      <c r="N306">
        <v>8.7345303279270226E-5</v>
      </c>
      <c r="O306">
        <v>2.0749477362788232E-3</v>
      </c>
    </row>
    <row r="307" spans="9:15" x14ac:dyDescent="0.3">
      <c r="I307" s="18">
        <v>305</v>
      </c>
      <c r="J307" t="s">
        <v>38</v>
      </c>
      <c r="K307">
        <v>0</v>
      </c>
      <c r="L307">
        <v>0</v>
      </c>
      <c r="M307">
        <v>0</v>
      </c>
      <c r="N307">
        <v>0</v>
      </c>
      <c r="O307">
        <v>0</v>
      </c>
    </row>
    <row r="308" spans="9:15" x14ac:dyDescent="0.3">
      <c r="I308" s="18">
        <v>306</v>
      </c>
      <c r="J308" t="s">
        <v>38</v>
      </c>
      <c r="K308">
        <v>1.3947724849427971E-3</v>
      </c>
      <c r="L308">
        <v>4.7388258360024004E-3</v>
      </c>
      <c r="M308">
        <v>5.4852066177279325E-3</v>
      </c>
      <c r="N308">
        <v>6.9148365096088937E-4</v>
      </c>
      <c r="O308">
        <v>6.8332865300009364E-3</v>
      </c>
    </row>
    <row r="309" spans="9:15" x14ac:dyDescent="0.3">
      <c r="I309" s="18">
        <v>307</v>
      </c>
      <c r="J309" t="s">
        <v>38</v>
      </c>
      <c r="K309">
        <v>2.2443157257715916E-2</v>
      </c>
      <c r="L309">
        <v>2.4494849194209464E-2</v>
      </c>
      <c r="M309">
        <v>1.6938147731586771E-2</v>
      </c>
      <c r="N309">
        <v>3.0530822883741583E-2</v>
      </c>
      <c r="O309">
        <v>5.8519766607382444E-2</v>
      </c>
    </row>
    <row r="310" spans="9:15" x14ac:dyDescent="0.3">
      <c r="I310" s="18">
        <v>308</v>
      </c>
      <c r="J310" t="s">
        <v>38</v>
      </c>
      <c r="K310">
        <v>5.9249012996743606E-3</v>
      </c>
      <c r="L310">
        <v>3.4373917232170775E-3</v>
      </c>
      <c r="M310">
        <v>2.9820932485125013E-3</v>
      </c>
      <c r="N310">
        <v>6.6782763132275358E-4</v>
      </c>
      <c r="O310">
        <v>3.1888670473337703E-2</v>
      </c>
    </row>
    <row r="311" spans="9:15" x14ac:dyDescent="0.3">
      <c r="I311" s="18">
        <v>309</v>
      </c>
      <c r="J311" t="s">
        <v>38</v>
      </c>
      <c r="K311">
        <v>3.8408115039912392E-2</v>
      </c>
      <c r="L311">
        <v>3.1838655973498069E-3</v>
      </c>
      <c r="M311">
        <v>3.7484610553878139E-3</v>
      </c>
      <c r="N311">
        <v>2.0617130961544409E-3</v>
      </c>
      <c r="O311">
        <v>9.1422509282660918E-3</v>
      </c>
    </row>
    <row r="312" spans="9:15" x14ac:dyDescent="0.3">
      <c r="I312" s="18">
        <v>310</v>
      </c>
      <c r="J312" t="s">
        <v>38</v>
      </c>
      <c r="K312">
        <v>0</v>
      </c>
      <c r="L312">
        <v>0</v>
      </c>
      <c r="M312">
        <v>0</v>
      </c>
      <c r="N312">
        <v>0</v>
      </c>
      <c r="O312">
        <v>0</v>
      </c>
    </row>
    <row r="313" spans="9:15" x14ac:dyDescent="0.3">
      <c r="I313" s="18">
        <v>311</v>
      </c>
      <c r="J313" t="s">
        <v>38</v>
      </c>
      <c r="K313">
        <v>1.7290567995158641E-4</v>
      </c>
      <c r="L313">
        <v>2.6831514987619472E-4</v>
      </c>
      <c r="M313">
        <v>1.1335857143364E-3</v>
      </c>
      <c r="N313">
        <v>2.7295407274771947E-5</v>
      </c>
      <c r="O313">
        <v>1.326094417922556E-3</v>
      </c>
    </row>
    <row r="314" spans="9:15" x14ac:dyDescent="0.3">
      <c r="I314" s="18">
        <v>312</v>
      </c>
      <c r="J314" t="s">
        <v>38</v>
      </c>
      <c r="K314">
        <v>3.2506267830898247E-3</v>
      </c>
      <c r="L314">
        <v>4.6374153856554917E-3</v>
      </c>
      <c r="M314">
        <v>7.8889760119780442E-3</v>
      </c>
      <c r="N314">
        <v>1.0996409744096458E-2</v>
      </c>
      <c r="O314">
        <v>0</v>
      </c>
    </row>
    <row r="315" spans="9:15" x14ac:dyDescent="0.3">
      <c r="I315" s="18">
        <v>313</v>
      </c>
      <c r="J315" t="s">
        <v>38</v>
      </c>
      <c r="K315">
        <v>0</v>
      </c>
      <c r="L315">
        <v>0</v>
      </c>
      <c r="M315">
        <v>0</v>
      </c>
      <c r="N315">
        <v>0</v>
      </c>
      <c r="O315">
        <v>0</v>
      </c>
    </row>
    <row r="316" spans="9:15" x14ac:dyDescent="0.3">
      <c r="I316" s="18">
        <v>314</v>
      </c>
      <c r="J316" t="s">
        <v>38</v>
      </c>
      <c r="K316">
        <v>0</v>
      </c>
      <c r="L316">
        <v>0</v>
      </c>
      <c r="M316">
        <v>2.1287994635425351E-5</v>
      </c>
      <c r="N316">
        <v>0</v>
      </c>
      <c r="O316">
        <v>0</v>
      </c>
    </row>
    <row r="317" spans="9:15" x14ac:dyDescent="0.3">
      <c r="I317" s="18">
        <v>315</v>
      </c>
      <c r="J317" t="s">
        <v>38</v>
      </c>
      <c r="K317">
        <v>5.7635226650528803E-4</v>
      </c>
      <c r="L317">
        <v>4.5634702656108711E-4</v>
      </c>
      <c r="M317">
        <v>3.5657391014337462E-4</v>
      </c>
      <c r="N317">
        <v>1.8924815710508549E-4</v>
      </c>
      <c r="O317">
        <v>1.482105525913445E-3</v>
      </c>
    </row>
    <row r="318" spans="9:15" x14ac:dyDescent="0.3">
      <c r="I318" s="18">
        <v>316</v>
      </c>
      <c r="J318" t="s">
        <v>38</v>
      </c>
      <c r="K318">
        <v>1.3434771332238265E-2</v>
      </c>
      <c r="L318">
        <v>1.9115869890392205E-2</v>
      </c>
      <c r="M318">
        <v>2.0840946748081419E-2</v>
      </c>
      <c r="N318">
        <v>1.1615105642324623E-2</v>
      </c>
      <c r="O318">
        <v>1.9532590720459295E-2</v>
      </c>
    </row>
    <row r="319" spans="9:15" x14ac:dyDescent="0.3">
      <c r="I319" s="18">
        <v>317</v>
      </c>
      <c r="J319" t="s">
        <v>38</v>
      </c>
      <c r="K319">
        <v>1.5740180398259414E-2</v>
      </c>
      <c r="L319">
        <v>1.0430487361722626E-2</v>
      </c>
      <c r="M319">
        <v>1.88522932492221E-2</v>
      </c>
      <c r="N319">
        <v>2.781765940062925E-2</v>
      </c>
      <c r="O319">
        <v>3.8628350338544101E-2</v>
      </c>
    </row>
    <row r="320" spans="9:15" x14ac:dyDescent="0.3">
      <c r="I320" s="18">
        <v>318</v>
      </c>
      <c r="J320" t="s">
        <v>38</v>
      </c>
      <c r="K320">
        <v>1.0403158410420449E-2</v>
      </c>
      <c r="L320">
        <v>2.1431408506646609E-2</v>
      </c>
      <c r="M320">
        <v>2.0301650883983977E-2</v>
      </c>
      <c r="N320">
        <v>5.2807514607592122E-3</v>
      </c>
      <c r="O320">
        <v>1.6724390776623296E-2</v>
      </c>
    </row>
    <row r="321" spans="9:15" x14ac:dyDescent="0.3">
      <c r="I321" s="18">
        <v>319</v>
      </c>
      <c r="J321" t="s">
        <v>38</v>
      </c>
      <c r="K321">
        <v>1.2564479409815279E-3</v>
      </c>
      <c r="L321">
        <v>2.5923046369928423E-3</v>
      </c>
      <c r="M321">
        <v>2.4498933826268676E-3</v>
      </c>
      <c r="N321">
        <v>6.4053222404798164E-4</v>
      </c>
      <c r="O321">
        <v>2.0281444038815562E-3</v>
      </c>
    </row>
    <row r="322" spans="9:15" x14ac:dyDescent="0.3">
      <c r="I322" s="18">
        <v>320</v>
      </c>
      <c r="J322" t="s">
        <v>38</v>
      </c>
      <c r="K322">
        <v>3.8039249589349008E-4</v>
      </c>
      <c r="L322">
        <v>7.8170555475741779E-4</v>
      </c>
      <c r="M322">
        <v>7.3975781358103095E-4</v>
      </c>
      <c r="N322">
        <v>1.9470723856003988E-4</v>
      </c>
      <c r="O322">
        <v>6.2404443196355578E-4</v>
      </c>
    </row>
    <row r="323" spans="9:15" x14ac:dyDescent="0.3">
      <c r="I323" s="18">
        <v>321</v>
      </c>
      <c r="J323" t="s">
        <v>38</v>
      </c>
      <c r="K323">
        <v>1.1527045330105761E-3</v>
      </c>
      <c r="L323">
        <v>2.3704692768589802E-3</v>
      </c>
      <c r="M323">
        <v>2.2405614353785182E-3</v>
      </c>
      <c r="N323">
        <v>5.8412171568011971E-4</v>
      </c>
      <c r="O323">
        <v>1.8565321850915785E-3</v>
      </c>
    </row>
    <row r="324" spans="9:15" x14ac:dyDescent="0.3">
      <c r="I324" s="18">
        <v>322</v>
      </c>
      <c r="J324" t="s">
        <v>38</v>
      </c>
      <c r="K324">
        <v>2.199360248984179E-2</v>
      </c>
      <c r="L324">
        <v>9.733290515587632E-3</v>
      </c>
      <c r="M324">
        <v>1.1456489112964744E-2</v>
      </c>
      <c r="N324">
        <v>7.2132662958130662E-3</v>
      </c>
      <c r="O324">
        <v>1.2902118630846516E-2</v>
      </c>
    </row>
    <row r="325" spans="9:15" x14ac:dyDescent="0.3">
      <c r="I325" s="18">
        <v>323</v>
      </c>
      <c r="J325" t="s">
        <v>38</v>
      </c>
      <c r="K325">
        <v>2.7319097432350653E-3</v>
      </c>
      <c r="L325">
        <v>2.0725760789649375E-3</v>
      </c>
      <c r="M325">
        <v>1.1939016991367717E-3</v>
      </c>
      <c r="N325">
        <v>1.2301130211830557E-3</v>
      </c>
      <c r="O325">
        <v>4.9767543449093579E-3</v>
      </c>
    </row>
    <row r="326" spans="9:15" x14ac:dyDescent="0.3">
      <c r="I326" s="18">
        <v>324</v>
      </c>
      <c r="J326" t="s">
        <v>38</v>
      </c>
      <c r="K326">
        <v>6.8355378807527165E-3</v>
      </c>
      <c r="L326">
        <v>5.1803838385545628E-3</v>
      </c>
      <c r="M326">
        <v>2.9874152471713578E-3</v>
      </c>
      <c r="N326">
        <v>1.219194858273147E-3</v>
      </c>
      <c r="O326">
        <v>4.9611532341102688E-3</v>
      </c>
    </row>
    <row r="327" spans="9:15" x14ac:dyDescent="0.3">
      <c r="I327" s="18">
        <v>325</v>
      </c>
      <c r="J327" t="s">
        <v>38</v>
      </c>
      <c r="K327">
        <v>3.2852079190801416E-4</v>
      </c>
      <c r="L327">
        <v>1.2507288876118683E-3</v>
      </c>
      <c r="M327">
        <v>5.8009785381534082E-4</v>
      </c>
      <c r="N327">
        <v>1.5103458692040478E-4</v>
      </c>
      <c r="O327">
        <v>9.5166775874442255E-4</v>
      </c>
    </row>
    <row r="328" spans="9:15" x14ac:dyDescent="0.3">
      <c r="I328" s="18">
        <v>326</v>
      </c>
      <c r="J328" t="s">
        <v>38</v>
      </c>
      <c r="K328">
        <v>2.4783147459727387E-4</v>
      </c>
      <c r="L328">
        <v>2.3873710185834651E-4</v>
      </c>
      <c r="M328">
        <v>2.0755794769539718E-4</v>
      </c>
      <c r="N328">
        <v>2.0380570765163054E-4</v>
      </c>
      <c r="O328">
        <v>2.6521888358451123E-4</v>
      </c>
    </row>
    <row r="329" spans="9:15" x14ac:dyDescent="0.3">
      <c r="I329" s="18">
        <v>327</v>
      </c>
      <c r="J329" t="s">
        <v>38</v>
      </c>
      <c r="K329">
        <v>0</v>
      </c>
      <c r="L329">
        <v>0</v>
      </c>
      <c r="M329">
        <v>0</v>
      </c>
      <c r="N329">
        <v>0</v>
      </c>
      <c r="O329">
        <v>0</v>
      </c>
    </row>
    <row r="330" spans="9:15" x14ac:dyDescent="0.3">
      <c r="I330" s="18">
        <v>328</v>
      </c>
      <c r="J330" t="s">
        <v>38</v>
      </c>
      <c r="K330">
        <v>4.2073715454886028E-4</v>
      </c>
      <c r="L330">
        <v>8.9156687596656837E-4</v>
      </c>
      <c r="M330">
        <v>8.7990377826424788E-4</v>
      </c>
      <c r="N330">
        <v>1.9288754474172177E-4</v>
      </c>
      <c r="O330">
        <v>4.6803332397266686E-4</v>
      </c>
    </row>
    <row r="331" spans="9:15" x14ac:dyDescent="0.3">
      <c r="I331" s="18">
        <v>329</v>
      </c>
      <c r="J331" t="s">
        <v>38</v>
      </c>
      <c r="K331">
        <v>0</v>
      </c>
      <c r="L331">
        <v>0</v>
      </c>
      <c r="M331">
        <v>0</v>
      </c>
      <c r="N331">
        <v>7.2787752732725197E-5</v>
      </c>
      <c r="O331">
        <v>0</v>
      </c>
    </row>
    <row r="332" spans="9:15" x14ac:dyDescent="0.3">
      <c r="I332" s="18">
        <v>330</v>
      </c>
      <c r="J332" t="s">
        <v>38</v>
      </c>
      <c r="K332">
        <v>7.1467681046655717E-4</v>
      </c>
      <c r="L332">
        <v>1.3098849836475649E-4</v>
      </c>
      <c r="M332">
        <v>8.4974578586406193E-4</v>
      </c>
      <c r="N332">
        <v>7.1150028296238876E-4</v>
      </c>
      <c r="O332">
        <v>0</v>
      </c>
    </row>
    <row r="333" spans="9:15" x14ac:dyDescent="0.3">
      <c r="I333" s="18">
        <v>331</v>
      </c>
      <c r="J333" t="s">
        <v>38</v>
      </c>
      <c r="K333">
        <v>2.4206795193222098E-4</v>
      </c>
      <c r="L333">
        <v>2.7465330302287649E-5</v>
      </c>
      <c r="M333">
        <v>8.3200579033454079E-4</v>
      </c>
      <c r="N333">
        <v>1.0736193528076965E-4</v>
      </c>
      <c r="O333">
        <v>7.6445442915535592E-4</v>
      </c>
    </row>
    <row r="334" spans="9:15" x14ac:dyDescent="0.3">
      <c r="I334" s="18">
        <v>332</v>
      </c>
      <c r="J334" t="s">
        <v>38</v>
      </c>
      <c r="K334">
        <v>0</v>
      </c>
      <c r="L334">
        <v>0</v>
      </c>
      <c r="M334">
        <v>2.4303793875443943E-4</v>
      </c>
      <c r="N334">
        <v>4.7312039276271373E-5</v>
      </c>
      <c r="O334">
        <v>0</v>
      </c>
    </row>
    <row r="335" spans="9:15" x14ac:dyDescent="0.3">
      <c r="I335" s="18">
        <v>333</v>
      </c>
      <c r="J335" t="s">
        <v>38</v>
      </c>
      <c r="K335">
        <v>0</v>
      </c>
      <c r="L335">
        <v>0</v>
      </c>
      <c r="M335">
        <v>0</v>
      </c>
      <c r="N335">
        <v>0</v>
      </c>
      <c r="O335">
        <v>0</v>
      </c>
    </row>
    <row r="336" spans="9:15" x14ac:dyDescent="0.3">
      <c r="I336" s="18">
        <v>334</v>
      </c>
      <c r="J336" t="s">
        <v>38</v>
      </c>
      <c r="K336">
        <v>0</v>
      </c>
      <c r="L336">
        <v>0</v>
      </c>
      <c r="M336">
        <v>0</v>
      </c>
      <c r="N336">
        <v>0</v>
      </c>
      <c r="O336">
        <v>0</v>
      </c>
    </row>
    <row r="337" spans="9:15" x14ac:dyDescent="0.3">
      <c r="I337" s="18">
        <v>335</v>
      </c>
      <c r="J337" t="s">
        <v>38</v>
      </c>
      <c r="K337">
        <v>0.16281951528774388</v>
      </c>
      <c r="L337">
        <v>0.15229948196161613</v>
      </c>
      <c r="M337">
        <v>9.771721737526122E-2</v>
      </c>
      <c r="N337">
        <v>0.12593736977816114</v>
      </c>
      <c r="O337">
        <v>0.2242035632937065</v>
      </c>
    </row>
    <row r="338" spans="9:15" x14ac:dyDescent="0.3">
      <c r="I338" s="18">
        <v>336</v>
      </c>
      <c r="J338" t="s">
        <v>38</v>
      </c>
      <c r="K338">
        <v>0</v>
      </c>
      <c r="L338">
        <v>0</v>
      </c>
      <c r="M338">
        <v>0</v>
      </c>
      <c r="N338">
        <v>0</v>
      </c>
      <c r="O338">
        <v>0</v>
      </c>
    </row>
    <row r="339" spans="9:15" x14ac:dyDescent="0.3">
      <c r="I339" s="18">
        <v>337</v>
      </c>
      <c r="J339" t="s">
        <v>38</v>
      </c>
      <c r="K339">
        <v>7.6020863952047492E-3</v>
      </c>
      <c r="L339">
        <v>5.5141932376131363E-3</v>
      </c>
      <c r="M339">
        <v>9.2088316793744168E-3</v>
      </c>
      <c r="N339">
        <v>8.2013600391598104E-3</v>
      </c>
      <c r="O339">
        <v>4.1249336952791038E-2</v>
      </c>
    </row>
    <row r="340" spans="9:15" x14ac:dyDescent="0.3">
      <c r="I340" s="18">
        <v>338</v>
      </c>
      <c r="J340" t="s">
        <v>38</v>
      </c>
      <c r="K340">
        <v>0</v>
      </c>
      <c r="L340">
        <v>0</v>
      </c>
      <c r="M340">
        <v>0</v>
      </c>
      <c r="N340">
        <v>0</v>
      </c>
      <c r="O340">
        <v>0</v>
      </c>
    </row>
    <row r="341" spans="9:15" x14ac:dyDescent="0.3">
      <c r="I341" s="18">
        <v>339</v>
      </c>
      <c r="J341" t="s">
        <v>38</v>
      </c>
      <c r="K341">
        <v>4.466730065415982E-3</v>
      </c>
      <c r="L341">
        <v>3.2366835402388217E-3</v>
      </c>
      <c r="M341">
        <v>1.8137371429382401E-2</v>
      </c>
      <c r="N341">
        <v>9.8190678436446289E-3</v>
      </c>
      <c r="O341">
        <v>2.2262785110299853E-2</v>
      </c>
    </row>
    <row r="342" spans="9:15" x14ac:dyDescent="0.3">
      <c r="I342" s="18">
        <v>340</v>
      </c>
      <c r="J342" t="s">
        <v>38</v>
      </c>
      <c r="K342">
        <v>1.2016944756635256E-2</v>
      </c>
      <c r="L342">
        <v>1.1146698667297665E-2</v>
      </c>
      <c r="M342">
        <v>5.1268587080316053E-3</v>
      </c>
      <c r="N342">
        <v>9.4223745912512761E-3</v>
      </c>
      <c r="O342">
        <v>1.8362507410527629E-2</v>
      </c>
    </row>
    <row r="343" spans="9:15" x14ac:dyDescent="0.3">
      <c r="I343" s="18">
        <v>341</v>
      </c>
      <c r="J343" t="s">
        <v>38</v>
      </c>
      <c r="K343">
        <v>0</v>
      </c>
      <c r="L343">
        <v>0</v>
      </c>
      <c r="M343">
        <v>0</v>
      </c>
      <c r="N343">
        <v>0</v>
      </c>
      <c r="O343">
        <v>0</v>
      </c>
    </row>
    <row r="344" spans="9:15" x14ac:dyDescent="0.3">
      <c r="I344" s="18">
        <v>342</v>
      </c>
      <c r="J344" t="s">
        <v>45</v>
      </c>
      <c r="K344">
        <v>7.800086667629641E-2</v>
      </c>
      <c r="L344">
        <v>0.14863921842288905</v>
      </c>
      <c r="M344">
        <v>0.38502511033328263</v>
      </c>
      <c r="N344">
        <v>0.24645322085889571</v>
      </c>
      <c r="O344">
        <v>0.56047560475604752</v>
      </c>
    </row>
    <row r="345" spans="9:15" x14ac:dyDescent="0.3">
      <c r="I345" s="18">
        <v>343</v>
      </c>
      <c r="J345" t="s">
        <v>38</v>
      </c>
      <c r="K345">
        <v>0</v>
      </c>
      <c r="L345">
        <v>0</v>
      </c>
      <c r="M345">
        <v>0</v>
      </c>
      <c r="N345">
        <v>0</v>
      </c>
      <c r="O345">
        <v>0</v>
      </c>
    </row>
    <row r="346" spans="9:15" x14ac:dyDescent="0.3">
      <c r="I346" s="18">
        <v>344</v>
      </c>
      <c r="J346" t="s">
        <v>38</v>
      </c>
      <c r="K346">
        <v>2.3054090660211521E-4</v>
      </c>
      <c r="L346">
        <v>1.8718678959866815E-3</v>
      </c>
      <c r="M346">
        <v>2.4711813772622928E-3</v>
      </c>
      <c r="N346">
        <v>2.0562540146994867E-4</v>
      </c>
      <c r="O346">
        <v>0</v>
      </c>
    </row>
    <row r="347" spans="9:15" x14ac:dyDescent="0.3">
      <c r="I347" s="18">
        <v>345</v>
      </c>
      <c r="J347" t="s">
        <v>43</v>
      </c>
      <c r="K347">
        <v>1.1733880154932786E-2</v>
      </c>
      <c r="L347">
        <v>4.8381251510026577E-2</v>
      </c>
      <c r="M347">
        <v>4.9849659756290556E-2</v>
      </c>
      <c r="N347">
        <v>2.6282628262826284E-2</v>
      </c>
      <c r="O347">
        <v>0</v>
      </c>
    </row>
    <row r="348" spans="9:15" x14ac:dyDescent="0.3">
      <c r="I348" s="18">
        <v>346</v>
      </c>
      <c r="J348" t="s">
        <v>38</v>
      </c>
      <c r="K348">
        <v>0</v>
      </c>
      <c r="L348">
        <v>0</v>
      </c>
      <c r="M348">
        <v>0</v>
      </c>
      <c r="N348">
        <v>0</v>
      </c>
      <c r="O348">
        <v>0</v>
      </c>
    </row>
    <row r="349" spans="9:15" x14ac:dyDescent="0.3">
      <c r="I349" s="18">
        <v>347</v>
      </c>
      <c r="J349" t="s">
        <v>38</v>
      </c>
      <c r="K349">
        <v>0</v>
      </c>
      <c r="L349">
        <v>0</v>
      </c>
      <c r="M349">
        <v>0</v>
      </c>
      <c r="N349">
        <v>0</v>
      </c>
      <c r="O349">
        <v>0</v>
      </c>
    </row>
    <row r="350" spans="9:15" x14ac:dyDescent="0.3">
      <c r="I350" s="18">
        <v>348</v>
      </c>
      <c r="J350" t="s">
        <v>38</v>
      </c>
      <c r="K350">
        <v>0</v>
      </c>
      <c r="L350">
        <v>0</v>
      </c>
      <c r="M350">
        <v>0</v>
      </c>
      <c r="N350">
        <v>0</v>
      </c>
      <c r="O350">
        <v>0</v>
      </c>
    </row>
    <row r="351" spans="9:15" x14ac:dyDescent="0.3">
      <c r="I351" s="18">
        <v>349</v>
      </c>
      <c r="J351" t="s">
        <v>38</v>
      </c>
      <c r="K351">
        <v>0</v>
      </c>
      <c r="L351">
        <v>4.2254354311211771E-5</v>
      </c>
      <c r="M351">
        <v>1.9159195171882817E-4</v>
      </c>
      <c r="N351">
        <v>7.096805891440706E-5</v>
      </c>
      <c r="O351">
        <v>1.2324877531280226E-3</v>
      </c>
    </row>
    <row r="352" spans="9:15" x14ac:dyDescent="0.3">
      <c r="I352" s="18">
        <v>350</v>
      </c>
      <c r="J352" t="s">
        <v>38</v>
      </c>
      <c r="K352">
        <v>1.6541310048701766E-3</v>
      </c>
      <c r="L352">
        <v>2.5141340815171003E-3</v>
      </c>
      <c r="M352">
        <v>2.9537092556652677E-3</v>
      </c>
      <c r="N352">
        <v>7.2423813969061562E-4</v>
      </c>
      <c r="O352">
        <v>5.3667821148865799E-3</v>
      </c>
    </row>
    <row r="353" spans="9:15" x14ac:dyDescent="0.3">
      <c r="I353" s="18">
        <v>351</v>
      </c>
      <c r="J353" t="s">
        <v>38</v>
      </c>
      <c r="K353">
        <v>0</v>
      </c>
      <c r="L353">
        <v>0</v>
      </c>
      <c r="M353">
        <v>0</v>
      </c>
      <c r="N353">
        <v>0</v>
      </c>
      <c r="O353">
        <v>0</v>
      </c>
    </row>
    <row r="354" spans="9:15" x14ac:dyDescent="0.3">
      <c r="I354" s="18">
        <v>352</v>
      </c>
      <c r="J354" t="s">
        <v>38</v>
      </c>
      <c r="K354">
        <v>0</v>
      </c>
      <c r="L354">
        <v>2.4296253728946769E-4</v>
      </c>
      <c r="M354">
        <v>2.7319593115462536E-3</v>
      </c>
      <c r="N354">
        <v>0</v>
      </c>
      <c r="O354">
        <v>2.3557677306624233E-3</v>
      </c>
    </row>
    <row r="355" spans="9:15" x14ac:dyDescent="0.3">
      <c r="I355" s="18">
        <v>353</v>
      </c>
      <c r="J355" t="s">
        <v>38</v>
      </c>
      <c r="K355">
        <v>0</v>
      </c>
      <c r="L355">
        <v>0</v>
      </c>
      <c r="M355">
        <v>0</v>
      </c>
      <c r="N355">
        <v>0</v>
      </c>
      <c r="O355">
        <v>0</v>
      </c>
    </row>
    <row r="356" spans="9:15" x14ac:dyDescent="0.3">
      <c r="I356" s="18">
        <v>354</v>
      </c>
      <c r="J356" t="s">
        <v>38</v>
      </c>
      <c r="K356">
        <v>6.2246044782571111E-4</v>
      </c>
      <c r="L356">
        <v>9.866391731667948E-4</v>
      </c>
      <c r="M356">
        <v>1.0271457411592732E-3</v>
      </c>
      <c r="N356">
        <v>3.8031600802848912E-4</v>
      </c>
      <c r="O356">
        <v>7.9565665075353369E-4</v>
      </c>
    </row>
    <row r="357" spans="9:15" x14ac:dyDescent="0.3">
      <c r="I357" s="18">
        <v>355</v>
      </c>
      <c r="J357" t="s">
        <v>38</v>
      </c>
      <c r="K357">
        <v>0</v>
      </c>
      <c r="L357">
        <v>0</v>
      </c>
      <c r="M357">
        <v>0</v>
      </c>
      <c r="N357">
        <v>0</v>
      </c>
      <c r="O357">
        <v>0</v>
      </c>
    </row>
    <row r="358" spans="9:15" x14ac:dyDescent="0.3">
      <c r="I358" s="18">
        <v>356</v>
      </c>
      <c r="J358" t="s">
        <v>38</v>
      </c>
      <c r="K358">
        <v>7.7173568485058072E-3</v>
      </c>
      <c r="L358">
        <v>1.2293904386847064E-2</v>
      </c>
      <c r="M358">
        <v>1.2836660765161488E-2</v>
      </c>
      <c r="N358">
        <v>4.7839750483583635E-3</v>
      </c>
      <c r="O358">
        <v>9.8599020250241809E-3</v>
      </c>
    </row>
    <row r="359" spans="9:15" x14ac:dyDescent="0.3">
      <c r="I359" s="18">
        <v>357</v>
      </c>
      <c r="J359" t="s">
        <v>38</v>
      </c>
      <c r="K359">
        <v>3.2852079190801416E-4</v>
      </c>
      <c r="L359">
        <v>1.0077663503224006E-3</v>
      </c>
      <c r="M359">
        <v>4.4704788734393239E-4</v>
      </c>
      <c r="N359">
        <v>1.8924815710508549E-4</v>
      </c>
      <c r="O359">
        <v>0</v>
      </c>
    </row>
    <row r="360" spans="9:15" x14ac:dyDescent="0.3">
      <c r="I360" s="18">
        <v>358</v>
      </c>
      <c r="J360" t="s">
        <v>38</v>
      </c>
      <c r="K360">
        <v>6.916227198063456E-5</v>
      </c>
      <c r="L360">
        <v>7.3945120044620604E-5</v>
      </c>
      <c r="M360">
        <v>2.1820194501310985E-4</v>
      </c>
      <c r="N360">
        <v>5.4590814549543894E-5</v>
      </c>
      <c r="O360">
        <v>0</v>
      </c>
    </row>
    <row r="361" spans="9:15" x14ac:dyDescent="0.3">
      <c r="I361" s="18">
        <v>359</v>
      </c>
      <c r="J361" t="s">
        <v>38</v>
      </c>
      <c r="K361">
        <v>0</v>
      </c>
      <c r="L361">
        <v>5.9156096035696479E-5</v>
      </c>
      <c r="M361">
        <v>2.3239394143672676E-4</v>
      </c>
      <c r="N361">
        <v>6.73286712777708E-5</v>
      </c>
      <c r="O361">
        <v>0</v>
      </c>
    </row>
    <row r="362" spans="9:15" x14ac:dyDescent="0.3">
      <c r="I362" s="18">
        <v>360</v>
      </c>
      <c r="J362" t="s">
        <v>38</v>
      </c>
      <c r="K362">
        <v>0</v>
      </c>
      <c r="L362">
        <v>8.4508708622423542E-6</v>
      </c>
      <c r="M362">
        <v>4.2575989270850701E-5</v>
      </c>
      <c r="N362">
        <v>1.2737856728226908E-5</v>
      </c>
      <c r="O362">
        <v>7.8005553995444472E-5</v>
      </c>
    </row>
    <row r="363" spans="9:15" x14ac:dyDescent="0.3">
      <c r="I363" s="18">
        <v>361</v>
      </c>
      <c r="J363" t="s">
        <v>38</v>
      </c>
      <c r="K363">
        <v>5.7635226650528806E-6</v>
      </c>
      <c r="L363">
        <v>2.1127177155605885E-6</v>
      </c>
      <c r="M363">
        <v>7.0959982118084505E-6</v>
      </c>
      <c r="N363">
        <v>1.8196938183181298E-6</v>
      </c>
      <c r="O363">
        <v>1.5601110799088896E-5</v>
      </c>
    </row>
    <row r="364" spans="9:15" x14ac:dyDescent="0.3">
      <c r="I364" s="18">
        <v>362</v>
      </c>
      <c r="J364" t="s">
        <v>38</v>
      </c>
      <c r="K364">
        <v>0</v>
      </c>
      <c r="L364">
        <v>0</v>
      </c>
      <c r="M364">
        <v>0</v>
      </c>
      <c r="N364">
        <v>0</v>
      </c>
      <c r="O364">
        <v>0</v>
      </c>
    </row>
    <row r="365" spans="9:15" x14ac:dyDescent="0.3">
      <c r="I365" s="18">
        <v>363</v>
      </c>
      <c r="J365" t="s">
        <v>38</v>
      </c>
      <c r="K365">
        <v>0</v>
      </c>
      <c r="L365">
        <v>0</v>
      </c>
      <c r="M365">
        <v>0</v>
      </c>
      <c r="N365">
        <v>0</v>
      </c>
      <c r="O365">
        <v>0</v>
      </c>
    </row>
    <row r="366" spans="9:15" x14ac:dyDescent="0.3">
      <c r="I366" s="18">
        <v>364</v>
      </c>
      <c r="J366" t="s">
        <v>38</v>
      </c>
      <c r="K366">
        <v>0</v>
      </c>
      <c r="L366">
        <v>0</v>
      </c>
      <c r="M366">
        <v>0</v>
      </c>
      <c r="N366">
        <v>4.1852957821316983E-5</v>
      </c>
      <c r="O366">
        <v>0</v>
      </c>
    </row>
    <row r="367" spans="9:15" x14ac:dyDescent="0.3">
      <c r="I367" s="18">
        <v>365</v>
      </c>
      <c r="J367" t="s">
        <v>75</v>
      </c>
      <c r="K367">
        <v>9.1886686461760694E-2</v>
      </c>
      <c r="L367">
        <v>1.5667821500594654E-2</v>
      </c>
      <c r="M367">
        <v>3.5040179405718555E-3</v>
      </c>
      <c r="N367">
        <v>2.949020803170007E-2</v>
      </c>
      <c r="O367">
        <v>0.1324535679374389</v>
      </c>
    </row>
    <row r="368" spans="9:15" x14ac:dyDescent="0.3">
      <c r="I368" s="18">
        <v>366</v>
      </c>
      <c r="J368" t="s">
        <v>75</v>
      </c>
      <c r="K368">
        <v>0.31835326217799537</v>
      </c>
      <c r="L368">
        <v>0.20662909147318889</v>
      </c>
      <c r="M368">
        <v>8.5684918706783783E-2</v>
      </c>
      <c r="N368">
        <v>0.62836241713022933</v>
      </c>
      <c r="O368">
        <v>0.28739002932551322</v>
      </c>
    </row>
    <row r="369" spans="9:15" x14ac:dyDescent="0.3">
      <c r="I369" s="18">
        <v>367</v>
      </c>
      <c r="J369" t="s">
        <v>75</v>
      </c>
      <c r="K369">
        <v>0.58976005136024401</v>
      </c>
      <c r="L369">
        <v>0.77770308702621649</v>
      </c>
      <c r="M369">
        <v>0.91081106335264439</v>
      </c>
      <c r="N369">
        <v>0.34214737483807056</v>
      </c>
      <c r="O369">
        <v>0.58015640273704794</v>
      </c>
    </row>
    <row r="370" spans="9:15" x14ac:dyDescent="0.3">
      <c r="I370" s="18">
        <v>368</v>
      </c>
      <c r="J370" t="s">
        <v>38</v>
      </c>
      <c r="K370">
        <v>0</v>
      </c>
      <c r="L370">
        <v>0</v>
      </c>
      <c r="M370">
        <v>0</v>
      </c>
      <c r="N370">
        <v>0</v>
      </c>
      <c r="O370">
        <v>0</v>
      </c>
    </row>
    <row r="371" spans="9:15" x14ac:dyDescent="0.3">
      <c r="I371" s="18">
        <v>369</v>
      </c>
      <c r="J371" t="s">
        <v>38</v>
      </c>
      <c r="K371">
        <v>0</v>
      </c>
      <c r="L371">
        <v>0</v>
      </c>
      <c r="M371">
        <v>0</v>
      </c>
      <c r="N371">
        <v>0</v>
      </c>
      <c r="O371">
        <v>0</v>
      </c>
    </row>
    <row r="372" spans="9:15" x14ac:dyDescent="0.3">
      <c r="I372" s="18">
        <v>370</v>
      </c>
      <c r="J372" t="s">
        <v>38</v>
      </c>
      <c r="K372">
        <v>0</v>
      </c>
      <c r="L372">
        <v>0</v>
      </c>
      <c r="M372">
        <v>0</v>
      </c>
      <c r="N372">
        <v>0</v>
      </c>
      <c r="O372">
        <v>0</v>
      </c>
    </row>
    <row r="373" spans="9:15" x14ac:dyDescent="0.3">
      <c r="I373" s="18">
        <v>371</v>
      </c>
      <c r="J373" t="s">
        <v>38</v>
      </c>
      <c r="K373">
        <v>0</v>
      </c>
      <c r="L373">
        <v>0</v>
      </c>
      <c r="M373">
        <v>0</v>
      </c>
      <c r="N373">
        <v>0</v>
      </c>
      <c r="O373">
        <v>0</v>
      </c>
    </row>
    <row r="374" spans="9:15" x14ac:dyDescent="0.3">
      <c r="I374" s="18">
        <v>372</v>
      </c>
      <c r="J374" t="s">
        <v>38</v>
      </c>
      <c r="K374">
        <v>0</v>
      </c>
      <c r="L374">
        <v>0</v>
      </c>
      <c r="M374">
        <v>0</v>
      </c>
      <c r="N374">
        <v>0</v>
      </c>
      <c r="O374">
        <v>0</v>
      </c>
    </row>
    <row r="375" spans="9:15" x14ac:dyDescent="0.3">
      <c r="I375" s="18">
        <v>373</v>
      </c>
      <c r="J375" t="s">
        <v>38</v>
      </c>
      <c r="K375">
        <v>1.9019624794674504E-4</v>
      </c>
      <c r="L375">
        <v>4.0775451910319356E-4</v>
      </c>
      <c r="M375">
        <v>3.920539012024169E-4</v>
      </c>
      <c r="N375">
        <v>9.8263466189179007E-5</v>
      </c>
      <c r="O375">
        <v>3.1202221598177789E-4</v>
      </c>
    </row>
    <row r="376" spans="9:15" x14ac:dyDescent="0.3">
      <c r="I376" s="18">
        <v>374</v>
      </c>
      <c r="J376" t="s">
        <v>38</v>
      </c>
      <c r="K376">
        <v>9.6827180772888393E-4</v>
      </c>
      <c r="L376">
        <v>1.992292805773635E-3</v>
      </c>
      <c r="M376">
        <v>1.8857615247880957E-3</v>
      </c>
      <c r="N376">
        <v>4.9495671858253132E-4</v>
      </c>
      <c r="O376">
        <v>1.5601110799088895E-3</v>
      </c>
    </row>
    <row r="377" spans="9:15" x14ac:dyDescent="0.3">
      <c r="I377" s="18">
        <v>375</v>
      </c>
      <c r="J377" t="s">
        <v>38</v>
      </c>
      <c r="K377">
        <v>0</v>
      </c>
      <c r="L377">
        <v>0</v>
      </c>
      <c r="M377">
        <v>0</v>
      </c>
      <c r="N377">
        <v>0</v>
      </c>
      <c r="O377">
        <v>0</v>
      </c>
    </row>
    <row r="378" spans="9:15" x14ac:dyDescent="0.3">
      <c r="I378" s="18">
        <v>376</v>
      </c>
      <c r="J378" t="s">
        <v>38</v>
      </c>
      <c r="K378">
        <v>0</v>
      </c>
      <c r="L378">
        <v>0</v>
      </c>
      <c r="M378">
        <v>2.9980592444890704E-3</v>
      </c>
      <c r="N378">
        <v>6.933033447792075E-4</v>
      </c>
      <c r="O378">
        <v>7.0829043027863586E-3</v>
      </c>
    </row>
    <row r="379" spans="9:15" x14ac:dyDescent="0.3">
      <c r="I379" s="18">
        <v>377</v>
      </c>
      <c r="J379" t="s">
        <v>38</v>
      </c>
      <c r="K379">
        <v>0</v>
      </c>
      <c r="L379">
        <v>0</v>
      </c>
      <c r="M379">
        <v>0</v>
      </c>
      <c r="N379">
        <v>0</v>
      </c>
      <c r="O379">
        <v>0</v>
      </c>
    </row>
    <row r="380" spans="9:15" x14ac:dyDescent="0.3">
      <c r="I380" s="18">
        <v>378</v>
      </c>
      <c r="J380" t="s">
        <v>38</v>
      </c>
      <c r="K380">
        <v>3.4408230310365696E-3</v>
      </c>
      <c r="L380">
        <v>6.8452053984163069E-3</v>
      </c>
      <c r="M380">
        <v>2.3807074000617352E-3</v>
      </c>
      <c r="N380">
        <v>1.2737856728226908E-5</v>
      </c>
      <c r="O380">
        <v>0</v>
      </c>
    </row>
    <row r="381" spans="9:15" x14ac:dyDescent="0.3">
      <c r="I381" s="18">
        <v>379</v>
      </c>
      <c r="J381" t="s">
        <v>38</v>
      </c>
      <c r="K381">
        <v>6.245353159851301E-2</v>
      </c>
      <c r="L381">
        <v>1.1782626699681402E-2</v>
      </c>
      <c r="M381">
        <v>1.5196080170587796E-2</v>
      </c>
      <c r="N381">
        <v>2.3979925137796315E-2</v>
      </c>
      <c r="O381">
        <v>4.4369559112608821E-2</v>
      </c>
    </row>
    <row r="382" spans="9:15" x14ac:dyDescent="0.3">
      <c r="I382" s="18">
        <v>380</v>
      </c>
      <c r="J382" t="s">
        <v>38</v>
      </c>
      <c r="K382">
        <v>0</v>
      </c>
      <c r="L382">
        <v>0</v>
      </c>
      <c r="M382">
        <v>0</v>
      </c>
      <c r="N382">
        <v>0</v>
      </c>
      <c r="O382">
        <v>0</v>
      </c>
    </row>
    <row r="383" spans="9:15" x14ac:dyDescent="0.3">
      <c r="I383" s="18">
        <v>381</v>
      </c>
      <c r="J383" t="s">
        <v>38</v>
      </c>
      <c r="K383">
        <v>2.7088556525748536E-4</v>
      </c>
      <c r="L383">
        <v>5.4296845289907123E-4</v>
      </c>
      <c r="M383">
        <v>5.1445987035611269E-4</v>
      </c>
      <c r="N383">
        <v>1.4193611782881412E-4</v>
      </c>
      <c r="O383">
        <v>4.3683110237448909E-4</v>
      </c>
    </row>
    <row r="384" spans="9:15" x14ac:dyDescent="0.3">
      <c r="I384" s="18">
        <v>382</v>
      </c>
      <c r="J384" t="s">
        <v>38</v>
      </c>
      <c r="K384">
        <v>0</v>
      </c>
      <c r="L384">
        <v>0</v>
      </c>
      <c r="M384">
        <v>0</v>
      </c>
      <c r="N384">
        <v>0</v>
      </c>
      <c r="O384">
        <v>0</v>
      </c>
    </row>
    <row r="385" spans="9:15" x14ac:dyDescent="0.3">
      <c r="I385" s="18">
        <v>383</v>
      </c>
      <c r="J385" t="s">
        <v>38</v>
      </c>
      <c r="K385">
        <v>0</v>
      </c>
      <c r="L385">
        <v>0</v>
      </c>
      <c r="M385">
        <v>0</v>
      </c>
      <c r="N385">
        <v>0</v>
      </c>
      <c r="O385">
        <v>0</v>
      </c>
    </row>
    <row r="386" spans="9:15" x14ac:dyDescent="0.3">
      <c r="I386" s="18">
        <v>384</v>
      </c>
      <c r="J386" t="s">
        <v>38</v>
      </c>
      <c r="K386">
        <v>2.2477738393706232E-4</v>
      </c>
      <c r="L386">
        <v>4.4789615569884475E-4</v>
      </c>
      <c r="M386">
        <v>4.1511589539079436E-4</v>
      </c>
      <c r="N386">
        <v>1.0918162909908779E-4</v>
      </c>
      <c r="O386">
        <v>3.588255483790446E-4</v>
      </c>
    </row>
    <row r="387" spans="9:15" x14ac:dyDescent="0.3">
      <c r="I387" s="18">
        <v>385</v>
      </c>
      <c r="J387" t="s">
        <v>46</v>
      </c>
      <c r="K387">
        <v>0.47187669010275823</v>
      </c>
      <c r="L387">
        <v>0.48129497626784162</v>
      </c>
      <c r="M387">
        <v>0.35031231215534592</v>
      </c>
      <c r="N387">
        <v>0.37427239444780996</v>
      </c>
      <c r="O387">
        <v>0.67759048515444509</v>
      </c>
    </row>
    <row r="388" spans="9:15" x14ac:dyDescent="0.3">
      <c r="I388" s="18">
        <v>386</v>
      </c>
      <c r="J388" t="s">
        <v>47</v>
      </c>
      <c r="K388">
        <v>0</v>
      </c>
      <c r="L388">
        <v>0</v>
      </c>
      <c r="M388">
        <v>0</v>
      </c>
      <c r="N388">
        <v>-1.6856744014538941E-3</v>
      </c>
      <c r="O388">
        <v>-1.3690425258834603E-3</v>
      </c>
    </row>
    <row r="389" spans="9:15" x14ac:dyDescent="0.3">
      <c r="I389" s="18">
        <v>387</v>
      </c>
      <c r="J389" t="s">
        <v>48</v>
      </c>
      <c r="K389">
        <v>1</v>
      </c>
      <c r="L389">
        <v>1</v>
      </c>
      <c r="M389">
        <v>1</v>
      </c>
      <c r="N389">
        <v>1</v>
      </c>
      <c r="O389">
        <v>1</v>
      </c>
    </row>
    <row r="390" spans="9:15" x14ac:dyDescent="0.3">
      <c r="I390" s="18">
        <v>388</v>
      </c>
      <c r="J390" t="s">
        <v>49</v>
      </c>
      <c r="K390">
        <v>1</v>
      </c>
      <c r="L390">
        <v>1</v>
      </c>
      <c r="M390">
        <v>1</v>
      </c>
      <c r="N390">
        <v>1</v>
      </c>
      <c r="O390">
        <v>1</v>
      </c>
    </row>
    <row r="391" spans="9:15" x14ac:dyDescent="0.3">
      <c r="I391" s="18">
        <v>389</v>
      </c>
      <c r="J391" t="s">
        <v>50</v>
      </c>
      <c r="K391">
        <v>1</v>
      </c>
      <c r="L391">
        <v>1</v>
      </c>
      <c r="M391">
        <v>1</v>
      </c>
      <c r="N391">
        <v>1</v>
      </c>
      <c r="O391">
        <v>1</v>
      </c>
    </row>
    <row r="392" spans="9:15" x14ac:dyDescent="0.3">
      <c r="I392" s="18">
        <v>390</v>
      </c>
      <c r="J392" t="s">
        <v>51</v>
      </c>
      <c r="K392">
        <v>0.52812330989724177</v>
      </c>
      <c r="L392">
        <v>0.51870502373215832</v>
      </c>
      <c r="M392">
        <v>0.64968768784465414</v>
      </c>
      <c r="N392">
        <v>0.62741327995364393</v>
      </c>
      <c r="O392">
        <v>0.32377855737143835</v>
      </c>
    </row>
  </sheetData>
  <sortState ref="A19:F32">
    <sortCondition ref="A19:A32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92"/>
  <sheetViews>
    <sheetView workbookViewId="0">
      <selection activeCell="M2" sqref="M2"/>
    </sheetView>
  </sheetViews>
  <sheetFormatPr defaultRowHeight="16.5" x14ac:dyDescent="0.3"/>
  <sheetData>
    <row r="2" spans="1:23" x14ac:dyDescent="0.3">
      <c r="B2" s="12" t="s">
        <v>16</v>
      </c>
      <c r="C2" s="12" t="s">
        <v>17</v>
      </c>
      <c r="D2" s="12" t="s">
        <v>18</v>
      </c>
      <c r="E2" s="12" t="s">
        <v>19</v>
      </c>
      <c r="F2" s="12" t="s">
        <v>20</v>
      </c>
      <c r="G2" s="12" t="s">
        <v>21</v>
      </c>
      <c r="H2" s="12" t="s">
        <v>22</v>
      </c>
      <c r="I2" s="12" t="s">
        <v>23</v>
      </c>
      <c r="J2" s="12" t="s">
        <v>24</v>
      </c>
      <c r="O2" t="s">
        <v>27</v>
      </c>
      <c r="P2" t="s">
        <v>28</v>
      </c>
      <c r="Q2" t="s">
        <v>29</v>
      </c>
      <c r="R2" t="s">
        <v>30</v>
      </c>
      <c r="S2" t="s">
        <v>31</v>
      </c>
      <c r="T2" t="s">
        <v>32</v>
      </c>
      <c r="U2" t="s">
        <v>33</v>
      </c>
      <c r="V2" t="s">
        <v>34</v>
      </c>
      <c r="W2" t="s">
        <v>35</v>
      </c>
    </row>
    <row r="3" spans="1:23" x14ac:dyDescent="0.3">
      <c r="A3" t="s">
        <v>25</v>
      </c>
      <c r="B3">
        <v>142807</v>
      </c>
      <c r="C3">
        <v>5734</v>
      </c>
      <c r="D3">
        <v>3859</v>
      </c>
      <c r="E3">
        <v>32356</v>
      </c>
      <c r="F3">
        <v>178768</v>
      </c>
      <c r="G3">
        <v>3468</v>
      </c>
      <c r="H3">
        <v>88162</v>
      </c>
      <c r="I3">
        <v>187355</v>
      </c>
      <c r="J3">
        <v>6241557</v>
      </c>
      <c r="M3" s="18">
        <v>1</v>
      </c>
      <c r="N3" t="s">
        <v>36</v>
      </c>
      <c r="O3">
        <v>1</v>
      </c>
      <c r="P3">
        <v>8.7896756191140568E-2</v>
      </c>
      <c r="Q3">
        <v>0.88338947913967347</v>
      </c>
      <c r="R3">
        <v>0.14476449499320065</v>
      </c>
      <c r="S3">
        <v>0.26561800769712701</v>
      </c>
      <c r="T3">
        <v>1</v>
      </c>
      <c r="U3">
        <v>1.97590798756834E-2</v>
      </c>
      <c r="V3">
        <v>0.37908782792025836</v>
      </c>
      <c r="W3">
        <v>0.99190266146732298</v>
      </c>
    </row>
    <row r="4" spans="1:23" x14ac:dyDescent="0.3">
      <c r="A4" t="s">
        <v>5</v>
      </c>
      <c r="B4">
        <v>432322</v>
      </c>
      <c r="C4">
        <v>12805</v>
      </c>
      <c r="D4">
        <v>16077</v>
      </c>
      <c r="E4">
        <v>23577</v>
      </c>
      <c r="F4">
        <v>901036</v>
      </c>
      <c r="G4">
        <v>302044</v>
      </c>
      <c r="H4">
        <v>73647</v>
      </c>
      <c r="I4">
        <v>76663</v>
      </c>
      <c r="J4">
        <v>0</v>
      </c>
      <c r="M4" s="18">
        <v>2</v>
      </c>
      <c r="N4" t="s">
        <v>36</v>
      </c>
      <c r="O4">
        <v>0</v>
      </c>
      <c r="P4">
        <v>0.91210324380885943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8.0934933382808168E-3</v>
      </c>
    </row>
    <row r="5" spans="1:23" x14ac:dyDescent="0.3">
      <c r="A5" t="s">
        <v>6</v>
      </c>
      <c r="B5">
        <v>148429</v>
      </c>
      <c r="C5">
        <v>3008</v>
      </c>
      <c r="D5">
        <v>1659</v>
      </c>
      <c r="E5">
        <v>3311</v>
      </c>
      <c r="F5">
        <v>265823</v>
      </c>
      <c r="G5">
        <v>143441</v>
      </c>
      <c r="H5">
        <v>14811</v>
      </c>
      <c r="I5">
        <v>46906</v>
      </c>
      <c r="J5">
        <v>0</v>
      </c>
      <c r="M5" s="18">
        <v>3</v>
      </c>
      <c r="N5" t="s">
        <v>36</v>
      </c>
      <c r="O5">
        <v>0</v>
      </c>
      <c r="P5">
        <v>0</v>
      </c>
      <c r="Q5">
        <v>0.11661052086032651</v>
      </c>
      <c r="R5">
        <v>0</v>
      </c>
      <c r="S5">
        <v>0.11198312897162803</v>
      </c>
      <c r="T5">
        <v>0</v>
      </c>
      <c r="U5">
        <v>0</v>
      </c>
      <c r="V5">
        <v>0</v>
      </c>
      <c r="W5">
        <v>0</v>
      </c>
    </row>
    <row r="6" spans="1:23" x14ac:dyDescent="0.3">
      <c r="A6" t="s">
        <v>7</v>
      </c>
      <c r="B6">
        <v>98833</v>
      </c>
      <c r="C6">
        <v>4416</v>
      </c>
      <c r="D6">
        <v>7832</v>
      </c>
      <c r="E6">
        <v>7591</v>
      </c>
      <c r="F6">
        <v>278893</v>
      </c>
      <c r="G6">
        <v>81951</v>
      </c>
      <c r="H6">
        <v>309949</v>
      </c>
      <c r="I6">
        <v>17775</v>
      </c>
      <c r="J6">
        <v>26815</v>
      </c>
      <c r="M6" s="18">
        <v>4</v>
      </c>
      <c r="N6" t="s">
        <v>36</v>
      </c>
      <c r="O6">
        <v>0</v>
      </c>
      <c r="P6">
        <v>0</v>
      </c>
      <c r="Q6">
        <v>0</v>
      </c>
      <c r="R6">
        <v>0.85523550500679935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3">
      <c r="A7" t="s">
        <v>8</v>
      </c>
      <c r="B7">
        <v>112</v>
      </c>
      <c r="C7">
        <v>0</v>
      </c>
      <c r="D7">
        <v>0</v>
      </c>
      <c r="E7">
        <v>0</v>
      </c>
      <c r="F7">
        <v>188</v>
      </c>
      <c r="G7">
        <v>254</v>
      </c>
      <c r="H7">
        <v>371</v>
      </c>
      <c r="I7">
        <v>1340</v>
      </c>
      <c r="J7">
        <v>0</v>
      </c>
      <c r="M7" s="18">
        <v>5</v>
      </c>
      <c r="N7" t="s">
        <v>36</v>
      </c>
      <c r="O7">
        <v>0</v>
      </c>
      <c r="P7">
        <v>0</v>
      </c>
      <c r="Q7">
        <v>0</v>
      </c>
      <c r="R7">
        <v>0</v>
      </c>
      <c r="S7">
        <v>8.6312986664279969E-3</v>
      </c>
      <c r="T7">
        <v>0</v>
      </c>
      <c r="U7">
        <v>0</v>
      </c>
      <c r="V7">
        <v>0</v>
      </c>
      <c r="W7">
        <v>0</v>
      </c>
    </row>
    <row r="8" spans="1:23" x14ac:dyDescent="0.3">
      <c r="A8" t="s">
        <v>9</v>
      </c>
      <c r="B8">
        <v>962</v>
      </c>
      <c r="C8">
        <v>249</v>
      </c>
      <c r="D8">
        <v>364</v>
      </c>
      <c r="E8">
        <v>468</v>
      </c>
      <c r="F8">
        <v>5021</v>
      </c>
      <c r="G8">
        <v>1055</v>
      </c>
      <c r="H8">
        <v>292</v>
      </c>
      <c r="I8">
        <v>14966</v>
      </c>
      <c r="J8">
        <v>45</v>
      </c>
      <c r="M8" s="18">
        <v>6</v>
      </c>
      <c r="N8" t="s">
        <v>36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3">
      <c r="A9" t="s">
        <v>10</v>
      </c>
      <c r="B9">
        <v>43452</v>
      </c>
      <c r="C9">
        <v>749</v>
      </c>
      <c r="D9">
        <v>2009</v>
      </c>
      <c r="E9">
        <v>2571</v>
      </c>
      <c r="F9">
        <v>22052</v>
      </c>
      <c r="G9">
        <v>11926</v>
      </c>
      <c r="H9">
        <v>5835</v>
      </c>
      <c r="I9">
        <v>8190</v>
      </c>
      <c r="J9">
        <v>0</v>
      </c>
      <c r="M9" s="18">
        <v>7</v>
      </c>
      <c r="N9" t="s">
        <v>36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0.52338608523925167</v>
      </c>
      <c r="W9">
        <v>0</v>
      </c>
    </row>
    <row r="10" spans="1:23" x14ac:dyDescent="0.3">
      <c r="A10" t="s">
        <v>11</v>
      </c>
      <c r="B10">
        <v>14780</v>
      </c>
      <c r="C10">
        <v>714</v>
      </c>
      <c r="D10">
        <v>495</v>
      </c>
      <c r="E10">
        <v>922</v>
      </c>
      <c r="F10">
        <v>20640</v>
      </c>
      <c r="G10">
        <v>9069</v>
      </c>
      <c r="H10">
        <v>5903</v>
      </c>
      <c r="I10">
        <v>11666</v>
      </c>
      <c r="J10">
        <v>3824</v>
      </c>
      <c r="M10" s="18">
        <v>8</v>
      </c>
      <c r="N10" t="s">
        <v>36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1.3306290197752929E-2</v>
      </c>
      <c r="W10">
        <v>0</v>
      </c>
    </row>
    <row r="11" spans="1:23" x14ac:dyDescent="0.3">
      <c r="A11" t="s">
        <v>12</v>
      </c>
      <c r="B11">
        <v>111384</v>
      </c>
      <c r="C11">
        <v>4824</v>
      </c>
      <c r="D11">
        <v>4599</v>
      </c>
      <c r="E11">
        <v>13977</v>
      </c>
      <c r="F11">
        <v>585525</v>
      </c>
      <c r="G11">
        <v>211885</v>
      </c>
      <c r="H11">
        <v>112348</v>
      </c>
      <c r="I11">
        <v>74907</v>
      </c>
      <c r="J11">
        <v>19770</v>
      </c>
      <c r="M11" s="18">
        <v>9</v>
      </c>
      <c r="N11" t="s">
        <v>36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3">
      <c r="A12" s="7" t="s">
        <v>13</v>
      </c>
      <c r="B12" s="7">
        <v>769360</v>
      </c>
      <c r="C12" s="7">
        <v>17056</v>
      </c>
      <c r="D12" s="7">
        <v>22796</v>
      </c>
      <c r="E12" s="7">
        <v>34859</v>
      </c>
      <c r="F12" s="7">
        <v>733962</v>
      </c>
      <c r="G12" s="7">
        <v>277853</v>
      </c>
      <c r="H12" s="7">
        <v>157169</v>
      </c>
      <c r="I12" s="7">
        <v>138926</v>
      </c>
      <c r="J12" s="7">
        <v>507235</v>
      </c>
      <c r="M12" s="18">
        <v>10</v>
      </c>
      <c r="N12" t="s">
        <v>36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0.95813388988453074</v>
      </c>
      <c r="V12">
        <v>0</v>
      </c>
      <c r="W12">
        <v>3.8451943962059464E-6</v>
      </c>
    </row>
    <row r="13" spans="1:23" x14ac:dyDescent="0.3">
      <c r="A13" s="10" t="s">
        <v>14</v>
      </c>
      <c r="B13" s="13">
        <v>803791</v>
      </c>
      <c r="C13" s="13">
        <v>24693</v>
      </c>
      <c r="D13" s="13">
        <v>22842</v>
      </c>
      <c r="E13" s="13">
        <v>45353</v>
      </c>
      <c r="F13" s="13">
        <v>1249833</v>
      </c>
      <c r="G13" s="13">
        <v>497120</v>
      </c>
      <c r="H13" s="13">
        <v>228075</v>
      </c>
      <c r="I13" s="13">
        <v>247490</v>
      </c>
      <c r="J13" s="13">
        <v>89859</v>
      </c>
      <c r="M13" s="18">
        <v>11</v>
      </c>
      <c r="N13" t="s">
        <v>36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3">
      <c r="A14" s="10" t="s">
        <v>26</v>
      </c>
      <c r="B14" s="13">
        <v>95018</v>
      </c>
      <c r="C14" s="13">
        <v>6437</v>
      </c>
      <c r="D14" s="13">
        <v>13953</v>
      </c>
      <c r="E14" s="13">
        <v>35963</v>
      </c>
      <c r="F14" s="13">
        <v>498058</v>
      </c>
      <c r="G14" s="13">
        <v>216959</v>
      </c>
      <c r="H14" s="13">
        <v>55854</v>
      </c>
      <c r="I14" s="13">
        <v>182279</v>
      </c>
      <c r="J14" s="13">
        <v>165053</v>
      </c>
      <c r="M14" s="18">
        <v>12</v>
      </c>
      <c r="N14" t="s">
        <v>36</v>
      </c>
      <c r="O14">
        <v>0</v>
      </c>
      <c r="P14">
        <v>0</v>
      </c>
      <c r="Q14">
        <v>0</v>
      </c>
      <c r="R14">
        <v>0</v>
      </c>
      <c r="S14">
        <v>0.61376756466481697</v>
      </c>
      <c r="T14">
        <v>0</v>
      </c>
      <c r="U14">
        <v>2.2107030239785847E-2</v>
      </c>
      <c r="V14">
        <v>8.393691121133677E-2</v>
      </c>
      <c r="W14">
        <v>0</v>
      </c>
    </row>
    <row r="15" spans="1:23" x14ac:dyDescent="0.3">
      <c r="A15" s="10" t="s">
        <v>131</v>
      </c>
      <c r="B15" s="13">
        <v>4036203</v>
      </c>
      <c r="C15" s="13">
        <v>104740</v>
      </c>
      <c r="D15" s="13">
        <v>446272</v>
      </c>
      <c r="E15" s="13">
        <v>313425</v>
      </c>
      <c r="F15" s="13">
        <v>4423099</v>
      </c>
      <c r="G15" s="13">
        <v>1753710</v>
      </c>
      <c r="H15" s="13">
        <v>468264</v>
      </c>
      <c r="I15" s="13">
        <v>1435675</v>
      </c>
      <c r="J15" s="13">
        <v>11040</v>
      </c>
      <c r="M15" s="18">
        <v>13</v>
      </c>
      <c r="N15" t="s">
        <v>36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2.8288543140028287E-4</v>
      </c>
      <c r="W15">
        <v>0</v>
      </c>
    </row>
    <row r="16" spans="1:23" x14ac:dyDescent="0.3">
      <c r="A16" s="11" t="s">
        <v>132</v>
      </c>
      <c r="B16" s="14">
        <v>273289</v>
      </c>
      <c r="C16" s="14">
        <v>7683</v>
      </c>
      <c r="D16" s="14">
        <v>20089</v>
      </c>
      <c r="E16" s="14">
        <v>20257</v>
      </c>
      <c r="F16" s="14">
        <v>134381</v>
      </c>
      <c r="G16" s="14">
        <v>69937</v>
      </c>
      <c r="H16" s="14">
        <v>15026</v>
      </c>
      <c r="I16" s="14">
        <v>64822</v>
      </c>
      <c r="J16" s="14">
        <v>47123</v>
      </c>
      <c r="M16" s="18">
        <v>14</v>
      </c>
      <c r="N16" t="s">
        <v>37</v>
      </c>
      <c r="O16">
        <v>2.100840336134454E-2</v>
      </c>
      <c r="P16">
        <v>4.0422885572139307E-2</v>
      </c>
      <c r="Q16">
        <v>0</v>
      </c>
      <c r="R16">
        <v>0</v>
      </c>
      <c r="S16">
        <v>6.0270697237521879E-3</v>
      </c>
      <c r="T16">
        <v>3.4122283314061874E-3</v>
      </c>
      <c r="U16">
        <v>0</v>
      </c>
      <c r="V16">
        <v>2.0024830790179823E-4</v>
      </c>
      <c r="W16">
        <v>0</v>
      </c>
    </row>
    <row r="17" spans="1:23" x14ac:dyDescent="0.3">
      <c r="M17" s="18">
        <v>15</v>
      </c>
      <c r="N17" t="s">
        <v>37</v>
      </c>
      <c r="O17">
        <v>9.1494290023701783E-2</v>
      </c>
      <c r="P17">
        <v>0.10530679933665009</v>
      </c>
      <c r="Q17">
        <v>0</v>
      </c>
      <c r="R17">
        <v>0</v>
      </c>
      <c r="S17">
        <v>6.3805986080867599E-2</v>
      </c>
      <c r="T17">
        <v>2.817566132571914E-2</v>
      </c>
      <c r="U17">
        <v>0</v>
      </c>
      <c r="V17">
        <v>8.3904041010853456E-2</v>
      </c>
      <c r="W17">
        <v>0</v>
      </c>
    </row>
    <row r="18" spans="1:23" x14ac:dyDescent="0.3">
      <c r="M18" s="18">
        <v>16</v>
      </c>
      <c r="N18" t="s">
        <v>37</v>
      </c>
      <c r="O18">
        <v>3.749191984486102E-2</v>
      </c>
      <c r="P18">
        <v>0.18801824212271973</v>
      </c>
      <c r="Q18">
        <v>0</v>
      </c>
      <c r="R18">
        <v>0</v>
      </c>
      <c r="S18">
        <v>1.0057640578967594E-2</v>
      </c>
      <c r="T18">
        <v>2.185147603652925E-2</v>
      </c>
      <c r="U18">
        <v>0</v>
      </c>
      <c r="V18">
        <v>0.10075159864899141</v>
      </c>
      <c r="W18">
        <v>0</v>
      </c>
    </row>
    <row r="19" spans="1:23" x14ac:dyDescent="0.3">
      <c r="B19" t="s">
        <v>27</v>
      </c>
      <c r="C19" t="s">
        <v>28</v>
      </c>
      <c r="D19" t="s">
        <v>29</v>
      </c>
      <c r="E19" t="s">
        <v>30</v>
      </c>
      <c r="F19" t="s">
        <v>31</v>
      </c>
      <c r="G19" t="s">
        <v>32</v>
      </c>
      <c r="H19" t="s">
        <v>33</v>
      </c>
      <c r="I19" t="s">
        <v>34</v>
      </c>
      <c r="J19" t="s">
        <v>35</v>
      </c>
      <c r="M19" s="18">
        <v>17</v>
      </c>
      <c r="N19" t="s">
        <v>37</v>
      </c>
      <c r="O19">
        <v>1.4759750053867701E-2</v>
      </c>
      <c r="P19">
        <v>7.7114427860696513E-2</v>
      </c>
      <c r="Q19">
        <v>0</v>
      </c>
      <c r="R19">
        <v>0</v>
      </c>
      <c r="S19">
        <v>9.3148883480637032E-2</v>
      </c>
      <c r="T19">
        <v>4.5373669679307171E-2</v>
      </c>
      <c r="U19">
        <v>0</v>
      </c>
      <c r="V19">
        <v>3.6752239443576702E-2</v>
      </c>
      <c r="W19">
        <v>0</v>
      </c>
    </row>
    <row r="20" spans="1:23" x14ac:dyDescent="0.3">
      <c r="A20" t="s">
        <v>39</v>
      </c>
      <c r="B20">
        <v>98833</v>
      </c>
      <c r="C20">
        <v>4416</v>
      </c>
      <c r="D20">
        <v>7832</v>
      </c>
      <c r="E20">
        <v>7591</v>
      </c>
      <c r="F20">
        <v>278893</v>
      </c>
      <c r="G20">
        <v>81951</v>
      </c>
      <c r="H20">
        <v>309949</v>
      </c>
      <c r="I20">
        <v>17775</v>
      </c>
      <c r="J20">
        <v>26815</v>
      </c>
      <c r="M20" s="18">
        <v>18</v>
      </c>
      <c r="N20" t="s">
        <v>37</v>
      </c>
      <c r="O20">
        <v>2.8935933347698055E-2</v>
      </c>
      <c r="P20">
        <v>9.9295190713101167E-2</v>
      </c>
      <c r="Q20">
        <v>0</v>
      </c>
      <c r="R20">
        <v>0</v>
      </c>
      <c r="S20">
        <v>1.1756970240382563E-2</v>
      </c>
      <c r="T20">
        <v>5.1584585978242913E-3</v>
      </c>
      <c r="U20">
        <v>0</v>
      </c>
      <c r="V20">
        <v>0.14317754014978573</v>
      </c>
      <c r="W20">
        <v>0</v>
      </c>
    </row>
    <row r="21" spans="1:23" x14ac:dyDescent="0.3">
      <c r="A21" t="s">
        <v>45</v>
      </c>
      <c r="B21">
        <v>14780</v>
      </c>
      <c r="C21">
        <v>714</v>
      </c>
      <c r="D21">
        <v>495</v>
      </c>
      <c r="E21">
        <v>922</v>
      </c>
      <c r="F21">
        <v>20640</v>
      </c>
      <c r="G21">
        <v>9069</v>
      </c>
      <c r="H21">
        <v>5903</v>
      </c>
      <c r="I21">
        <v>11666</v>
      </c>
      <c r="J21">
        <v>3824</v>
      </c>
      <c r="M21" s="18">
        <v>19</v>
      </c>
      <c r="N21" t="s">
        <v>37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 x14ac:dyDescent="0.3">
      <c r="A22" t="s">
        <v>41</v>
      </c>
      <c r="B22">
        <v>432322</v>
      </c>
      <c r="C22">
        <v>12805</v>
      </c>
      <c r="D22">
        <v>16077</v>
      </c>
      <c r="E22">
        <v>23577</v>
      </c>
      <c r="F22">
        <v>901036</v>
      </c>
      <c r="G22">
        <v>302044</v>
      </c>
      <c r="H22">
        <v>73647</v>
      </c>
      <c r="I22">
        <v>76663</v>
      </c>
      <c r="J22">
        <v>0</v>
      </c>
      <c r="M22" s="18">
        <v>20</v>
      </c>
      <c r="N22" t="s">
        <v>37</v>
      </c>
      <c r="O22">
        <v>0</v>
      </c>
      <c r="P22">
        <v>0</v>
      </c>
      <c r="Q22">
        <v>0</v>
      </c>
      <c r="R22">
        <v>0</v>
      </c>
      <c r="S22">
        <v>1.764399470560608E-2</v>
      </c>
      <c r="T22">
        <v>0</v>
      </c>
      <c r="U22">
        <v>8.0998326627977353E-4</v>
      </c>
      <c r="V22">
        <v>7.876433444137397E-4</v>
      </c>
      <c r="W22">
        <v>0</v>
      </c>
    </row>
    <row r="23" spans="1:23" x14ac:dyDescent="0.3">
      <c r="A23" t="s">
        <v>50</v>
      </c>
      <c r="B23">
        <v>803791</v>
      </c>
      <c r="C23">
        <v>24693</v>
      </c>
      <c r="D23">
        <v>22842</v>
      </c>
      <c r="E23">
        <v>45353</v>
      </c>
      <c r="F23">
        <v>1249833</v>
      </c>
      <c r="G23">
        <v>497120</v>
      </c>
      <c r="H23">
        <v>228075</v>
      </c>
      <c r="I23">
        <v>247490</v>
      </c>
      <c r="J23">
        <v>89859</v>
      </c>
      <c r="M23" s="18">
        <v>21</v>
      </c>
      <c r="N23" t="s">
        <v>37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3">
      <c r="A24" t="s">
        <v>48</v>
      </c>
      <c r="B24">
        <v>95018</v>
      </c>
      <c r="C24">
        <v>6437</v>
      </c>
      <c r="D24">
        <v>13953</v>
      </c>
      <c r="E24">
        <v>35963</v>
      </c>
      <c r="F24">
        <v>498058</v>
      </c>
      <c r="G24">
        <v>216959</v>
      </c>
      <c r="H24">
        <v>55854</v>
      </c>
      <c r="I24">
        <v>182279</v>
      </c>
      <c r="J24">
        <v>165053</v>
      </c>
      <c r="M24" s="18">
        <v>22</v>
      </c>
      <c r="N24" t="s">
        <v>37</v>
      </c>
      <c r="O24">
        <v>3.9395245277598218E-2</v>
      </c>
      <c r="P24">
        <v>5.5555555555555552E-2</v>
      </c>
      <c r="Q24">
        <v>8.5670797999565118E-2</v>
      </c>
      <c r="R24">
        <v>2.5398869571438793E-2</v>
      </c>
      <c r="S24">
        <v>1.3449468425771743E-2</v>
      </c>
      <c r="T24">
        <v>4.4174906199117445E-2</v>
      </c>
      <c r="U24">
        <v>4.9133050877630223E-3</v>
      </c>
      <c r="V24">
        <v>5.2158009264821711E-2</v>
      </c>
      <c r="W24">
        <v>0</v>
      </c>
    </row>
    <row r="25" spans="1:23" x14ac:dyDescent="0.3">
      <c r="A25" t="s">
        <v>43</v>
      </c>
      <c r="B25">
        <v>43452</v>
      </c>
      <c r="C25">
        <v>749</v>
      </c>
      <c r="D25">
        <v>2009</v>
      </c>
      <c r="E25">
        <v>2571</v>
      </c>
      <c r="F25">
        <v>22052</v>
      </c>
      <c r="G25">
        <v>11926</v>
      </c>
      <c r="H25">
        <v>5835</v>
      </c>
      <c r="I25">
        <v>8190</v>
      </c>
      <c r="J25">
        <v>0</v>
      </c>
      <c r="M25" s="18">
        <v>23</v>
      </c>
      <c r="N25" t="s">
        <v>37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 x14ac:dyDescent="0.3">
      <c r="A26" t="s">
        <v>37</v>
      </c>
      <c r="B26">
        <v>111384</v>
      </c>
      <c r="C26">
        <v>4824</v>
      </c>
      <c r="D26">
        <v>4599</v>
      </c>
      <c r="E26">
        <v>13977</v>
      </c>
      <c r="F26">
        <v>585525</v>
      </c>
      <c r="G26">
        <v>211885</v>
      </c>
      <c r="H26">
        <v>112348</v>
      </c>
      <c r="I26">
        <v>74907</v>
      </c>
      <c r="J26">
        <v>19770</v>
      </c>
      <c r="M26" s="18">
        <v>24</v>
      </c>
      <c r="N26" t="s">
        <v>37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 x14ac:dyDescent="0.3">
      <c r="A27" t="s">
        <v>38</v>
      </c>
      <c r="B27">
        <v>769360</v>
      </c>
      <c r="C27">
        <v>17056</v>
      </c>
      <c r="D27">
        <v>22796</v>
      </c>
      <c r="E27">
        <v>34859</v>
      </c>
      <c r="F27">
        <v>733962</v>
      </c>
      <c r="G27">
        <v>277853</v>
      </c>
      <c r="H27">
        <v>157169</v>
      </c>
      <c r="I27">
        <v>138926</v>
      </c>
      <c r="J27">
        <v>507235</v>
      </c>
      <c r="M27" s="18">
        <v>25</v>
      </c>
      <c r="N27" t="s">
        <v>38</v>
      </c>
      <c r="O27">
        <v>0.68877638556722476</v>
      </c>
      <c r="P27">
        <v>0.42301829268292684</v>
      </c>
      <c r="Q27">
        <v>0.32027548692753116</v>
      </c>
      <c r="R27">
        <v>0.28781663272038782</v>
      </c>
      <c r="S27">
        <v>0.42738997386785693</v>
      </c>
      <c r="T27">
        <v>0.17364577672366324</v>
      </c>
      <c r="U27">
        <v>5.8497540863656321E-2</v>
      </c>
      <c r="V27">
        <v>6.4761095835192836E-2</v>
      </c>
      <c r="W27">
        <v>0</v>
      </c>
    </row>
    <row r="28" spans="1:23" x14ac:dyDescent="0.3">
      <c r="A28" t="s">
        <v>42</v>
      </c>
      <c r="B28">
        <v>148429</v>
      </c>
      <c r="C28">
        <v>3008</v>
      </c>
      <c r="D28">
        <v>1659</v>
      </c>
      <c r="E28">
        <v>3311</v>
      </c>
      <c r="F28">
        <v>265823</v>
      </c>
      <c r="G28">
        <v>143441</v>
      </c>
      <c r="H28">
        <v>14811</v>
      </c>
      <c r="I28">
        <v>46906</v>
      </c>
      <c r="J28">
        <v>0</v>
      </c>
      <c r="M28" s="18">
        <v>26</v>
      </c>
      <c r="N28" t="s">
        <v>39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 x14ac:dyDescent="0.3">
      <c r="A29" t="s">
        <v>36</v>
      </c>
      <c r="B29">
        <v>142807</v>
      </c>
      <c r="C29">
        <v>5734</v>
      </c>
      <c r="D29">
        <v>3859</v>
      </c>
      <c r="E29">
        <v>32356</v>
      </c>
      <c r="F29">
        <v>178768</v>
      </c>
      <c r="G29">
        <v>3468</v>
      </c>
      <c r="H29">
        <v>88162</v>
      </c>
      <c r="I29">
        <v>187355</v>
      </c>
      <c r="J29">
        <v>6241557</v>
      </c>
      <c r="M29" s="18">
        <v>27</v>
      </c>
      <c r="N29" t="s">
        <v>39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3">
      <c r="A30" t="s">
        <v>40</v>
      </c>
      <c r="B30">
        <v>962</v>
      </c>
      <c r="C30">
        <v>249</v>
      </c>
      <c r="D30">
        <v>364</v>
      </c>
      <c r="E30">
        <v>468</v>
      </c>
      <c r="F30">
        <v>5021</v>
      </c>
      <c r="G30">
        <v>1055</v>
      </c>
      <c r="H30">
        <v>292</v>
      </c>
      <c r="I30">
        <v>14966</v>
      </c>
      <c r="J30">
        <v>45</v>
      </c>
      <c r="M30" s="18">
        <v>28</v>
      </c>
      <c r="N30" t="s">
        <v>39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3">
      <c r="A31" t="s">
        <v>49</v>
      </c>
      <c r="B31">
        <v>4036203</v>
      </c>
      <c r="C31">
        <v>104740</v>
      </c>
      <c r="D31">
        <v>446272</v>
      </c>
      <c r="E31">
        <v>313425</v>
      </c>
      <c r="F31">
        <v>4423099</v>
      </c>
      <c r="G31">
        <v>1753710</v>
      </c>
      <c r="H31">
        <v>468264</v>
      </c>
      <c r="I31">
        <v>1435675</v>
      </c>
      <c r="J31">
        <v>11040</v>
      </c>
      <c r="M31" s="18">
        <v>29</v>
      </c>
      <c r="N31" t="s">
        <v>39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3">
      <c r="A32" t="s">
        <v>127</v>
      </c>
      <c r="B32">
        <v>273289</v>
      </c>
      <c r="C32">
        <v>7683</v>
      </c>
      <c r="D32">
        <v>20089</v>
      </c>
      <c r="E32">
        <v>20257</v>
      </c>
      <c r="F32">
        <v>134381</v>
      </c>
      <c r="G32">
        <v>69937</v>
      </c>
      <c r="H32">
        <v>15026</v>
      </c>
      <c r="I32">
        <v>64822</v>
      </c>
      <c r="J32">
        <v>47123</v>
      </c>
      <c r="M32" s="18">
        <v>30</v>
      </c>
      <c r="N32" t="s">
        <v>37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 x14ac:dyDescent="0.3">
      <c r="A33" t="s">
        <v>44</v>
      </c>
      <c r="B33">
        <v>112</v>
      </c>
      <c r="C33">
        <v>0</v>
      </c>
      <c r="D33">
        <v>0</v>
      </c>
      <c r="E33">
        <v>0</v>
      </c>
      <c r="F33">
        <v>188</v>
      </c>
      <c r="G33">
        <v>254</v>
      </c>
      <c r="H33">
        <v>371</v>
      </c>
      <c r="I33">
        <v>1340</v>
      </c>
      <c r="J33">
        <v>0</v>
      </c>
      <c r="M33" s="18">
        <v>31</v>
      </c>
      <c r="N33" t="s">
        <v>37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 x14ac:dyDescent="0.3">
      <c r="M34" s="18">
        <v>32</v>
      </c>
      <c r="N34" t="s">
        <v>37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 x14ac:dyDescent="0.3">
      <c r="M35" s="18">
        <v>33</v>
      </c>
      <c r="N35" t="s">
        <v>37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 x14ac:dyDescent="0.3">
      <c r="M36" s="18">
        <v>34</v>
      </c>
      <c r="N36" t="s">
        <v>37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7.9218143625164666E-4</v>
      </c>
      <c r="V36">
        <v>3.4843205574912892E-3</v>
      </c>
      <c r="W36">
        <v>0</v>
      </c>
    </row>
    <row r="37" spans="1:23" x14ac:dyDescent="0.3">
      <c r="M37" s="18">
        <v>35</v>
      </c>
      <c r="N37" t="s">
        <v>37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 x14ac:dyDescent="0.3">
      <c r="M38" s="18">
        <v>36</v>
      </c>
      <c r="N38" t="s">
        <v>37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3">
      <c r="M39" s="18">
        <v>37</v>
      </c>
      <c r="N39" t="s">
        <v>37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 x14ac:dyDescent="0.3">
      <c r="M40" s="18">
        <v>38</v>
      </c>
      <c r="N40" t="s">
        <v>37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 x14ac:dyDescent="0.3">
      <c r="M41" s="18">
        <v>39</v>
      </c>
      <c r="N41" t="s">
        <v>37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 x14ac:dyDescent="0.3">
      <c r="M42" s="18">
        <v>40</v>
      </c>
      <c r="N42" t="s">
        <v>37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3">
      <c r="M43" s="18">
        <v>41</v>
      </c>
      <c r="N43" t="s">
        <v>37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3">
      <c r="M44" s="18">
        <v>42</v>
      </c>
      <c r="N44" t="s">
        <v>37</v>
      </c>
      <c r="O44">
        <v>2.4599583423112834E-3</v>
      </c>
      <c r="P44">
        <v>0</v>
      </c>
      <c r="Q44">
        <v>0</v>
      </c>
      <c r="R44">
        <v>0.15597052300207484</v>
      </c>
      <c r="S44">
        <v>2.5225225225225223E-3</v>
      </c>
      <c r="T44">
        <v>2.6476626471906932E-3</v>
      </c>
      <c r="U44">
        <v>0</v>
      </c>
      <c r="V44">
        <v>9.8388668615750196E-3</v>
      </c>
      <c r="W44">
        <v>1.2544258978249874E-2</v>
      </c>
    </row>
    <row r="45" spans="1:23" x14ac:dyDescent="0.3">
      <c r="M45" s="18">
        <v>43</v>
      </c>
      <c r="N45" t="s">
        <v>37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3">
      <c r="M46" s="18">
        <v>44</v>
      </c>
      <c r="N46" t="s">
        <v>37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3">
      <c r="M47" s="18">
        <v>45</v>
      </c>
      <c r="N47" t="s">
        <v>37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3">
      <c r="M48" s="18">
        <v>46</v>
      </c>
      <c r="N48" t="s">
        <v>37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3:23" x14ac:dyDescent="0.3">
      <c r="M49" s="18">
        <v>47</v>
      </c>
      <c r="N49" t="s">
        <v>37</v>
      </c>
      <c r="O49">
        <v>1.7686561804208863E-3</v>
      </c>
      <c r="P49">
        <v>0</v>
      </c>
      <c r="Q49">
        <v>3.9138943248532287E-3</v>
      </c>
      <c r="R49">
        <v>0</v>
      </c>
      <c r="S49">
        <v>4.4233807266982623E-4</v>
      </c>
      <c r="T49">
        <v>1.6235221936427779E-3</v>
      </c>
      <c r="U49">
        <v>1.31733542208139E-3</v>
      </c>
      <c r="V49">
        <v>5.0729571335122222E-4</v>
      </c>
      <c r="W49">
        <v>1.9221041982802225E-3</v>
      </c>
    </row>
    <row r="50" spans="13:23" x14ac:dyDescent="0.3">
      <c r="M50" s="18">
        <v>48</v>
      </c>
      <c r="N50" t="s">
        <v>37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3:23" x14ac:dyDescent="0.3">
      <c r="M51" s="18">
        <v>49</v>
      </c>
      <c r="N51" t="s">
        <v>37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3:23" x14ac:dyDescent="0.3">
      <c r="M52" s="18">
        <v>50</v>
      </c>
      <c r="N52" t="s">
        <v>37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7.7522794932382816E-2</v>
      </c>
      <c r="W52">
        <v>0</v>
      </c>
    </row>
    <row r="53" spans="13:23" x14ac:dyDescent="0.3">
      <c r="M53" s="18">
        <v>51</v>
      </c>
      <c r="N53" t="s">
        <v>37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2.5290844714213456E-3</v>
      </c>
    </row>
    <row r="54" spans="13:23" x14ac:dyDescent="0.3">
      <c r="M54" s="18">
        <v>52</v>
      </c>
      <c r="N54" t="s">
        <v>37</v>
      </c>
      <c r="O54">
        <v>1.014508367449544E-3</v>
      </c>
      <c r="P54">
        <v>1.2437810945273632E-3</v>
      </c>
      <c r="Q54">
        <v>2.1743857360295715E-3</v>
      </c>
      <c r="R54">
        <v>5.0082278028189167E-4</v>
      </c>
      <c r="S54">
        <v>2.5276461295418643E-4</v>
      </c>
      <c r="T54">
        <v>9.4390825211789419E-4</v>
      </c>
      <c r="U54">
        <v>7.2097411613913909E-4</v>
      </c>
      <c r="V54">
        <v>3.6044695422323683E-4</v>
      </c>
      <c r="W54">
        <v>1.2139605462822458E-3</v>
      </c>
    </row>
    <row r="55" spans="13:23" x14ac:dyDescent="0.3">
      <c r="M55" s="18">
        <v>53</v>
      </c>
      <c r="N55" t="s">
        <v>37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3:23" x14ac:dyDescent="0.3">
      <c r="M56" s="18">
        <v>54</v>
      </c>
      <c r="N56" t="s">
        <v>37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3:23" x14ac:dyDescent="0.3">
      <c r="M57" s="18">
        <v>55</v>
      </c>
      <c r="N57" t="s">
        <v>37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3:23" x14ac:dyDescent="0.3">
      <c r="M58" s="18">
        <v>56</v>
      </c>
      <c r="N58" t="s">
        <v>37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3:23" x14ac:dyDescent="0.3">
      <c r="M59" s="18">
        <v>57</v>
      </c>
      <c r="N59" t="s">
        <v>37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3:23" x14ac:dyDescent="0.3">
      <c r="M60" s="18">
        <v>58</v>
      </c>
      <c r="N60" t="s">
        <v>37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3:23" x14ac:dyDescent="0.3">
      <c r="M61" s="18">
        <v>59</v>
      </c>
      <c r="N61" t="s">
        <v>37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3:23" x14ac:dyDescent="0.3">
      <c r="M62" s="18">
        <v>60</v>
      </c>
      <c r="N62" t="s">
        <v>37</v>
      </c>
      <c r="O62">
        <v>2.3701788407670759E-3</v>
      </c>
      <c r="P62">
        <v>3.1094527363184081E-3</v>
      </c>
      <c r="Q62">
        <v>5.653402913676886E-3</v>
      </c>
      <c r="R62">
        <v>1.0016455605637833E-3</v>
      </c>
      <c r="S62">
        <v>5.9604628325007469E-4</v>
      </c>
      <c r="T62">
        <v>2.2087453099558724E-3</v>
      </c>
      <c r="U62">
        <v>1.7534802577704987E-3</v>
      </c>
      <c r="V62">
        <v>8.1434311880064611E-4</v>
      </c>
      <c r="W62">
        <v>2.6302478502781995E-3</v>
      </c>
    </row>
    <row r="63" spans="13:23" x14ac:dyDescent="0.3">
      <c r="M63" s="18">
        <v>61</v>
      </c>
      <c r="N63" t="s">
        <v>37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3:23" x14ac:dyDescent="0.3">
      <c r="M64" s="18">
        <v>62</v>
      </c>
      <c r="N64" t="s">
        <v>37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3:23" x14ac:dyDescent="0.3">
      <c r="M65" s="18">
        <v>63</v>
      </c>
      <c r="N65" t="s">
        <v>37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3:23" x14ac:dyDescent="0.3">
      <c r="M66" s="18">
        <v>64</v>
      </c>
      <c r="N66" t="s">
        <v>37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6.4744562468386441E-3</v>
      </c>
    </row>
    <row r="67" spans="13:23" x14ac:dyDescent="0.3">
      <c r="M67" s="18">
        <v>65</v>
      </c>
      <c r="N67" t="s">
        <v>37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3:23" x14ac:dyDescent="0.3">
      <c r="M68" s="18">
        <v>66</v>
      </c>
      <c r="N68" t="s">
        <v>37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3:23" x14ac:dyDescent="0.3">
      <c r="M69" s="18">
        <v>67</v>
      </c>
      <c r="N69" t="s">
        <v>37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3:23" x14ac:dyDescent="0.3">
      <c r="M70" s="18">
        <v>68</v>
      </c>
      <c r="N70" t="s">
        <v>37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3:23" x14ac:dyDescent="0.3">
      <c r="M71" s="18">
        <v>69</v>
      </c>
      <c r="N71" t="s">
        <v>37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3:23" x14ac:dyDescent="0.3">
      <c r="M72" s="18">
        <v>70</v>
      </c>
      <c r="N72" t="s">
        <v>37</v>
      </c>
      <c r="O72">
        <v>0.24912913883502119</v>
      </c>
      <c r="P72">
        <v>0.14137645107794361</v>
      </c>
      <c r="Q72">
        <v>0.20265275059795607</v>
      </c>
      <c r="R72">
        <v>0</v>
      </c>
      <c r="S72">
        <v>5.6359677212757781E-2</v>
      </c>
      <c r="T72">
        <v>1.8038086697972956E-2</v>
      </c>
      <c r="U72">
        <v>5.1447288781286717E-3</v>
      </c>
      <c r="V72">
        <v>0.18633772544621999</v>
      </c>
      <c r="W72">
        <v>7.8553363682346986E-2</v>
      </c>
    </row>
    <row r="73" spans="13:23" x14ac:dyDescent="0.3">
      <c r="M73" s="18">
        <v>71</v>
      </c>
      <c r="N73" t="s">
        <v>37</v>
      </c>
      <c r="O73">
        <v>6.9040436687495509E-3</v>
      </c>
      <c r="P73">
        <v>2.5290215588723051E-2</v>
      </c>
      <c r="Q73">
        <v>0</v>
      </c>
      <c r="R73">
        <v>0</v>
      </c>
      <c r="S73">
        <v>5.8716536441654928E-3</v>
      </c>
      <c r="T73">
        <v>4.1201595204946083E-3</v>
      </c>
      <c r="U73">
        <v>1.4686509773204686E-3</v>
      </c>
      <c r="V73">
        <v>1.0372862349313148E-2</v>
      </c>
      <c r="W73">
        <v>0</v>
      </c>
    </row>
    <row r="74" spans="13:23" x14ac:dyDescent="0.3">
      <c r="M74" s="18">
        <v>72</v>
      </c>
      <c r="N74" t="s">
        <v>37</v>
      </c>
      <c r="O74">
        <v>7.9005961358902537E-4</v>
      </c>
      <c r="P74">
        <v>0</v>
      </c>
      <c r="Q74">
        <v>0</v>
      </c>
      <c r="R74">
        <v>0</v>
      </c>
      <c r="S74">
        <v>8.1948678536356262E-2</v>
      </c>
      <c r="T74">
        <v>0</v>
      </c>
      <c r="U74">
        <v>0</v>
      </c>
      <c r="V74">
        <v>0</v>
      </c>
      <c r="W74">
        <v>0</v>
      </c>
    </row>
    <row r="75" spans="13:23" x14ac:dyDescent="0.3">
      <c r="M75" s="18">
        <v>73</v>
      </c>
      <c r="N75" t="s">
        <v>37</v>
      </c>
      <c r="O75">
        <v>3.663003663003663E-3</v>
      </c>
      <c r="P75">
        <v>0</v>
      </c>
      <c r="Q75">
        <v>0</v>
      </c>
      <c r="R75">
        <v>0</v>
      </c>
      <c r="S75">
        <v>1.820588360872721E-3</v>
      </c>
      <c r="T75">
        <v>0</v>
      </c>
      <c r="U75">
        <v>2.4032470537971304E-4</v>
      </c>
      <c r="V75">
        <v>3.5070153657201598E-2</v>
      </c>
      <c r="W75">
        <v>1.0672736469398078E-2</v>
      </c>
    </row>
    <row r="76" spans="13:23" x14ac:dyDescent="0.3">
      <c r="M76" s="18">
        <v>74</v>
      </c>
      <c r="N76" t="s">
        <v>37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3:23" x14ac:dyDescent="0.3">
      <c r="M77" s="18">
        <v>75</v>
      </c>
      <c r="N77" t="s">
        <v>37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3:23" x14ac:dyDescent="0.3">
      <c r="M78" s="18">
        <v>76</v>
      </c>
      <c r="N78" t="s">
        <v>37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3:23" x14ac:dyDescent="0.3">
      <c r="M79" s="18">
        <v>77</v>
      </c>
      <c r="N79" t="s">
        <v>37</v>
      </c>
      <c r="O79">
        <v>1.5118868060044531E-2</v>
      </c>
      <c r="P79">
        <v>7.6699834162520727E-2</v>
      </c>
      <c r="Q79">
        <v>0</v>
      </c>
      <c r="R79">
        <v>0</v>
      </c>
      <c r="S79">
        <v>0</v>
      </c>
      <c r="T79">
        <v>0</v>
      </c>
      <c r="U79">
        <v>8.7228967137821772E-4</v>
      </c>
      <c r="V79">
        <v>7.5159864899141601E-3</v>
      </c>
      <c r="W79">
        <v>0</v>
      </c>
    </row>
    <row r="80" spans="13:23" x14ac:dyDescent="0.3">
      <c r="M80" s="18">
        <v>78</v>
      </c>
      <c r="N80" t="s">
        <v>37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3:23" x14ac:dyDescent="0.3">
      <c r="M81" s="18">
        <v>79</v>
      </c>
      <c r="N81" t="s">
        <v>37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3:23" x14ac:dyDescent="0.3">
      <c r="M82" s="18">
        <v>80</v>
      </c>
      <c r="N82" t="s">
        <v>37</v>
      </c>
      <c r="O82">
        <v>2.2175536881419234E-3</v>
      </c>
      <c r="P82">
        <v>2.6948590381426201E-3</v>
      </c>
      <c r="Q82">
        <v>5.0010871928680145E-3</v>
      </c>
      <c r="R82">
        <v>1.0731916720326251E-3</v>
      </c>
      <c r="S82">
        <v>5.6188890312113059E-4</v>
      </c>
      <c r="T82">
        <v>2.0907567784411354E-3</v>
      </c>
      <c r="U82">
        <v>1.655570192615801E-3</v>
      </c>
      <c r="V82">
        <v>8.1434311880064611E-4</v>
      </c>
      <c r="W82">
        <v>2.5796661608497723E-3</v>
      </c>
    </row>
    <row r="83" spans="13:23" x14ac:dyDescent="0.3">
      <c r="M83" s="18">
        <v>81</v>
      </c>
      <c r="N83" t="s">
        <v>37</v>
      </c>
      <c r="O83">
        <v>5.189255189255189E-3</v>
      </c>
      <c r="P83">
        <v>0</v>
      </c>
      <c r="Q83">
        <v>0</v>
      </c>
      <c r="R83">
        <v>0</v>
      </c>
      <c r="S83">
        <v>8.9663122838478293E-4</v>
      </c>
      <c r="T83">
        <v>0</v>
      </c>
      <c r="U83">
        <v>0</v>
      </c>
      <c r="V83">
        <v>0</v>
      </c>
      <c r="W83">
        <v>0</v>
      </c>
    </row>
    <row r="84" spans="13:23" x14ac:dyDescent="0.3">
      <c r="M84" s="18">
        <v>82</v>
      </c>
      <c r="N84" t="s">
        <v>37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3:23" x14ac:dyDescent="0.3">
      <c r="M85" s="18">
        <v>83</v>
      </c>
      <c r="N85" t="s">
        <v>37</v>
      </c>
      <c r="O85">
        <v>2.9088558500323207E-3</v>
      </c>
      <c r="P85">
        <v>0</v>
      </c>
      <c r="Q85">
        <v>0</v>
      </c>
      <c r="R85">
        <v>0</v>
      </c>
      <c r="S85">
        <v>5.8067546219204983E-4</v>
      </c>
      <c r="T85">
        <v>7.3813625315619323E-3</v>
      </c>
      <c r="U85">
        <v>0</v>
      </c>
      <c r="V85">
        <v>1.4791675010346162E-2</v>
      </c>
      <c r="W85">
        <v>0</v>
      </c>
    </row>
    <row r="86" spans="13:23" x14ac:dyDescent="0.3">
      <c r="M86" s="18">
        <v>84</v>
      </c>
      <c r="N86" t="s">
        <v>37</v>
      </c>
      <c r="O86">
        <v>0</v>
      </c>
      <c r="P86">
        <v>0</v>
      </c>
      <c r="Q86">
        <v>0</v>
      </c>
      <c r="R86">
        <v>0</v>
      </c>
      <c r="S86">
        <v>6.0458562828231077E-4</v>
      </c>
      <c r="T86">
        <v>0</v>
      </c>
      <c r="U86">
        <v>0</v>
      </c>
      <c r="V86">
        <v>0</v>
      </c>
      <c r="W86">
        <v>0</v>
      </c>
    </row>
    <row r="87" spans="13:23" x14ac:dyDescent="0.3">
      <c r="M87" s="18">
        <v>85</v>
      </c>
      <c r="N87" t="s">
        <v>37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3:23" x14ac:dyDescent="0.3">
      <c r="M88" s="18">
        <v>86</v>
      </c>
      <c r="N88" t="s">
        <v>37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3:23" x14ac:dyDescent="0.3">
      <c r="M89" s="18">
        <v>87</v>
      </c>
      <c r="N89" t="s">
        <v>37</v>
      </c>
      <c r="O89">
        <v>0</v>
      </c>
      <c r="P89">
        <v>0</v>
      </c>
      <c r="Q89">
        <v>0</v>
      </c>
      <c r="R89">
        <v>0</v>
      </c>
      <c r="S89">
        <v>8.7050083258614058E-3</v>
      </c>
      <c r="T89">
        <v>1.1459046180711235E-2</v>
      </c>
      <c r="U89">
        <v>0</v>
      </c>
      <c r="V89">
        <v>3.6818988879543969E-2</v>
      </c>
      <c r="W89">
        <v>0</v>
      </c>
    </row>
    <row r="90" spans="13:23" x14ac:dyDescent="0.3">
      <c r="M90" s="18">
        <v>88</v>
      </c>
      <c r="N90" t="s">
        <v>40</v>
      </c>
      <c r="O90">
        <v>0</v>
      </c>
      <c r="P90">
        <v>0</v>
      </c>
      <c r="Q90">
        <v>0</v>
      </c>
      <c r="R90">
        <v>0</v>
      </c>
      <c r="S90">
        <v>0.25791674965146383</v>
      </c>
      <c r="T90">
        <v>0</v>
      </c>
      <c r="U90">
        <v>0.10616438356164383</v>
      </c>
      <c r="V90">
        <v>0.7751570225845249</v>
      </c>
      <c r="W90">
        <v>0</v>
      </c>
    </row>
    <row r="91" spans="13:23" x14ac:dyDescent="0.3">
      <c r="M91" s="18">
        <v>89</v>
      </c>
      <c r="N91" t="s">
        <v>37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3:23" x14ac:dyDescent="0.3">
      <c r="M92" s="18">
        <v>90</v>
      </c>
      <c r="N92" t="s">
        <v>37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1.7801830028126893E-4</v>
      </c>
      <c r="V92">
        <v>0</v>
      </c>
      <c r="W92">
        <v>9.6105209914011127E-4</v>
      </c>
    </row>
    <row r="93" spans="13:23" x14ac:dyDescent="0.3">
      <c r="M93" s="18">
        <v>91</v>
      </c>
      <c r="N93" t="s">
        <v>37</v>
      </c>
      <c r="O93">
        <v>0</v>
      </c>
      <c r="P93">
        <v>0</v>
      </c>
      <c r="Q93">
        <v>0</v>
      </c>
      <c r="R93">
        <v>0</v>
      </c>
      <c r="S93">
        <v>0</v>
      </c>
      <c r="T93">
        <v>1.5772706892890009E-2</v>
      </c>
      <c r="U93">
        <v>9.960123900736995E-3</v>
      </c>
      <c r="V93">
        <v>0</v>
      </c>
      <c r="W93">
        <v>2.3267577137076377E-3</v>
      </c>
    </row>
    <row r="94" spans="13:23" x14ac:dyDescent="0.3">
      <c r="M94" s="18">
        <v>92</v>
      </c>
      <c r="N94" t="s">
        <v>37</v>
      </c>
      <c r="O94">
        <v>0</v>
      </c>
      <c r="P94">
        <v>0</v>
      </c>
      <c r="Q94">
        <v>0</v>
      </c>
      <c r="R94">
        <v>0.3701795807397868</v>
      </c>
      <c r="S94">
        <v>0.21471499935954913</v>
      </c>
      <c r="T94">
        <v>0.3856148382377233</v>
      </c>
      <c r="U94">
        <v>3.8273934560472815E-4</v>
      </c>
      <c r="V94">
        <v>1.1440853324789406E-2</v>
      </c>
      <c r="W94">
        <v>1.0672736469398078E-2</v>
      </c>
    </row>
    <row r="95" spans="13:23" x14ac:dyDescent="0.3">
      <c r="M95" s="18">
        <v>93</v>
      </c>
      <c r="N95" t="s">
        <v>37</v>
      </c>
      <c r="O95">
        <v>0</v>
      </c>
      <c r="P95">
        <v>0</v>
      </c>
      <c r="Q95">
        <v>0</v>
      </c>
      <c r="R95">
        <v>0</v>
      </c>
      <c r="S95">
        <v>5.4822595106955292E-4</v>
      </c>
      <c r="T95">
        <v>4.9196498100384643E-2</v>
      </c>
      <c r="U95">
        <v>0</v>
      </c>
      <c r="V95">
        <v>0</v>
      </c>
      <c r="W95">
        <v>0.68649468892261001</v>
      </c>
    </row>
    <row r="96" spans="13:23" x14ac:dyDescent="0.3">
      <c r="M96" s="18">
        <v>94</v>
      </c>
      <c r="N96" t="s">
        <v>37</v>
      </c>
      <c r="O96">
        <v>2.693385046326223E-4</v>
      </c>
      <c r="P96">
        <v>0</v>
      </c>
      <c r="Q96">
        <v>6.5231572080887146E-4</v>
      </c>
      <c r="R96">
        <v>1.4309222293768333E-4</v>
      </c>
      <c r="S96">
        <v>1.4516886554801246E-4</v>
      </c>
      <c r="T96">
        <v>2.5013568681124196E-4</v>
      </c>
      <c r="U96">
        <v>1.31733542208139E-3</v>
      </c>
      <c r="V96">
        <v>1.3349887193453216E-4</v>
      </c>
      <c r="W96">
        <v>2.7819929185634801E-3</v>
      </c>
    </row>
    <row r="97" spans="13:23" x14ac:dyDescent="0.3">
      <c r="M97" s="18">
        <v>95</v>
      </c>
      <c r="N97" t="s">
        <v>37</v>
      </c>
      <c r="O97">
        <v>2.1726639373698198E-3</v>
      </c>
      <c r="P97">
        <v>3.1094527363184081E-3</v>
      </c>
      <c r="Q97">
        <v>5.0010871928680145E-3</v>
      </c>
      <c r="R97">
        <v>1.0731916720326251E-3</v>
      </c>
      <c r="S97">
        <v>5.3797873703086976E-4</v>
      </c>
      <c r="T97">
        <v>2.0199636595322934E-3</v>
      </c>
      <c r="U97">
        <v>1.6021647025314203E-3</v>
      </c>
      <c r="V97">
        <v>7.3424379563992686E-4</v>
      </c>
      <c r="W97">
        <v>2.4785027819929184E-3</v>
      </c>
    </row>
    <row r="98" spans="13:23" x14ac:dyDescent="0.3">
      <c r="M98" s="18">
        <v>96</v>
      </c>
      <c r="N98" t="s">
        <v>37</v>
      </c>
      <c r="O98">
        <v>0</v>
      </c>
      <c r="P98">
        <v>0</v>
      </c>
      <c r="Q98">
        <v>0</v>
      </c>
      <c r="R98">
        <v>0</v>
      </c>
      <c r="S98">
        <v>1.229665684641988E-4</v>
      </c>
      <c r="T98">
        <v>8.2544776647709844E-3</v>
      </c>
      <c r="U98">
        <v>2.8482928045003028E-4</v>
      </c>
      <c r="V98">
        <v>0</v>
      </c>
      <c r="W98">
        <v>2.4633282751643906E-2</v>
      </c>
    </row>
    <row r="99" spans="13:23" x14ac:dyDescent="0.3">
      <c r="M99" s="18">
        <v>97</v>
      </c>
      <c r="N99" t="s">
        <v>37</v>
      </c>
      <c r="O99">
        <v>2.9357897004955828E-3</v>
      </c>
      <c r="P99">
        <v>0</v>
      </c>
      <c r="Q99">
        <v>0</v>
      </c>
      <c r="R99">
        <v>0</v>
      </c>
      <c r="S99">
        <v>7.5487810084966483E-4</v>
      </c>
      <c r="T99">
        <v>1.0864383981876962E-2</v>
      </c>
      <c r="U99">
        <v>3.8273934560472815E-4</v>
      </c>
      <c r="V99">
        <v>1.7354853351489181E-4</v>
      </c>
      <c r="W99">
        <v>2.8325746079919068E-3</v>
      </c>
    </row>
    <row r="100" spans="13:23" x14ac:dyDescent="0.3">
      <c r="M100" s="18">
        <v>98</v>
      </c>
      <c r="N100" t="s">
        <v>37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3:23" x14ac:dyDescent="0.3">
      <c r="M101" s="18">
        <v>99</v>
      </c>
      <c r="N101" t="s">
        <v>39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3:23" x14ac:dyDescent="0.3">
      <c r="M102" s="18">
        <v>100</v>
      </c>
      <c r="N102" t="s">
        <v>39</v>
      </c>
      <c r="O102">
        <v>0</v>
      </c>
      <c r="P102">
        <v>0</v>
      </c>
      <c r="Q102">
        <v>0</v>
      </c>
      <c r="R102">
        <v>0</v>
      </c>
      <c r="S102">
        <v>0.15981039323324717</v>
      </c>
      <c r="T102">
        <v>1.9743505265341483E-2</v>
      </c>
      <c r="U102">
        <v>0.12159097141787842</v>
      </c>
      <c r="V102">
        <v>0</v>
      </c>
      <c r="W102">
        <v>0</v>
      </c>
    </row>
    <row r="103" spans="13:23" x14ac:dyDescent="0.3">
      <c r="M103" s="18">
        <v>101</v>
      </c>
      <c r="N103" t="s">
        <v>39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3:23" x14ac:dyDescent="0.3">
      <c r="M104" s="18">
        <v>102</v>
      </c>
      <c r="N104" t="s">
        <v>39</v>
      </c>
      <c r="O104">
        <v>8.703570669715581E-2</v>
      </c>
      <c r="P104">
        <v>5.3442028985507248E-2</v>
      </c>
      <c r="Q104">
        <v>8.8227783452502553E-2</v>
      </c>
      <c r="R104">
        <v>8.7472006323277562E-2</v>
      </c>
      <c r="S104">
        <v>2.1678564897648918E-2</v>
      </c>
      <c r="T104">
        <v>2.2489048333760416E-2</v>
      </c>
      <c r="U104">
        <v>1.5066994892708155E-3</v>
      </c>
      <c r="V104">
        <v>9.8115330520393812E-2</v>
      </c>
      <c r="W104">
        <v>5.5901547641245573E-2</v>
      </c>
    </row>
    <row r="105" spans="13:23" x14ac:dyDescent="0.3">
      <c r="M105" s="18">
        <v>103</v>
      </c>
      <c r="N105" t="s">
        <v>39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3:23" x14ac:dyDescent="0.3">
      <c r="M106" s="18">
        <v>104</v>
      </c>
      <c r="N106" t="s">
        <v>39</v>
      </c>
      <c r="O106">
        <v>7.6492669452510797E-3</v>
      </c>
      <c r="P106">
        <v>4.302536231884058E-3</v>
      </c>
      <c r="Q106">
        <v>7.2778345250255365E-3</v>
      </c>
      <c r="R106">
        <v>7.6406270583585824E-3</v>
      </c>
      <c r="S106">
        <v>0.56429526736060065</v>
      </c>
      <c r="T106">
        <v>4.1488206367219435E-4</v>
      </c>
      <c r="U106">
        <v>5.5686580695533784E-3</v>
      </c>
      <c r="V106">
        <v>0.11881856540084389</v>
      </c>
      <c r="W106">
        <v>2.8491515942569458E-2</v>
      </c>
    </row>
    <row r="107" spans="13:23" x14ac:dyDescent="0.3">
      <c r="M107" s="18">
        <v>105</v>
      </c>
      <c r="N107" t="s">
        <v>39</v>
      </c>
      <c r="O107">
        <v>0.75794522072587089</v>
      </c>
      <c r="P107">
        <v>0.83174818840579712</v>
      </c>
      <c r="Q107">
        <v>0.75459652706843716</v>
      </c>
      <c r="R107">
        <v>0.75747595837175608</v>
      </c>
      <c r="S107">
        <v>0.2155091737691516</v>
      </c>
      <c r="T107">
        <v>0.61763736867152319</v>
      </c>
      <c r="U107">
        <v>0.73137193538291778</v>
      </c>
      <c r="V107">
        <v>0.66649789029535866</v>
      </c>
      <c r="W107">
        <v>5.0382248741376097E-2</v>
      </c>
    </row>
    <row r="108" spans="13:23" x14ac:dyDescent="0.3">
      <c r="M108" s="18">
        <v>106</v>
      </c>
      <c r="N108" t="s">
        <v>39</v>
      </c>
      <c r="O108">
        <v>3.0354233909726509E-4</v>
      </c>
      <c r="P108">
        <v>0</v>
      </c>
      <c r="Q108">
        <v>0</v>
      </c>
      <c r="R108">
        <v>0</v>
      </c>
      <c r="S108">
        <v>5.0521167616254265E-3</v>
      </c>
      <c r="T108">
        <v>0.12624617149272127</v>
      </c>
      <c r="U108">
        <v>7.8745212922125898E-2</v>
      </c>
      <c r="V108">
        <v>2.0253164556962027E-3</v>
      </c>
      <c r="W108">
        <v>0.11706134626142084</v>
      </c>
    </row>
    <row r="109" spans="13:23" x14ac:dyDescent="0.3">
      <c r="M109" s="18">
        <v>107</v>
      </c>
      <c r="N109" t="s">
        <v>39</v>
      </c>
      <c r="O109">
        <v>2.3575121669887587E-3</v>
      </c>
      <c r="P109">
        <v>2.1059782608695652E-2</v>
      </c>
      <c r="Q109">
        <v>2.2982635342185904E-3</v>
      </c>
      <c r="R109">
        <v>2.3712290870768014E-3</v>
      </c>
      <c r="S109">
        <v>2.4095262340754339E-3</v>
      </c>
      <c r="T109">
        <v>3.1604251320911277E-3</v>
      </c>
      <c r="U109">
        <v>1.7970698405221505E-3</v>
      </c>
      <c r="V109">
        <v>9.90154711673699E-3</v>
      </c>
      <c r="W109">
        <v>3.8896140220026104E-2</v>
      </c>
    </row>
    <row r="110" spans="13:23" x14ac:dyDescent="0.3">
      <c r="M110" s="18">
        <v>108</v>
      </c>
      <c r="N110" t="s">
        <v>39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1.1560693641618498E-3</v>
      </c>
    </row>
    <row r="111" spans="13:23" x14ac:dyDescent="0.3">
      <c r="M111" s="18">
        <v>109</v>
      </c>
      <c r="N111" t="s">
        <v>39</v>
      </c>
      <c r="O111">
        <v>1.0421620309006101E-3</v>
      </c>
      <c r="P111">
        <v>0</v>
      </c>
      <c r="Q111">
        <v>1.1491317671092952E-3</v>
      </c>
      <c r="R111">
        <v>1.1856145435384007E-3</v>
      </c>
      <c r="S111">
        <v>5.3784067724898076E-5</v>
      </c>
      <c r="T111">
        <v>1.9645885956242146E-3</v>
      </c>
      <c r="U111">
        <v>6.1300407486392921E-5</v>
      </c>
      <c r="V111">
        <v>5.6258790436005627E-4</v>
      </c>
      <c r="W111">
        <v>1.3425321648331158E-2</v>
      </c>
    </row>
    <row r="112" spans="13:23" x14ac:dyDescent="0.3">
      <c r="M112" s="18">
        <v>110</v>
      </c>
      <c r="N112" t="s">
        <v>39</v>
      </c>
      <c r="O112">
        <v>3.0354233909726509E-5</v>
      </c>
      <c r="P112">
        <v>0</v>
      </c>
      <c r="Q112">
        <v>0</v>
      </c>
      <c r="R112">
        <v>0</v>
      </c>
      <c r="S112">
        <v>0</v>
      </c>
      <c r="T112">
        <v>8.5416895461922369E-5</v>
      </c>
      <c r="U112">
        <v>0</v>
      </c>
      <c r="V112">
        <v>0</v>
      </c>
      <c r="W112">
        <v>1.8646280067126608E-4</v>
      </c>
    </row>
    <row r="113" spans="13:23" x14ac:dyDescent="0.3">
      <c r="M113" s="18">
        <v>111</v>
      </c>
      <c r="N113" t="s">
        <v>37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3:23" x14ac:dyDescent="0.3">
      <c r="M114" s="18">
        <v>112</v>
      </c>
      <c r="N114" t="s">
        <v>37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3:23" x14ac:dyDescent="0.3">
      <c r="M115" s="18">
        <v>113</v>
      </c>
      <c r="N115" t="s">
        <v>37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3:23" x14ac:dyDescent="0.3">
      <c r="M116" s="18">
        <v>114</v>
      </c>
      <c r="N116" t="s">
        <v>37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3:23" x14ac:dyDescent="0.3">
      <c r="M117" s="18">
        <v>115</v>
      </c>
      <c r="N117" t="s">
        <v>37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3:23" x14ac:dyDescent="0.3">
      <c r="M118" s="18">
        <v>116</v>
      </c>
      <c r="N118" t="s">
        <v>37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3:23" x14ac:dyDescent="0.3">
      <c r="M119" s="18">
        <v>117</v>
      </c>
      <c r="N119" t="s">
        <v>37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3:23" x14ac:dyDescent="0.3">
      <c r="M120" s="18">
        <v>118</v>
      </c>
      <c r="N120" t="s">
        <v>37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3:23" x14ac:dyDescent="0.3">
      <c r="M121" s="18">
        <v>119</v>
      </c>
      <c r="N121" t="s">
        <v>37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3:23" x14ac:dyDescent="0.3">
      <c r="M122" s="18">
        <v>120</v>
      </c>
      <c r="N122" t="s">
        <v>37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3:23" x14ac:dyDescent="0.3">
      <c r="M123" s="18">
        <v>121</v>
      </c>
      <c r="N123" t="s">
        <v>37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3:23" x14ac:dyDescent="0.3">
      <c r="M124" s="18">
        <v>122</v>
      </c>
      <c r="N124" t="s">
        <v>37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3:23" x14ac:dyDescent="0.3">
      <c r="M125" s="18">
        <v>123</v>
      </c>
      <c r="N125" t="s">
        <v>41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0</v>
      </c>
    </row>
    <row r="126" spans="13:23" x14ac:dyDescent="0.3">
      <c r="M126" s="18">
        <v>124</v>
      </c>
      <c r="N126" t="s">
        <v>42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0</v>
      </c>
    </row>
    <row r="127" spans="13:23" x14ac:dyDescent="0.3">
      <c r="M127" s="18">
        <v>125</v>
      </c>
      <c r="N127" t="s">
        <v>37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4.4504575070317229E-4</v>
      </c>
      <c r="V127">
        <v>0</v>
      </c>
      <c r="W127">
        <v>0</v>
      </c>
    </row>
    <row r="128" spans="13:23" x14ac:dyDescent="0.3">
      <c r="M128" s="18">
        <v>126</v>
      </c>
      <c r="N128" t="s">
        <v>37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3:23" x14ac:dyDescent="0.3">
      <c r="M129" s="18">
        <v>127</v>
      </c>
      <c r="N129" t="s">
        <v>37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3:23" x14ac:dyDescent="0.3">
      <c r="M130" s="18">
        <v>128</v>
      </c>
      <c r="N130" t="s">
        <v>37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3:23" x14ac:dyDescent="0.3">
      <c r="M131" s="18">
        <v>129</v>
      </c>
      <c r="N131" t="s">
        <v>37</v>
      </c>
      <c r="O131">
        <v>0</v>
      </c>
      <c r="P131">
        <v>0</v>
      </c>
      <c r="Q131">
        <v>0</v>
      </c>
      <c r="R131">
        <v>0</v>
      </c>
      <c r="S131">
        <v>1.3833738952222365E-4</v>
      </c>
      <c r="T131">
        <v>0</v>
      </c>
      <c r="U131">
        <v>0</v>
      </c>
      <c r="V131">
        <v>0</v>
      </c>
      <c r="W131">
        <v>0</v>
      </c>
    </row>
    <row r="132" spans="13:23" x14ac:dyDescent="0.3">
      <c r="M132" s="18">
        <v>130</v>
      </c>
      <c r="N132" t="s">
        <v>37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3:23" x14ac:dyDescent="0.3">
      <c r="M133" s="18">
        <v>131</v>
      </c>
      <c r="N133" t="s">
        <v>37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1.4241464022501514E-4</v>
      </c>
      <c r="V133">
        <v>0</v>
      </c>
      <c r="W133">
        <v>0</v>
      </c>
    </row>
    <row r="134" spans="13:23" x14ac:dyDescent="0.3">
      <c r="M134" s="18">
        <v>132</v>
      </c>
      <c r="N134" t="s">
        <v>37</v>
      </c>
      <c r="O134">
        <v>0.30780902104431518</v>
      </c>
      <c r="P134">
        <v>4.788557213930348E-2</v>
      </c>
      <c r="Q134">
        <v>0.17242878886714502</v>
      </c>
      <c r="R134">
        <v>0.24619016956428419</v>
      </c>
      <c r="S134">
        <v>0.3127962085308057</v>
      </c>
      <c r="T134">
        <v>0.13092479411001251</v>
      </c>
      <c r="U134">
        <v>0.37388293516573506</v>
      </c>
      <c r="V134">
        <v>4.2933237214145541E-2</v>
      </c>
      <c r="W134">
        <v>2.2964087000505815E-2</v>
      </c>
    </row>
    <row r="135" spans="13:23" x14ac:dyDescent="0.3">
      <c r="M135" s="18">
        <v>133</v>
      </c>
      <c r="N135" t="s">
        <v>37</v>
      </c>
      <c r="O135">
        <v>4.0885585003232063E-2</v>
      </c>
      <c r="P135">
        <v>2.6741293532338308E-2</v>
      </c>
      <c r="Q135">
        <v>9.6542726679712976E-2</v>
      </c>
      <c r="R135">
        <v>3.00493668169135E-2</v>
      </c>
      <c r="S135">
        <v>1.0148157636309295E-2</v>
      </c>
      <c r="T135">
        <v>1.7882341836373505E-2</v>
      </c>
      <c r="U135">
        <v>8.956990778652045E-2</v>
      </c>
      <c r="V135">
        <v>4.235919206482705E-2</v>
      </c>
      <c r="W135">
        <v>0</v>
      </c>
    </row>
    <row r="136" spans="13:23" x14ac:dyDescent="0.3">
      <c r="M136" s="18">
        <v>134</v>
      </c>
      <c r="N136" t="s">
        <v>37</v>
      </c>
      <c r="O136">
        <v>8.5775335775335776E-2</v>
      </c>
      <c r="P136">
        <v>5.9908789386401325E-2</v>
      </c>
      <c r="Q136">
        <v>0.20743639921722112</v>
      </c>
      <c r="R136">
        <v>0.13758317235458253</v>
      </c>
      <c r="S136">
        <v>4.8921907689680202E-2</v>
      </c>
      <c r="T136">
        <v>0.12363782240366236</v>
      </c>
      <c r="U136">
        <v>0.15293552177163813</v>
      </c>
      <c r="V136">
        <v>2.2988505747126436E-2</v>
      </c>
      <c r="W136">
        <v>9.7116843702579666E-3</v>
      </c>
    </row>
    <row r="137" spans="13:23" x14ac:dyDescent="0.3">
      <c r="M137" s="18">
        <v>135</v>
      </c>
      <c r="N137" t="s">
        <v>37</v>
      </c>
      <c r="O137">
        <v>0</v>
      </c>
      <c r="P137">
        <v>0</v>
      </c>
      <c r="Q137">
        <v>0</v>
      </c>
      <c r="R137">
        <v>0</v>
      </c>
      <c r="S137">
        <v>6.8161052047307968E-3</v>
      </c>
      <c r="T137">
        <v>0</v>
      </c>
      <c r="U137">
        <v>4.5430270231779826E-2</v>
      </c>
      <c r="V137">
        <v>0</v>
      </c>
      <c r="W137">
        <v>0</v>
      </c>
    </row>
    <row r="138" spans="13:23" x14ac:dyDescent="0.3">
      <c r="M138" s="18">
        <v>136</v>
      </c>
      <c r="N138" t="s">
        <v>37</v>
      </c>
      <c r="O138">
        <v>1.1015944839474252E-2</v>
      </c>
      <c r="P138">
        <v>3.1716417910447763E-2</v>
      </c>
      <c r="Q138">
        <v>8.936725375081539E-2</v>
      </c>
      <c r="R138">
        <v>3.0836374043070758E-2</v>
      </c>
      <c r="S138">
        <v>1.3468254984842663E-2</v>
      </c>
      <c r="T138">
        <v>1.5111971116407484E-2</v>
      </c>
      <c r="U138">
        <v>0.10970377754833197</v>
      </c>
      <c r="V138">
        <v>4.2799738342211006E-2</v>
      </c>
      <c r="W138">
        <v>1.4618108244815377E-2</v>
      </c>
    </row>
    <row r="139" spans="13:23" x14ac:dyDescent="0.3">
      <c r="M139" s="18">
        <v>137</v>
      </c>
      <c r="N139" t="s">
        <v>37</v>
      </c>
      <c r="O139">
        <v>1.9482151835093012E-3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3:23" x14ac:dyDescent="0.3">
      <c r="M140" s="18">
        <v>138</v>
      </c>
      <c r="N140" t="s">
        <v>37</v>
      </c>
      <c r="O140">
        <v>1.0773540185304892E-3</v>
      </c>
      <c r="P140">
        <v>0</v>
      </c>
      <c r="Q140">
        <v>0</v>
      </c>
      <c r="R140">
        <v>0</v>
      </c>
      <c r="S140">
        <v>0</v>
      </c>
      <c r="T140">
        <v>2.1285131085258513E-3</v>
      </c>
      <c r="U140">
        <v>0</v>
      </c>
      <c r="V140">
        <v>0</v>
      </c>
      <c r="W140">
        <v>0</v>
      </c>
    </row>
    <row r="141" spans="13:23" x14ac:dyDescent="0.3">
      <c r="M141" s="18">
        <v>139</v>
      </c>
      <c r="N141" t="s">
        <v>37</v>
      </c>
      <c r="O141">
        <v>1.0001436472024706E-2</v>
      </c>
      <c r="P141">
        <v>0</v>
      </c>
      <c r="Q141">
        <v>0</v>
      </c>
      <c r="R141">
        <v>0</v>
      </c>
      <c r="S141">
        <v>3.2637376713206098E-3</v>
      </c>
      <c r="T141">
        <v>3.8322675035986501E-3</v>
      </c>
      <c r="U141">
        <v>0</v>
      </c>
      <c r="V141">
        <v>0</v>
      </c>
      <c r="W141">
        <v>1.2645422357106728E-3</v>
      </c>
    </row>
    <row r="142" spans="13:23" x14ac:dyDescent="0.3">
      <c r="M142" s="18">
        <v>140</v>
      </c>
      <c r="N142" t="s">
        <v>37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3:23" x14ac:dyDescent="0.3">
      <c r="M143" s="18">
        <v>141</v>
      </c>
      <c r="N143" t="s">
        <v>37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3:23" x14ac:dyDescent="0.3">
      <c r="M144" s="18">
        <v>142</v>
      </c>
      <c r="N144" t="s">
        <v>37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3:23" x14ac:dyDescent="0.3">
      <c r="M145" s="18">
        <v>143</v>
      </c>
      <c r="N145" t="s">
        <v>37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3:23" x14ac:dyDescent="0.3">
      <c r="M146" s="18">
        <v>144</v>
      </c>
      <c r="N146" t="s">
        <v>37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3:23" x14ac:dyDescent="0.3">
      <c r="M147" s="18">
        <v>145</v>
      </c>
      <c r="N147" t="s">
        <v>37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3.9164026061879159E-4</v>
      </c>
      <c r="V147">
        <v>0</v>
      </c>
      <c r="W147">
        <v>0</v>
      </c>
    </row>
    <row r="148" spans="13:23" x14ac:dyDescent="0.3">
      <c r="M148" s="18">
        <v>146</v>
      </c>
      <c r="N148" t="s">
        <v>37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3:23" x14ac:dyDescent="0.3">
      <c r="M149" s="18">
        <v>147</v>
      </c>
      <c r="N149" t="s">
        <v>37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3:23" x14ac:dyDescent="0.3">
      <c r="M150" s="18">
        <v>148</v>
      </c>
      <c r="N150" t="s">
        <v>37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3:23" x14ac:dyDescent="0.3">
      <c r="M151" s="18">
        <v>149</v>
      </c>
      <c r="N151" t="s">
        <v>37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3:23" x14ac:dyDescent="0.3">
      <c r="M152" s="18">
        <v>150</v>
      </c>
      <c r="N152" t="s">
        <v>37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3:23" x14ac:dyDescent="0.3">
      <c r="M153" s="18">
        <v>151</v>
      </c>
      <c r="N153" t="s">
        <v>37</v>
      </c>
      <c r="O153">
        <v>7.0028011204481793E-4</v>
      </c>
      <c r="P153">
        <v>1.451077943615257E-2</v>
      </c>
      <c r="Q153">
        <v>0</v>
      </c>
      <c r="R153">
        <v>0</v>
      </c>
      <c r="S153">
        <v>6.2849579437257159E-4</v>
      </c>
      <c r="T153">
        <v>3.0865799844255136E-3</v>
      </c>
      <c r="U153">
        <v>0</v>
      </c>
      <c r="V153">
        <v>4.5523115329675467E-3</v>
      </c>
      <c r="W153">
        <v>0</v>
      </c>
    </row>
    <row r="154" spans="13:23" x14ac:dyDescent="0.3">
      <c r="M154" s="18">
        <v>152</v>
      </c>
      <c r="N154" t="s">
        <v>37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3:23" x14ac:dyDescent="0.3">
      <c r="M155" s="18">
        <v>153</v>
      </c>
      <c r="N155" t="s">
        <v>37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3:23" x14ac:dyDescent="0.3">
      <c r="M156" s="18">
        <v>154</v>
      </c>
      <c r="N156" t="s">
        <v>37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3:23" x14ac:dyDescent="0.3">
      <c r="M157" s="18">
        <v>155</v>
      </c>
      <c r="N157" t="s">
        <v>37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3:23" x14ac:dyDescent="0.3">
      <c r="M158" s="18">
        <v>156</v>
      </c>
      <c r="N158" t="s">
        <v>37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3:23" x14ac:dyDescent="0.3">
      <c r="M159" s="18">
        <v>157</v>
      </c>
      <c r="N159" t="s">
        <v>37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3:23" x14ac:dyDescent="0.3">
      <c r="M160" s="18">
        <v>158</v>
      </c>
      <c r="N160" t="s">
        <v>37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3:23" x14ac:dyDescent="0.3">
      <c r="M161" s="18">
        <v>159</v>
      </c>
      <c r="N161" t="s">
        <v>37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3:23" x14ac:dyDescent="0.3">
      <c r="M162" s="18">
        <v>160</v>
      </c>
      <c r="N162" t="s">
        <v>37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3:23" x14ac:dyDescent="0.3">
      <c r="M163" s="18">
        <v>161</v>
      </c>
      <c r="N163" t="s">
        <v>37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3:23" x14ac:dyDescent="0.3">
      <c r="M164" s="18">
        <v>162</v>
      </c>
      <c r="N164" t="s">
        <v>37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3:23" x14ac:dyDescent="0.3">
      <c r="M165" s="18">
        <v>163</v>
      </c>
      <c r="N165" t="s">
        <v>37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3:23" x14ac:dyDescent="0.3">
      <c r="M166" s="18">
        <v>164</v>
      </c>
      <c r="N166" t="s">
        <v>37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3:23" x14ac:dyDescent="0.3">
      <c r="M167" s="18">
        <v>165</v>
      </c>
      <c r="N167" t="s">
        <v>37</v>
      </c>
      <c r="O167">
        <v>0</v>
      </c>
      <c r="P167">
        <v>0</v>
      </c>
      <c r="Q167">
        <v>0</v>
      </c>
      <c r="R167">
        <v>0</v>
      </c>
      <c r="S167">
        <v>3.5233337603005851E-3</v>
      </c>
      <c r="T167">
        <v>3.5915708993085873E-3</v>
      </c>
      <c r="U167">
        <v>0.12043828105529249</v>
      </c>
      <c r="V167">
        <v>0</v>
      </c>
      <c r="W167">
        <v>0</v>
      </c>
    </row>
    <row r="168" spans="13:23" x14ac:dyDescent="0.3">
      <c r="M168" s="18">
        <v>166</v>
      </c>
      <c r="N168" t="s">
        <v>37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3:23" x14ac:dyDescent="0.3">
      <c r="M169" s="18">
        <v>167</v>
      </c>
      <c r="N169" t="s">
        <v>37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3:23" x14ac:dyDescent="0.3">
      <c r="M170" s="18">
        <v>168</v>
      </c>
      <c r="N170" t="s">
        <v>37</v>
      </c>
      <c r="O170">
        <v>0</v>
      </c>
      <c r="P170">
        <v>0</v>
      </c>
      <c r="Q170">
        <v>0</v>
      </c>
      <c r="R170">
        <v>0</v>
      </c>
      <c r="S170">
        <v>1.1271935442551556E-4</v>
      </c>
      <c r="T170">
        <v>1.2270807277532623E-4</v>
      </c>
      <c r="U170">
        <v>4.7174849574536265E-4</v>
      </c>
      <c r="V170">
        <v>0</v>
      </c>
      <c r="W170">
        <v>0</v>
      </c>
    </row>
    <row r="171" spans="13:23" x14ac:dyDescent="0.3">
      <c r="M171" s="18">
        <v>169</v>
      </c>
      <c r="N171" t="s">
        <v>37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3:23" x14ac:dyDescent="0.3">
      <c r="M172" s="18">
        <v>170</v>
      </c>
      <c r="N172" t="s">
        <v>37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3:23" x14ac:dyDescent="0.3">
      <c r="M173" s="18">
        <v>171</v>
      </c>
      <c r="N173" t="s">
        <v>37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3:23" x14ac:dyDescent="0.3">
      <c r="M174" s="18">
        <v>172</v>
      </c>
      <c r="N174" t="s">
        <v>37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3:23" x14ac:dyDescent="0.3">
      <c r="M175" s="18">
        <v>173</v>
      </c>
      <c r="N175" t="s">
        <v>37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3:23" x14ac:dyDescent="0.3">
      <c r="M176" s="18">
        <v>174</v>
      </c>
      <c r="N176" t="s">
        <v>37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3:23" x14ac:dyDescent="0.3">
      <c r="M177" s="18">
        <v>175</v>
      </c>
      <c r="N177" t="s">
        <v>37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2.7236799943034145E-3</v>
      </c>
      <c r="V177">
        <v>2.3495801460477659E-3</v>
      </c>
      <c r="W177">
        <v>0</v>
      </c>
    </row>
    <row r="178" spans="13:23" x14ac:dyDescent="0.3">
      <c r="M178" s="18">
        <v>176</v>
      </c>
      <c r="N178" t="s">
        <v>37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3:23" x14ac:dyDescent="0.3">
      <c r="M179" s="18">
        <v>177</v>
      </c>
      <c r="N179" t="s">
        <v>37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3:23" x14ac:dyDescent="0.3">
      <c r="M180" s="18">
        <v>178</v>
      </c>
      <c r="N180" t="s">
        <v>37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3:23" x14ac:dyDescent="0.3">
      <c r="M181" s="18">
        <v>179</v>
      </c>
      <c r="N181" t="s">
        <v>37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3:23" x14ac:dyDescent="0.3">
      <c r="M182" s="18">
        <v>180</v>
      </c>
      <c r="N182" t="s">
        <v>37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1.7089756827001815E-3</v>
      </c>
      <c r="V182">
        <v>0</v>
      </c>
      <c r="W182">
        <v>0</v>
      </c>
    </row>
    <row r="183" spans="13:23" x14ac:dyDescent="0.3">
      <c r="M183" s="18">
        <v>181</v>
      </c>
      <c r="N183" t="s">
        <v>37</v>
      </c>
      <c r="O183">
        <v>0</v>
      </c>
      <c r="P183">
        <v>0</v>
      </c>
      <c r="Q183">
        <v>0</v>
      </c>
      <c r="R183">
        <v>0</v>
      </c>
      <c r="S183">
        <v>1.9811280474787583E-4</v>
      </c>
      <c r="T183">
        <v>0</v>
      </c>
      <c r="U183">
        <v>0</v>
      </c>
      <c r="V183">
        <v>0</v>
      </c>
      <c r="W183">
        <v>0</v>
      </c>
    </row>
    <row r="184" spans="13:23" x14ac:dyDescent="0.3">
      <c r="M184" s="18">
        <v>182</v>
      </c>
      <c r="N184" t="s">
        <v>37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3:23" x14ac:dyDescent="0.3">
      <c r="M185" s="18">
        <v>183</v>
      </c>
      <c r="N185" t="s">
        <v>37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3:23" x14ac:dyDescent="0.3">
      <c r="M186" s="18">
        <v>184</v>
      </c>
      <c r="N186" t="s">
        <v>37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3:23" x14ac:dyDescent="0.3">
      <c r="M187" s="18">
        <v>185</v>
      </c>
      <c r="N187" t="s">
        <v>37</v>
      </c>
      <c r="O187">
        <v>0</v>
      </c>
      <c r="P187">
        <v>0</v>
      </c>
      <c r="Q187">
        <v>0</v>
      </c>
      <c r="R187">
        <v>0</v>
      </c>
      <c r="S187">
        <v>2.4934887494129198E-4</v>
      </c>
      <c r="T187">
        <v>0</v>
      </c>
      <c r="U187">
        <v>0</v>
      </c>
      <c r="V187">
        <v>0</v>
      </c>
      <c r="W187">
        <v>9.6105209914011127E-4</v>
      </c>
    </row>
    <row r="188" spans="13:23" x14ac:dyDescent="0.3">
      <c r="M188" s="18">
        <v>186</v>
      </c>
      <c r="N188" t="s">
        <v>40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9.9315068493150679E-2</v>
      </c>
      <c r="V188">
        <v>0</v>
      </c>
      <c r="W188">
        <v>0</v>
      </c>
    </row>
    <row r="189" spans="13:23" x14ac:dyDescent="0.3">
      <c r="M189" s="18">
        <v>187</v>
      </c>
      <c r="N189" t="s">
        <v>40</v>
      </c>
      <c r="O189">
        <v>0.14656964656964658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3:23" x14ac:dyDescent="0.3">
      <c r="M190" s="18">
        <v>188</v>
      </c>
      <c r="N190" t="s">
        <v>40</v>
      </c>
      <c r="O190">
        <v>0.55821205821205822</v>
      </c>
      <c r="P190">
        <v>1</v>
      </c>
      <c r="Q190">
        <v>1</v>
      </c>
      <c r="R190">
        <v>0.98717948717948723</v>
      </c>
      <c r="S190">
        <v>0.20175263891655049</v>
      </c>
      <c r="T190">
        <v>0.6985781990521327</v>
      </c>
      <c r="U190">
        <v>0.36301369863013699</v>
      </c>
      <c r="V190">
        <v>0.18876119203527997</v>
      </c>
      <c r="W190">
        <v>0</v>
      </c>
    </row>
    <row r="191" spans="13:23" x14ac:dyDescent="0.3">
      <c r="M191" s="18">
        <v>189</v>
      </c>
      <c r="N191" t="s">
        <v>40</v>
      </c>
      <c r="O191">
        <v>0.21725571725571727</v>
      </c>
      <c r="P191">
        <v>0</v>
      </c>
      <c r="Q191">
        <v>0</v>
      </c>
      <c r="R191">
        <v>0</v>
      </c>
      <c r="S191">
        <v>2.2306313483369845E-2</v>
      </c>
      <c r="T191">
        <v>0</v>
      </c>
      <c r="U191">
        <v>0.31164383561643838</v>
      </c>
      <c r="V191">
        <v>0</v>
      </c>
      <c r="W191">
        <v>0</v>
      </c>
    </row>
    <row r="192" spans="13:23" x14ac:dyDescent="0.3">
      <c r="M192" s="18">
        <v>190</v>
      </c>
      <c r="N192" t="s">
        <v>40</v>
      </c>
      <c r="O192">
        <v>0</v>
      </c>
      <c r="P192">
        <v>0</v>
      </c>
      <c r="Q192">
        <v>0</v>
      </c>
      <c r="R192">
        <v>0</v>
      </c>
      <c r="S192">
        <v>0.32304321848237405</v>
      </c>
      <c r="T192">
        <v>0</v>
      </c>
      <c r="U192">
        <v>0</v>
      </c>
      <c r="V192">
        <v>0</v>
      </c>
      <c r="W192">
        <v>0</v>
      </c>
    </row>
    <row r="193" spans="13:23" x14ac:dyDescent="0.3">
      <c r="M193" s="18">
        <v>191</v>
      </c>
      <c r="N193" t="s">
        <v>40</v>
      </c>
      <c r="O193">
        <v>7.7962577962577967E-2</v>
      </c>
      <c r="P193">
        <v>0</v>
      </c>
      <c r="Q193">
        <v>0</v>
      </c>
      <c r="R193">
        <v>1.282051282051282E-2</v>
      </c>
      <c r="S193">
        <v>0.1949810794662418</v>
      </c>
      <c r="T193">
        <v>0.3014218009478673</v>
      </c>
      <c r="U193">
        <v>0.11986301369863013</v>
      </c>
      <c r="V193">
        <v>3.608178538019511E-2</v>
      </c>
      <c r="W193">
        <v>1</v>
      </c>
    </row>
    <row r="194" spans="13:23" x14ac:dyDescent="0.3">
      <c r="M194" s="18">
        <v>192</v>
      </c>
      <c r="N194" t="s">
        <v>37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3:23" x14ac:dyDescent="0.3">
      <c r="M195" s="18">
        <v>193</v>
      </c>
      <c r="N195" t="s">
        <v>37</v>
      </c>
      <c r="O195">
        <v>8.7086116497881209E-4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6.6767830045523519E-3</v>
      </c>
    </row>
    <row r="196" spans="13:23" x14ac:dyDescent="0.3">
      <c r="M196" s="18">
        <v>194</v>
      </c>
      <c r="N196" t="s">
        <v>37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2.2252287535158615E-4</v>
      </c>
      <c r="V196">
        <v>0</v>
      </c>
      <c r="W196">
        <v>0</v>
      </c>
    </row>
    <row r="197" spans="13:23" x14ac:dyDescent="0.3">
      <c r="M197" s="18">
        <v>195</v>
      </c>
      <c r="N197" t="s">
        <v>37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3.338391502276176E-3</v>
      </c>
    </row>
    <row r="198" spans="13:23" x14ac:dyDescent="0.3">
      <c r="M198" s="18">
        <v>196</v>
      </c>
      <c r="N198" t="s">
        <v>37</v>
      </c>
      <c r="O198">
        <v>7.5414781297134241E-4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3:23" x14ac:dyDescent="0.3">
      <c r="M199" s="18">
        <v>197</v>
      </c>
      <c r="N199" t="s">
        <v>37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3:23" x14ac:dyDescent="0.3">
      <c r="M200" s="18">
        <v>198</v>
      </c>
      <c r="N200" t="s">
        <v>37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3:23" x14ac:dyDescent="0.3">
      <c r="M201" s="18">
        <v>199</v>
      </c>
      <c r="N201" t="s">
        <v>37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3:23" x14ac:dyDescent="0.3">
      <c r="M202" s="18">
        <v>200</v>
      </c>
      <c r="N202" t="s">
        <v>37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3:23" x14ac:dyDescent="0.3">
      <c r="M203" s="18">
        <v>201</v>
      </c>
      <c r="N203" t="s">
        <v>43</v>
      </c>
      <c r="O203">
        <v>0.76297983982325324</v>
      </c>
      <c r="P203">
        <v>0.7863818424566088</v>
      </c>
      <c r="Q203">
        <v>0.76605276256844201</v>
      </c>
      <c r="R203">
        <v>0.87553481135744848</v>
      </c>
      <c r="S203">
        <v>0.69032287320877928</v>
      </c>
      <c r="T203">
        <v>0.73092403152775454</v>
      </c>
      <c r="U203">
        <v>0.88157669237360758</v>
      </c>
      <c r="V203">
        <v>0.88290598290598288</v>
      </c>
      <c r="W203">
        <v>0</v>
      </c>
    </row>
    <row r="204" spans="13:23" x14ac:dyDescent="0.3">
      <c r="M204" s="18">
        <v>202</v>
      </c>
      <c r="N204" t="s">
        <v>37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3:23" x14ac:dyDescent="0.3">
      <c r="M205" s="18">
        <v>203</v>
      </c>
      <c r="N205" t="s">
        <v>37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3:23" x14ac:dyDescent="0.3">
      <c r="M206" s="18">
        <v>204</v>
      </c>
      <c r="N206" t="s">
        <v>37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3:23" x14ac:dyDescent="0.3">
      <c r="M207" s="18">
        <v>205</v>
      </c>
      <c r="N207" t="s">
        <v>37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3:23" x14ac:dyDescent="0.3">
      <c r="M208" s="18">
        <v>206</v>
      </c>
      <c r="N208" t="s">
        <v>37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3:23" x14ac:dyDescent="0.3">
      <c r="M209" s="18">
        <v>207</v>
      </c>
      <c r="N209" t="s">
        <v>37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3:23" x14ac:dyDescent="0.3">
      <c r="M210" s="18">
        <v>208</v>
      </c>
      <c r="N210" t="s">
        <v>37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5.9180576631259481E-2</v>
      </c>
    </row>
    <row r="211" spans="13:23" x14ac:dyDescent="0.3">
      <c r="M211" s="18">
        <v>209</v>
      </c>
      <c r="N211" t="s">
        <v>37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3:23" x14ac:dyDescent="0.3">
      <c r="M212" s="18">
        <v>210</v>
      </c>
      <c r="N212" t="s">
        <v>37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3:23" x14ac:dyDescent="0.3">
      <c r="M213" s="18">
        <v>211</v>
      </c>
      <c r="N213" t="s">
        <v>37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3:23" x14ac:dyDescent="0.3">
      <c r="M214" s="18">
        <v>212</v>
      </c>
      <c r="N214" t="s">
        <v>37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3:23" x14ac:dyDescent="0.3">
      <c r="M215" s="18">
        <v>213</v>
      </c>
      <c r="N215" t="s">
        <v>37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3:23" x14ac:dyDescent="0.3">
      <c r="M216" s="18">
        <v>214</v>
      </c>
      <c r="N216" t="s">
        <v>37</v>
      </c>
      <c r="O216">
        <v>0</v>
      </c>
      <c r="P216">
        <v>0</v>
      </c>
      <c r="Q216">
        <v>0</v>
      </c>
      <c r="R216">
        <v>0</v>
      </c>
      <c r="S216">
        <v>4.2013577558601254E-4</v>
      </c>
      <c r="T216">
        <v>0</v>
      </c>
      <c r="U216">
        <v>0</v>
      </c>
      <c r="V216">
        <v>0</v>
      </c>
      <c r="W216">
        <v>4.2994436014162874E-3</v>
      </c>
    </row>
    <row r="217" spans="13:23" x14ac:dyDescent="0.3">
      <c r="M217" s="18">
        <v>215</v>
      </c>
      <c r="N217" t="s">
        <v>37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3:23" x14ac:dyDescent="0.3">
      <c r="M218" s="18">
        <v>216</v>
      </c>
      <c r="N218" t="s">
        <v>37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3:23" x14ac:dyDescent="0.3">
      <c r="M219" s="18">
        <v>217</v>
      </c>
      <c r="N219" t="s">
        <v>37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3:23" x14ac:dyDescent="0.3">
      <c r="M220" s="18">
        <v>218</v>
      </c>
      <c r="N220" t="s">
        <v>37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3:23" x14ac:dyDescent="0.3">
      <c r="M221" s="18">
        <v>219</v>
      </c>
      <c r="N221" t="s">
        <v>37</v>
      </c>
      <c r="O221">
        <v>0</v>
      </c>
      <c r="P221">
        <v>0</v>
      </c>
      <c r="Q221">
        <v>0</v>
      </c>
      <c r="R221">
        <v>0</v>
      </c>
      <c r="S221">
        <v>2.6130395798642245E-4</v>
      </c>
      <c r="T221">
        <v>1.8830969629751988E-3</v>
      </c>
      <c r="U221">
        <v>0</v>
      </c>
      <c r="V221">
        <v>0</v>
      </c>
      <c r="W221">
        <v>0</v>
      </c>
    </row>
    <row r="222" spans="13:23" x14ac:dyDescent="0.3">
      <c r="M222" s="18">
        <v>220</v>
      </c>
      <c r="N222" t="s">
        <v>37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6.6073577648252584E-5</v>
      </c>
      <c r="U222">
        <v>0</v>
      </c>
      <c r="V222">
        <v>0</v>
      </c>
      <c r="W222">
        <v>0</v>
      </c>
    </row>
    <row r="223" spans="13:23" x14ac:dyDescent="0.3">
      <c r="M223" s="18">
        <v>221</v>
      </c>
      <c r="N223" t="s">
        <v>37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3.3036788824126296E-4</v>
      </c>
      <c r="U223">
        <v>0</v>
      </c>
      <c r="V223">
        <v>0</v>
      </c>
      <c r="W223">
        <v>0</v>
      </c>
    </row>
    <row r="224" spans="13:23" x14ac:dyDescent="0.3">
      <c r="M224" s="18">
        <v>222</v>
      </c>
      <c r="N224" t="s">
        <v>37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1.463057790782736E-3</v>
      </c>
      <c r="U224">
        <v>0</v>
      </c>
      <c r="V224">
        <v>0</v>
      </c>
      <c r="W224">
        <v>0</v>
      </c>
    </row>
    <row r="225" spans="13:23" x14ac:dyDescent="0.3">
      <c r="M225" s="18">
        <v>223</v>
      </c>
      <c r="N225" t="s">
        <v>37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3:23" x14ac:dyDescent="0.3">
      <c r="M226" s="18">
        <v>224</v>
      </c>
      <c r="N226" t="s">
        <v>37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3:23" x14ac:dyDescent="0.3">
      <c r="M227" s="18">
        <v>225</v>
      </c>
      <c r="N227" t="s">
        <v>37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3:23" x14ac:dyDescent="0.3">
      <c r="M228" s="18">
        <v>226</v>
      </c>
      <c r="N228" t="s">
        <v>37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3:23" x14ac:dyDescent="0.3">
      <c r="M229" s="18">
        <v>227</v>
      </c>
      <c r="N229" t="s">
        <v>37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3:23" x14ac:dyDescent="0.3">
      <c r="M230" s="18">
        <v>228</v>
      </c>
      <c r="N230" t="s">
        <v>37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3:23" x14ac:dyDescent="0.3">
      <c r="M231" s="18">
        <v>229</v>
      </c>
      <c r="N231" t="s">
        <v>37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3:23" x14ac:dyDescent="0.3">
      <c r="M232" s="18">
        <v>230</v>
      </c>
      <c r="N232" t="s">
        <v>37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3:23" x14ac:dyDescent="0.3">
      <c r="M233" s="18">
        <v>231</v>
      </c>
      <c r="N233" t="s">
        <v>37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3:23" x14ac:dyDescent="0.3">
      <c r="M234" s="18">
        <v>232</v>
      </c>
      <c r="N234" t="s">
        <v>37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3:23" x14ac:dyDescent="0.3">
      <c r="M235" s="18">
        <v>233</v>
      </c>
      <c r="N235" t="s">
        <v>37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3:23" x14ac:dyDescent="0.3">
      <c r="M236" s="18">
        <v>234</v>
      </c>
      <c r="N236" t="s">
        <v>37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3:23" x14ac:dyDescent="0.3">
      <c r="M237" s="18">
        <v>235</v>
      </c>
      <c r="N237" t="s">
        <v>37</v>
      </c>
      <c r="O237">
        <v>3.8335847159376569E-3</v>
      </c>
      <c r="P237">
        <v>0</v>
      </c>
      <c r="Q237">
        <v>0</v>
      </c>
      <c r="R237">
        <v>0</v>
      </c>
      <c r="S237">
        <v>1.1032833781648948E-3</v>
      </c>
      <c r="T237">
        <v>0</v>
      </c>
      <c r="U237">
        <v>0</v>
      </c>
      <c r="V237">
        <v>8.183480849586821E-3</v>
      </c>
      <c r="W237">
        <v>1.2645422357106728E-2</v>
      </c>
    </row>
    <row r="238" spans="13:23" x14ac:dyDescent="0.3">
      <c r="M238" s="18">
        <v>236</v>
      </c>
      <c r="N238" t="s">
        <v>37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3:23" x14ac:dyDescent="0.3">
      <c r="M239" s="18">
        <v>237</v>
      </c>
      <c r="N239" t="s">
        <v>37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3:23" x14ac:dyDescent="0.3">
      <c r="M240" s="18">
        <v>238</v>
      </c>
      <c r="N240" t="s">
        <v>37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3:23" x14ac:dyDescent="0.3">
      <c r="M241" s="18">
        <v>239</v>
      </c>
      <c r="N241" t="s">
        <v>37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3:23" x14ac:dyDescent="0.3">
      <c r="M242" s="18">
        <v>240</v>
      </c>
      <c r="N242" t="s">
        <v>37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3:23" x14ac:dyDescent="0.3">
      <c r="M243" s="18">
        <v>241</v>
      </c>
      <c r="N243" t="s">
        <v>37</v>
      </c>
      <c r="O243">
        <v>9.8757451698628171E-5</v>
      </c>
      <c r="P243">
        <v>0</v>
      </c>
      <c r="Q243">
        <v>0</v>
      </c>
      <c r="R243">
        <v>0</v>
      </c>
      <c r="S243">
        <v>6.3191153238546606E-5</v>
      </c>
      <c r="T243">
        <v>0</v>
      </c>
      <c r="U243">
        <v>0</v>
      </c>
      <c r="V243">
        <v>0</v>
      </c>
      <c r="W243">
        <v>0</v>
      </c>
    </row>
    <row r="244" spans="13:23" x14ac:dyDescent="0.3">
      <c r="M244" s="18">
        <v>242</v>
      </c>
      <c r="N244" t="s">
        <v>37</v>
      </c>
      <c r="O244">
        <v>0</v>
      </c>
      <c r="P244">
        <v>0</v>
      </c>
      <c r="Q244">
        <v>0</v>
      </c>
      <c r="R244">
        <v>0</v>
      </c>
      <c r="S244">
        <v>3.3815806327654668E-4</v>
      </c>
      <c r="T244">
        <v>0</v>
      </c>
      <c r="U244">
        <v>0</v>
      </c>
      <c r="V244">
        <v>0</v>
      </c>
      <c r="W244">
        <v>0</v>
      </c>
    </row>
    <row r="245" spans="13:23" x14ac:dyDescent="0.3">
      <c r="M245" s="18">
        <v>243</v>
      </c>
      <c r="N245" t="s">
        <v>37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3:23" x14ac:dyDescent="0.3">
      <c r="M246" s="18">
        <v>244</v>
      </c>
      <c r="N246" t="s">
        <v>37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2.8789201689595771E-4</v>
      </c>
      <c r="U246">
        <v>3.8923701356499446E-2</v>
      </c>
      <c r="V246">
        <v>6.781742694274233E-3</v>
      </c>
      <c r="W246">
        <v>1.5174506828528073E-3</v>
      </c>
    </row>
    <row r="247" spans="13:23" x14ac:dyDescent="0.3">
      <c r="M247" s="18">
        <v>245</v>
      </c>
      <c r="N247" t="s">
        <v>37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2.7308007263146652E-2</v>
      </c>
      <c r="V247">
        <v>5.0195575847384087E-3</v>
      </c>
      <c r="W247">
        <v>0</v>
      </c>
    </row>
    <row r="248" spans="13:23" x14ac:dyDescent="0.3">
      <c r="M248" s="18">
        <v>246</v>
      </c>
      <c r="N248" t="s">
        <v>37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3:23" x14ac:dyDescent="0.3">
      <c r="M249" s="18">
        <v>247</v>
      </c>
      <c r="N249" t="s">
        <v>37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3:23" x14ac:dyDescent="0.3">
      <c r="M250" s="18">
        <v>248</v>
      </c>
      <c r="N250" t="s">
        <v>37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3:23" x14ac:dyDescent="0.3">
      <c r="M251" s="18">
        <v>249</v>
      </c>
      <c r="N251" t="s">
        <v>37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3:23" x14ac:dyDescent="0.3">
      <c r="M252" s="18">
        <v>250</v>
      </c>
      <c r="N252" t="s">
        <v>37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3:23" x14ac:dyDescent="0.3">
      <c r="M253" s="18">
        <v>251</v>
      </c>
      <c r="N253" t="s">
        <v>37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3:23" x14ac:dyDescent="0.3">
      <c r="M254" s="18">
        <v>252</v>
      </c>
      <c r="N254" t="s">
        <v>37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3:23" x14ac:dyDescent="0.3">
      <c r="M255" s="18">
        <v>253</v>
      </c>
      <c r="N255" t="s">
        <v>37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3:23" x14ac:dyDescent="0.3">
      <c r="M256" s="18">
        <v>254</v>
      </c>
      <c r="N256" t="s">
        <v>37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3:23" x14ac:dyDescent="0.3">
      <c r="M257" s="18">
        <v>255</v>
      </c>
      <c r="N257" t="s">
        <v>37</v>
      </c>
      <c r="O257">
        <v>1.9123033828916181E-3</v>
      </c>
      <c r="P257">
        <v>0</v>
      </c>
      <c r="Q257">
        <v>0.12350510980647966</v>
      </c>
      <c r="R257">
        <v>0</v>
      </c>
      <c r="S257">
        <v>3.4123222748815166E-3</v>
      </c>
      <c r="T257">
        <v>2.4744554829270595E-2</v>
      </c>
      <c r="U257">
        <v>1.4686509773204686E-3</v>
      </c>
      <c r="V257">
        <v>7.5159864899141601E-3</v>
      </c>
      <c r="W257">
        <v>9.5599393019726864E-3</v>
      </c>
    </row>
    <row r="258" spans="13:23" x14ac:dyDescent="0.3">
      <c r="M258" s="18">
        <v>256</v>
      </c>
      <c r="N258" t="s">
        <v>37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3:23" x14ac:dyDescent="0.3">
      <c r="M259" s="18">
        <v>257</v>
      </c>
      <c r="N259" t="s">
        <v>37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3:23" x14ac:dyDescent="0.3">
      <c r="M260" s="18">
        <v>258</v>
      </c>
      <c r="N260" t="s">
        <v>37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3:23" x14ac:dyDescent="0.3">
      <c r="M261" s="18">
        <v>259</v>
      </c>
      <c r="N261" t="s">
        <v>37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3:23" x14ac:dyDescent="0.3">
      <c r="M262" s="18">
        <v>260</v>
      </c>
      <c r="N262" t="s">
        <v>37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3:23" x14ac:dyDescent="0.3">
      <c r="M263" s="18">
        <v>261</v>
      </c>
      <c r="N263" t="s">
        <v>37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3:23" x14ac:dyDescent="0.3">
      <c r="M264" s="18">
        <v>262</v>
      </c>
      <c r="N264" t="s">
        <v>43</v>
      </c>
      <c r="O264">
        <v>0.17647058823529413</v>
      </c>
      <c r="P264">
        <v>0.2136181575433912</v>
      </c>
      <c r="Q264">
        <v>0.23394723743155799</v>
      </c>
      <c r="R264">
        <v>0.12446518864255153</v>
      </c>
      <c r="S264">
        <v>0.2934881189914747</v>
      </c>
      <c r="T264">
        <v>0.25205433506624181</v>
      </c>
      <c r="U264">
        <v>0.11208226221079691</v>
      </c>
      <c r="V264">
        <v>5.9096459096459095E-2</v>
      </c>
      <c r="W264">
        <v>0</v>
      </c>
    </row>
    <row r="265" spans="13:23" x14ac:dyDescent="0.3">
      <c r="M265" s="18">
        <v>263</v>
      </c>
      <c r="N265" t="s">
        <v>37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3:23" x14ac:dyDescent="0.3">
      <c r="M266" s="18">
        <v>264</v>
      </c>
      <c r="N266" t="s">
        <v>37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3:23" x14ac:dyDescent="0.3">
      <c r="M267" s="18">
        <v>265</v>
      </c>
      <c r="N267" t="s">
        <v>37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3:23" x14ac:dyDescent="0.3">
      <c r="M268" s="18">
        <v>266</v>
      </c>
      <c r="N268" t="s">
        <v>37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3:23" x14ac:dyDescent="0.3">
      <c r="M269" s="18">
        <v>267</v>
      </c>
      <c r="N269" t="s">
        <v>37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3:23" x14ac:dyDescent="0.3">
      <c r="M270" s="18">
        <v>268</v>
      </c>
      <c r="N270" t="s">
        <v>37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3:23" x14ac:dyDescent="0.3">
      <c r="M271" s="18">
        <v>269</v>
      </c>
      <c r="N271" t="s">
        <v>37</v>
      </c>
      <c r="O271">
        <v>1.0773540185304891E-4</v>
      </c>
      <c r="P271">
        <v>0</v>
      </c>
      <c r="Q271">
        <v>0</v>
      </c>
      <c r="R271">
        <v>0</v>
      </c>
      <c r="S271">
        <v>5.1236070193416165E-5</v>
      </c>
      <c r="T271">
        <v>8.9671283951199944E-5</v>
      </c>
      <c r="U271">
        <v>4.3614483568910886E-4</v>
      </c>
      <c r="V271">
        <v>5.3399548773812858E-5</v>
      </c>
      <c r="W271">
        <v>9.6105209914011127E-4</v>
      </c>
    </row>
    <row r="272" spans="13:23" x14ac:dyDescent="0.3">
      <c r="M272" s="18">
        <v>270</v>
      </c>
      <c r="N272" t="s">
        <v>37</v>
      </c>
      <c r="O272">
        <v>1.705810529339941E-4</v>
      </c>
      <c r="P272">
        <v>0</v>
      </c>
      <c r="Q272">
        <v>0</v>
      </c>
      <c r="R272">
        <v>0</v>
      </c>
      <c r="S272">
        <v>4.7820332180521757E-5</v>
      </c>
      <c r="T272">
        <v>1.8406210916298936E-4</v>
      </c>
      <c r="U272">
        <v>0</v>
      </c>
      <c r="V272">
        <v>0</v>
      </c>
      <c r="W272">
        <v>0</v>
      </c>
    </row>
    <row r="273" spans="13:23" x14ac:dyDescent="0.3">
      <c r="M273" s="18">
        <v>271</v>
      </c>
      <c r="N273" t="s">
        <v>37</v>
      </c>
      <c r="O273">
        <v>1.0414422179128061E-3</v>
      </c>
      <c r="P273">
        <v>0</v>
      </c>
      <c r="Q273">
        <v>0</v>
      </c>
      <c r="R273">
        <v>0</v>
      </c>
      <c r="S273">
        <v>1.6053968660603731E-4</v>
      </c>
      <c r="T273">
        <v>0</v>
      </c>
      <c r="U273">
        <v>0</v>
      </c>
      <c r="V273">
        <v>0</v>
      </c>
      <c r="W273">
        <v>0</v>
      </c>
    </row>
    <row r="274" spans="13:23" x14ac:dyDescent="0.3">
      <c r="M274" s="18">
        <v>272</v>
      </c>
      <c r="N274" t="s">
        <v>37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3:23" x14ac:dyDescent="0.3">
      <c r="M275" s="18">
        <v>273</v>
      </c>
      <c r="N275" t="s">
        <v>38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0.40896625824322058</v>
      </c>
    </row>
    <row r="276" spans="13:23" x14ac:dyDescent="0.3">
      <c r="M276" s="18">
        <v>274</v>
      </c>
      <c r="N276" t="s">
        <v>39</v>
      </c>
      <c r="O276">
        <v>4.1686481236024404E-3</v>
      </c>
      <c r="P276">
        <v>2.717391304347826E-3</v>
      </c>
      <c r="Q276">
        <v>4.3411644535240037E-3</v>
      </c>
      <c r="R276">
        <v>4.2155183770254245E-3</v>
      </c>
      <c r="S276">
        <v>9.0357233777828771E-4</v>
      </c>
      <c r="T276">
        <v>6.0645995777964881E-3</v>
      </c>
      <c r="U276">
        <v>1.4679834424373042E-3</v>
      </c>
      <c r="V276">
        <v>2.5879043600562589E-3</v>
      </c>
      <c r="W276">
        <v>1.8236061905649824E-2</v>
      </c>
    </row>
    <row r="277" spans="13:23" x14ac:dyDescent="0.3">
      <c r="M277" s="18">
        <v>275</v>
      </c>
      <c r="N277" t="s">
        <v>39</v>
      </c>
      <c r="O277">
        <v>0.11231066546598809</v>
      </c>
      <c r="P277">
        <v>6.9972826086956527E-2</v>
      </c>
      <c r="Q277">
        <v>0.11491317671092952</v>
      </c>
      <c r="R277">
        <v>0.11276511658543012</v>
      </c>
      <c r="S277">
        <v>2.413111838590427E-2</v>
      </c>
      <c r="T277">
        <v>0.16321948481409623</v>
      </c>
      <c r="U277">
        <v>3.9383898641389387E-2</v>
      </c>
      <c r="V277">
        <v>6.6610407876230668E-2</v>
      </c>
      <c r="W277">
        <v>0.49300764497482752</v>
      </c>
    </row>
    <row r="278" spans="13:23" x14ac:dyDescent="0.3">
      <c r="M278" s="18">
        <v>276</v>
      </c>
      <c r="N278" t="s">
        <v>39</v>
      </c>
      <c r="O278">
        <v>2.4303623283721026E-2</v>
      </c>
      <c r="P278">
        <v>1.5172101449275362E-2</v>
      </c>
      <c r="Q278">
        <v>2.489785495403473E-2</v>
      </c>
      <c r="R278">
        <v>2.450270056646028E-2</v>
      </c>
      <c r="S278">
        <v>5.2242257783451001E-3</v>
      </c>
      <c r="T278">
        <v>3.5289380239411354E-2</v>
      </c>
      <c r="U278">
        <v>8.5207566406086156E-3</v>
      </c>
      <c r="V278">
        <v>1.4345991561181435E-2</v>
      </c>
      <c r="W278">
        <v>0.10620921126235316</v>
      </c>
    </row>
    <row r="279" spans="13:23" x14ac:dyDescent="0.3">
      <c r="M279" s="18">
        <v>277</v>
      </c>
      <c r="N279" t="s">
        <v>39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1.8646280067126608E-4</v>
      </c>
    </row>
    <row r="280" spans="13:23" x14ac:dyDescent="0.3">
      <c r="M280" s="18">
        <v>278</v>
      </c>
      <c r="N280" t="s">
        <v>39</v>
      </c>
      <c r="O280">
        <v>2.2259771533799438E-3</v>
      </c>
      <c r="P280">
        <v>1.585144927536232E-3</v>
      </c>
      <c r="Q280">
        <v>2.2982635342185904E-3</v>
      </c>
      <c r="R280">
        <v>2.3712290870768014E-3</v>
      </c>
      <c r="S280">
        <v>4.804710050090895E-4</v>
      </c>
      <c r="T280">
        <v>3.2702468548278848E-3</v>
      </c>
      <c r="U280">
        <v>7.8722628561473014E-4</v>
      </c>
      <c r="V280">
        <v>1.2939521800281295E-3</v>
      </c>
      <c r="W280">
        <v>1.0068991236248369E-2</v>
      </c>
    </row>
    <row r="281" spans="13:23" x14ac:dyDescent="0.3">
      <c r="M281" s="18">
        <v>279</v>
      </c>
      <c r="N281" t="s">
        <v>39</v>
      </c>
      <c r="O281">
        <v>6.2732083413434786E-4</v>
      </c>
      <c r="P281">
        <v>0</v>
      </c>
      <c r="Q281">
        <v>0</v>
      </c>
      <c r="R281">
        <v>0</v>
      </c>
      <c r="S281">
        <v>4.5178616888914385E-4</v>
      </c>
      <c r="T281">
        <v>4.1488206367219435E-4</v>
      </c>
      <c r="U281">
        <v>9.1982874601950638E-3</v>
      </c>
      <c r="V281">
        <v>1.9240506329113925E-2</v>
      </c>
      <c r="W281">
        <v>6.6790975200447508E-2</v>
      </c>
    </row>
    <row r="282" spans="13:23" x14ac:dyDescent="0.3">
      <c r="M282" s="18">
        <v>280</v>
      </c>
      <c r="N282" t="s">
        <v>39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3:23" x14ac:dyDescent="0.3">
      <c r="M283" s="18">
        <v>281</v>
      </c>
      <c r="N283" t="s">
        <v>44</v>
      </c>
      <c r="O283">
        <v>1</v>
      </c>
      <c r="P283">
        <v>0</v>
      </c>
      <c r="Q283">
        <v>0</v>
      </c>
      <c r="R283">
        <v>0</v>
      </c>
      <c r="S283">
        <v>1</v>
      </c>
      <c r="T283">
        <v>1</v>
      </c>
      <c r="U283">
        <v>1</v>
      </c>
      <c r="V283">
        <v>1</v>
      </c>
      <c r="W283">
        <v>0</v>
      </c>
    </row>
    <row r="284" spans="13:23" x14ac:dyDescent="0.3">
      <c r="M284" s="18">
        <v>282</v>
      </c>
      <c r="N284" t="s">
        <v>38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</row>
    <row r="285" spans="13:23" x14ac:dyDescent="0.3">
      <c r="M285" s="18">
        <v>283</v>
      </c>
      <c r="N285" t="s">
        <v>38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2.0306169724092384E-4</v>
      </c>
    </row>
    <row r="286" spans="13:23" x14ac:dyDescent="0.3">
      <c r="M286" s="18">
        <v>284</v>
      </c>
      <c r="N286" t="s">
        <v>38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3:23" x14ac:dyDescent="0.3">
      <c r="M287" s="18">
        <v>285</v>
      </c>
      <c r="N287" t="s">
        <v>38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6.1717005261851892E-4</v>
      </c>
      <c r="V287">
        <v>2.0874422354346918E-4</v>
      </c>
      <c r="W287">
        <v>1.1848551460368467E-3</v>
      </c>
    </row>
    <row r="288" spans="13:23" x14ac:dyDescent="0.3">
      <c r="M288" s="18">
        <v>286</v>
      </c>
      <c r="N288" t="s">
        <v>38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1.5842818876496002E-2</v>
      </c>
      <c r="V288">
        <v>0</v>
      </c>
      <c r="W288">
        <v>0</v>
      </c>
    </row>
    <row r="289" spans="13:23" x14ac:dyDescent="0.3">
      <c r="M289" s="18">
        <v>287</v>
      </c>
      <c r="N289" t="s">
        <v>37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3:23" x14ac:dyDescent="0.3">
      <c r="M290" s="18">
        <v>288</v>
      </c>
      <c r="N290" t="s">
        <v>37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3:23" x14ac:dyDescent="0.3">
      <c r="M291" s="18">
        <v>289</v>
      </c>
      <c r="N291" t="s">
        <v>45</v>
      </c>
      <c r="O291">
        <v>0.94228687415426249</v>
      </c>
      <c r="P291">
        <v>0.90336134453781514</v>
      </c>
      <c r="Q291">
        <v>0.81414141414141417</v>
      </c>
      <c r="R291">
        <v>0.86876355748373102</v>
      </c>
      <c r="S291">
        <v>0.98207364341085268</v>
      </c>
      <c r="T291">
        <v>0.97375675377660165</v>
      </c>
      <c r="U291">
        <v>0.99017448754870407</v>
      </c>
      <c r="V291">
        <v>0.37064975141436651</v>
      </c>
      <c r="W291">
        <v>0.39932008368200839</v>
      </c>
    </row>
    <row r="292" spans="13:23" x14ac:dyDescent="0.3">
      <c r="M292" s="18">
        <v>290</v>
      </c>
      <c r="N292" t="s">
        <v>37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3:23" x14ac:dyDescent="0.3">
      <c r="M293" s="18">
        <v>291</v>
      </c>
      <c r="N293" t="s">
        <v>37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3:23" x14ac:dyDescent="0.3">
      <c r="M294" s="18">
        <v>292</v>
      </c>
      <c r="N294" t="s">
        <v>37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3:23" x14ac:dyDescent="0.3">
      <c r="M295" s="18">
        <v>293</v>
      </c>
      <c r="N295" t="s">
        <v>37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3:23" x14ac:dyDescent="0.3">
      <c r="M296" s="18">
        <v>294</v>
      </c>
      <c r="N296" t="s">
        <v>37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3:23" x14ac:dyDescent="0.3">
      <c r="M297" s="18">
        <v>295</v>
      </c>
      <c r="N297" t="s">
        <v>45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3:23" x14ac:dyDescent="0.3">
      <c r="M298" s="18">
        <v>296</v>
      </c>
      <c r="N298" t="s">
        <v>37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3:23" x14ac:dyDescent="0.3">
      <c r="M299" s="18">
        <v>297</v>
      </c>
      <c r="N299" t="s">
        <v>37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3:23" x14ac:dyDescent="0.3">
      <c r="M300" s="18">
        <v>298</v>
      </c>
      <c r="N300" t="s">
        <v>37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3:23" x14ac:dyDescent="0.3">
      <c r="M301" s="18">
        <v>299</v>
      </c>
      <c r="N301" t="s">
        <v>37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3:23" x14ac:dyDescent="0.3">
      <c r="M302" s="18">
        <v>300</v>
      </c>
      <c r="N302" t="s">
        <v>37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</row>
    <row r="303" spans="13:23" x14ac:dyDescent="0.3">
      <c r="M303" s="18">
        <v>301</v>
      </c>
      <c r="N303" t="s">
        <v>37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3:23" x14ac:dyDescent="0.3">
      <c r="M304" s="18">
        <v>302</v>
      </c>
      <c r="N304" t="s">
        <v>38</v>
      </c>
      <c r="O304">
        <v>9.0778049287719667E-2</v>
      </c>
      <c r="P304">
        <v>0.14704502814258913</v>
      </c>
      <c r="Q304">
        <v>0.1111598526057203</v>
      </c>
      <c r="R304">
        <v>0.27989902177343012</v>
      </c>
      <c r="S304">
        <v>0.11859878304326382</v>
      </c>
      <c r="T304">
        <v>0.23554181527642315</v>
      </c>
      <c r="U304">
        <v>0.24896767174188295</v>
      </c>
      <c r="V304">
        <v>0.13043634740797258</v>
      </c>
      <c r="W304">
        <v>0.19151675259002238</v>
      </c>
    </row>
    <row r="305" spans="13:23" x14ac:dyDescent="0.3">
      <c r="M305" s="18">
        <v>303</v>
      </c>
      <c r="N305" t="s">
        <v>38</v>
      </c>
      <c r="O305">
        <v>3.5932463346157843E-2</v>
      </c>
      <c r="P305">
        <v>8.1906660412757973E-2</v>
      </c>
      <c r="Q305">
        <v>6.5274609580628182E-2</v>
      </c>
      <c r="R305">
        <v>8.1356321179609281E-2</v>
      </c>
      <c r="S305">
        <v>0.18039762276521129</v>
      </c>
      <c r="T305">
        <v>0.16649811231118614</v>
      </c>
      <c r="U305">
        <v>0.21831913418040452</v>
      </c>
      <c r="V305">
        <v>0.21102601384909953</v>
      </c>
      <c r="W305">
        <v>1.9170601397774208E-2</v>
      </c>
    </row>
    <row r="306" spans="13:23" x14ac:dyDescent="0.3">
      <c r="M306" s="18">
        <v>304</v>
      </c>
      <c r="N306" t="s">
        <v>38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8.6376920086952768E-5</v>
      </c>
      <c r="W306">
        <v>9.4630693859848003E-5</v>
      </c>
    </row>
    <row r="307" spans="13:23" x14ac:dyDescent="0.3">
      <c r="M307" s="18">
        <v>305</v>
      </c>
      <c r="N307" t="s">
        <v>38</v>
      </c>
      <c r="O307">
        <v>7.7986898201102222E-6</v>
      </c>
      <c r="P307">
        <v>0</v>
      </c>
      <c r="Q307">
        <v>0</v>
      </c>
      <c r="R307">
        <v>0</v>
      </c>
      <c r="S307">
        <v>1.7712088636741412E-5</v>
      </c>
      <c r="T307">
        <v>1.4396101535704131E-5</v>
      </c>
      <c r="U307">
        <v>1.2725155724093174E-5</v>
      </c>
      <c r="V307">
        <v>7.1980766739127307E-6</v>
      </c>
      <c r="W307">
        <v>0</v>
      </c>
    </row>
    <row r="308" spans="13:23" x14ac:dyDescent="0.3">
      <c r="M308" s="18">
        <v>306</v>
      </c>
      <c r="N308" t="s">
        <v>38</v>
      </c>
      <c r="O308">
        <v>0</v>
      </c>
      <c r="P308">
        <v>0</v>
      </c>
      <c r="Q308">
        <v>0</v>
      </c>
      <c r="R308">
        <v>0</v>
      </c>
      <c r="S308">
        <v>2.9156822832789709E-4</v>
      </c>
      <c r="T308">
        <v>2.7352592917837849E-4</v>
      </c>
      <c r="U308">
        <v>1.096272165630627E-2</v>
      </c>
      <c r="V308">
        <v>1.2236730345651641E-4</v>
      </c>
      <c r="W308">
        <v>2.9769239110077184E-4</v>
      </c>
    </row>
    <row r="309" spans="13:23" x14ac:dyDescent="0.3">
      <c r="M309" s="18">
        <v>307</v>
      </c>
      <c r="N309" t="s">
        <v>38</v>
      </c>
      <c r="O309">
        <v>5.5019756680877614E-3</v>
      </c>
      <c r="P309">
        <v>1.3367729831144466E-2</v>
      </c>
      <c r="Q309">
        <v>1.6757325846639762E-2</v>
      </c>
      <c r="R309">
        <v>3.1268825841246163E-2</v>
      </c>
      <c r="S309">
        <v>1.3004760464438214E-2</v>
      </c>
      <c r="T309">
        <v>8.4972989314493642E-3</v>
      </c>
      <c r="U309">
        <v>2.479496592839555E-2</v>
      </c>
      <c r="V309">
        <v>2.2645149216129451E-2</v>
      </c>
      <c r="W309">
        <v>0.16955060277780515</v>
      </c>
    </row>
    <row r="310" spans="13:23" x14ac:dyDescent="0.3">
      <c r="M310" s="18">
        <v>308</v>
      </c>
      <c r="N310" t="s">
        <v>38</v>
      </c>
      <c r="O310">
        <v>9.3454299677654153E-4</v>
      </c>
      <c r="P310">
        <v>3.6350844277673548E-3</v>
      </c>
      <c r="Q310">
        <v>5.0886120371995084E-3</v>
      </c>
      <c r="R310">
        <v>4.4177974124329439E-3</v>
      </c>
      <c r="S310">
        <v>1.3474812047490198E-3</v>
      </c>
      <c r="T310">
        <v>1.1049007928652921E-3</v>
      </c>
      <c r="U310">
        <v>1.1503540774580229E-2</v>
      </c>
      <c r="V310">
        <v>3.8581690972172237E-3</v>
      </c>
      <c r="W310">
        <v>1.596892958884935E-4</v>
      </c>
    </row>
    <row r="311" spans="13:23" x14ac:dyDescent="0.3">
      <c r="M311" s="18">
        <v>309</v>
      </c>
      <c r="N311" t="s">
        <v>38</v>
      </c>
      <c r="O311">
        <v>6.1999584069876259E-4</v>
      </c>
      <c r="P311">
        <v>1.876172607879925E-3</v>
      </c>
      <c r="Q311">
        <v>2.5443060185997542E-3</v>
      </c>
      <c r="R311">
        <v>2.4097076795088785E-3</v>
      </c>
      <c r="S311">
        <v>6.3627272256601842E-4</v>
      </c>
      <c r="T311">
        <v>3.7789766531223345E-4</v>
      </c>
      <c r="U311">
        <v>7.6350934344559043E-4</v>
      </c>
      <c r="V311">
        <v>1.0725134244129969E-3</v>
      </c>
      <c r="W311">
        <v>3.9547744142261476E-3</v>
      </c>
    </row>
    <row r="312" spans="13:23" x14ac:dyDescent="0.3">
      <c r="M312" s="18">
        <v>310</v>
      </c>
      <c r="N312" t="s">
        <v>38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3:23" x14ac:dyDescent="0.3">
      <c r="M313" s="18">
        <v>311</v>
      </c>
      <c r="N313" t="s">
        <v>38</v>
      </c>
      <c r="O313">
        <v>1.2997816366850369E-5</v>
      </c>
      <c r="P313">
        <v>0</v>
      </c>
      <c r="Q313">
        <v>0</v>
      </c>
      <c r="R313">
        <v>1.692532774893141E-3</v>
      </c>
      <c r="S313">
        <v>8.8560443183707065E-5</v>
      </c>
      <c r="T313">
        <v>1.7995126919630164E-4</v>
      </c>
      <c r="U313">
        <v>1.5772830520013489E-2</v>
      </c>
      <c r="V313">
        <v>2.001065315347739E-3</v>
      </c>
      <c r="W313">
        <v>1.088252979388252E-3</v>
      </c>
    </row>
    <row r="314" spans="13:23" x14ac:dyDescent="0.3">
      <c r="M314" s="18">
        <v>312</v>
      </c>
      <c r="N314" t="s">
        <v>38</v>
      </c>
      <c r="O314">
        <v>0</v>
      </c>
      <c r="P314">
        <v>0</v>
      </c>
      <c r="Q314">
        <v>0</v>
      </c>
      <c r="R314">
        <v>0</v>
      </c>
      <c r="S314">
        <v>2.3843196241767284E-4</v>
      </c>
      <c r="T314">
        <v>1.8214667468049651E-2</v>
      </c>
      <c r="U314">
        <v>2.0926518588271225E-2</v>
      </c>
      <c r="V314">
        <v>1.5403884082173243E-3</v>
      </c>
      <c r="W314">
        <v>2.0996185200153777E-3</v>
      </c>
    </row>
    <row r="315" spans="13:23" x14ac:dyDescent="0.3">
      <c r="M315" s="18">
        <v>313</v>
      </c>
      <c r="N315" t="s">
        <v>38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3:23" x14ac:dyDescent="0.3">
      <c r="M316" s="18">
        <v>314</v>
      </c>
      <c r="N316" t="s">
        <v>38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2.8631600379209641E-4</v>
      </c>
      <c r="V316">
        <v>0</v>
      </c>
      <c r="W316">
        <v>9.8573639437341658E-6</v>
      </c>
    </row>
    <row r="317" spans="13:23" x14ac:dyDescent="0.3">
      <c r="M317" s="18">
        <v>315</v>
      </c>
      <c r="N317" t="s">
        <v>38</v>
      </c>
      <c r="O317">
        <v>5.1861287303732971E-4</v>
      </c>
      <c r="P317">
        <v>1.700281425891182E-3</v>
      </c>
      <c r="Q317">
        <v>3.5093876118617303E-4</v>
      </c>
      <c r="R317">
        <v>6.3111391606184919E-4</v>
      </c>
      <c r="S317">
        <v>1.2003346222283987E-3</v>
      </c>
      <c r="T317">
        <v>1.5079916358650078E-3</v>
      </c>
      <c r="U317">
        <v>3.7475583607454398E-3</v>
      </c>
      <c r="V317">
        <v>1.6843499416955789E-3</v>
      </c>
      <c r="W317">
        <v>1.6698374520685679E-3</v>
      </c>
    </row>
    <row r="318" spans="13:23" x14ac:dyDescent="0.3">
      <c r="M318" s="18">
        <v>316</v>
      </c>
      <c r="N318" t="s">
        <v>38</v>
      </c>
      <c r="O318">
        <v>5.62545492357284E-3</v>
      </c>
      <c r="P318">
        <v>1.9817073170731708E-2</v>
      </c>
      <c r="Q318">
        <v>2.5750131602035445E-2</v>
      </c>
      <c r="R318">
        <v>2.5387991623397114E-2</v>
      </c>
      <c r="S318">
        <v>1.236576280515885E-2</v>
      </c>
      <c r="T318">
        <v>7.8757472476453372E-2</v>
      </c>
      <c r="U318">
        <v>1.49138825086372E-2</v>
      </c>
      <c r="V318">
        <v>1.4417747577847199E-2</v>
      </c>
      <c r="W318">
        <v>7.7898804301753624E-2</v>
      </c>
    </row>
    <row r="319" spans="13:23" x14ac:dyDescent="0.3">
      <c r="M319" s="18">
        <v>317</v>
      </c>
      <c r="N319" t="s">
        <v>38</v>
      </c>
      <c r="O319">
        <v>2.2317250701882085E-3</v>
      </c>
      <c r="P319">
        <v>8.2082551594746724E-3</v>
      </c>
      <c r="Q319">
        <v>1.0747499561326548E-2</v>
      </c>
      <c r="R319">
        <v>1.0556814595943658E-2</v>
      </c>
      <c r="S319">
        <v>4.7686392483534566E-3</v>
      </c>
      <c r="T319">
        <v>3.6602088154527755E-3</v>
      </c>
      <c r="U319">
        <v>6.1144373254267701E-3</v>
      </c>
      <c r="V319">
        <v>7.2340670572822938E-3</v>
      </c>
      <c r="W319">
        <v>2.0503317002967065E-4</v>
      </c>
    </row>
    <row r="320" spans="13:23" x14ac:dyDescent="0.3">
      <c r="M320" s="18">
        <v>318</v>
      </c>
      <c r="N320" t="s">
        <v>38</v>
      </c>
      <c r="O320">
        <v>9.4858063845273989E-3</v>
      </c>
      <c r="P320">
        <v>2.403846153846154E-2</v>
      </c>
      <c r="Q320">
        <v>2.9654325320231621E-2</v>
      </c>
      <c r="R320">
        <v>1.0958432542528472E-2</v>
      </c>
      <c r="S320">
        <v>1.298023603401811E-2</v>
      </c>
      <c r="T320">
        <v>4.6395036224190486E-2</v>
      </c>
      <c r="U320">
        <v>3.4364283032913619E-2</v>
      </c>
      <c r="V320">
        <v>1.2690209176108145E-2</v>
      </c>
      <c r="W320">
        <v>2.127219139057833E-3</v>
      </c>
    </row>
    <row r="321" spans="13:23" x14ac:dyDescent="0.3">
      <c r="M321" s="18">
        <v>319</v>
      </c>
      <c r="N321" t="s">
        <v>38</v>
      </c>
      <c r="O321">
        <v>1.1451076219195174E-3</v>
      </c>
      <c r="P321">
        <v>2.9315196998123826E-3</v>
      </c>
      <c r="Q321">
        <v>3.640989647306545E-3</v>
      </c>
      <c r="R321">
        <v>1.0040448664620327E-3</v>
      </c>
      <c r="S321">
        <v>1.5682010785299512E-3</v>
      </c>
      <c r="T321">
        <v>5.6036825227728333E-3</v>
      </c>
      <c r="U321">
        <v>4.1547633439164211E-3</v>
      </c>
      <c r="V321">
        <v>1.5187941781955861E-3</v>
      </c>
      <c r="W321">
        <v>2.6417735369207567E-4</v>
      </c>
    </row>
    <row r="322" spans="13:23" x14ac:dyDescent="0.3">
      <c r="M322" s="18">
        <v>320</v>
      </c>
      <c r="N322" t="s">
        <v>38</v>
      </c>
      <c r="O322">
        <v>3.4574191535821983E-4</v>
      </c>
      <c r="P322">
        <v>8.7945590994371479E-4</v>
      </c>
      <c r="Q322">
        <v>1.0966836287067906E-3</v>
      </c>
      <c r="R322">
        <v>4.5899193895407211E-4</v>
      </c>
      <c r="S322">
        <v>4.7277651976532843E-4</v>
      </c>
      <c r="T322">
        <v>1.6915419304452354E-3</v>
      </c>
      <c r="U322">
        <v>1.2470652609611311E-3</v>
      </c>
      <c r="V322">
        <v>4.3908267710867656E-4</v>
      </c>
      <c r="W322">
        <v>1.0251658501483533E-4</v>
      </c>
    </row>
    <row r="323" spans="13:23" x14ac:dyDescent="0.3">
      <c r="M323" s="18">
        <v>321</v>
      </c>
      <c r="N323" t="s">
        <v>38</v>
      </c>
      <c r="O323">
        <v>1.0502235624415099E-3</v>
      </c>
      <c r="P323">
        <v>2.6969981238273923E-3</v>
      </c>
      <c r="Q323">
        <v>3.290050886120372E-3</v>
      </c>
      <c r="R323">
        <v>8.0323589316962617E-4</v>
      </c>
      <c r="S323">
        <v>1.4319542428627096E-3</v>
      </c>
      <c r="T323">
        <v>5.1214131213267447E-3</v>
      </c>
      <c r="U323">
        <v>3.7920964057797657E-3</v>
      </c>
      <c r="V323">
        <v>1.3316441846738551E-3</v>
      </c>
      <c r="W323">
        <v>9.4630693859848003E-5</v>
      </c>
    </row>
    <row r="324" spans="13:23" x14ac:dyDescent="0.3">
      <c r="M324" s="18">
        <v>322</v>
      </c>
      <c r="N324" t="s">
        <v>38</v>
      </c>
      <c r="O324">
        <v>8.9684932931267548E-5</v>
      </c>
      <c r="P324">
        <v>0</v>
      </c>
      <c r="Q324">
        <v>0</v>
      </c>
      <c r="R324">
        <v>0</v>
      </c>
      <c r="S324">
        <v>1.5668386101732787E-4</v>
      </c>
      <c r="T324">
        <v>5.5784893450853512E-4</v>
      </c>
      <c r="U324">
        <v>2.0551126494410474E-3</v>
      </c>
      <c r="V324">
        <v>5.9959978693693043E-3</v>
      </c>
      <c r="W324">
        <v>0</v>
      </c>
    </row>
    <row r="325" spans="13:23" x14ac:dyDescent="0.3">
      <c r="M325" s="18">
        <v>323</v>
      </c>
      <c r="N325" t="s">
        <v>38</v>
      </c>
      <c r="O325">
        <v>7.3177706145367578E-4</v>
      </c>
      <c r="P325">
        <v>8.3255159474671676E-3</v>
      </c>
      <c r="Q325">
        <v>5.4834181435339533E-3</v>
      </c>
      <c r="R325">
        <v>7.1143750537881181E-3</v>
      </c>
      <c r="S325">
        <v>7.4663265945648411E-4</v>
      </c>
      <c r="T325">
        <v>1.2488618082223334E-3</v>
      </c>
      <c r="U325">
        <v>1.3806793960641094E-3</v>
      </c>
      <c r="V325">
        <v>1.1502526524912543E-2</v>
      </c>
      <c r="W325">
        <v>1.2420278569105051E-4</v>
      </c>
    </row>
    <row r="326" spans="13:23" x14ac:dyDescent="0.3">
      <c r="M326" s="18">
        <v>324</v>
      </c>
      <c r="N326" t="s">
        <v>38</v>
      </c>
      <c r="O326">
        <v>1.7404076115212644E-3</v>
      </c>
      <c r="P326">
        <v>1.7706378986866791E-2</v>
      </c>
      <c r="Q326">
        <v>2.9829794700824705E-3</v>
      </c>
      <c r="R326">
        <v>5.9095212140336788E-3</v>
      </c>
      <c r="S326">
        <v>1.8665816486412104E-3</v>
      </c>
      <c r="T326">
        <v>3.0951618301763881E-3</v>
      </c>
      <c r="U326">
        <v>3.4421546233672036E-3</v>
      </c>
      <c r="V326">
        <v>1.1106632307847343E-2</v>
      </c>
      <c r="W326">
        <v>2.2080495233964533E-4</v>
      </c>
    </row>
    <row r="327" spans="13:23" x14ac:dyDescent="0.3">
      <c r="M327" s="18">
        <v>325</v>
      </c>
      <c r="N327" t="s">
        <v>38</v>
      </c>
      <c r="O327">
        <v>2.1966309659977125E-4</v>
      </c>
      <c r="P327">
        <v>0</v>
      </c>
      <c r="Q327">
        <v>1.4476223898929636E-3</v>
      </c>
      <c r="R327">
        <v>1.2622278321236984E-3</v>
      </c>
      <c r="S327">
        <v>2.261697472076211E-4</v>
      </c>
      <c r="T327">
        <v>4.5707622375860615E-4</v>
      </c>
      <c r="U327">
        <v>7.4442160985945069E-4</v>
      </c>
      <c r="V327">
        <v>7.2700574406518574E-4</v>
      </c>
      <c r="W327">
        <v>3.7457982986189832E-5</v>
      </c>
    </row>
    <row r="328" spans="13:23" x14ac:dyDescent="0.3">
      <c r="M328" s="18">
        <v>326</v>
      </c>
      <c r="N328" t="s">
        <v>38</v>
      </c>
      <c r="O328">
        <v>2.2096287823645627E-4</v>
      </c>
      <c r="P328">
        <v>2.3452157598499062E-4</v>
      </c>
      <c r="Q328">
        <v>5.7027548692753114E-4</v>
      </c>
      <c r="R328">
        <v>3.7293095040018362E-4</v>
      </c>
      <c r="S328">
        <v>3.092803169646385E-4</v>
      </c>
      <c r="T328">
        <v>3.1671423378549092E-4</v>
      </c>
      <c r="U328">
        <v>2.4177795875777029E-4</v>
      </c>
      <c r="V328">
        <v>4.3188460043476381E-4</v>
      </c>
      <c r="W328">
        <v>3.3515037408696164E-4</v>
      </c>
    </row>
    <row r="329" spans="13:23" x14ac:dyDescent="0.3">
      <c r="M329" s="18">
        <v>327</v>
      </c>
      <c r="N329" t="s">
        <v>38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</row>
    <row r="330" spans="13:23" x14ac:dyDescent="0.3">
      <c r="M330" s="18">
        <v>328</v>
      </c>
      <c r="N330" t="s">
        <v>38</v>
      </c>
      <c r="O330">
        <v>2.7295414370385774E-4</v>
      </c>
      <c r="P330">
        <v>1.1726078799249532E-3</v>
      </c>
      <c r="Q330">
        <v>6.1414283207580282E-4</v>
      </c>
      <c r="R330">
        <v>1.1187928512005508E-3</v>
      </c>
      <c r="S330">
        <v>5.7223670980241482E-4</v>
      </c>
      <c r="T330">
        <v>7.5219630524054086E-4</v>
      </c>
      <c r="U330">
        <v>3.9193479630206971E-3</v>
      </c>
      <c r="V330">
        <v>9.2855189093474222E-4</v>
      </c>
      <c r="W330">
        <v>2.7600619042455666E-5</v>
      </c>
    </row>
    <row r="331" spans="13:23" x14ac:dyDescent="0.3">
      <c r="M331" s="18">
        <v>329</v>
      </c>
      <c r="N331" t="s">
        <v>38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</row>
    <row r="332" spans="13:23" x14ac:dyDescent="0.3">
      <c r="M332" s="18">
        <v>330</v>
      </c>
      <c r="N332" t="s">
        <v>38</v>
      </c>
      <c r="O332">
        <v>3.0154933971092857E-4</v>
      </c>
      <c r="P332">
        <v>0</v>
      </c>
      <c r="Q332">
        <v>0</v>
      </c>
      <c r="R332">
        <v>2.4670816718781376E-3</v>
      </c>
      <c r="S332">
        <v>5.6814930473239763E-4</v>
      </c>
      <c r="T332">
        <v>2.3393664995519214E-4</v>
      </c>
      <c r="U332">
        <v>6.3625778620465866E-4</v>
      </c>
      <c r="V332">
        <v>1.1516922678260369E-4</v>
      </c>
      <c r="W332">
        <v>0</v>
      </c>
    </row>
    <row r="333" spans="13:23" x14ac:dyDescent="0.3">
      <c r="M333" s="18">
        <v>331</v>
      </c>
      <c r="N333" t="s">
        <v>38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4.7315346929924001E-5</v>
      </c>
    </row>
    <row r="334" spans="13:23" x14ac:dyDescent="0.3">
      <c r="M334" s="18">
        <v>332</v>
      </c>
      <c r="N334" t="s">
        <v>38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1.5651941540634603E-3</v>
      </c>
      <c r="V334">
        <v>0</v>
      </c>
      <c r="W334">
        <v>2.5629146253708832E-5</v>
      </c>
    </row>
    <row r="335" spans="13:23" x14ac:dyDescent="0.3">
      <c r="M335" s="18">
        <v>333</v>
      </c>
      <c r="N335" t="s">
        <v>38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</row>
    <row r="336" spans="13:23" x14ac:dyDescent="0.3">
      <c r="M336" s="18">
        <v>334</v>
      </c>
      <c r="N336" t="s">
        <v>38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1.5771782309974666E-5</v>
      </c>
    </row>
    <row r="337" spans="13:23" x14ac:dyDescent="0.3">
      <c r="M337" s="18">
        <v>335</v>
      </c>
      <c r="N337" t="s">
        <v>38</v>
      </c>
      <c r="O337">
        <v>0.13442731621087659</v>
      </c>
      <c r="P337">
        <v>0.187734521575985</v>
      </c>
      <c r="Q337">
        <v>0.33611159852605721</v>
      </c>
      <c r="R337">
        <v>0.20399322986890042</v>
      </c>
      <c r="S337">
        <v>0.18549052948245276</v>
      </c>
      <c r="T337">
        <v>0.18969742993597333</v>
      </c>
      <c r="U337">
        <v>0.14383879772728719</v>
      </c>
      <c r="V337">
        <v>0.30321897988857377</v>
      </c>
      <c r="W337">
        <v>7.2609342809545868E-2</v>
      </c>
    </row>
    <row r="338" spans="13:23" x14ac:dyDescent="0.3">
      <c r="M338" s="18">
        <v>336</v>
      </c>
      <c r="N338" t="s">
        <v>38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</row>
    <row r="339" spans="13:23" x14ac:dyDescent="0.3">
      <c r="M339" s="18">
        <v>337</v>
      </c>
      <c r="N339" t="s">
        <v>38</v>
      </c>
      <c r="O339">
        <v>1.0736196319018406E-3</v>
      </c>
      <c r="P339">
        <v>1.5243902439024391E-3</v>
      </c>
      <c r="Q339">
        <v>2.675908054044569E-3</v>
      </c>
      <c r="R339">
        <v>1.6351587825238819E-3</v>
      </c>
      <c r="S339">
        <v>8.4609284949357054E-4</v>
      </c>
      <c r="T339">
        <v>7.2700312755305866E-4</v>
      </c>
      <c r="U339">
        <v>3.1176631524028277E-4</v>
      </c>
      <c r="V339">
        <v>4.5369477275671942E-2</v>
      </c>
      <c r="W339">
        <v>1.5091624197857008E-2</v>
      </c>
    </row>
    <row r="340" spans="13:23" x14ac:dyDescent="0.3">
      <c r="M340" s="18">
        <v>338</v>
      </c>
      <c r="N340" t="s">
        <v>38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</row>
    <row r="341" spans="13:23" x14ac:dyDescent="0.3">
      <c r="M341" s="18">
        <v>339</v>
      </c>
      <c r="N341" t="s">
        <v>38</v>
      </c>
      <c r="O341">
        <v>8.0716439638140792E-4</v>
      </c>
      <c r="P341">
        <v>1.1726078799249532E-3</v>
      </c>
      <c r="Q341">
        <v>2.0178978768204949E-3</v>
      </c>
      <c r="R341">
        <v>1.2048538397544393E-3</v>
      </c>
      <c r="S341">
        <v>8.5563012799027747E-4</v>
      </c>
      <c r="T341">
        <v>5.5065088374068303E-4</v>
      </c>
      <c r="U341">
        <v>2.4177795875777029E-4</v>
      </c>
      <c r="V341">
        <v>5.2416394339432501E-2</v>
      </c>
      <c r="W341">
        <v>9.4946129506047489E-3</v>
      </c>
    </row>
    <row r="342" spans="13:23" x14ac:dyDescent="0.3">
      <c r="M342" s="18">
        <v>340</v>
      </c>
      <c r="N342" t="s">
        <v>38</v>
      </c>
      <c r="O342">
        <v>9.6274825829260682E-3</v>
      </c>
      <c r="P342">
        <v>1.3484990619136961E-2</v>
      </c>
      <c r="Q342">
        <v>2.4083172486401124E-2</v>
      </c>
      <c r="R342">
        <v>1.4601681057976419E-2</v>
      </c>
      <c r="S342">
        <v>1.3230930211645835E-2</v>
      </c>
      <c r="T342">
        <v>1.3521538367410105E-2</v>
      </c>
      <c r="U342">
        <v>1.0243750357895005E-2</v>
      </c>
      <c r="V342">
        <v>2.4207131854368513E-2</v>
      </c>
      <c r="W342">
        <v>1.0535550583063076E-2</v>
      </c>
    </row>
    <row r="343" spans="13:23" x14ac:dyDescent="0.3">
      <c r="M343" s="18">
        <v>341</v>
      </c>
      <c r="N343" t="s">
        <v>38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</row>
    <row r="344" spans="13:23" x14ac:dyDescent="0.3">
      <c r="M344" s="18">
        <v>342</v>
      </c>
      <c r="N344" t="s">
        <v>45</v>
      </c>
      <c r="O344">
        <v>5.7713125845737484E-2</v>
      </c>
      <c r="P344">
        <v>9.6638655462184878E-2</v>
      </c>
      <c r="Q344">
        <v>0.18585858585858586</v>
      </c>
      <c r="R344">
        <v>0.13123644251626898</v>
      </c>
      <c r="S344">
        <v>1.7926356589147287E-2</v>
      </c>
      <c r="T344">
        <v>2.6243246223398391E-2</v>
      </c>
      <c r="U344">
        <v>9.8255124512959518E-3</v>
      </c>
      <c r="V344">
        <v>0.62935024858563349</v>
      </c>
      <c r="W344">
        <v>0.60067991631799167</v>
      </c>
    </row>
    <row r="345" spans="13:23" x14ac:dyDescent="0.3">
      <c r="M345" s="18">
        <v>343</v>
      </c>
      <c r="N345" t="s">
        <v>38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</row>
    <row r="346" spans="13:23" x14ac:dyDescent="0.3">
      <c r="M346" s="18">
        <v>344</v>
      </c>
      <c r="N346" t="s">
        <v>38</v>
      </c>
      <c r="O346">
        <v>0</v>
      </c>
      <c r="P346">
        <v>0</v>
      </c>
      <c r="Q346">
        <v>0</v>
      </c>
      <c r="R346">
        <v>0</v>
      </c>
      <c r="S346">
        <v>2.0573272185753485E-4</v>
      </c>
      <c r="T346">
        <v>2.3213713726322914E-3</v>
      </c>
      <c r="U346">
        <v>6.4898294192875189E-4</v>
      </c>
      <c r="V346">
        <v>8.6376920086952768E-5</v>
      </c>
      <c r="W346">
        <v>1.5771782309974666E-5</v>
      </c>
    </row>
    <row r="347" spans="13:23" x14ac:dyDescent="0.3">
      <c r="M347" s="18">
        <v>345</v>
      </c>
      <c r="N347" t="s">
        <v>43</v>
      </c>
      <c r="O347">
        <v>6.0549571941452635E-2</v>
      </c>
      <c r="P347">
        <v>0</v>
      </c>
      <c r="Q347">
        <v>0</v>
      </c>
      <c r="R347">
        <v>0</v>
      </c>
      <c r="S347">
        <v>1.6189007799746056E-2</v>
      </c>
      <c r="T347">
        <v>1.702163340600369E-2</v>
      </c>
      <c r="U347">
        <v>6.3410454155955441E-3</v>
      </c>
      <c r="V347">
        <v>5.7997557997558E-2</v>
      </c>
      <c r="W347">
        <v>0</v>
      </c>
    </row>
    <row r="348" spans="13:23" x14ac:dyDescent="0.3">
      <c r="M348" s="18">
        <v>346</v>
      </c>
      <c r="N348" t="s">
        <v>38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</row>
    <row r="349" spans="13:23" x14ac:dyDescent="0.3">
      <c r="M349" s="18">
        <v>347</v>
      </c>
      <c r="N349" t="s">
        <v>38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</row>
    <row r="350" spans="13:23" x14ac:dyDescent="0.3">
      <c r="M350" s="18">
        <v>348</v>
      </c>
      <c r="N350" t="s">
        <v>38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</row>
    <row r="351" spans="13:23" x14ac:dyDescent="0.3">
      <c r="M351" s="18">
        <v>349</v>
      </c>
      <c r="N351" t="s">
        <v>38</v>
      </c>
      <c r="O351">
        <v>5.9789955287511699E-5</v>
      </c>
      <c r="P351">
        <v>5.8630393996247655E-5</v>
      </c>
      <c r="Q351">
        <v>1.7546938059308652E-4</v>
      </c>
      <c r="R351">
        <v>8.6060988553888528E-5</v>
      </c>
      <c r="S351">
        <v>1.4442164580727614E-4</v>
      </c>
      <c r="T351">
        <v>0</v>
      </c>
      <c r="U351">
        <v>1.6542702441321125E-4</v>
      </c>
      <c r="V351">
        <v>5.0026632883693476E-3</v>
      </c>
      <c r="W351">
        <v>4.0612339448184767E-4</v>
      </c>
    </row>
    <row r="352" spans="13:23" x14ac:dyDescent="0.3">
      <c r="M352" s="18">
        <v>350</v>
      </c>
      <c r="N352" t="s">
        <v>38</v>
      </c>
      <c r="O352">
        <v>2.3318082562129561E-3</v>
      </c>
      <c r="P352">
        <v>0</v>
      </c>
      <c r="Q352">
        <v>0</v>
      </c>
      <c r="R352">
        <v>0</v>
      </c>
      <c r="S352">
        <v>8.5018025456358773E-4</v>
      </c>
      <c r="T352">
        <v>0</v>
      </c>
      <c r="U352">
        <v>5.7899458544623944E-3</v>
      </c>
      <c r="V352">
        <v>2.4473460691303283E-4</v>
      </c>
      <c r="W352">
        <v>0</v>
      </c>
    </row>
    <row r="353" spans="13:23" x14ac:dyDescent="0.3">
      <c r="M353" s="18">
        <v>351</v>
      </c>
      <c r="N353" t="s">
        <v>38</v>
      </c>
      <c r="O353">
        <v>8.6175522512217943E-4</v>
      </c>
      <c r="P353">
        <v>1.1901969981238275E-2</v>
      </c>
      <c r="Q353">
        <v>8.5541323039129667E-3</v>
      </c>
      <c r="R353">
        <v>1.4802490031268826E-2</v>
      </c>
      <c r="S353">
        <v>4.5520067796425432E-3</v>
      </c>
      <c r="T353">
        <v>6.0643577719153652E-3</v>
      </c>
      <c r="U353">
        <v>9.1048489205886665E-3</v>
      </c>
      <c r="V353">
        <v>3.5702460302607146E-2</v>
      </c>
      <c r="W353">
        <v>1.6363224146598716E-4</v>
      </c>
    </row>
    <row r="354" spans="13:23" x14ac:dyDescent="0.3">
      <c r="M354" s="18">
        <v>352</v>
      </c>
      <c r="N354" t="s">
        <v>38</v>
      </c>
      <c r="O354">
        <v>1.7677030258916502E-4</v>
      </c>
      <c r="P354">
        <v>0</v>
      </c>
      <c r="Q354">
        <v>0</v>
      </c>
      <c r="R354">
        <v>0</v>
      </c>
      <c r="S354">
        <v>8.038563304367256E-5</v>
      </c>
      <c r="T354">
        <v>2.1594152303556198E-4</v>
      </c>
      <c r="U354">
        <v>5.3636531377052729E-3</v>
      </c>
      <c r="V354">
        <v>1.0797115010869095E-3</v>
      </c>
      <c r="W354">
        <v>0</v>
      </c>
    </row>
    <row r="355" spans="13:23" x14ac:dyDescent="0.3">
      <c r="M355" s="18">
        <v>353</v>
      </c>
      <c r="N355" t="s">
        <v>38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</row>
    <row r="356" spans="13:23" x14ac:dyDescent="0.3">
      <c r="M356" s="18">
        <v>354</v>
      </c>
      <c r="N356" t="s">
        <v>38</v>
      </c>
      <c r="O356">
        <v>8.9035042112925033E-4</v>
      </c>
      <c r="P356">
        <v>2.2279549718574108E-3</v>
      </c>
      <c r="Q356">
        <v>2.8075100894893843E-3</v>
      </c>
      <c r="R356">
        <v>1.1187928512005508E-3</v>
      </c>
      <c r="S356">
        <v>1.6485867115736237E-3</v>
      </c>
      <c r="T356">
        <v>2.5301148449000011E-3</v>
      </c>
      <c r="U356">
        <v>3.6355769903734195E-2</v>
      </c>
      <c r="V356">
        <v>1.9146883952607862E-3</v>
      </c>
      <c r="W356">
        <v>4.6921052372174632E-4</v>
      </c>
    </row>
    <row r="357" spans="13:23" x14ac:dyDescent="0.3">
      <c r="M357" s="18">
        <v>355</v>
      </c>
      <c r="N357" t="s">
        <v>38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5.8690744920993224E-3</v>
      </c>
    </row>
    <row r="358" spans="13:23" x14ac:dyDescent="0.3">
      <c r="M358" s="18">
        <v>356</v>
      </c>
      <c r="N358" t="s">
        <v>38</v>
      </c>
      <c r="O358">
        <v>9.8653426224394299E-4</v>
      </c>
      <c r="P358">
        <v>2.5211069418386491E-3</v>
      </c>
      <c r="Q358">
        <v>3.0707141603790139E-3</v>
      </c>
      <c r="R358">
        <v>1.2622278321236984E-3</v>
      </c>
      <c r="S358">
        <v>1.8297950030110551E-3</v>
      </c>
      <c r="T358">
        <v>2.8036407740783796E-3</v>
      </c>
      <c r="U358">
        <v>1.8069721128212307E-3</v>
      </c>
      <c r="V358">
        <v>2.0946403121086046E-3</v>
      </c>
      <c r="W358">
        <v>5.1652587065167033E-4</v>
      </c>
    </row>
    <row r="359" spans="13:23" x14ac:dyDescent="0.3">
      <c r="M359" s="18">
        <v>357</v>
      </c>
      <c r="N359" t="s">
        <v>38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4.390178724812145E-3</v>
      </c>
      <c r="V359">
        <v>1.5835768682608006E-4</v>
      </c>
      <c r="W359">
        <v>3.0557828225575916E-4</v>
      </c>
    </row>
    <row r="360" spans="13:23" x14ac:dyDescent="0.3">
      <c r="M360" s="18">
        <v>358</v>
      </c>
      <c r="N360" t="s">
        <v>38</v>
      </c>
      <c r="O360">
        <v>8.578558802121243E-5</v>
      </c>
      <c r="P360">
        <v>2.9901500938086306E-3</v>
      </c>
      <c r="Q360">
        <v>0</v>
      </c>
      <c r="R360">
        <v>0</v>
      </c>
      <c r="S360">
        <v>2.002828484308452E-4</v>
      </c>
      <c r="T360">
        <v>2.1954054841948799E-4</v>
      </c>
      <c r="U360">
        <v>7.323327119215621E-3</v>
      </c>
      <c r="V360">
        <v>7.4140189741301124E-4</v>
      </c>
      <c r="W360">
        <v>3.3515037408696164E-4</v>
      </c>
    </row>
    <row r="361" spans="13:23" x14ac:dyDescent="0.3">
      <c r="M361" s="18">
        <v>359</v>
      </c>
      <c r="N361" t="s">
        <v>38</v>
      </c>
      <c r="O361">
        <v>1.0268274929811791E-4</v>
      </c>
      <c r="P361">
        <v>4.7490619136960604E-3</v>
      </c>
      <c r="Q361">
        <v>0</v>
      </c>
      <c r="R361">
        <v>0</v>
      </c>
      <c r="S361">
        <v>2.493317092710522E-4</v>
      </c>
      <c r="T361">
        <v>0</v>
      </c>
      <c r="U361">
        <v>7.8132456145932078E-3</v>
      </c>
      <c r="V361">
        <v>2.3033845356520738E-3</v>
      </c>
      <c r="W361">
        <v>4.1006634005934131E-4</v>
      </c>
    </row>
    <row r="362" spans="13:23" x14ac:dyDescent="0.3">
      <c r="M362" s="18">
        <v>360</v>
      </c>
      <c r="N362" t="s">
        <v>38</v>
      </c>
      <c r="O362">
        <v>0</v>
      </c>
      <c r="P362">
        <v>0</v>
      </c>
      <c r="Q362">
        <v>0</v>
      </c>
      <c r="R362">
        <v>0</v>
      </c>
      <c r="S362">
        <v>2.7249367133448327E-6</v>
      </c>
      <c r="T362">
        <v>0</v>
      </c>
      <c r="U362">
        <v>0</v>
      </c>
      <c r="V362">
        <v>1.6555576349999281E-4</v>
      </c>
      <c r="W362">
        <v>1.1631689453606317E-4</v>
      </c>
    </row>
    <row r="363" spans="13:23" x14ac:dyDescent="0.3">
      <c r="M363" s="18">
        <v>361</v>
      </c>
      <c r="N363" t="s">
        <v>38</v>
      </c>
      <c r="O363">
        <v>1.299781636685037E-6</v>
      </c>
      <c r="P363">
        <v>0</v>
      </c>
      <c r="Q363">
        <v>0</v>
      </c>
      <c r="R363">
        <v>0</v>
      </c>
      <c r="S363">
        <v>1.3624683566724163E-6</v>
      </c>
      <c r="T363">
        <v>3.5990253839260328E-6</v>
      </c>
      <c r="U363">
        <v>0</v>
      </c>
      <c r="V363">
        <v>2.8792306695650923E-5</v>
      </c>
      <c r="W363">
        <v>1.7743255098721501E-5</v>
      </c>
    </row>
    <row r="364" spans="13:23" x14ac:dyDescent="0.3">
      <c r="M364" s="18">
        <v>362</v>
      </c>
      <c r="N364" t="s">
        <v>38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</row>
    <row r="365" spans="13:23" x14ac:dyDescent="0.3">
      <c r="M365" s="18">
        <v>363</v>
      </c>
      <c r="N365" t="s">
        <v>38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</row>
    <row r="366" spans="13:23" x14ac:dyDescent="0.3">
      <c r="M366" s="18">
        <v>364</v>
      </c>
      <c r="N366" t="s">
        <v>38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2.5959317677150076E-3</v>
      </c>
      <c r="V366">
        <v>0</v>
      </c>
      <c r="W366">
        <v>0</v>
      </c>
    </row>
    <row r="367" spans="13:23" x14ac:dyDescent="0.3">
      <c r="M367" s="18">
        <v>365</v>
      </c>
      <c r="N367" t="s">
        <v>38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1.4443051746845753E-3</v>
      </c>
      <c r="V367">
        <v>0</v>
      </c>
      <c r="W367">
        <v>0</v>
      </c>
    </row>
    <row r="368" spans="13:23" x14ac:dyDescent="0.3">
      <c r="M368" s="18">
        <v>366</v>
      </c>
      <c r="N368" t="s">
        <v>38</v>
      </c>
      <c r="O368">
        <v>0</v>
      </c>
      <c r="P368">
        <v>0</v>
      </c>
      <c r="Q368">
        <v>0</v>
      </c>
      <c r="R368">
        <v>0</v>
      </c>
      <c r="S368">
        <v>3.6105411451819031E-3</v>
      </c>
      <c r="T368">
        <v>1.0325603826483789E-2</v>
      </c>
      <c r="U368">
        <v>1.4487589791880078E-2</v>
      </c>
      <c r="V368">
        <v>0</v>
      </c>
      <c r="W368">
        <v>1.4805760643488719E-3</v>
      </c>
    </row>
    <row r="369" spans="13:23" x14ac:dyDescent="0.3">
      <c r="M369" s="18">
        <v>367</v>
      </c>
      <c r="N369" t="s">
        <v>38</v>
      </c>
      <c r="O369">
        <v>3.8213580118540087E-4</v>
      </c>
      <c r="P369">
        <v>0</v>
      </c>
      <c r="Q369">
        <v>0</v>
      </c>
      <c r="R369">
        <v>0</v>
      </c>
      <c r="S369">
        <v>6.1856063392927701E-4</v>
      </c>
      <c r="T369">
        <v>3.1779394140066869E-3</v>
      </c>
      <c r="U369">
        <v>2.117465912489104E-2</v>
      </c>
      <c r="V369">
        <v>5.0962382851302132E-3</v>
      </c>
      <c r="W369">
        <v>0</v>
      </c>
    </row>
    <row r="370" spans="13:23" x14ac:dyDescent="0.3">
      <c r="M370" s="18">
        <v>368</v>
      </c>
      <c r="N370" t="s">
        <v>38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</row>
    <row r="371" spans="13:23" x14ac:dyDescent="0.3">
      <c r="M371" s="18">
        <v>369</v>
      </c>
      <c r="N371" t="s">
        <v>38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</row>
    <row r="372" spans="13:23" x14ac:dyDescent="0.3">
      <c r="M372" s="18">
        <v>370</v>
      </c>
      <c r="N372" t="s">
        <v>38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</row>
    <row r="373" spans="13:23" x14ac:dyDescent="0.3">
      <c r="M373" s="18">
        <v>371</v>
      </c>
      <c r="N373" t="s">
        <v>38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8.2801857127367002E-5</v>
      </c>
    </row>
    <row r="374" spans="13:23" x14ac:dyDescent="0.3">
      <c r="M374" s="18">
        <v>372</v>
      </c>
      <c r="N374" t="s">
        <v>38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</row>
    <row r="375" spans="13:23" x14ac:dyDescent="0.3">
      <c r="M375" s="18">
        <v>373</v>
      </c>
      <c r="N375" t="s">
        <v>38</v>
      </c>
      <c r="O375">
        <v>1.832692107725902E-4</v>
      </c>
      <c r="P375">
        <v>0</v>
      </c>
      <c r="Q375">
        <v>0</v>
      </c>
      <c r="R375">
        <v>0</v>
      </c>
      <c r="S375">
        <v>2.4388183584436252E-4</v>
      </c>
      <c r="T375">
        <v>8.9615732059758219E-4</v>
      </c>
      <c r="U375">
        <v>6.6170809765284501E-4</v>
      </c>
      <c r="V375">
        <v>2.0874422354346918E-4</v>
      </c>
      <c r="W375">
        <v>4.7315346929924001E-5</v>
      </c>
    </row>
    <row r="376" spans="13:23" x14ac:dyDescent="0.3">
      <c r="M376" s="18">
        <v>374</v>
      </c>
      <c r="N376" t="s">
        <v>38</v>
      </c>
      <c r="O376">
        <v>8.7995216803577001E-4</v>
      </c>
      <c r="P376">
        <v>2.1693245778611633E-3</v>
      </c>
      <c r="Q376">
        <v>2.7636427443411124E-3</v>
      </c>
      <c r="R376">
        <v>1.2048538397544393E-3</v>
      </c>
      <c r="S376">
        <v>1.2071469640117609E-3</v>
      </c>
      <c r="T376">
        <v>4.3188304607112392E-3</v>
      </c>
      <c r="U376">
        <v>3.1876515088853398E-3</v>
      </c>
      <c r="V376">
        <v>1.1948807278695133E-3</v>
      </c>
      <c r="W376">
        <v>2.6614882648082249E-4</v>
      </c>
    </row>
    <row r="377" spans="13:23" x14ac:dyDescent="0.3">
      <c r="M377" s="18">
        <v>375</v>
      </c>
      <c r="N377" t="s">
        <v>38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7.0973020394886002E-5</v>
      </c>
    </row>
    <row r="378" spans="13:23" x14ac:dyDescent="0.3">
      <c r="M378" s="18">
        <v>376</v>
      </c>
      <c r="N378" t="s">
        <v>38</v>
      </c>
      <c r="O378">
        <v>0</v>
      </c>
      <c r="P378">
        <v>0</v>
      </c>
      <c r="Q378">
        <v>0</v>
      </c>
      <c r="R378">
        <v>0</v>
      </c>
      <c r="S378">
        <v>2.0137282311618312E-3</v>
      </c>
      <c r="T378">
        <v>3.9553288969347098E-3</v>
      </c>
      <c r="U378">
        <v>7.6350934344559043E-3</v>
      </c>
      <c r="V378">
        <v>0</v>
      </c>
      <c r="W378">
        <v>2.3657673464962001E-5</v>
      </c>
    </row>
    <row r="379" spans="13:23" x14ac:dyDescent="0.3">
      <c r="M379" s="18">
        <v>377</v>
      </c>
      <c r="N379" t="s">
        <v>38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</row>
    <row r="380" spans="13:23" x14ac:dyDescent="0.3">
      <c r="M380" s="18">
        <v>378</v>
      </c>
      <c r="N380" t="s">
        <v>38</v>
      </c>
      <c r="O380">
        <v>0</v>
      </c>
      <c r="P380">
        <v>1.0377579737335834E-2</v>
      </c>
      <c r="Q380">
        <v>9.606948587471487E-3</v>
      </c>
      <c r="R380">
        <v>2.8400126222783212E-3</v>
      </c>
      <c r="S380">
        <v>2.588689877677591E-5</v>
      </c>
      <c r="T380">
        <v>1.9362756565522057E-3</v>
      </c>
      <c r="U380">
        <v>1.953311403648302E-3</v>
      </c>
      <c r="V380">
        <v>1.0941076544347351E-3</v>
      </c>
      <c r="W380">
        <v>4.9286819718670833E-5</v>
      </c>
    </row>
    <row r="381" spans="13:23" x14ac:dyDescent="0.3">
      <c r="M381" s="18">
        <v>379</v>
      </c>
      <c r="N381" t="s">
        <v>38</v>
      </c>
      <c r="O381">
        <v>1.4297598003535405E-4</v>
      </c>
      <c r="P381">
        <v>0</v>
      </c>
      <c r="Q381">
        <v>0</v>
      </c>
      <c r="R381">
        <v>0</v>
      </c>
      <c r="S381">
        <v>2.4524430420103495E-4</v>
      </c>
      <c r="T381">
        <v>8.637660921422479E-4</v>
      </c>
      <c r="U381">
        <v>2.0169371822687681E-3</v>
      </c>
      <c r="V381">
        <v>9.2927169860213352E-3</v>
      </c>
      <c r="W381">
        <v>0</v>
      </c>
    </row>
    <row r="382" spans="13:23" x14ac:dyDescent="0.3">
      <c r="M382" s="18">
        <v>380</v>
      </c>
      <c r="N382" t="s">
        <v>38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2.9904115951618959E-4</v>
      </c>
      <c r="V382">
        <v>0</v>
      </c>
      <c r="W382">
        <v>0</v>
      </c>
    </row>
    <row r="383" spans="13:23" x14ac:dyDescent="0.3">
      <c r="M383" s="18">
        <v>381</v>
      </c>
      <c r="N383" t="s">
        <v>38</v>
      </c>
      <c r="O383">
        <v>2.4045960278673182E-4</v>
      </c>
      <c r="P383">
        <v>5.2767354596622892E-4</v>
      </c>
      <c r="Q383">
        <v>7.0187752237234606E-4</v>
      </c>
      <c r="R383">
        <v>3.4424395421555411E-4</v>
      </c>
      <c r="S383">
        <v>3.3107981067139716E-4</v>
      </c>
      <c r="T383">
        <v>1.1768813005438128E-3</v>
      </c>
      <c r="U383">
        <v>8.6531058923833585E-4</v>
      </c>
      <c r="V383">
        <v>2.7352691360868378E-4</v>
      </c>
      <c r="W383">
        <v>7.6887438761126495E-5</v>
      </c>
    </row>
    <row r="384" spans="13:23" x14ac:dyDescent="0.3">
      <c r="M384" s="18">
        <v>382</v>
      </c>
      <c r="N384" t="s">
        <v>38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</row>
    <row r="385" spans="13:23" x14ac:dyDescent="0.3">
      <c r="M385" s="18">
        <v>383</v>
      </c>
      <c r="N385" t="s">
        <v>38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</row>
    <row r="386" spans="13:23" x14ac:dyDescent="0.3">
      <c r="M386" s="18">
        <v>384</v>
      </c>
      <c r="N386" t="s">
        <v>38</v>
      </c>
      <c r="O386">
        <v>1.9496724550275554E-4</v>
      </c>
      <c r="P386">
        <v>0</v>
      </c>
      <c r="Q386">
        <v>7.0187752237234606E-4</v>
      </c>
      <c r="R386">
        <v>0</v>
      </c>
      <c r="S386">
        <v>2.7113120297781086E-4</v>
      </c>
      <c r="T386">
        <v>9.4654367597254659E-4</v>
      </c>
      <c r="U386">
        <v>6.9352098696307798E-4</v>
      </c>
      <c r="V386">
        <v>2.1594230021738191E-4</v>
      </c>
      <c r="W386">
        <v>5.3229765296164502E-5</v>
      </c>
    </row>
    <row r="387" spans="13:23" x14ac:dyDescent="0.3">
      <c r="M387" s="18">
        <v>385</v>
      </c>
      <c r="N387" t="s">
        <v>46</v>
      </c>
      <c r="O387">
        <v>0.14730194043668057</v>
      </c>
      <c r="P387">
        <v>0.15983339841207861</v>
      </c>
      <c r="Q387">
        <v>6.3268455373587537E-2</v>
      </c>
      <c r="R387">
        <v>0.11763834723799181</v>
      </c>
      <c r="S387">
        <v>0.63316986776404405</v>
      </c>
      <c r="T387">
        <v>0.58200952285628493</v>
      </c>
      <c r="U387">
        <v>0.47763875948356183</v>
      </c>
      <c r="V387">
        <v>0.22089722625034711</v>
      </c>
      <c r="W387">
        <v>0.79107866646860348</v>
      </c>
    </row>
    <row r="388" spans="13:23" x14ac:dyDescent="0.3">
      <c r="M388" s="18">
        <v>386</v>
      </c>
      <c r="N388" t="s">
        <v>47</v>
      </c>
      <c r="O388">
        <v>0</v>
      </c>
      <c r="P388">
        <v>0</v>
      </c>
      <c r="Q388">
        <v>0</v>
      </c>
      <c r="R388">
        <v>0</v>
      </c>
      <c r="S388">
        <v>-6.5485448091620092E-4</v>
      </c>
      <c r="T388">
        <v>0</v>
      </c>
      <c r="U388">
        <v>0</v>
      </c>
      <c r="V388">
        <v>0</v>
      </c>
      <c r="W388">
        <v>-2.12210597797254E-4</v>
      </c>
    </row>
    <row r="389" spans="13:23" x14ac:dyDescent="0.3">
      <c r="M389" s="18">
        <v>387</v>
      </c>
      <c r="N389" t="s">
        <v>48</v>
      </c>
      <c r="O389">
        <v>1</v>
      </c>
      <c r="P389">
        <v>1</v>
      </c>
      <c r="Q389">
        <v>1</v>
      </c>
      <c r="R389">
        <v>1</v>
      </c>
      <c r="S389">
        <v>1</v>
      </c>
      <c r="T389">
        <v>1</v>
      </c>
      <c r="U389">
        <v>1</v>
      </c>
      <c r="V389">
        <v>1</v>
      </c>
      <c r="W389">
        <v>1</v>
      </c>
    </row>
    <row r="390" spans="13:23" x14ac:dyDescent="0.3">
      <c r="M390" s="18">
        <v>388</v>
      </c>
      <c r="N390" t="s">
        <v>49</v>
      </c>
      <c r="O390">
        <v>1</v>
      </c>
      <c r="P390">
        <v>1</v>
      </c>
      <c r="Q390">
        <v>1</v>
      </c>
      <c r="R390">
        <v>1</v>
      </c>
      <c r="S390">
        <v>1</v>
      </c>
      <c r="T390">
        <v>1</v>
      </c>
      <c r="U390">
        <v>1</v>
      </c>
      <c r="V390">
        <v>1</v>
      </c>
      <c r="W390">
        <v>1</v>
      </c>
    </row>
    <row r="391" spans="13:23" x14ac:dyDescent="0.3">
      <c r="M391" s="18">
        <v>389</v>
      </c>
      <c r="N391" t="s">
        <v>50</v>
      </c>
      <c r="O391">
        <v>1</v>
      </c>
      <c r="P391">
        <v>1</v>
      </c>
      <c r="Q391">
        <v>1</v>
      </c>
      <c r="R391">
        <v>1</v>
      </c>
      <c r="S391">
        <v>1</v>
      </c>
      <c r="T391">
        <v>1</v>
      </c>
      <c r="U391">
        <v>1</v>
      </c>
      <c r="V391">
        <v>1</v>
      </c>
      <c r="W391">
        <v>1</v>
      </c>
    </row>
    <row r="392" spans="13:23" x14ac:dyDescent="0.3">
      <c r="M392" s="18">
        <v>390</v>
      </c>
      <c r="N392" t="s">
        <v>51</v>
      </c>
      <c r="O392">
        <v>0.85269805956331945</v>
      </c>
      <c r="P392">
        <v>0.84016660158792134</v>
      </c>
      <c r="Q392">
        <v>0.9367315446264125</v>
      </c>
      <c r="R392">
        <v>0.88236165276200818</v>
      </c>
      <c r="S392">
        <v>0.36748498671687219</v>
      </c>
      <c r="T392">
        <v>0.41799047714371507</v>
      </c>
      <c r="U392">
        <v>0.52236124051643817</v>
      </c>
      <c r="V392">
        <v>0.77910277374965287</v>
      </c>
      <c r="W392">
        <v>0.2091335441291938</v>
      </c>
    </row>
  </sheetData>
  <sortState ref="A20:J33">
    <sortCondition ref="A20:A33"/>
  </sortState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31"/>
  <sheetViews>
    <sheetView workbookViewId="0">
      <selection activeCell="Y2" sqref="Y2"/>
    </sheetView>
  </sheetViews>
  <sheetFormatPr defaultRowHeight="16.5" x14ac:dyDescent="0.3"/>
  <cols>
    <col min="2" max="2" width="11.625" bestFit="1" customWidth="1"/>
    <col min="17" max="17" width="11.625" bestFit="1" customWidth="1"/>
    <col min="19" max="19" width="9.625" bestFit="1" customWidth="1"/>
    <col min="26" max="26" width="11.75" bestFit="1" customWidth="1"/>
    <col min="29" max="33" width="9.375" bestFit="1" customWidth="1"/>
  </cols>
  <sheetData>
    <row r="1" spans="1:33" x14ac:dyDescent="0.3"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90</v>
      </c>
      <c r="I1" t="s">
        <v>89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P1" t="s">
        <v>152</v>
      </c>
      <c r="Q1" t="s">
        <v>244</v>
      </c>
      <c r="R1" t="s">
        <v>245</v>
      </c>
      <c r="S1" t="s">
        <v>246</v>
      </c>
      <c r="T1" t="s">
        <v>247</v>
      </c>
      <c r="U1" t="s">
        <v>248</v>
      </c>
      <c r="V1" t="s">
        <v>249</v>
      </c>
      <c r="W1" t="s">
        <v>250</v>
      </c>
      <c r="X1" t="s">
        <v>251</v>
      </c>
      <c r="Y1" t="s">
        <v>258</v>
      </c>
      <c r="Z1" t="s">
        <v>253</v>
      </c>
      <c r="AA1" t="s">
        <v>254</v>
      </c>
      <c r="AB1" t="s">
        <v>255</v>
      </c>
      <c r="AC1" t="s">
        <v>256</v>
      </c>
      <c r="AD1" t="s">
        <v>257</v>
      </c>
    </row>
    <row r="2" spans="1:33" x14ac:dyDescent="0.3">
      <c r="A2" t="s">
        <v>126</v>
      </c>
      <c r="B2">
        <v>30.966000000000001</v>
      </c>
      <c r="C2">
        <v>0.39500000000000002</v>
      </c>
      <c r="D2">
        <v>1.147</v>
      </c>
      <c r="E2">
        <v>1.0920000000000001</v>
      </c>
      <c r="F2">
        <v>8.5730000000000004</v>
      </c>
      <c r="G2">
        <v>17.033000000000001</v>
      </c>
      <c r="H2">
        <v>15.547000000000001</v>
      </c>
      <c r="I2">
        <v>1.508</v>
      </c>
      <c r="J2">
        <v>9.4450000000000003</v>
      </c>
      <c r="K2">
        <v>15.457000000000001</v>
      </c>
      <c r="L2">
        <v>14.619</v>
      </c>
      <c r="M2">
        <v>32.186</v>
      </c>
      <c r="N2">
        <v>0.43099999999999999</v>
      </c>
      <c r="P2" t="s">
        <v>226</v>
      </c>
      <c r="Q2" s="21">
        <f>B74*1000-Q74</f>
        <v>552.00001259199996</v>
      </c>
      <c r="R2" s="21">
        <f>C74*1000-R74</f>
        <v>0</v>
      </c>
      <c r="S2" s="21">
        <f>D74*1000-S74</f>
        <v>0</v>
      </c>
      <c r="T2" s="21">
        <f t="shared" ref="T2:X17" si="0">E74*1000-T74</f>
        <v>-7.846999999117088E-6</v>
      </c>
      <c r="U2" s="21">
        <f t="shared" si="0"/>
        <v>3.1695199993464485E-5</v>
      </c>
      <c r="V2" s="21">
        <f t="shared" si="0"/>
        <v>7.4797000003457015E-5</v>
      </c>
      <c r="W2" s="21">
        <f t="shared" si="0"/>
        <v>-7.5438999829202658E-5</v>
      </c>
      <c r="X2" s="21">
        <f t="shared" si="0"/>
        <v>4.3810000022403983E-5</v>
      </c>
      <c r="Y2" s="21">
        <f>Q2+R2-Y74</f>
        <v>2.1369999103626469E-6</v>
      </c>
      <c r="Z2" s="21">
        <f>J74*1000-Z74</f>
        <v>-5.5530000000914015E-5</v>
      </c>
      <c r="AA2" s="21">
        <f t="shared" ref="AA2:AD17" si="1">K74*1000-AA74</f>
        <v>7.0940000000518921E-5</v>
      </c>
      <c r="AB2" s="21">
        <f t="shared" si="1"/>
        <v>-1.6102799997952388E-4</v>
      </c>
      <c r="AC2" s="21">
        <f t="shared" si="1"/>
        <v>3.9978000003770831E-6</v>
      </c>
      <c r="AD2" s="21">
        <f t="shared" si="1"/>
        <v>2.6787999999555723E-5</v>
      </c>
      <c r="AE2" s="19"/>
      <c r="AF2" s="19"/>
      <c r="AG2" s="19"/>
    </row>
    <row r="3" spans="1:33" x14ac:dyDescent="0.3">
      <c r="A3" t="s">
        <v>195</v>
      </c>
      <c r="B3">
        <v>1.853</v>
      </c>
      <c r="C3">
        <v>0</v>
      </c>
      <c r="D3">
        <v>0</v>
      </c>
      <c r="E3">
        <v>0</v>
      </c>
      <c r="F3">
        <v>0.126</v>
      </c>
      <c r="G3">
        <v>3.4000000000000002E-2</v>
      </c>
      <c r="H3">
        <v>2.851</v>
      </c>
      <c r="I3">
        <v>0.34200000000000003</v>
      </c>
      <c r="J3">
        <v>2.1000000000000001E-2</v>
      </c>
      <c r="K3">
        <v>5.6000000000000001E-2</v>
      </c>
      <c r="L3">
        <v>6.0999999999999999E-2</v>
      </c>
      <c r="M3">
        <v>3.5999999999999997E-2</v>
      </c>
      <c r="N3">
        <v>7.4999999999999997E-2</v>
      </c>
      <c r="P3" t="s">
        <v>219</v>
      </c>
      <c r="Q3" s="21">
        <f t="shared" ref="Q3:R3" si="2">B75*1000-Q75</f>
        <v>189.000042648</v>
      </c>
      <c r="R3" s="21">
        <f t="shared" si="2"/>
        <v>0</v>
      </c>
      <c r="S3" s="21">
        <f t="shared" ref="S3:S59" si="3">D75*1000-S75</f>
        <v>-8.9000002390093869E-7</v>
      </c>
      <c r="T3" s="21">
        <f t="shared" si="0"/>
        <v>0</v>
      </c>
      <c r="U3" s="21">
        <f t="shared" si="0"/>
        <v>1.6095000000859727E-4</v>
      </c>
      <c r="V3" s="21">
        <f t="shared" si="0"/>
        <v>-3.6174999877403025E-5</v>
      </c>
      <c r="W3" s="21">
        <f t="shared" si="0"/>
        <v>-2.5479999976596446E-6</v>
      </c>
      <c r="X3" s="21">
        <f t="shared" si="0"/>
        <v>3.6698000030810363E-5</v>
      </c>
      <c r="Y3" s="21">
        <f t="shared" ref="Y3:Y59" si="4">Q3+R3-Y75</f>
        <v>4.8617999993894045E-5</v>
      </c>
      <c r="Z3" s="21">
        <f t="shared" ref="Z3:Z59" si="5">J75*1000-Z75</f>
        <v>3.1239999316312606E-6</v>
      </c>
      <c r="AA3" s="21">
        <f t="shared" si="1"/>
        <v>-7.1449999950345955E-5</v>
      </c>
      <c r="AB3" s="21">
        <f t="shared" si="1"/>
        <v>-3.4790000427165069E-5</v>
      </c>
      <c r="AC3" s="21">
        <f t="shared" si="1"/>
        <v>1.1779999994132595E-5</v>
      </c>
      <c r="AD3" s="21">
        <f t="shared" si="1"/>
        <v>-2.29599999990171E-5</v>
      </c>
      <c r="AE3" s="19"/>
      <c r="AF3" s="19"/>
      <c r="AG3" s="19"/>
    </row>
    <row r="4" spans="1:33" x14ac:dyDescent="0.3">
      <c r="A4" t="s">
        <v>196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P4" t="s">
        <v>114</v>
      </c>
      <c r="Q4" s="21">
        <f t="shared" ref="Q4:R4" si="6">B76*1000-Q76</f>
        <v>50516</v>
      </c>
      <c r="R4" s="21">
        <f t="shared" si="6"/>
        <v>-1.0960002327919938E-6</v>
      </c>
      <c r="S4" s="21">
        <f t="shared" si="3"/>
        <v>0</v>
      </c>
      <c r="T4" s="21">
        <f t="shared" si="0"/>
        <v>0</v>
      </c>
      <c r="U4" s="21">
        <f t="shared" si="0"/>
        <v>0</v>
      </c>
      <c r="V4" s="21">
        <f t="shared" si="0"/>
        <v>0</v>
      </c>
      <c r="W4" s="21">
        <f t="shared" si="0"/>
        <v>0</v>
      </c>
      <c r="X4" s="21">
        <f t="shared" si="0"/>
        <v>0</v>
      </c>
      <c r="Y4" s="21">
        <f t="shared" si="4"/>
        <v>2.1103030012454838E-3</v>
      </c>
      <c r="Z4" s="21">
        <f t="shared" si="5"/>
        <v>2.0754999991368095E-4</v>
      </c>
      <c r="AA4" s="21">
        <f t="shared" si="1"/>
        <v>1.2024040006508585E-3</v>
      </c>
      <c r="AB4" s="21">
        <f t="shared" si="1"/>
        <v>1.3268640000205778E-3</v>
      </c>
      <c r="AC4" s="21">
        <f t="shared" si="1"/>
        <v>1.3305499999205495E-4</v>
      </c>
      <c r="AD4" s="21">
        <f t="shared" si="1"/>
        <v>-8.4800001332041575E-7</v>
      </c>
      <c r="AE4" s="19"/>
      <c r="AF4" s="19"/>
      <c r="AG4" s="19"/>
    </row>
    <row r="5" spans="1:33" x14ac:dyDescent="0.3">
      <c r="A5" t="s">
        <v>197</v>
      </c>
      <c r="B5">
        <v>10.101000000000001</v>
      </c>
      <c r="C5">
        <v>0.23599999999999999</v>
      </c>
      <c r="D5">
        <v>0.69099999999999995</v>
      </c>
      <c r="E5">
        <v>0.66400000000000003</v>
      </c>
      <c r="F5">
        <v>6.0460000000000003</v>
      </c>
      <c r="G5">
        <v>1.843</v>
      </c>
      <c r="H5">
        <v>0.46700000000000003</v>
      </c>
      <c r="I5">
        <v>1.744</v>
      </c>
      <c r="J5">
        <v>1.2999999999999999E-2</v>
      </c>
      <c r="K5">
        <v>2.1999999999999999E-2</v>
      </c>
      <c r="L5">
        <v>9.1999999999999998E-2</v>
      </c>
      <c r="M5">
        <v>1.2999999999999999E-2</v>
      </c>
      <c r="N5">
        <v>0.23200000000000001</v>
      </c>
      <c r="P5" t="s">
        <v>115</v>
      </c>
      <c r="Q5" s="21">
        <f t="shared" ref="Q5:R5" si="7">B77*1000-Q77</f>
        <v>0</v>
      </c>
      <c r="R5" s="21">
        <f t="shared" si="7"/>
        <v>0</v>
      </c>
      <c r="S5" s="21">
        <f t="shared" si="3"/>
        <v>-5.3899998420092743E-7</v>
      </c>
      <c r="T5" s="21">
        <f t="shared" si="0"/>
        <v>0</v>
      </c>
      <c r="U5" s="21">
        <f t="shared" si="0"/>
        <v>-5.0720009312499315E-6</v>
      </c>
      <c r="V5" s="21">
        <f t="shared" si="0"/>
        <v>0</v>
      </c>
      <c r="W5" s="21">
        <f t="shared" si="0"/>
        <v>0</v>
      </c>
      <c r="X5" s="21">
        <f t="shared" si="0"/>
        <v>0</v>
      </c>
      <c r="Y5" s="21">
        <f t="shared" si="4"/>
        <v>0</v>
      </c>
      <c r="Z5" s="21">
        <f t="shared" si="5"/>
        <v>6.0594999922614079E-5</v>
      </c>
      <c r="AA5" s="21">
        <f t="shared" si="1"/>
        <v>-7.1360400033881888E-4</v>
      </c>
      <c r="AB5" s="21">
        <f t="shared" si="1"/>
        <v>-1.1901759999091155E-3</v>
      </c>
      <c r="AC5" s="21">
        <f t="shared" si="1"/>
        <v>3.552299999682873E-4</v>
      </c>
      <c r="AD5" s="21">
        <f t="shared" si="1"/>
        <v>-3.7507999991248653E-5</v>
      </c>
      <c r="AE5" s="19"/>
      <c r="AF5" s="19"/>
      <c r="AG5" s="19"/>
    </row>
    <row r="6" spans="1:33" x14ac:dyDescent="0.3">
      <c r="A6" t="s">
        <v>198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P6" t="s">
        <v>100</v>
      </c>
      <c r="Q6" s="21">
        <f t="shared" ref="Q6:R6" si="8">B78*1000-Q78</f>
        <v>100899</v>
      </c>
      <c r="R6" s="21">
        <f t="shared" si="8"/>
        <v>0</v>
      </c>
      <c r="S6" s="21">
        <f t="shared" si="3"/>
        <v>0</v>
      </c>
      <c r="T6" s="21">
        <f t="shared" si="0"/>
        <v>0</v>
      </c>
      <c r="U6" s="21">
        <f t="shared" si="0"/>
        <v>0</v>
      </c>
      <c r="V6" s="21">
        <f t="shared" si="0"/>
        <v>0</v>
      </c>
      <c r="W6" s="21">
        <f t="shared" si="0"/>
        <v>0</v>
      </c>
      <c r="X6" s="21">
        <f t="shared" si="0"/>
        <v>0</v>
      </c>
      <c r="Y6" s="21">
        <f t="shared" si="4"/>
        <v>0</v>
      </c>
      <c r="Z6" s="21">
        <f t="shared" si="5"/>
        <v>0</v>
      </c>
      <c r="AA6" s="21">
        <f t="shared" si="1"/>
        <v>0</v>
      </c>
      <c r="AB6" s="21">
        <f t="shared" si="1"/>
        <v>0</v>
      </c>
      <c r="AC6" s="21">
        <f t="shared" si="1"/>
        <v>0</v>
      </c>
      <c r="AD6" s="21">
        <f t="shared" si="1"/>
        <v>0</v>
      </c>
      <c r="AE6" s="19"/>
      <c r="AF6" s="19"/>
      <c r="AG6" s="19"/>
    </row>
    <row r="7" spans="1:33" x14ac:dyDescent="0.3">
      <c r="A7" t="s">
        <v>199</v>
      </c>
      <c r="B7">
        <v>76.260999999999996</v>
      </c>
      <c r="C7">
        <v>3.673</v>
      </c>
      <c r="D7">
        <v>5.91</v>
      </c>
      <c r="E7">
        <v>5.75</v>
      </c>
      <c r="F7">
        <v>60.103999999999999</v>
      </c>
      <c r="G7">
        <v>50.616</v>
      </c>
      <c r="H7">
        <v>226.68799999999999</v>
      </c>
      <c r="I7">
        <v>11.847</v>
      </c>
      <c r="J7">
        <v>1.1850000000000001</v>
      </c>
      <c r="K7">
        <v>2.044</v>
      </c>
      <c r="L7">
        <v>4.3559999999999999</v>
      </c>
      <c r="M7">
        <v>11.423</v>
      </c>
      <c r="N7">
        <v>2.2000000000000002</v>
      </c>
      <c r="P7" t="s">
        <v>210</v>
      </c>
      <c r="Q7" s="21">
        <f t="shared" ref="Q7:R7" si="9">B79*1000-Q79</f>
        <v>1.2479999995207436E-5</v>
      </c>
      <c r="R7" s="21">
        <f t="shared" si="9"/>
        <v>2.104000003555484E-6</v>
      </c>
      <c r="S7" s="21">
        <f t="shared" si="3"/>
        <v>0</v>
      </c>
      <c r="T7" s="21">
        <f t="shared" si="0"/>
        <v>0</v>
      </c>
      <c r="U7" s="21">
        <f t="shared" si="0"/>
        <v>-1.2040000001434237E-4</v>
      </c>
      <c r="V7" s="21">
        <f t="shared" si="0"/>
        <v>-3.3000000030369847E-6</v>
      </c>
      <c r="W7" s="21">
        <f t="shared" si="0"/>
        <v>0</v>
      </c>
      <c r="X7" s="21">
        <f t="shared" si="0"/>
        <v>-3.4984000023996487E-5</v>
      </c>
      <c r="Y7" s="21">
        <f t="shared" si="4"/>
        <v>1.458399999876292E-5</v>
      </c>
      <c r="Z7" s="21">
        <f t="shared" si="5"/>
        <v>0</v>
      </c>
      <c r="AA7" s="21">
        <f t="shared" si="1"/>
        <v>-8.7200000002951583E-5</v>
      </c>
      <c r="AB7" s="21">
        <f t="shared" si="1"/>
        <v>9.1399999746499816E-6</v>
      </c>
      <c r="AC7" s="21">
        <f t="shared" si="1"/>
        <v>-1.328999999827829E-5</v>
      </c>
      <c r="AD7" s="21">
        <f t="shared" si="1"/>
        <v>-1.292499999294705E-5</v>
      </c>
      <c r="AE7" s="19"/>
      <c r="AF7" s="19"/>
      <c r="AG7" s="19"/>
    </row>
    <row r="8" spans="1:33" x14ac:dyDescent="0.3">
      <c r="A8" t="s">
        <v>200</v>
      </c>
      <c r="B8">
        <v>1.52</v>
      </c>
      <c r="C8">
        <v>1.9E-2</v>
      </c>
      <c r="D8">
        <v>5.7000000000000002E-2</v>
      </c>
      <c r="E8">
        <v>5.8000000000000003E-2</v>
      </c>
      <c r="F8">
        <v>157.37799999999999</v>
      </c>
      <c r="G8">
        <v>3.4000000000000002E-2</v>
      </c>
      <c r="H8">
        <v>1.726</v>
      </c>
      <c r="I8">
        <v>2.1120000000000001</v>
      </c>
      <c r="J8">
        <v>0.99199999999999999</v>
      </c>
      <c r="K8">
        <v>5.9180000000000001</v>
      </c>
      <c r="L8">
        <v>1.6419999999999999</v>
      </c>
      <c r="M8">
        <v>0.53300000000000003</v>
      </c>
      <c r="N8">
        <v>2.3E-2</v>
      </c>
      <c r="P8" t="s">
        <v>211</v>
      </c>
      <c r="Q8" s="21">
        <f t="shared" ref="Q8:R8" si="10">B80*1000-Q80</f>
        <v>960.00003747199662</v>
      </c>
      <c r="R8" s="21">
        <f t="shared" si="10"/>
        <v>-1.5199839253909886E-7</v>
      </c>
      <c r="S8" s="21">
        <f t="shared" si="3"/>
        <v>-2.2310014173854142E-6</v>
      </c>
      <c r="T8" s="21">
        <f t="shared" si="0"/>
        <v>-3.0910014174878597E-6</v>
      </c>
      <c r="U8" s="21">
        <f t="shared" si="0"/>
        <v>-5.2274996414780617E-4</v>
      </c>
      <c r="V8" s="21">
        <f t="shared" si="0"/>
        <v>1.6650010365992785E-5</v>
      </c>
      <c r="W8" s="21">
        <f t="shared" si="0"/>
        <v>-1.2415199307724833E-4</v>
      </c>
      <c r="X8" s="21">
        <f t="shared" si="0"/>
        <v>2.7589005185291171E-5</v>
      </c>
      <c r="Y8" s="21">
        <f t="shared" si="4"/>
        <v>5.4149998277353006E-5</v>
      </c>
      <c r="Z8" s="21">
        <f t="shared" si="5"/>
        <v>-7.6576001447392628E-5</v>
      </c>
      <c r="AA8" s="21">
        <f t="shared" si="1"/>
        <v>1.0474000009708107E-4</v>
      </c>
      <c r="AB8" s="21">
        <f t="shared" si="1"/>
        <v>1.3975000183563679E-4</v>
      </c>
      <c r="AC8" s="21">
        <f t="shared" si="1"/>
        <v>-8.2849983300548047E-6</v>
      </c>
      <c r="AD8" s="21">
        <f t="shared" si="1"/>
        <v>-2.9310000172699802E-5</v>
      </c>
      <c r="AE8" s="19"/>
      <c r="AF8" s="19"/>
      <c r="AG8" s="19"/>
    </row>
    <row r="9" spans="1:33" x14ac:dyDescent="0.3">
      <c r="A9" t="s">
        <v>201</v>
      </c>
      <c r="B9">
        <v>3.169</v>
      </c>
      <c r="C9">
        <v>0</v>
      </c>
      <c r="D9">
        <v>0</v>
      </c>
      <c r="E9">
        <v>0</v>
      </c>
      <c r="F9">
        <v>1.409</v>
      </c>
      <c r="G9">
        <v>10.346</v>
      </c>
      <c r="H9">
        <v>24.407</v>
      </c>
      <c r="I9">
        <v>3.5999999999999997E-2</v>
      </c>
      <c r="J9">
        <v>0</v>
      </c>
      <c r="K9">
        <v>2.1000000000000001E-2</v>
      </c>
      <c r="L9">
        <v>0</v>
      </c>
      <c r="M9">
        <v>0.184</v>
      </c>
      <c r="N9">
        <v>1.7999999999999999E-2</v>
      </c>
      <c r="P9" t="s">
        <v>205</v>
      </c>
      <c r="Q9" s="21">
        <f t="shared" ref="Q9:R9" si="11">B81*1000-Q81</f>
        <v>0</v>
      </c>
      <c r="R9" s="21">
        <f t="shared" si="11"/>
        <v>0</v>
      </c>
      <c r="S9" s="21">
        <f t="shared" si="3"/>
        <v>0</v>
      </c>
      <c r="T9" s="21">
        <f t="shared" si="0"/>
        <v>0</v>
      </c>
      <c r="U9" s="21">
        <f t="shared" si="0"/>
        <v>0</v>
      </c>
      <c r="V9" s="21">
        <f t="shared" si="0"/>
        <v>0</v>
      </c>
      <c r="W9" s="21">
        <f t="shared" si="0"/>
        <v>0</v>
      </c>
      <c r="X9" s="21">
        <f t="shared" si="0"/>
        <v>0</v>
      </c>
      <c r="Y9" s="21">
        <f t="shared" si="4"/>
        <v>0</v>
      </c>
      <c r="Z9" s="21">
        <f t="shared" si="5"/>
        <v>0</v>
      </c>
      <c r="AA9" s="21">
        <f t="shared" si="1"/>
        <v>0</v>
      </c>
      <c r="AB9" s="21">
        <f t="shared" si="1"/>
        <v>0</v>
      </c>
      <c r="AC9" s="21">
        <f t="shared" si="1"/>
        <v>0</v>
      </c>
      <c r="AD9" s="21">
        <f t="shared" si="1"/>
        <v>0</v>
      </c>
      <c r="AE9" s="19"/>
      <c r="AF9" s="19"/>
      <c r="AG9" s="19"/>
    </row>
    <row r="10" spans="1:33" x14ac:dyDescent="0.3">
      <c r="A10" t="s">
        <v>202</v>
      </c>
      <c r="B10">
        <v>1.276</v>
      </c>
      <c r="C10">
        <v>9.2999999999999999E-2</v>
      </c>
      <c r="D10">
        <v>1.7999999999999999E-2</v>
      </c>
      <c r="E10">
        <v>1.7999999999999999E-2</v>
      </c>
      <c r="F10">
        <v>0.67200000000000004</v>
      </c>
      <c r="G10">
        <v>0.25900000000000001</v>
      </c>
      <c r="H10">
        <v>0.55700000000000005</v>
      </c>
      <c r="I10">
        <v>0.17599999999999999</v>
      </c>
      <c r="J10">
        <v>0.57499999999999996</v>
      </c>
      <c r="K10">
        <v>0.28000000000000003</v>
      </c>
      <c r="L10">
        <v>0.63</v>
      </c>
      <c r="M10">
        <v>0.74399999999999999</v>
      </c>
      <c r="N10">
        <v>0.16400000000000001</v>
      </c>
      <c r="P10" t="s">
        <v>204</v>
      </c>
      <c r="Q10" s="21">
        <f t="shared" ref="Q10:R10" si="12">B82*1000-Q82</f>
        <v>0</v>
      </c>
      <c r="R10" s="21">
        <f t="shared" si="12"/>
        <v>0</v>
      </c>
      <c r="S10" s="21">
        <f t="shared" si="3"/>
        <v>0</v>
      </c>
      <c r="T10" s="21">
        <f t="shared" si="0"/>
        <v>0</v>
      </c>
      <c r="U10" s="21">
        <f t="shared" si="0"/>
        <v>6.5050997363869101E-5</v>
      </c>
      <c r="V10" s="21">
        <f t="shared" si="0"/>
        <v>2.1744999912698404E-5</v>
      </c>
      <c r="W10" s="21">
        <f t="shared" si="0"/>
        <v>1.2952100223628804E-4</v>
      </c>
      <c r="X10" s="21">
        <f t="shared" si="0"/>
        <v>0</v>
      </c>
      <c r="Y10" s="21">
        <f t="shared" si="4"/>
        <v>0</v>
      </c>
      <c r="Z10" s="21">
        <f t="shared" si="5"/>
        <v>0</v>
      </c>
      <c r="AA10" s="21">
        <f t="shared" si="1"/>
        <v>0</v>
      </c>
      <c r="AB10" s="21">
        <f t="shared" si="1"/>
        <v>5.420000888989307E-6</v>
      </c>
      <c r="AC10" s="21">
        <f t="shared" si="1"/>
        <v>1.1829999948531622E-5</v>
      </c>
      <c r="AD10" s="21">
        <f t="shared" si="1"/>
        <v>2.3499999315390596E-6</v>
      </c>
      <c r="AE10" s="19"/>
      <c r="AF10" s="19"/>
      <c r="AG10" s="19"/>
    </row>
    <row r="11" spans="1:33" x14ac:dyDescent="0.3">
      <c r="A11" t="s">
        <v>203</v>
      </c>
      <c r="B11">
        <v>0.502</v>
      </c>
      <c r="C11">
        <v>0</v>
      </c>
      <c r="D11">
        <v>8.9999999999999993E-3</v>
      </c>
      <c r="E11">
        <v>8.9999999999999993E-3</v>
      </c>
      <c r="F11">
        <v>1.4999999999999999E-2</v>
      </c>
      <c r="G11">
        <v>0.16800000000000001</v>
      </c>
      <c r="H11">
        <v>1.9E-2</v>
      </c>
      <c r="I11">
        <v>0.01</v>
      </c>
      <c r="J11">
        <v>0.126</v>
      </c>
      <c r="K11">
        <v>2.9689999999999999</v>
      </c>
      <c r="L11">
        <v>0.33600000000000002</v>
      </c>
      <c r="M11">
        <v>3.4000000000000002E-2</v>
      </c>
      <c r="N11">
        <v>0.28999999999999998</v>
      </c>
      <c r="P11" t="s">
        <v>230</v>
      </c>
      <c r="Q11" s="21">
        <f t="shared" ref="Q11:R11" si="13">B83*1000-Q83</f>
        <v>170902.00064129604</v>
      </c>
      <c r="R11" s="21">
        <f t="shared" si="13"/>
        <v>-5.122840047988575E-5</v>
      </c>
      <c r="S11" s="21">
        <f t="shared" si="3"/>
        <v>-1.8922000890597701E-5</v>
      </c>
      <c r="T11" s="21">
        <f t="shared" si="0"/>
        <v>-9.9567005236167461E-5</v>
      </c>
      <c r="U11" s="21">
        <f t="shared" si="0"/>
        <v>-1.2570569524541497E-3</v>
      </c>
      <c r="V11" s="21">
        <f t="shared" si="0"/>
        <v>-2.3901986423879862E-5</v>
      </c>
      <c r="W11" s="21">
        <f t="shared" si="0"/>
        <v>-3.7210993468761444E-5</v>
      </c>
      <c r="X11" s="21">
        <f t="shared" si="0"/>
        <v>-7.8776996815577149E-5</v>
      </c>
      <c r="Y11" s="21">
        <f t="shared" si="4"/>
        <v>1.2236326583661139E-3</v>
      </c>
      <c r="Z11" s="21">
        <f t="shared" si="5"/>
        <v>1.8452500808052719E-4</v>
      </c>
      <c r="AA11" s="21">
        <f t="shared" si="1"/>
        <v>-5.9030397096648812E-4</v>
      </c>
      <c r="AB11" s="21">
        <f t="shared" si="1"/>
        <v>5.1593396347016096E-4</v>
      </c>
      <c r="AC11" s="21">
        <f t="shared" si="1"/>
        <v>-3.5254599060863256E-4</v>
      </c>
      <c r="AD11" s="21">
        <f t="shared" si="1"/>
        <v>1.3688699982594699E-4</v>
      </c>
      <c r="AE11" s="19"/>
      <c r="AF11" s="19"/>
      <c r="AG11" s="19"/>
    </row>
    <row r="12" spans="1:33" x14ac:dyDescent="0.3">
      <c r="A12" t="s">
        <v>204</v>
      </c>
      <c r="B12">
        <v>0</v>
      </c>
      <c r="C12">
        <v>0</v>
      </c>
      <c r="D12">
        <v>0</v>
      </c>
      <c r="E12">
        <v>0</v>
      </c>
      <c r="F12">
        <v>44.57</v>
      </c>
      <c r="G12">
        <v>1.6180000000000001</v>
      </c>
      <c r="H12">
        <v>37.686999999999998</v>
      </c>
      <c r="I12">
        <v>0</v>
      </c>
      <c r="J12">
        <v>0</v>
      </c>
      <c r="K12">
        <v>0</v>
      </c>
      <c r="L12">
        <v>13.268000000000001</v>
      </c>
      <c r="M12">
        <v>0.68899999999999995</v>
      </c>
      <c r="N12">
        <v>1.6020000000000001</v>
      </c>
      <c r="P12" t="s">
        <v>223</v>
      </c>
      <c r="Q12" s="21">
        <f t="shared" ref="Q12:R12" si="14">B84*1000-Q84</f>
        <v>1527.0000022799995</v>
      </c>
      <c r="R12" s="21">
        <f t="shared" si="14"/>
        <v>-3.3000003440974979E-7</v>
      </c>
      <c r="S12" s="21">
        <f t="shared" si="3"/>
        <v>6.9999998686398612E-8</v>
      </c>
      <c r="T12" s="21">
        <f t="shared" si="0"/>
        <v>4.4599994453164982E-7</v>
      </c>
      <c r="U12" s="21">
        <f t="shared" si="0"/>
        <v>8.4800012700725347E-6</v>
      </c>
      <c r="V12" s="21">
        <f t="shared" si="0"/>
        <v>-2.0259994926163927E-6</v>
      </c>
      <c r="W12" s="21">
        <f t="shared" si="0"/>
        <v>-2.6640000214683823E-6</v>
      </c>
      <c r="X12" s="21">
        <f t="shared" si="0"/>
        <v>4.8339998102164827E-6</v>
      </c>
      <c r="Y12" s="21">
        <f t="shared" si="4"/>
        <v>7.3399928623985033E-7</v>
      </c>
      <c r="Z12" s="21">
        <f t="shared" si="5"/>
        <v>2.2410004021367058E-6</v>
      </c>
      <c r="AA12" s="21">
        <f t="shared" si="1"/>
        <v>-3.0299997888505459E-6</v>
      </c>
      <c r="AB12" s="21">
        <f t="shared" si="1"/>
        <v>-2.1899995772400871E-6</v>
      </c>
      <c r="AC12" s="21">
        <f t="shared" si="1"/>
        <v>1.4719998944201507E-6</v>
      </c>
      <c r="AD12" s="21">
        <f t="shared" si="1"/>
        <v>5.950000740995165E-7</v>
      </c>
      <c r="AE12" s="19"/>
      <c r="AF12" s="19"/>
      <c r="AG12" s="19"/>
    </row>
    <row r="13" spans="1:33" x14ac:dyDescent="0.3">
      <c r="A13" t="s">
        <v>205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P13" t="s">
        <v>121</v>
      </c>
      <c r="Q13" s="21">
        <f t="shared" ref="Q13:R13" si="15">B85*1000-Q85</f>
        <v>4.0248000004794449E-5</v>
      </c>
      <c r="R13" s="21">
        <f t="shared" si="15"/>
        <v>-2.0640000002458692E-6</v>
      </c>
      <c r="S13" s="21">
        <f t="shared" si="3"/>
        <v>0</v>
      </c>
      <c r="T13" s="21">
        <f t="shared" si="0"/>
        <v>0</v>
      </c>
      <c r="U13" s="21">
        <f t="shared" si="0"/>
        <v>-1.6175000018847641E-4</v>
      </c>
      <c r="V13" s="21">
        <f t="shared" si="0"/>
        <v>7.0219999997789273E-5</v>
      </c>
      <c r="W13" s="21">
        <f t="shared" si="0"/>
        <v>0</v>
      </c>
      <c r="X13" s="21">
        <f t="shared" si="0"/>
        <v>2.3064000000516671E-5</v>
      </c>
      <c r="Y13" s="21">
        <f t="shared" si="4"/>
        <v>3.8184000004548579E-5</v>
      </c>
      <c r="Z13" s="21">
        <f t="shared" si="5"/>
        <v>6.2959998103906401E-6</v>
      </c>
      <c r="AA13" s="21">
        <f t="shared" si="1"/>
        <v>-1.184799999975894E-5</v>
      </c>
      <c r="AB13" s="21">
        <f t="shared" si="1"/>
        <v>0</v>
      </c>
      <c r="AC13" s="21">
        <f t="shared" si="1"/>
        <v>0</v>
      </c>
      <c r="AD13" s="21">
        <f t="shared" si="1"/>
        <v>0</v>
      </c>
      <c r="AE13" s="19"/>
      <c r="AF13" s="19"/>
      <c r="AG13" s="19"/>
    </row>
    <row r="14" spans="1:33" x14ac:dyDescent="0.3">
      <c r="A14" t="s">
        <v>206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P14" t="s">
        <v>199</v>
      </c>
      <c r="Q14" s="21">
        <f t="shared" ref="Q14:R14" si="16">B86*1000-Q86</f>
        <v>1350.9999729069968</v>
      </c>
      <c r="R14" s="21">
        <f t="shared" si="16"/>
        <v>1.7920001482707448E-6</v>
      </c>
      <c r="S14" s="21">
        <f t="shared" si="3"/>
        <v>5.3599978855345398E-7</v>
      </c>
      <c r="T14" s="21">
        <f t="shared" si="0"/>
        <v>2.8220001695444807E-6</v>
      </c>
      <c r="U14" s="21">
        <f t="shared" si="0"/>
        <v>-6.4382002165075392E-5</v>
      </c>
      <c r="V14" s="21">
        <f t="shared" si="0"/>
        <v>-2.691899862838909E-5</v>
      </c>
      <c r="W14" s="21">
        <f t="shared" si="0"/>
        <v>1.1868501314893365E-4</v>
      </c>
      <c r="X14" s="21">
        <f t="shared" si="0"/>
        <v>5.2499999583233148E-6</v>
      </c>
      <c r="Y14" s="21">
        <f t="shared" si="4"/>
        <v>-3.2236003107755096E-5</v>
      </c>
      <c r="Z14" s="21">
        <f t="shared" si="5"/>
        <v>4.8659999265510123E-6</v>
      </c>
      <c r="AA14" s="21">
        <f t="shared" si="1"/>
        <v>1.0604999943097937E-5</v>
      </c>
      <c r="AB14" s="21">
        <f t="shared" si="1"/>
        <v>-6.6840002546086907E-6</v>
      </c>
      <c r="AC14" s="21">
        <f t="shared" si="1"/>
        <v>-6.26600012765266E-6</v>
      </c>
      <c r="AD14" s="21">
        <f t="shared" si="1"/>
        <v>6.4999994719983079E-7</v>
      </c>
      <c r="AE14" s="19"/>
      <c r="AF14" s="19"/>
      <c r="AG14" s="19"/>
    </row>
    <row r="15" spans="1:33" x14ac:dyDescent="0.3">
      <c r="A15" t="s">
        <v>207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P15" t="s">
        <v>126</v>
      </c>
      <c r="Q15" s="21">
        <f t="shared" ref="Q15:R15" si="17">B87*1000-Q87</f>
        <v>16832.000101471</v>
      </c>
      <c r="R15" s="21">
        <f t="shared" si="17"/>
        <v>3.3919999964382441E-6</v>
      </c>
      <c r="S15" s="21">
        <f t="shared" si="3"/>
        <v>-2.7200001113669714E-6</v>
      </c>
      <c r="T15" s="21">
        <f t="shared" si="0"/>
        <v>-2.9150000955269206E-6</v>
      </c>
      <c r="U15" s="21">
        <f t="shared" si="0"/>
        <v>1.4140900020720437E-4</v>
      </c>
      <c r="V15" s="21">
        <f t="shared" si="0"/>
        <v>-4.2111998482141644E-5</v>
      </c>
      <c r="W15" s="21">
        <f t="shared" si="0"/>
        <v>3.1149993446888402E-6</v>
      </c>
      <c r="X15" s="21">
        <f t="shared" si="0"/>
        <v>-4.0000008993956726E-7</v>
      </c>
      <c r="Y15" s="21">
        <f t="shared" si="4"/>
        <v>1.0968300193781033E-4</v>
      </c>
      <c r="Z15" s="21">
        <f t="shared" si="5"/>
        <v>-6.6289994720136747E-6</v>
      </c>
      <c r="AA15" s="21">
        <f t="shared" si="1"/>
        <v>1.960400004463736E-5</v>
      </c>
      <c r="AB15" s="21">
        <f t="shared" si="1"/>
        <v>8.0640002124710009E-6</v>
      </c>
      <c r="AC15" s="21">
        <f t="shared" si="1"/>
        <v>-5.0237998948432505E-5</v>
      </c>
      <c r="AD15" s="21">
        <f t="shared" si="1"/>
        <v>2.2099999910096813E-6</v>
      </c>
      <c r="AE15" s="19"/>
      <c r="AF15" s="19"/>
      <c r="AG15" s="19"/>
    </row>
    <row r="16" spans="1:33" x14ac:dyDescent="0.3">
      <c r="A16" t="s">
        <v>208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8.8999999999999996E-2</v>
      </c>
      <c r="I16">
        <v>0.26100000000000001</v>
      </c>
      <c r="J16">
        <v>0.129</v>
      </c>
      <c r="K16">
        <v>3.9E-2</v>
      </c>
      <c r="L16">
        <v>0</v>
      </c>
      <c r="M16">
        <v>0</v>
      </c>
      <c r="N16">
        <v>0</v>
      </c>
      <c r="P16" t="s">
        <v>217</v>
      </c>
      <c r="Q16" s="21">
        <f t="shared" ref="Q16:R16" si="18">B88*1000-Q88</f>
        <v>114.99999462</v>
      </c>
      <c r="R16" s="21">
        <f t="shared" si="18"/>
        <v>0</v>
      </c>
      <c r="S16" s="21">
        <f t="shared" si="3"/>
        <v>0</v>
      </c>
      <c r="T16" s="21">
        <f t="shared" si="0"/>
        <v>0</v>
      </c>
      <c r="U16" s="21">
        <f t="shared" si="0"/>
        <v>-1.463300000068557E-4</v>
      </c>
      <c r="V16" s="21">
        <f t="shared" si="0"/>
        <v>-7.7011000030324794E-5</v>
      </c>
      <c r="W16" s="21">
        <f t="shared" si="0"/>
        <v>6.9615999564121012E-5</v>
      </c>
      <c r="X16" s="21">
        <f t="shared" si="0"/>
        <v>-5.4007000017008977E-5</v>
      </c>
      <c r="Y16" s="21">
        <f t="shared" si="4"/>
        <v>-1.9530000002987435E-5</v>
      </c>
      <c r="Z16" s="21">
        <f t="shared" si="5"/>
        <v>1.8400000044493936E-5</v>
      </c>
      <c r="AA16" s="21">
        <f t="shared" si="1"/>
        <v>1.203499996336177E-4</v>
      </c>
      <c r="AB16" s="21">
        <f t="shared" si="1"/>
        <v>1.0997499975928804E-4</v>
      </c>
      <c r="AC16" s="21">
        <f t="shared" si="1"/>
        <v>4.0550000903749606E-6</v>
      </c>
      <c r="AD16" s="21">
        <f t="shared" si="1"/>
        <v>0</v>
      </c>
      <c r="AE16" s="19"/>
      <c r="AF16" s="19"/>
      <c r="AG16" s="19"/>
    </row>
    <row r="17" spans="1:33" x14ac:dyDescent="0.3">
      <c r="A17" t="s">
        <v>209</v>
      </c>
      <c r="B17">
        <v>0</v>
      </c>
      <c r="C17">
        <v>0</v>
      </c>
      <c r="D17">
        <v>0</v>
      </c>
      <c r="E17">
        <v>0</v>
      </c>
      <c r="F17">
        <v>2.129</v>
      </c>
      <c r="G17">
        <v>0.78700000000000003</v>
      </c>
      <c r="H17">
        <v>13.584</v>
      </c>
      <c r="I17">
        <v>0</v>
      </c>
      <c r="J17">
        <v>6.0149999999999997</v>
      </c>
      <c r="K17">
        <v>28.693000000000001</v>
      </c>
      <c r="L17">
        <v>3.02</v>
      </c>
      <c r="M17">
        <v>0.746</v>
      </c>
      <c r="N17">
        <v>1.4350000000000001</v>
      </c>
      <c r="P17" t="s">
        <v>232</v>
      </c>
      <c r="Q17" s="21">
        <f t="shared" ref="Q17:R17" si="19">B89*1000-Q89</f>
        <v>3.0920000426704064E-5</v>
      </c>
      <c r="R17" s="21">
        <f t="shared" si="19"/>
        <v>-2.1440000068650988E-6</v>
      </c>
      <c r="S17" s="21">
        <f t="shared" si="3"/>
        <v>-1.9999788491986692E-9</v>
      </c>
      <c r="T17" s="21">
        <f t="shared" si="0"/>
        <v>-5.9899999769186252E-6</v>
      </c>
      <c r="U17" s="21">
        <f t="shared" si="0"/>
        <v>7.692500003031455E-5</v>
      </c>
      <c r="V17" s="21">
        <f t="shared" si="0"/>
        <v>4.2190000385744497E-5</v>
      </c>
      <c r="W17" s="21">
        <f t="shared" si="0"/>
        <v>3.9775999994162703E-5</v>
      </c>
      <c r="X17" s="21">
        <f t="shared" si="0"/>
        <v>4.5635999867954524E-5</v>
      </c>
      <c r="Y17" s="21">
        <f t="shared" si="4"/>
        <v>2.8776000419838965E-5</v>
      </c>
      <c r="Z17" s="21">
        <f t="shared" si="5"/>
        <v>-2.0770000446646009E-5</v>
      </c>
      <c r="AA17" s="21">
        <f t="shared" si="1"/>
        <v>1.2799999240087345E-5</v>
      </c>
      <c r="AB17" s="21">
        <f t="shared" si="1"/>
        <v>1.2434999973720551E-5</v>
      </c>
      <c r="AC17" s="21">
        <f t="shared" si="1"/>
        <v>0</v>
      </c>
      <c r="AD17" s="21">
        <f t="shared" si="1"/>
        <v>-1.3760000001639128E-5</v>
      </c>
      <c r="AE17" s="19"/>
      <c r="AF17" s="19"/>
      <c r="AG17" s="19"/>
    </row>
    <row r="18" spans="1:33" x14ac:dyDescent="0.3">
      <c r="A18" t="s">
        <v>210</v>
      </c>
      <c r="B18">
        <v>7.8E-2</v>
      </c>
      <c r="C18">
        <v>7.0000000000000007E-2</v>
      </c>
      <c r="D18">
        <v>0</v>
      </c>
      <c r="E18">
        <v>0</v>
      </c>
      <c r="F18">
        <v>0.36799999999999999</v>
      </c>
      <c r="G18">
        <v>0.65400000000000003</v>
      </c>
      <c r="H18">
        <v>0</v>
      </c>
      <c r="I18">
        <v>0.34100000000000003</v>
      </c>
      <c r="J18">
        <v>0</v>
      </c>
      <c r="K18">
        <v>3.6999999999999998E-2</v>
      </c>
      <c r="L18">
        <v>0.87</v>
      </c>
      <c r="M18">
        <v>0.109</v>
      </c>
      <c r="N18">
        <v>0.11799999999999999</v>
      </c>
      <c r="P18" t="s">
        <v>213</v>
      </c>
      <c r="Q18" s="21">
        <f t="shared" ref="Q18:R18" si="20">B90*1000-Q90</f>
        <v>1942.9998571840006</v>
      </c>
      <c r="R18" s="21">
        <f t="shared" si="20"/>
        <v>-6.4000005295383744E-7</v>
      </c>
      <c r="S18" s="21">
        <f t="shared" si="3"/>
        <v>-9.6199994459311711E-7</v>
      </c>
      <c r="T18" s="21">
        <f t="shared" ref="T18:T59" si="21">E90*1000-T90</f>
        <v>-4.583999999141497E-6</v>
      </c>
      <c r="U18" s="21">
        <f t="shared" ref="U18:U59" si="22">F90*1000-U90</f>
        <v>-6.6950000473298132E-5</v>
      </c>
      <c r="V18" s="21">
        <f t="shared" ref="V18:V59" si="23">G90*1000-V90</f>
        <v>-2.1253999966575066E-4</v>
      </c>
      <c r="W18" s="21">
        <f t="shared" ref="W18:W59" si="24">H90*1000-W90</f>
        <v>-6.4620000102877384E-5</v>
      </c>
      <c r="X18" s="21">
        <f t="shared" ref="X18:X59" si="25">I90*1000-X90</f>
        <v>7.950999861350283E-5</v>
      </c>
      <c r="Y18" s="21">
        <f t="shared" si="4"/>
        <v>-1.3239599957159953E-4</v>
      </c>
      <c r="Z18" s="21">
        <f t="shared" si="5"/>
        <v>2.427800001214564E-5</v>
      </c>
      <c r="AA18" s="21">
        <f t="shared" ref="AA18:AA59" si="26">K90*1000-AA90</f>
        <v>1.3564999994741811E-4</v>
      </c>
      <c r="AB18" s="21">
        <f t="shared" ref="AB18:AB59" si="27">L90*1000-AB90</f>
        <v>1.2843500007875264E-4</v>
      </c>
      <c r="AC18" s="21">
        <f t="shared" ref="AC18:AC59" si="28">M90*1000-AC90</f>
        <v>6.1149999964982271E-5</v>
      </c>
      <c r="AD18" s="21">
        <f t="shared" ref="AD18:AD59" si="29">N90*1000-AD90</f>
        <v>-5.9100000271428144E-6</v>
      </c>
      <c r="AE18" s="19"/>
      <c r="AF18" s="19"/>
      <c r="AG18" s="19"/>
    </row>
    <row r="19" spans="1:33" x14ac:dyDescent="0.3">
      <c r="A19" t="s">
        <v>211</v>
      </c>
      <c r="B19">
        <v>632.78200000000004</v>
      </c>
      <c r="C19">
        <v>16.614999999999998</v>
      </c>
      <c r="D19">
        <v>20.338000000000001</v>
      </c>
      <c r="E19">
        <v>33.103000000000002</v>
      </c>
      <c r="F19">
        <v>1398.4649999999999</v>
      </c>
      <c r="G19">
        <v>507.67700000000002</v>
      </c>
      <c r="H19">
        <v>175.203</v>
      </c>
      <c r="I19">
        <v>134.886</v>
      </c>
      <c r="J19">
        <v>26.974</v>
      </c>
      <c r="K19">
        <v>63.253</v>
      </c>
      <c r="L19">
        <v>51.012</v>
      </c>
      <c r="M19">
        <v>26.997</v>
      </c>
      <c r="N19">
        <v>6.6689999999999996</v>
      </c>
      <c r="P19" t="s">
        <v>120</v>
      </c>
      <c r="Q19" s="21">
        <f t="shared" ref="Q19:R19" si="30">B91*1000-Q91</f>
        <v>24</v>
      </c>
      <c r="R19" s="21">
        <f t="shared" si="30"/>
        <v>0</v>
      </c>
      <c r="S19" s="21">
        <f t="shared" si="3"/>
        <v>0</v>
      </c>
      <c r="T19" s="21">
        <f t="shared" si="21"/>
        <v>0</v>
      </c>
      <c r="U19" s="21">
        <f t="shared" si="22"/>
        <v>0</v>
      </c>
      <c r="V19" s="21">
        <f t="shared" si="23"/>
        <v>0</v>
      </c>
      <c r="W19" s="21">
        <f t="shared" si="24"/>
        <v>-1.0179996024817228E-5</v>
      </c>
      <c r="X19" s="21">
        <f t="shared" si="25"/>
        <v>0</v>
      </c>
      <c r="Y19" s="21">
        <f t="shared" si="4"/>
        <v>2.7439170001031243E-5</v>
      </c>
      <c r="Z19" s="21">
        <f t="shared" si="5"/>
        <v>0</v>
      </c>
      <c r="AA19" s="21">
        <f t="shared" si="26"/>
        <v>0</v>
      </c>
      <c r="AB19" s="21">
        <f t="shared" si="27"/>
        <v>0</v>
      </c>
      <c r="AC19" s="21">
        <f t="shared" si="28"/>
        <v>0</v>
      </c>
      <c r="AD19" s="21">
        <f t="shared" si="29"/>
        <v>0</v>
      </c>
      <c r="AE19" s="19"/>
      <c r="AF19" s="19"/>
      <c r="AG19" s="19"/>
    </row>
    <row r="20" spans="1:33" x14ac:dyDescent="0.3">
      <c r="A20" t="s">
        <v>212</v>
      </c>
      <c r="B20">
        <v>15.417999999999999</v>
      </c>
      <c r="C20">
        <v>1.4999999999999999E-2</v>
      </c>
      <c r="D20">
        <v>2.5999999999999999E-2</v>
      </c>
      <c r="E20">
        <v>5.1909999999999998</v>
      </c>
      <c r="F20">
        <v>134.042</v>
      </c>
      <c r="G20">
        <v>103.996</v>
      </c>
      <c r="H20">
        <v>1.6160000000000001</v>
      </c>
      <c r="I20">
        <v>16.402000000000001</v>
      </c>
      <c r="J20">
        <v>1.4179999999999999</v>
      </c>
      <c r="K20">
        <v>1.2929999999999999</v>
      </c>
      <c r="L20">
        <v>4.2119999999999997</v>
      </c>
      <c r="M20">
        <v>15.278</v>
      </c>
      <c r="N20">
        <v>16.323</v>
      </c>
      <c r="P20" t="s">
        <v>221</v>
      </c>
      <c r="Q20" s="21">
        <f t="shared" ref="Q20:R20" si="31">B92*1000-Q92</f>
        <v>164.00004328800003</v>
      </c>
      <c r="R20" s="21">
        <f t="shared" si="31"/>
        <v>-8.1600000001458284E-7</v>
      </c>
      <c r="S20" s="21">
        <f t="shared" si="3"/>
        <v>-1.1699999902248237E-7</v>
      </c>
      <c r="T20" s="21">
        <f t="shared" si="21"/>
        <v>-9.2129999984535971E-6</v>
      </c>
      <c r="U20" s="21">
        <f t="shared" si="22"/>
        <v>-1.8224999962512811E-5</v>
      </c>
      <c r="V20" s="21">
        <f t="shared" si="23"/>
        <v>1.6012499997941632E-4</v>
      </c>
      <c r="W20" s="21">
        <f t="shared" si="24"/>
        <v>8.9428000023872301E-5</v>
      </c>
      <c r="X20" s="21">
        <f t="shared" si="25"/>
        <v>-2.1066999579488765E-5</v>
      </c>
      <c r="Y20" s="21">
        <f t="shared" si="4"/>
        <v>4.3782000005876398E-5</v>
      </c>
      <c r="Z20" s="21">
        <f t="shared" si="5"/>
        <v>-1.4046195428818464E-4</v>
      </c>
      <c r="AA20" s="21">
        <f t="shared" si="26"/>
        <v>-1.1798301711678505E-3</v>
      </c>
      <c r="AB20" s="21">
        <f t="shared" si="27"/>
        <v>1.0242098942399025E-3</v>
      </c>
      <c r="AC20" s="21">
        <f t="shared" si="28"/>
        <v>-1.0511898435652256E-3</v>
      </c>
      <c r="AD20" s="21">
        <f t="shared" si="29"/>
        <v>-1.0162300895899534E-4</v>
      </c>
      <c r="AE20" s="19"/>
      <c r="AF20" s="19"/>
      <c r="AG20" s="19"/>
    </row>
    <row r="21" spans="1:33" x14ac:dyDescent="0.3">
      <c r="A21" t="s">
        <v>213</v>
      </c>
      <c r="B21">
        <v>33.466000000000001</v>
      </c>
      <c r="C21">
        <v>1.1870000000000001</v>
      </c>
      <c r="D21">
        <v>0.95499999999999996</v>
      </c>
      <c r="E21">
        <v>1.4999999999999999E-2</v>
      </c>
      <c r="F21">
        <v>86.340999999999994</v>
      </c>
      <c r="G21">
        <v>5.1379999999999999</v>
      </c>
      <c r="H21">
        <v>1.054</v>
      </c>
      <c r="I21">
        <v>17.986000000000001</v>
      </c>
      <c r="J21">
        <v>0.439</v>
      </c>
      <c r="K21">
        <v>1.9410000000000001</v>
      </c>
      <c r="L21">
        <v>3.9830000000000001</v>
      </c>
      <c r="M21">
        <v>2.6640000000000001</v>
      </c>
      <c r="N21">
        <v>1.857</v>
      </c>
      <c r="P21" t="s">
        <v>118</v>
      </c>
      <c r="Q21" s="21">
        <f t="shared" ref="Q21:R21" si="32">B93*1000-Q93</f>
        <v>0</v>
      </c>
      <c r="R21" s="21">
        <f t="shared" si="32"/>
        <v>0</v>
      </c>
      <c r="S21" s="21">
        <f t="shared" si="3"/>
        <v>0</v>
      </c>
      <c r="T21" s="21">
        <f t="shared" si="21"/>
        <v>0</v>
      </c>
      <c r="U21" s="21">
        <f t="shared" si="22"/>
        <v>0</v>
      </c>
      <c r="V21" s="21">
        <f t="shared" si="23"/>
        <v>0</v>
      </c>
      <c r="W21" s="21">
        <f t="shared" si="24"/>
        <v>0</v>
      </c>
      <c r="X21" s="21">
        <f t="shared" si="25"/>
        <v>0</v>
      </c>
      <c r="Y21" s="21">
        <f t="shared" si="4"/>
        <v>0</v>
      </c>
      <c r="Z21" s="21">
        <f t="shared" si="5"/>
        <v>0</v>
      </c>
      <c r="AA21" s="21">
        <f t="shared" si="26"/>
        <v>0</v>
      </c>
      <c r="AB21" s="21">
        <f t="shared" si="27"/>
        <v>0</v>
      </c>
      <c r="AC21" s="21">
        <f t="shared" si="28"/>
        <v>0</v>
      </c>
      <c r="AD21" s="21">
        <f t="shared" si="29"/>
        <v>0</v>
      </c>
      <c r="AE21" s="19"/>
      <c r="AF21" s="19"/>
      <c r="AG21" s="19"/>
    </row>
    <row r="22" spans="1:33" x14ac:dyDescent="0.3">
      <c r="A22" t="s">
        <v>214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4.3999999999999997E-2</v>
      </c>
      <c r="I22">
        <v>0</v>
      </c>
      <c r="J22">
        <v>0</v>
      </c>
      <c r="K22">
        <v>0</v>
      </c>
      <c r="L22">
        <v>0</v>
      </c>
      <c r="M22">
        <v>0</v>
      </c>
      <c r="N22">
        <v>15.367000000000001</v>
      </c>
      <c r="P22" t="s">
        <v>201</v>
      </c>
      <c r="Q22" s="21">
        <f t="shared" ref="Q22:R22" si="33">B94*1000-Q94</f>
        <v>3139.0000335139998</v>
      </c>
      <c r="R22" s="21">
        <f t="shared" si="33"/>
        <v>0</v>
      </c>
      <c r="S22" s="21">
        <f t="shared" si="3"/>
        <v>0</v>
      </c>
      <c r="T22" s="21">
        <f t="shared" si="21"/>
        <v>0</v>
      </c>
      <c r="U22" s="21">
        <f t="shared" si="22"/>
        <v>-6.6480999976192834E-5</v>
      </c>
      <c r="V22" s="21">
        <f t="shared" si="23"/>
        <v>4.0378999983659014E-5</v>
      </c>
      <c r="W22" s="21">
        <f t="shared" si="24"/>
        <v>-2.4136999854817986E-5</v>
      </c>
      <c r="X22" s="21">
        <f t="shared" si="25"/>
        <v>8.1000000022868335E-6</v>
      </c>
      <c r="Y22" s="21">
        <f t="shared" si="4"/>
        <v>4.052399981446797E-5</v>
      </c>
      <c r="Z22" s="21">
        <f t="shared" si="5"/>
        <v>0</v>
      </c>
      <c r="AA22" s="21">
        <f t="shared" si="26"/>
        <v>3.6839999992821504E-6</v>
      </c>
      <c r="AB22" s="21">
        <f t="shared" si="27"/>
        <v>0</v>
      </c>
      <c r="AC22" s="21">
        <f t="shared" si="28"/>
        <v>2.2188000002643093E-5</v>
      </c>
      <c r="AD22" s="21">
        <f t="shared" si="29"/>
        <v>8.7500000134355105E-7</v>
      </c>
      <c r="AE22" s="19"/>
      <c r="AF22" s="19"/>
      <c r="AG22" s="19"/>
    </row>
    <row r="23" spans="1:33" x14ac:dyDescent="0.3">
      <c r="A23" t="s">
        <v>215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0.30599999999999999</v>
      </c>
      <c r="I23">
        <v>0.17599999999999999</v>
      </c>
      <c r="J23">
        <v>0</v>
      </c>
      <c r="K23">
        <v>0</v>
      </c>
      <c r="L23">
        <v>0</v>
      </c>
      <c r="M23">
        <v>0</v>
      </c>
      <c r="N23">
        <v>0</v>
      </c>
      <c r="P23" t="s">
        <v>195</v>
      </c>
      <c r="Q23" s="21">
        <f t="shared" ref="Q23:R23" si="34">B95*1000-Q95</f>
        <v>1790.9999836070001</v>
      </c>
      <c r="R23" s="21">
        <f t="shared" si="34"/>
        <v>0</v>
      </c>
      <c r="S23" s="21">
        <f t="shared" si="3"/>
        <v>0</v>
      </c>
      <c r="T23" s="21">
        <f t="shared" si="21"/>
        <v>0</v>
      </c>
      <c r="U23" s="21">
        <f t="shared" si="22"/>
        <v>4.7101999996357335E-5</v>
      </c>
      <c r="V23" s="21">
        <f t="shared" si="23"/>
        <v>5.2179999983081871E-6</v>
      </c>
      <c r="W23" s="21">
        <f t="shared" si="24"/>
        <v>1.4263699995353818E-4</v>
      </c>
      <c r="X23" s="21">
        <f t="shared" si="25"/>
        <v>5.849999979545828E-6</v>
      </c>
      <c r="Y23" s="21">
        <f t="shared" si="4"/>
        <v>-1.1017999895557296E-5</v>
      </c>
      <c r="Z23" s="21">
        <f t="shared" si="5"/>
        <v>-4.7939999987534065E-6</v>
      </c>
      <c r="AA23" s="21">
        <f t="shared" si="26"/>
        <v>9.8240000028226859E-6</v>
      </c>
      <c r="AB23" s="21">
        <f t="shared" si="27"/>
        <v>-6.3200000255392297E-7</v>
      </c>
      <c r="AC23" s="21">
        <f t="shared" si="28"/>
        <v>2.3480000024278525E-6</v>
      </c>
      <c r="AD23" s="21">
        <f t="shared" si="29"/>
        <v>-5.4999999576921255E-7</v>
      </c>
      <c r="AE23" s="19"/>
      <c r="AF23" s="19"/>
      <c r="AG23" s="19"/>
    </row>
    <row r="24" spans="1:33" x14ac:dyDescent="0.3">
      <c r="A24" t="s">
        <v>216</v>
      </c>
      <c r="B24">
        <v>35.728000000000002</v>
      </c>
      <c r="C24">
        <v>0.83799999999999997</v>
      </c>
      <c r="D24">
        <v>1.903</v>
      </c>
      <c r="E24">
        <v>2.7189999999999999</v>
      </c>
      <c r="F24">
        <v>19.210999999999999</v>
      </c>
      <c r="G24">
        <v>9.7720000000000002</v>
      </c>
      <c r="H24">
        <v>5.6219999999999999</v>
      </c>
      <c r="I24">
        <v>10.596</v>
      </c>
      <c r="J24">
        <v>10.664</v>
      </c>
      <c r="K24">
        <v>34.402000000000001</v>
      </c>
      <c r="L24">
        <v>18.940000000000001</v>
      </c>
      <c r="M24">
        <v>5.3449999999999998</v>
      </c>
      <c r="N24">
        <v>2.9409999999999998</v>
      </c>
      <c r="P24" t="s">
        <v>197</v>
      </c>
      <c r="Q24" s="21">
        <f t="shared" ref="Q24:R24" si="35">B96*1000-Q96</f>
        <v>1498.9999700690005</v>
      </c>
      <c r="R24" s="21">
        <f t="shared" si="35"/>
        <v>-6.4000005295383744E-8</v>
      </c>
      <c r="S24" s="21">
        <f t="shared" si="3"/>
        <v>3.5440000374364899E-6</v>
      </c>
      <c r="T24" s="21">
        <f t="shared" si="21"/>
        <v>2.4539999685657676E-6</v>
      </c>
      <c r="U24" s="21">
        <f t="shared" si="22"/>
        <v>-2.8544999622681644E-5</v>
      </c>
      <c r="V24" s="21">
        <f t="shared" si="23"/>
        <v>2.7351999960956164E-5</v>
      </c>
      <c r="W24" s="21">
        <f t="shared" si="24"/>
        <v>1.5164899997444081E-4</v>
      </c>
      <c r="X24" s="21">
        <f t="shared" si="25"/>
        <v>-8.5250001120584784E-6</v>
      </c>
      <c r="Y24" s="21">
        <f t="shared" si="4"/>
        <v>-3.9614999423065456E-5</v>
      </c>
      <c r="Z24" s="21">
        <f t="shared" si="5"/>
        <v>3.5050000004588355E-6</v>
      </c>
      <c r="AA24" s="21">
        <f t="shared" si="26"/>
        <v>-1.1436000001197044E-5</v>
      </c>
      <c r="AB24" s="21">
        <f t="shared" si="27"/>
        <v>1.916000002211149E-6</v>
      </c>
      <c r="AC24" s="21">
        <f t="shared" si="28"/>
        <v>-1.1885999999350361E-5</v>
      </c>
      <c r="AD24" s="21">
        <f t="shared" si="29"/>
        <v>-1.0299999928520265E-6</v>
      </c>
      <c r="AE24" s="19"/>
      <c r="AF24" s="19"/>
      <c r="AG24" s="19"/>
    </row>
    <row r="25" spans="1:33" x14ac:dyDescent="0.3">
      <c r="A25" t="s">
        <v>217</v>
      </c>
      <c r="B25">
        <v>0.126</v>
      </c>
      <c r="C25">
        <v>0</v>
      </c>
      <c r="D25">
        <v>0</v>
      </c>
      <c r="E25">
        <v>0</v>
      </c>
      <c r="F25">
        <v>0.63400000000000001</v>
      </c>
      <c r="G25">
        <v>0.85399999999999998</v>
      </c>
      <c r="H25">
        <v>7.4409999999999998</v>
      </c>
      <c r="I25">
        <v>0.88400000000000001</v>
      </c>
      <c r="J25">
        <v>3.391</v>
      </c>
      <c r="K25">
        <v>36.161999999999999</v>
      </c>
      <c r="L25">
        <v>5.14</v>
      </c>
      <c r="M25">
        <v>1.2190000000000001</v>
      </c>
      <c r="N25">
        <v>0</v>
      </c>
      <c r="P25" t="s">
        <v>196</v>
      </c>
      <c r="Q25" s="21">
        <f t="shared" ref="Q25:R25" si="36">B97*1000-Q97</f>
        <v>0</v>
      </c>
      <c r="R25" s="21">
        <f t="shared" si="36"/>
        <v>0</v>
      </c>
      <c r="S25" s="21">
        <f t="shared" si="3"/>
        <v>0</v>
      </c>
      <c r="T25" s="21">
        <f t="shared" si="21"/>
        <v>0</v>
      </c>
      <c r="U25" s="21">
        <f t="shared" si="22"/>
        <v>0</v>
      </c>
      <c r="V25" s="21">
        <f t="shared" si="23"/>
        <v>0</v>
      </c>
      <c r="W25" s="21">
        <f t="shared" si="24"/>
        <v>0</v>
      </c>
      <c r="X25" s="21">
        <f t="shared" si="25"/>
        <v>0</v>
      </c>
      <c r="Y25" s="21">
        <f t="shared" si="4"/>
        <v>0</v>
      </c>
      <c r="Z25" s="21">
        <f t="shared" si="5"/>
        <v>0</v>
      </c>
      <c r="AA25" s="21">
        <f t="shared" si="26"/>
        <v>0</v>
      </c>
      <c r="AB25" s="21">
        <f t="shared" si="27"/>
        <v>0</v>
      </c>
      <c r="AC25" s="21">
        <f t="shared" si="28"/>
        <v>0</v>
      </c>
      <c r="AD25" s="21">
        <f t="shared" si="29"/>
        <v>0</v>
      </c>
      <c r="AE25" s="19"/>
      <c r="AF25" s="19"/>
      <c r="AG25" s="19"/>
    </row>
    <row r="26" spans="1:33" x14ac:dyDescent="0.3">
      <c r="A26" t="s">
        <v>218</v>
      </c>
      <c r="B26">
        <v>0.67700000000000005</v>
      </c>
      <c r="C26">
        <v>0</v>
      </c>
      <c r="D26">
        <v>0</v>
      </c>
      <c r="E26">
        <v>0</v>
      </c>
      <c r="F26">
        <v>0.64600000000000002</v>
      </c>
      <c r="G26">
        <v>0</v>
      </c>
      <c r="H26">
        <v>0</v>
      </c>
      <c r="I26">
        <v>0.61299999999999999</v>
      </c>
      <c r="J26">
        <v>0</v>
      </c>
      <c r="K26">
        <v>0.13200000000000001</v>
      </c>
      <c r="L26">
        <v>0.28499999999999998</v>
      </c>
      <c r="M26">
        <v>0.124</v>
      </c>
      <c r="N26">
        <v>0</v>
      </c>
      <c r="P26" t="s">
        <v>229</v>
      </c>
      <c r="Q26" s="21">
        <f t="shared" ref="Q26:R26" si="37">B98*1000-Q98</f>
        <v>0</v>
      </c>
      <c r="R26" s="21">
        <f t="shared" si="37"/>
        <v>0</v>
      </c>
      <c r="S26" s="21">
        <f t="shared" si="3"/>
        <v>0</v>
      </c>
      <c r="T26" s="21">
        <f t="shared" si="21"/>
        <v>0</v>
      </c>
      <c r="U26" s="21">
        <f t="shared" si="22"/>
        <v>0</v>
      </c>
      <c r="V26" s="21">
        <f t="shared" si="23"/>
        <v>0</v>
      </c>
      <c r="W26" s="21">
        <f t="shared" si="24"/>
        <v>0</v>
      </c>
      <c r="X26" s="21">
        <f t="shared" si="25"/>
        <v>0</v>
      </c>
      <c r="Y26" s="21">
        <f t="shared" si="4"/>
        <v>0</v>
      </c>
      <c r="Z26" s="21">
        <f t="shared" si="5"/>
        <v>0</v>
      </c>
      <c r="AA26" s="21">
        <f t="shared" si="26"/>
        <v>0</v>
      </c>
      <c r="AB26" s="21">
        <f t="shared" si="27"/>
        <v>0</v>
      </c>
      <c r="AC26" s="21">
        <f t="shared" si="28"/>
        <v>0</v>
      </c>
      <c r="AD26" s="21">
        <f t="shared" si="29"/>
        <v>0</v>
      </c>
    </row>
    <row r="27" spans="1:33" x14ac:dyDescent="0.3">
      <c r="A27" t="s">
        <v>219</v>
      </c>
      <c r="B27">
        <v>0.40200000000000002</v>
      </c>
      <c r="C27">
        <v>0</v>
      </c>
      <c r="D27">
        <v>0.56799999999999995</v>
      </c>
      <c r="E27">
        <v>0</v>
      </c>
      <c r="F27">
        <v>1.998</v>
      </c>
      <c r="G27">
        <v>5.2430000000000003</v>
      </c>
      <c r="H27">
        <v>0.16500000000000001</v>
      </c>
      <c r="I27">
        <v>0.56299999999999994</v>
      </c>
      <c r="J27">
        <v>1.7410000000000001</v>
      </c>
      <c r="K27">
        <v>1.591</v>
      </c>
      <c r="L27">
        <v>4.4740000000000002</v>
      </c>
      <c r="M27">
        <v>8.6999999999999994E-2</v>
      </c>
      <c r="N27">
        <v>1.6E-2</v>
      </c>
      <c r="P27" t="s">
        <v>209</v>
      </c>
      <c r="Q27" s="21">
        <f t="shared" ref="Q27:R27" si="38">B99*1000-Q99</f>
        <v>0</v>
      </c>
      <c r="R27" s="21">
        <f t="shared" si="38"/>
        <v>0</v>
      </c>
      <c r="S27" s="21">
        <f t="shared" si="3"/>
        <v>0</v>
      </c>
      <c r="T27" s="21">
        <f t="shared" si="21"/>
        <v>0</v>
      </c>
      <c r="U27" s="21">
        <f t="shared" si="22"/>
        <v>6.7174999912822386E-5</v>
      </c>
      <c r="V27" s="21">
        <f t="shared" si="23"/>
        <v>-5.914999974265811E-6</v>
      </c>
      <c r="W27" s="21">
        <f t="shared" si="24"/>
        <v>6.1908000134280883E-5</v>
      </c>
      <c r="X27" s="21">
        <f t="shared" si="25"/>
        <v>0</v>
      </c>
      <c r="Y27" s="21">
        <f t="shared" si="4"/>
        <v>0</v>
      </c>
      <c r="Z27" s="21">
        <f t="shared" si="5"/>
        <v>2.5780000214581378E-5</v>
      </c>
      <c r="AA27" s="21">
        <f t="shared" si="26"/>
        <v>3.7549998523900285E-5</v>
      </c>
      <c r="AB27" s="21">
        <f t="shared" si="27"/>
        <v>3.0584999876737129E-5</v>
      </c>
      <c r="AC27" s="21">
        <f t="shared" si="28"/>
        <v>6.2049999769442366E-6</v>
      </c>
      <c r="AD27" s="21">
        <f t="shared" si="29"/>
        <v>-2.5959999902624986E-5</v>
      </c>
    </row>
    <row r="28" spans="1:33" x14ac:dyDescent="0.3">
      <c r="A28" t="s">
        <v>220</v>
      </c>
      <c r="B28">
        <v>7.6680000000000001</v>
      </c>
      <c r="C28">
        <v>0.16</v>
      </c>
      <c r="D28">
        <v>0.47</v>
      </c>
      <c r="E28">
        <v>0.32</v>
      </c>
      <c r="F28">
        <v>6.4720000000000004</v>
      </c>
      <c r="G28">
        <v>3.0059999999999998</v>
      </c>
      <c r="H28">
        <v>0.65400000000000003</v>
      </c>
      <c r="I28">
        <v>0.48399999999999999</v>
      </c>
      <c r="J28">
        <v>1.081</v>
      </c>
      <c r="K28">
        <v>2.4119999999999999</v>
      </c>
      <c r="L28">
        <v>8.7189999999999994</v>
      </c>
      <c r="M28">
        <v>1.5469999999999999</v>
      </c>
      <c r="N28">
        <v>4.7E-2</v>
      </c>
      <c r="P28" t="s">
        <v>198</v>
      </c>
      <c r="Q28" s="21">
        <f t="shared" ref="Q28:R28" si="39">B100*1000-Q100</f>
        <v>0</v>
      </c>
      <c r="R28" s="21">
        <f t="shared" si="39"/>
        <v>0</v>
      </c>
      <c r="S28" s="21">
        <f t="shared" si="3"/>
        <v>0</v>
      </c>
      <c r="T28" s="21">
        <f t="shared" si="21"/>
        <v>0</v>
      </c>
      <c r="U28" s="21">
        <f t="shared" si="22"/>
        <v>0</v>
      </c>
      <c r="V28" s="21">
        <f t="shared" si="23"/>
        <v>0</v>
      </c>
      <c r="W28" s="21">
        <f t="shared" si="24"/>
        <v>0</v>
      </c>
      <c r="X28" s="21">
        <f t="shared" si="25"/>
        <v>0</v>
      </c>
      <c r="Y28" s="21">
        <f t="shared" si="4"/>
        <v>0</v>
      </c>
      <c r="Z28" s="21">
        <f t="shared" si="5"/>
        <v>0</v>
      </c>
      <c r="AA28" s="21">
        <f t="shared" si="26"/>
        <v>0</v>
      </c>
      <c r="AB28" s="21">
        <f t="shared" si="27"/>
        <v>0</v>
      </c>
      <c r="AC28" s="21">
        <f t="shared" si="28"/>
        <v>0</v>
      </c>
      <c r="AD28" s="21">
        <f t="shared" si="29"/>
        <v>0</v>
      </c>
    </row>
    <row r="29" spans="1:33" x14ac:dyDescent="0.3">
      <c r="A29" t="s">
        <v>221</v>
      </c>
      <c r="B29">
        <v>0.73799999999999999</v>
      </c>
      <c r="C29">
        <v>2.1000000000000001E-2</v>
      </c>
      <c r="D29">
        <v>5.3999999999999999E-2</v>
      </c>
      <c r="E29">
        <v>2.1000000000000001E-2</v>
      </c>
      <c r="F29">
        <v>0.75600000000000001</v>
      </c>
      <c r="G29">
        <v>1.012</v>
      </c>
      <c r="H29">
        <v>0.42599999999999999</v>
      </c>
      <c r="I29">
        <v>5.9329999999999998</v>
      </c>
      <c r="J29">
        <v>599.96100000000001</v>
      </c>
      <c r="K29">
        <v>2170.0540000000001</v>
      </c>
      <c r="L29">
        <v>2776.373</v>
      </c>
      <c r="M29">
        <v>2598.866</v>
      </c>
      <c r="N29">
        <v>135.63</v>
      </c>
      <c r="P29" t="s">
        <v>200</v>
      </c>
      <c r="Q29" s="21">
        <f t="shared" ref="Q29:R29" si="40">B101*1000-Q101</f>
        <v>763.99999458900004</v>
      </c>
      <c r="R29" s="21">
        <f t="shared" si="40"/>
        <v>1.0239999994610116E-6</v>
      </c>
      <c r="S29" s="21">
        <f t="shared" si="3"/>
        <v>-3.7200000022608037E-6</v>
      </c>
      <c r="T29" s="21">
        <f t="shared" si="21"/>
        <v>4.4299999757413389E-7</v>
      </c>
      <c r="U29" s="21">
        <f t="shared" si="22"/>
        <v>1.0056901373900473E-4</v>
      </c>
      <c r="V29" s="21">
        <f t="shared" si="23"/>
        <v>5.2179999983081871E-6</v>
      </c>
      <c r="W29" s="21">
        <f t="shared" si="24"/>
        <v>2.1558000071308925E-5</v>
      </c>
      <c r="X29" s="21">
        <f t="shared" si="25"/>
        <v>7.1250001383305062E-6</v>
      </c>
      <c r="Y29" s="21">
        <f t="shared" si="4"/>
        <v>-5.9269999610478408E-6</v>
      </c>
      <c r="Z29" s="21">
        <f t="shared" si="5"/>
        <v>-3.4449999475327786E-6</v>
      </c>
      <c r="AA29" s="21">
        <f t="shared" si="26"/>
        <v>1.9210001482861117E-6</v>
      </c>
      <c r="AB29" s="21">
        <f t="shared" si="27"/>
        <v>-1.0700000075303251E-5</v>
      </c>
      <c r="AC29" s="21">
        <f t="shared" si="28"/>
        <v>1.6935999951783742E-5</v>
      </c>
      <c r="AD29" s="21">
        <f t="shared" si="29"/>
        <v>-8.3999999844763806E-7</v>
      </c>
    </row>
    <row r="30" spans="1:33" x14ac:dyDescent="0.3">
      <c r="A30" t="s">
        <v>222</v>
      </c>
      <c r="B30">
        <v>207.608</v>
      </c>
      <c r="C30">
        <v>0</v>
      </c>
      <c r="D30">
        <v>0</v>
      </c>
      <c r="E30">
        <v>0</v>
      </c>
      <c r="F30">
        <v>0.152</v>
      </c>
      <c r="G30">
        <v>5.8000000000000003E-2</v>
      </c>
      <c r="H30">
        <v>4.9000000000000002E-2</v>
      </c>
      <c r="I30">
        <v>4.0000000000000001E-3</v>
      </c>
      <c r="J30">
        <v>0.17199999999999999</v>
      </c>
      <c r="K30">
        <v>0.63500000000000001</v>
      </c>
      <c r="L30">
        <v>0.318</v>
      </c>
      <c r="M30">
        <v>5.5E-2</v>
      </c>
      <c r="N30">
        <v>0</v>
      </c>
      <c r="P30" t="s">
        <v>99</v>
      </c>
      <c r="Q30" s="21">
        <f t="shared" ref="Q30:R30" si="41">B102*1000-Q102</f>
        <v>165053.00000000003</v>
      </c>
      <c r="R30" s="21">
        <f t="shared" si="41"/>
        <v>0</v>
      </c>
      <c r="S30" s="21">
        <f t="shared" si="3"/>
        <v>0</v>
      </c>
      <c r="T30" s="21">
        <f t="shared" si="21"/>
        <v>0</v>
      </c>
      <c r="U30" s="21">
        <f t="shared" si="22"/>
        <v>0</v>
      </c>
      <c r="V30" s="21">
        <f t="shared" si="23"/>
        <v>0</v>
      </c>
      <c r="W30" s="21">
        <f t="shared" si="24"/>
        <v>0</v>
      </c>
      <c r="X30" s="21">
        <f t="shared" si="25"/>
        <v>0</v>
      </c>
      <c r="Y30" s="21">
        <f t="shared" si="4"/>
        <v>0</v>
      </c>
      <c r="Z30" s="21">
        <f t="shared" si="5"/>
        <v>0</v>
      </c>
      <c r="AA30" s="21">
        <f t="shared" si="26"/>
        <v>0</v>
      </c>
      <c r="AB30" s="21">
        <f t="shared" si="27"/>
        <v>0</v>
      </c>
      <c r="AC30" s="21">
        <f t="shared" si="28"/>
        <v>0</v>
      </c>
      <c r="AD30" s="21">
        <f t="shared" si="29"/>
        <v>0</v>
      </c>
    </row>
    <row r="31" spans="1:33" x14ac:dyDescent="0.3">
      <c r="A31" t="s">
        <v>223</v>
      </c>
      <c r="B31">
        <v>15.454000000000001</v>
      </c>
      <c r="C31">
        <v>0.64500000000000002</v>
      </c>
      <c r="D31">
        <v>0.40300000000000002</v>
      </c>
      <c r="E31">
        <v>0.80100000000000005</v>
      </c>
      <c r="F31">
        <v>20.27</v>
      </c>
      <c r="G31">
        <v>8.8309999999999995</v>
      </c>
      <c r="H31">
        <v>5.8449999999999998</v>
      </c>
      <c r="I31">
        <v>4.3239999999999998</v>
      </c>
      <c r="J31">
        <v>6.383</v>
      </c>
      <c r="K31">
        <v>6.1</v>
      </c>
      <c r="L31">
        <v>4.0410000000000004</v>
      </c>
      <c r="M31">
        <v>7.8609999999999998</v>
      </c>
      <c r="N31">
        <v>1.0720000000000001</v>
      </c>
      <c r="P31" t="s">
        <v>207</v>
      </c>
      <c r="Q31" s="21">
        <f t="shared" ref="Q31:R31" si="42">B103*1000-Q103</f>
        <v>0</v>
      </c>
      <c r="R31" s="21">
        <f t="shared" si="42"/>
        <v>0</v>
      </c>
      <c r="S31" s="21">
        <f t="shared" si="3"/>
        <v>0</v>
      </c>
      <c r="T31" s="21">
        <f t="shared" si="21"/>
        <v>0</v>
      </c>
      <c r="U31" s="21">
        <f t="shared" si="22"/>
        <v>0</v>
      </c>
      <c r="V31" s="21">
        <f t="shared" si="23"/>
        <v>0</v>
      </c>
      <c r="W31" s="21">
        <f t="shared" si="24"/>
        <v>0</v>
      </c>
      <c r="X31" s="21">
        <f t="shared" si="25"/>
        <v>0</v>
      </c>
      <c r="Y31" s="21">
        <f t="shared" si="4"/>
        <v>0</v>
      </c>
      <c r="Z31" s="21">
        <f t="shared" si="5"/>
        <v>0</v>
      </c>
      <c r="AA31" s="21">
        <f t="shared" si="26"/>
        <v>0</v>
      </c>
      <c r="AB31" s="21">
        <f t="shared" si="27"/>
        <v>0</v>
      </c>
      <c r="AC31" s="21">
        <f t="shared" si="28"/>
        <v>0</v>
      </c>
      <c r="AD31" s="21">
        <f t="shared" si="29"/>
        <v>0</v>
      </c>
    </row>
    <row r="32" spans="1:33" x14ac:dyDescent="0.3">
      <c r="A32" t="s">
        <v>224</v>
      </c>
      <c r="B32">
        <v>5.3999999999999999E-2</v>
      </c>
      <c r="C32">
        <v>0</v>
      </c>
      <c r="D32">
        <v>0</v>
      </c>
      <c r="E32">
        <v>0</v>
      </c>
      <c r="F32">
        <v>1.2999999999999999E-2</v>
      </c>
      <c r="G32">
        <v>4.0000000000000001E-3</v>
      </c>
      <c r="H32">
        <v>2E-3</v>
      </c>
      <c r="I32">
        <v>1.2999999999999999E-2</v>
      </c>
      <c r="J32">
        <v>0.13700000000000001</v>
      </c>
      <c r="K32">
        <v>0.97199999999999998</v>
      </c>
      <c r="L32">
        <v>0.28000000000000003</v>
      </c>
      <c r="M32">
        <v>4.8000000000000001E-2</v>
      </c>
      <c r="N32">
        <v>0.13300000000000001</v>
      </c>
      <c r="P32" t="s">
        <v>202</v>
      </c>
      <c r="Q32" s="21">
        <f t="shared" ref="Q32:R32" si="43">B104*1000-Q104</f>
        <v>1043.0000165040001</v>
      </c>
      <c r="R32" s="21">
        <f t="shared" si="43"/>
        <v>-1.7280000008668139E-6</v>
      </c>
      <c r="S32" s="21">
        <f t="shared" si="3"/>
        <v>-3.6479999998562107E-6</v>
      </c>
      <c r="T32" s="21">
        <f t="shared" si="21"/>
        <v>6.6100000140068005E-7</v>
      </c>
      <c r="U32" s="21">
        <f t="shared" si="22"/>
        <v>6.5282000036859245E-5</v>
      </c>
      <c r="V32" s="21">
        <f t="shared" si="23"/>
        <v>1.0825000003933383E-5</v>
      </c>
      <c r="W32" s="21">
        <f t="shared" si="24"/>
        <v>-4.9429999990024953E-5</v>
      </c>
      <c r="X32" s="21">
        <f t="shared" si="25"/>
        <v>2.0749999976032996E-6</v>
      </c>
      <c r="Y32" s="21">
        <f t="shared" si="4"/>
        <v>2.0676000076491619E-5</v>
      </c>
      <c r="Z32" s="21">
        <f t="shared" si="5"/>
        <v>-1.8099999579135329E-6</v>
      </c>
      <c r="AA32" s="21">
        <f t="shared" si="26"/>
        <v>-4.4139999886283476E-6</v>
      </c>
      <c r="AB32" s="21">
        <f t="shared" si="27"/>
        <v>3.2279999686579686E-6</v>
      </c>
      <c r="AC32" s="21">
        <f t="shared" si="28"/>
        <v>1.796399999420828E-5</v>
      </c>
      <c r="AD32" s="21">
        <f t="shared" si="29"/>
        <v>1.3999999737279722E-7</v>
      </c>
    </row>
    <row r="33" spans="1:30" x14ac:dyDescent="0.3">
      <c r="A33" t="s">
        <v>225</v>
      </c>
      <c r="B33">
        <v>90.385999999999996</v>
      </c>
      <c r="C33">
        <v>0.22800000000000001</v>
      </c>
      <c r="D33">
        <v>0.38200000000000001</v>
      </c>
      <c r="E33">
        <v>1.0900000000000001</v>
      </c>
      <c r="F33">
        <v>9.7590000000000003</v>
      </c>
      <c r="G33">
        <v>2.4369999999999998</v>
      </c>
      <c r="H33">
        <v>5.62</v>
      </c>
      <c r="I33">
        <v>3.1629999999999998</v>
      </c>
      <c r="J33">
        <v>4.1360000000000001</v>
      </c>
      <c r="K33">
        <v>13.837</v>
      </c>
      <c r="L33">
        <v>12.64</v>
      </c>
      <c r="M33">
        <v>17.158000000000001</v>
      </c>
      <c r="N33">
        <v>4.1890000000000001</v>
      </c>
      <c r="P33" t="s">
        <v>216</v>
      </c>
      <c r="Q33" s="21">
        <f t="shared" ref="Q33:R33" si="44">B105*1000-Q105</f>
        <v>1431.9999898640017</v>
      </c>
      <c r="R33" s="21">
        <f t="shared" si="44"/>
        <v>3.4200002119177952E-7</v>
      </c>
      <c r="S33" s="21">
        <f t="shared" si="3"/>
        <v>-8.6699992607464083E-7</v>
      </c>
      <c r="T33" s="21">
        <f t="shared" si="21"/>
        <v>9.1899983090115711E-7</v>
      </c>
      <c r="U33" s="21">
        <f t="shared" si="22"/>
        <v>-1.7617499906918965E-4</v>
      </c>
      <c r="V33" s="21">
        <f t="shared" si="23"/>
        <v>-5.6320004659937695E-6</v>
      </c>
      <c r="W33" s="21">
        <f t="shared" si="24"/>
        <v>-4.7636000090278685E-5</v>
      </c>
      <c r="X33" s="21">
        <f t="shared" si="25"/>
        <v>5.4480005928780884E-6</v>
      </c>
      <c r="Y33" s="21">
        <f t="shared" si="4"/>
        <v>-2.4873998199836933E-5</v>
      </c>
      <c r="Z33" s="21">
        <f t="shared" si="5"/>
        <v>4.0717999581829645E-5</v>
      </c>
      <c r="AA33" s="21">
        <f t="shared" si="26"/>
        <v>-4.715399700216949E-5</v>
      </c>
      <c r="AB33" s="21">
        <f t="shared" si="27"/>
        <v>5.1777999033220112E-5</v>
      </c>
      <c r="AC33" s="21">
        <f t="shared" si="28"/>
        <v>9.6410003607161343E-6</v>
      </c>
      <c r="AD33" s="21">
        <f t="shared" si="29"/>
        <v>-8.8999968284042552E-8</v>
      </c>
    </row>
    <row r="34" spans="1:30" x14ac:dyDescent="0.3">
      <c r="A34" t="s">
        <v>226</v>
      </c>
      <c r="B34">
        <v>0.56200000000000006</v>
      </c>
      <c r="C34">
        <v>0</v>
      </c>
      <c r="D34">
        <v>0</v>
      </c>
      <c r="E34">
        <v>5.8999999999999997E-2</v>
      </c>
      <c r="F34">
        <v>6.5000000000000002E-2</v>
      </c>
      <c r="G34">
        <v>0.05</v>
      </c>
      <c r="H34">
        <v>2.4790000000000001</v>
      </c>
      <c r="I34">
        <v>0.27800000000000002</v>
      </c>
      <c r="J34">
        <v>0.03</v>
      </c>
      <c r="K34">
        <v>0.127</v>
      </c>
      <c r="L34">
        <v>0.63900000000000001</v>
      </c>
      <c r="M34">
        <v>1.4999999999999999E-2</v>
      </c>
      <c r="N34">
        <v>8.5000000000000006E-2</v>
      </c>
      <c r="P34" t="s">
        <v>227</v>
      </c>
      <c r="Q34" s="21">
        <f t="shared" ref="Q34:R34" si="45">B106*1000-Q106</f>
        <v>2005.9998774400001</v>
      </c>
      <c r="R34" s="21">
        <f t="shared" si="45"/>
        <v>-6.6879999991442673E-6</v>
      </c>
      <c r="S34" s="21">
        <f t="shared" si="3"/>
        <v>4.2399999955478052E-7</v>
      </c>
      <c r="T34" s="21">
        <f t="shared" si="21"/>
        <v>-1.1172000000669868E-5</v>
      </c>
      <c r="U34" s="21">
        <f t="shared" si="22"/>
        <v>-2.0362599997270081E-4</v>
      </c>
      <c r="V34" s="21">
        <f t="shared" si="23"/>
        <v>-9.2993999999180232E-5</v>
      </c>
      <c r="W34" s="21">
        <f t="shared" si="24"/>
        <v>5.3979000000481392E-5</v>
      </c>
      <c r="X34" s="21">
        <f t="shared" si="25"/>
        <v>5.896199999710916E-5</v>
      </c>
      <c r="Y34" s="21">
        <f t="shared" si="4"/>
        <v>8.0862000004344736E-5</v>
      </c>
      <c r="Z34" s="21">
        <f t="shared" si="5"/>
        <v>6.9249999796738848E-6</v>
      </c>
      <c r="AA34" s="21">
        <f t="shared" si="26"/>
        <v>-1.9058399993809871E-4</v>
      </c>
      <c r="AB34" s="21">
        <f t="shared" si="27"/>
        <v>3.1221999961417168E-5</v>
      </c>
      <c r="AC34" s="21">
        <f t="shared" si="28"/>
        <v>5.2841000069747679E-5</v>
      </c>
      <c r="AD34" s="21">
        <f t="shared" si="29"/>
        <v>-4.5980000322742853E-6</v>
      </c>
    </row>
    <row r="35" spans="1:30" x14ac:dyDescent="0.3">
      <c r="A35" t="s">
        <v>227</v>
      </c>
      <c r="B35">
        <v>2.4830000000000001</v>
      </c>
      <c r="C35">
        <v>3.2000000000000001E-2</v>
      </c>
      <c r="D35">
        <v>5.8000000000000003E-2</v>
      </c>
      <c r="E35">
        <v>8.4000000000000005E-2</v>
      </c>
      <c r="F35">
        <v>0.46700000000000003</v>
      </c>
      <c r="G35">
        <v>0.105</v>
      </c>
      <c r="H35">
        <v>0.12</v>
      </c>
      <c r="I35">
        <v>0.14899999999999999</v>
      </c>
      <c r="J35">
        <v>6.6639999999999997</v>
      </c>
      <c r="K35">
        <v>1.5069999999999999</v>
      </c>
      <c r="L35">
        <v>2.113</v>
      </c>
      <c r="M35">
        <v>1.133</v>
      </c>
      <c r="N35">
        <v>0.58599999999999997</v>
      </c>
      <c r="P35" t="s">
        <v>122</v>
      </c>
      <c r="Q35" s="21">
        <f t="shared" ref="Q35:R35" si="46">B107*1000-Q107</f>
        <v>2.6399993657832965E-6</v>
      </c>
      <c r="R35" s="21">
        <f t="shared" si="46"/>
        <v>1.6239999922618154E-6</v>
      </c>
      <c r="S35" s="21">
        <f t="shared" si="3"/>
        <v>0</v>
      </c>
      <c r="T35" s="21">
        <f t="shared" si="21"/>
        <v>0</v>
      </c>
      <c r="U35" s="21">
        <f t="shared" si="22"/>
        <v>4.7349996748380363E-5</v>
      </c>
      <c r="V35" s="21">
        <f t="shared" si="23"/>
        <v>6.901500000822125E-5</v>
      </c>
      <c r="W35" s="21">
        <f t="shared" si="24"/>
        <v>0</v>
      </c>
      <c r="X35" s="21">
        <f t="shared" si="25"/>
        <v>8.1300004239892587E-7</v>
      </c>
      <c r="Y35" s="21">
        <f t="shared" si="4"/>
        <v>4.2639993580451119E-6</v>
      </c>
      <c r="Z35" s="21">
        <f t="shared" si="5"/>
        <v>-6.2960007198853418E-6</v>
      </c>
      <c r="AA35" s="21">
        <f t="shared" si="26"/>
        <v>1.1847998393932357E-5</v>
      </c>
      <c r="AB35" s="21">
        <f t="shared" si="27"/>
        <v>0</v>
      </c>
      <c r="AC35" s="21">
        <f t="shared" si="28"/>
        <v>0</v>
      </c>
      <c r="AD35" s="21">
        <f t="shared" si="29"/>
        <v>0</v>
      </c>
    </row>
    <row r="36" spans="1:30" x14ac:dyDescent="0.3">
      <c r="A36" t="s">
        <v>228</v>
      </c>
      <c r="B36">
        <v>48.777999999999999</v>
      </c>
      <c r="C36">
        <v>0.56899999999999995</v>
      </c>
      <c r="D36">
        <v>0.95599999999999996</v>
      </c>
      <c r="E36">
        <v>1.429</v>
      </c>
      <c r="F36">
        <v>14.621</v>
      </c>
      <c r="G36">
        <v>28.687000000000001</v>
      </c>
      <c r="H36">
        <v>9.0359999999999996</v>
      </c>
      <c r="I36">
        <v>3.992</v>
      </c>
      <c r="J36">
        <v>6.7539999999999996</v>
      </c>
      <c r="K36">
        <v>18.023</v>
      </c>
      <c r="L36">
        <v>28.716000000000001</v>
      </c>
      <c r="M36">
        <v>28.184000000000001</v>
      </c>
      <c r="N36">
        <v>5.867</v>
      </c>
      <c r="P36" t="s">
        <v>214</v>
      </c>
      <c r="Q36" s="21">
        <f t="shared" ref="Q36:R36" si="47">B108*1000-Q108</f>
        <v>0</v>
      </c>
      <c r="R36" s="21">
        <f t="shared" si="47"/>
        <v>0</v>
      </c>
      <c r="S36" s="21">
        <f t="shared" si="3"/>
        <v>0</v>
      </c>
      <c r="T36" s="21">
        <f t="shared" si="21"/>
        <v>0</v>
      </c>
      <c r="U36" s="21">
        <f t="shared" si="22"/>
        <v>0</v>
      </c>
      <c r="V36" s="21">
        <f t="shared" si="23"/>
        <v>0</v>
      </c>
      <c r="W36" s="21">
        <f t="shared" si="24"/>
        <v>2.9279999999687334E-5</v>
      </c>
      <c r="X36" s="21">
        <f t="shared" si="25"/>
        <v>0</v>
      </c>
      <c r="Y36" s="21">
        <f t="shared" si="4"/>
        <v>0</v>
      </c>
      <c r="Z36" s="21">
        <f t="shared" si="5"/>
        <v>0</v>
      </c>
      <c r="AA36" s="21">
        <f t="shared" si="26"/>
        <v>0</v>
      </c>
      <c r="AB36" s="21">
        <f t="shared" si="27"/>
        <v>0</v>
      </c>
      <c r="AC36" s="21">
        <f t="shared" si="28"/>
        <v>0</v>
      </c>
      <c r="AD36" s="21">
        <f t="shared" si="29"/>
        <v>1.4599991118302569E-6</v>
      </c>
    </row>
    <row r="37" spans="1:30" x14ac:dyDescent="0.3">
      <c r="A37" t="s">
        <v>229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P37" t="s">
        <v>208</v>
      </c>
      <c r="Q37" s="21">
        <f t="shared" ref="Q37:R37" si="48">B109*1000-Q109</f>
        <v>0</v>
      </c>
      <c r="R37" s="21">
        <f t="shared" si="48"/>
        <v>0</v>
      </c>
      <c r="S37" s="21">
        <f t="shared" si="3"/>
        <v>0</v>
      </c>
      <c r="T37" s="21">
        <f t="shared" si="21"/>
        <v>0</v>
      </c>
      <c r="U37" s="21">
        <f t="shared" si="22"/>
        <v>0</v>
      </c>
      <c r="V37" s="21">
        <f t="shared" si="23"/>
        <v>0</v>
      </c>
      <c r="W37" s="21">
        <f t="shared" si="24"/>
        <v>4.901200000517747E-5</v>
      </c>
      <c r="X37" s="21">
        <f t="shared" si="25"/>
        <v>-3.3147000010558259E-5</v>
      </c>
      <c r="Y37" s="21">
        <f t="shared" si="4"/>
        <v>0</v>
      </c>
      <c r="Z37" s="21">
        <f t="shared" si="5"/>
        <v>-8.5000000069612724E-6</v>
      </c>
      <c r="AA37" s="21">
        <f t="shared" si="26"/>
        <v>5.0100000002828438E-5</v>
      </c>
      <c r="AB37" s="21">
        <f t="shared" si="27"/>
        <v>0</v>
      </c>
      <c r="AC37" s="21">
        <f t="shared" si="28"/>
        <v>0</v>
      </c>
      <c r="AD37" s="21">
        <f t="shared" si="29"/>
        <v>0</v>
      </c>
    </row>
    <row r="38" spans="1:30" x14ac:dyDescent="0.3">
      <c r="A38" t="s">
        <v>230</v>
      </c>
      <c r="B38">
        <v>931.85599999999999</v>
      </c>
      <c r="C38">
        <v>16.295999999999999</v>
      </c>
      <c r="D38">
        <v>21.492000000000001</v>
      </c>
      <c r="E38">
        <v>32.317999999999998</v>
      </c>
      <c r="F38">
        <v>709.76099999999997</v>
      </c>
      <c r="G38">
        <v>247.01</v>
      </c>
      <c r="H38">
        <v>137.19300000000001</v>
      </c>
      <c r="I38">
        <v>139.09200000000001</v>
      </c>
      <c r="J38">
        <v>167.74199999999999</v>
      </c>
      <c r="K38">
        <v>456.38600000000002</v>
      </c>
      <c r="L38">
        <v>542.02099999999996</v>
      </c>
      <c r="M38">
        <v>516.82799999999997</v>
      </c>
      <c r="N38">
        <v>55.743000000000002</v>
      </c>
      <c r="P38" t="s">
        <v>119</v>
      </c>
      <c r="Q38" s="21">
        <f t="shared" ref="Q38:R38" si="49">B110*1000-Q110</f>
        <v>0</v>
      </c>
      <c r="R38" s="21">
        <f t="shared" si="49"/>
        <v>0</v>
      </c>
      <c r="S38" s="21">
        <f t="shared" si="3"/>
        <v>0</v>
      </c>
      <c r="T38" s="21">
        <f t="shared" si="21"/>
        <v>0</v>
      </c>
      <c r="U38" s="21">
        <f t="shared" si="22"/>
        <v>-5.9919999330304563E-5</v>
      </c>
      <c r="V38" s="21">
        <f t="shared" si="23"/>
        <v>0</v>
      </c>
      <c r="W38" s="21">
        <f t="shared" si="24"/>
        <v>2.1139999944352894E-5</v>
      </c>
      <c r="X38" s="21">
        <f t="shared" si="25"/>
        <v>2.0229500660207123E-4</v>
      </c>
      <c r="Y38" s="21">
        <f t="shared" si="4"/>
        <v>0</v>
      </c>
      <c r="Z38" s="21">
        <f t="shared" si="5"/>
        <v>-2.8176500018162187E-4</v>
      </c>
      <c r="AA38" s="21">
        <f t="shared" si="26"/>
        <v>-7.7986800170037895E-4</v>
      </c>
      <c r="AB38" s="21">
        <f t="shared" si="27"/>
        <v>3.0049599990888964E-4</v>
      </c>
      <c r="AC38" s="21">
        <f t="shared" si="28"/>
        <v>-5.4733100000703416E-4</v>
      </c>
      <c r="AD38" s="21">
        <f t="shared" si="29"/>
        <v>-3.9405999814334791E-5</v>
      </c>
    </row>
    <row r="39" spans="1:30" x14ac:dyDescent="0.3">
      <c r="A39" t="s">
        <v>231</v>
      </c>
      <c r="B39">
        <v>0.223</v>
      </c>
      <c r="C39">
        <v>0</v>
      </c>
      <c r="D39">
        <v>0</v>
      </c>
      <c r="E39">
        <v>0</v>
      </c>
      <c r="F39">
        <v>0.191</v>
      </c>
      <c r="G39">
        <v>0.255</v>
      </c>
      <c r="H39">
        <v>0.59799999999999998</v>
      </c>
      <c r="I39">
        <v>1.367</v>
      </c>
      <c r="J39">
        <v>7.0880000000000001</v>
      </c>
      <c r="K39">
        <v>6.7549999999999999</v>
      </c>
      <c r="L39">
        <v>10.01</v>
      </c>
      <c r="M39">
        <v>6.5759999999999996</v>
      </c>
      <c r="N39">
        <v>1.5549999999999999</v>
      </c>
      <c r="P39" t="s">
        <v>125</v>
      </c>
      <c r="Q39" s="21">
        <f t="shared" ref="Q39:R39" si="50">B111*1000-Q111</f>
        <v>3.8728000163246179E-5</v>
      </c>
      <c r="R39" s="21">
        <f t="shared" si="50"/>
        <v>-1.3839999724041263E-6</v>
      </c>
      <c r="S39" s="21">
        <f t="shared" si="3"/>
        <v>0</v>
      </c>
      <c r="T39" s="21">
        <f t="shared" si="21"/>
        <v>0</v>
      </c>
      <c r="U39" s="21">
        <f t="shared" si="22"/>
        <v>1.4075000035518315E-4</v>
      </c>
      <c r="V39" s="21">
        <f t="shared" si="23"/>
        <v>-8.5214999899108079E-5</v>
      </c>
      <c r="W39" s="21">
        <f t="shared" si="24"/>
        <v>0</v>
      </c>
      <c r="X39" s="21">
        <f t="shared" si="25"/>
        <v>1.1219999578315765E-5</v>
      </c>
      <c r="Y39" s="21">
        <f t="shared" si="4"/>
        <v>3.7344000190842053E-5</v>
      </c>
      <c r="Z39" s="21">
        <f t="shared" si="5"/>
        <v>0</v>
      </c>
      <c r="AA39" s="21">
        <f t="shared" si="26"/>
        <v>0</v>
      </c>
      <c r="AB39" s="21">
        <f t="shared" si="27"/>
        <v>0</v>
      </c>
      <c r="AC39" s="21">
        <f t="shared" si="28"/>
        <v>0</v>
      </c>
      <c r="AD39" s="21">
        <f t="shared" si="29"/>
        <v>0</v>
      </c>
    </row>
    <row r="40" spans="1:30" x14ac:dyDescent="0.3">
      <c r="A40" t="s">
        <v>113</v>
      </c>
      <c r="B40">
        <v>6334.3459999999995</v>
      </c>
      <c r="C40">
        <v>0.504</v>
      </c>
      <c r="D40">
        <v>3.4089999999999998</v>
      </c>
      <c r="E40">
        <v>6.8639999999999999</v>
      </c>
      <c r="F40">
        <v>48.960999999999999</v>
      </c>
      <c r="G40">
        <v>4.0289999999999999</v>
      </c>
      <c r="H40">
        <v>1.742</v>
      </c>
      <c r="I40">
        <v>71.760999999999996</v>
      </c>
      <c r="J40">
        <v>96.850999999999999</v>
      </c>
      <c r="K40">
        <v>249.989</v>
      </c>
      <c r="L40">
        <v>114.15</v>
      </c>
      <c r="M40">
        <v>9.64</v>
      </c>
      <c r="N40">
        <v>12.667999999999999</v>
      </c>
      <c r="P40" t="s">
        <v>222</v>
      </c>
      <c r="Q40" s="21">
        <f t="shared" ref="Q40:R40" si="51">B112*1000-Q112</f>
        <v>207461.00007492799</v>
      </c>
      <c r="R40" s="21">
        <f t="shared" si="51"/>
        <v>0</v>
      </c>
      <c r="S40" s="21">
        <f t="shared" si="3"/>
        <v>0</v>
      </c>
      <c r="T40" s="21">
        <f t="shared" si="21"/>
        <v>0</v>
      </c>
      <c r="U40" s="21">
        <f t="shared" si="22"/>
        <v>-1.8210999999723754E-4</v>
      </c>
      <c r="V40" s="21">
        <f t="shared" si="23"/>
        <v>1.9729500003506928E-5</v>
      </c>
      <c r="W40" s="21">
        <f t="shared" si="24"/>
        <v>-1.8459999999720367E-5</v>
      </c>
      <c r="X40" s="21">
        <f t="shared" si="25"/>
        <v>3.6534999998671935E-6</v>
      </c>
      <c r="Y40" s="21">
        <f t="shared" si="4"/>
        <v>2.0025798585265875E-4</v>
      </c>
      <c r="Z40" s="21">
        <f t="shared" si="5"/>
        <v>7.5739999942925351E-6</v>
      </c>
      <c r="AA40" s="21">
        <f t="shared" si="26"/>
        <v>-1.9599999973252125E-5</v>
      </c>
      <c r="AB40" s="21">
        <f t="shared" si="27"/>
        <v>-9.7415000027467613E-5</v>
      </c>
      <c r="AC40" s="21">
        <f t="shared" si="28"/>
        <v>-1.3869999996529714E-5</v>
      </c>
      <c r="AD40" s="21">
        <f t="shared" si="29"/>
        <v>0</v>
      </c>
    </row>
    <row r="41" spans="1:30" x14ac:dyDescent="0.3">
      <c r="A41" t="s">
        <v>114</v>
      </c>
      <c r="B41">
        <v>50.515999999999998</v>
      </c>
      <c r="C41">
        <v>5.23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1.9970000000000001</v>
      </c>
      <c r="K41">
        <v>9.625</v>
      </c>
      <c r="L41">
        <v>0.59399999999999997</v>
      </c>
      <c r="M41">
        <v>0.28199999999999997</v>
      </c>
      <c r="N41">
        <v>0.13300000000000001</v>
      </c>
      <c r="P41" t="s">
        <v>228</v>
      </c>
      <c r="Q41" s="21">
        <f t="shared" ref="Q41:R41" si="52">B113*1000-Q113</f>
        <v>41614.999895040004</v>
      </c>
      <c r="R41" s="21">
        <f t="shared" si="52"/>
        <v>2.0191999965391005E-5</v>
      </c>
      <c r="S41" s="21">
        <f t="shared" si="3"/>
        <v>-2.3668000039833714E-5</v>
      </c>
      <c r="T41" s="21">
        <f t="shared" si="21"/>
        <v>-1.5761999975438812E-5</v>
      </c>
      <c r="U41" s="21">
        <f t="shared" si="22"/>
        <v>-1.1529999937920365E-4</v>
      </c>
      <c r="V41" s="21">
        <f t="shared" si="23"/>
        <v>5.2426999900490046E-5</v>
      </c>
      <c r="W41" s="21">
        <f t="shared" si="24"/>
        <v>-6.8925999585189857E-5</v>
      </c>
      <c r="X41" s="21">
        <f t="shared" si="25"/>
        <v>1.1428000107116532E-5</v>
      </c>
      <c r="Y41" s="21">
        <f t="shared" si="4"/>
        <v>2.924623986473307E-4</v>
      </c>
      <c r="Z41" s="21">
        <f t="shared" si="5"/>
        <v>1.8734500008577015E-4</v>
      </c>
      <c r="AA41" s="21">
        <f t="shared" si="26"/>
        <v>1.8343600095249712E-4</v>
      </c>
      <c r="AB41" s="21">
        <f t="shared" si="27"/>
        <v>9.1641999460989609E-5</v>
      </c>
      <c r="AC41" s="21">
        <f t="shared" si="28"/>
        <v>-2.3329300165642053E-4</v>
      </c>
      <c r="AD41" s="21">
        <f t="shared" si="29"/>
        <v>3.7339996197260916E-6</v>
      </c>
    </row>
    <row r="42" spans="1:30" x14ac:dyDescent="0.3">
      <c r="A42" t="s">
        <v>115</v>
      </c>
      <c r="B42">
        <v>0</v>
      </c>
      <c r="C42">
        <v>0</v>
      </c>
      <c r="D42">
        <v>0.45</v>
      </c>
      <c r="E42">
        <v>0</v>
      </c>
      <c r="F42">
        <v>20.018999999999998</v>
      </c>
      <c r="G42">
        <v>0</v>
      </c>
      <c r="H42">
        <v>0</v>
      </c>
      <c r="I42">
        <v>0</v>
      </c>
      <c r="J42">
        <v>2.819</v>
      </c>
      <c r="K42">
        <v>7.9249999999999998</v>
      </c>
      <c r="L42">
        <v>4.1449999999999996</v>
      </c>
      <c r="M42">
        <v>0.85099999999999998</v>
      </c>
      <c r="N42">
        <v>0.748</v>
      </c>
      <c r="P42" t="s">
        <v>215</v>
      </c>
      <c r="Q42" s="21">
        <f t="shared" ref="Q42:R42" si="53">B114*1000-Q114</f>
        <v>0</v>
      </c>
      <c r="R42" s="21">
        <f t="shared" si="53"/>
        <v>0</v>
      </c>
      <c r="S42" s="21">
        <f t="shared" si="3"/>
        <v>0</v>
      </c>
      <c r="T42" s="21">
        <f t="shared" si="21"/>
        <v>0</v>
      </c>
      <c r="U42" s="21">
        <f t="shared" si="22"/>
        <v>0</v>
      </c>
      <c r="V42" s="21">
        <f t="shared" si="23"/>
        <v>0</v>
      </c>
      <c r="W42" s="21">
        <f t="shared" si="24"/>
        <v>-6.3999999611041858E-7</v>
      </c>
      <c r="X42" s="21">
        <f t="shared" si="25"/>
        <v>1.0940000009895812E-5</v>
      </c>
      <c r="Y42" s="21">
        <f t="shared" si="4"/>
        <v>0</v>
      </c>
      <c r="Z42" s="21">
        <f t="shared" si="5"/>
        <v>0</v>
      </c>
      <c r="AA42" s="21">
        <f t="shared" si="26"/>
        <v>0</v>
      </c>
      <c r="AB42" s="21">
        <f t="shared" si="27"/>
        <v>0</v>
      </c>
      <c r="AC42" s="21">
        <f t="shared" si="28"/>
        <v>0</v>
      </c>
      <c r="AD42" s="21">
        <f t="shared" si="29"/>
        <v>0</v>
      </c>
    </row>
    <row r="43" spans="1:30" x14ac:dyDescent="0.3">
      <c r="A43" t="s">
        <v>116</v>
      </c>
      <c r="B43">
        <v>0</v>
      </c>
      <c r="C43">
        <v>0</v>
      </c>
      <c r="D43">
        <v>0</v>
      </c>
      <c r="E43">
        <v>27.672000000000001</v>
      </c>
      <c r="F43">
        <v>0</v>
      </c>
      <c r="G43">
        <v>0</v>
      </c>
      <c r="H43">
        <v>0</v>
      </c>
      <c r="I43">
        <v>0</v>
      </c>
      <c r="J43">
        <v>0</v>
      </c>
      <c r="K43">
        <v>1.542</v>
      </c>
      <c r="L43">
        <v>28.888999999999999</v>
      </c>
      <c r="M43">
        <v>0</v>
      </c>
      <c r="N43">
        <v>8.7999999999999995E-2</v>
      </c>
      <c r="P43" t="s">
        <v>98</v>
      </c>
      <c r="Q43" s="21">
        <f t="shared" ref="Q43:R43" si="54">B115*1000-Q115</f>
        <v>-10</v>
      </c>
      <c r="R43" s="21">
        <f t="shared" si="54"/>
        <v>0</v>
      </c>
      <c r="S43" s="21">
        <f t="shared" si="3"/>
        <v>0</v>
      </c>
      <c r="T43" s="21">
        <f t="shared" si="21"/>
        <v>0</v>
      </c>
      <c r="U43" s="21">
        <f t="shared" si="22"/>
        <v>-6.4625999996792416E-5</v>
      </c>
      <c r="V43" s="21">
        <f t="shared" si="23"/>
        <v>0</v>
      </c>
      <c r="W43" s="21">
        <f t="shared" si="24"/>
        <v>0</v>
      </c>
      <c r="X43" s="21">
        <f t="shared" si="25"/>
        <v>0</v>
      </c>
      <c r="Y43" s="21">
        <f t="shared" si="4"/>
        <v>1.8952999999655162E-5</v>
      </c>
      <c r="Z43" s="21">
        <f t="shared" si="5"/>
        <v>0</v>
      </c>
      <c r="AA43" s="21">
        <f t="shared" si="26"/>
        <v>0</v>
      </c>
      <c r="AB43" s="21">
        <f t="shared" si="27"/>
        <v>0</v>
      </c>
      <c r="AC43" s="21">
        <f t="shared" si="28"/>
        <v>-1.5242000003468092E-5</v>
      </c>
      <c r="AD43" s="21">
        <f t="shared" si="29"/>
        <v>5.5410000001643311E-6</v>
      </c>
    </row>
    <row r="44" spans="1:30" x14ac:dyDescent="0.3">
      <c r="A44" t="s">
        <v>117</v>
      </c>
      <c r="B44">
        <v>0</v>
      </c>
      <c r="C44">
        <v>0</v>
      </c>
      <c r="D44">
        <v>0</v>
      </c>
      <c r="E44">
        <v>0</v>
      </c>
      <c r="F44">
        <v>1.5429999999999999</v>
      </c>
      <c r="G44">
        <v>0</v>
      </c>
      <c r="H44">
        <v>0</v>
      </c>
      <c r="I44">
        <v>0</v>
      </c>
      <c r="J44">
        <v>0</v>
      </c>
      <c r="K44">
        <v>0</v>
      </c>
      <c r="L44">
        <v>0.68600000000000005</v>
      </c>
      <c r="M44">
        <v>0.20399999999999999</v>
      </c>
      <c r="N44">
        <v>0</v>
      </c>
      <c r="P44" t="s">
        <v>206</v>
      </c>
      <c r="Q44" s="21">
        <f t="shared" ref="Q44:R44" si="55">B116*1000-Q116</f>
        <v>0</v>
      </c>
      <c r="R44" s="21">
        <f t="shared" si="55"/>
        <v>0</v>
      </c>
      <c r="S44" s="21">
        <f t="shared" si="3"/>
        <v>0</v>
      </c>
      <c r="T44" s="21">
        <f t="shared" si="21"/>
        <v>0</v>
      </c>
      <c r="U44" s="21">
        <f t="shared" si="22"/>
        <v>0</v>
      </c>
      <c r="V44" s="21">
        <f t="shared" si="23"/>
        <v>0</v>
      </c>
      <c r="W44" s="21">
        <f t="shared" si="24"/>
        <v>0</v>
      </c>
      <c r="X44" s="21">
        <f t="shared" si="25"/>
        <v>0</v>
      </c>
      <c r="Y44" s="21">
        <f t="shared" si="4"/>
        <v>0</v>
      </c>
      <c r="Z44" s="21">
        <f t="shared" si="5"/>
        <v>0</v>
      </c>
      <c r="AA44" s="21">
        <f t="shared" si="26"/>
        <v>0</v>
      </c>
      <c r="AB44" s="21">
        <f t="shared" si="27"/>
        <v>0</v>
      </c>
      <c r="AC44" s="21">
        <f t="shared" si="28"/>
        <v>0</v>
      </c>
      <c r="AD44" s="21">
        <f t="shared" si="29"/>
        <v>0</v>
      </c>
    </row>
    <row r="45" spans="1:30" x14ac:dyDescent="0.3">
      <c r="A45" t="s">
        <v>118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P45" t="s">
        <v>203</v>
      </c>
      <c r="Q45" s="21">
        <f t="shared" ref="Q45:R45" si="56">B117*1000-Q117</f>
        <v>396.00000640539997</v>
      </c>
      <c r="R45" s="21">
        <f t="shared" si="56"/>
        <v>0</v>
      </c>
      <c r="S45" s="21">
        <f t="shared" si="3"/>
        <v>-1.8239999999281054E-6</v>
      </c>
      <c r="T45" s="21">
        <f t="shared" si="21"/>
        <v>-3.4650000007019344E-6</v>
      </c>
      <c r="U45" s="21">
        <f t="shared" si="22"/>
        <v>-9.0013000004773858E-6</v>
      </c>
      <c r="V45" s="21">
        <f t="shared" si="23"/>
        <v>-3.3510900010469413E-5</v>
      </c>
      <c r="W45" s="21">
        <f t="shared" si="24"/>
        <v>2.3204000001442182E-6</v>
      </c>
      <c r="X45" s="21">
        <f t="shared" si="25"/>
        <v>-1.7000000003264404E-6</v>
      </c>
      <c r="Y45" s="21">
        <f t="shared" si="4"/>
        <v>1.3953999769000802E-6</v>
      </c>
      <c r="Z45" s="21">
        <f t="shared" si="5"/>
        <v>-4.0500000011434167E-6</v>
      </c>
      <c r="AA45" s="21">
        <f t="shared" si="26"/>
        <v>-3.0209998840291519E-6</v>
      </c>
      <c r="AB45" s="21">
        <f t="shared" si="27"/>
        <v>1.6889999983504822E-5</v>
      </c>
      <c r="AC45" s="21">
        <f t="shared" si="28"/>
        <v>-2.8760000034822042E-6</v>
      </c>
      <c r="AD45" s="21">
        <f t="shared" si="29"/>
        <v>1.2300000094001007E-6</v>
      </c>
    </row>
    <row r="46" spans="1:30" x14ac:dyDescent="0.3">
      <c r="A46" t="s">
        <v>120</v>
      </c>
      <c r="B46">
        <v>2.4E-2</v>
      </c>
      <c r="C46">
        <v>0</v>
      </c>
      <c r="D46">
        <v>0</v>
      </c>
      <c r="E46">
        <v>0</v>
      </c>
      <c r="F46">
        <v>0</v>
      </c>
      <c r="G46">
        <v>0</v>
      </c>
      <c r="H46">
        <v>84.471000000000004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P46" t="s">
        <v>123</v>
      </c>
      <c r="Q46" s="21">
        <f t="shared" ref="Q46:R46" si="57">B118*1000-Q118</f>
        <v>-1.7280000065511558E-5</v>
      </c>
      <c r="R46" s="21">
        <f t="shared" si="57"/>
        <v>5.9199999213888077E-7</v>
      </c>
      <c r="S46" s="21">
        <f t="shared" si="3"/>
        <v>0</v>
      </c>
      <c r="T46" s="21">
        <f t="shared" si="21"/>
        <v>0</v>
      </c>
      <c r="U46" s="21">
        <f t="shared" si="22"/>
        <v>-2.4652499996591359E-4</v>
      </c>
      <c r="V46" s="21">
        <f t="shared" si="23"/>
        <v>7.7400000009220093E-6</v>
      </c>
      <c r="W46" s="21">
        <f t="shared" si="24"/>
        <v>0</v>
      </c>
      <c r="X46" s="21">
        <f t="shared" si="25"/>
        <v>-2.6292999791621696E-5</v>
      </c>
      <c r="Y46" s="21">
        <f t="shared" si="4"/>
        <v>-1.6688000073372677E-5</v>
      </c>
      <c r="Z46" s="21">
        <f t="shared" si="5"/>
        <v>0</v>
      </c>
      <c r="AA46" s="21">
        <f t="shared" si="26"/>
        <v>0</v>
      </c>
      <c r="AB46" s="21">
        <f t="shared" si="27"/>
        <v>0</v>
      </c>
      <c r="AC46" s="21">
        <f t="shared" si="28"/>
        <v>0</v>
      </c>
      <c r="AD46" s="21">
        <f t="shared" si="29"/>
        <v>0</v>
      </c>
    </row>
    <row r="47" spans="1:30" x14ac:dyDescent="0.3">
      <c r="A47" t="s">
        <v>119</v>
      </c>
      <c r="B47">
        <v>0</v>
      </c>
      <c r="C47">
        <v>0</v>
      </c>
      <c r="D47">
        <v>0</v>
      </c>
      <c r="E47">
        <v>0</v>
      </c>
      <c r="F47">
        <v>109.72199999999999</v>
      </c>
      <c r="G47">
        <v>0</v>
      </c>
      <c r="H47">
        <v>1.9490000000000001</v>
      </c>
      <c r="I47">
        <v>116.331</v>
      </c>
      <c r="J47">
        <v>13.458</v>
      </c>
      <c r="K47">
        <v>33.290999999999997</v>
      </c>
      <c r="L47">
        <v>6.8860000000000001</v>
      </c>
      <c r="M47">
        <v>1.548</v>
      </c>
      <c r="N47">
        <v>4.6399999999999997</v>
      </c>
      <c r="P47" t="s">
        <v>116</v>
      </c>
      <c r="Q47" s="21">
        <f t="shared" ref="Q47:R47" si="58">B119*1000-Q119</f>
        <v>0</v>
      </c>
      <c r="R47" s="21">
        <f t="shared" si="58"/>
        <v>0</v>
      </c>
      <c r="S47" s="21">
        <f t="shared" si="3"/>
        <v>0</v>
      </c>
      <c r="T47" s="21">
        <f t="shared" si="21"/>
        <v>2.1999949240125716E-7</v>
      </c>
      <c r="U47" s="21">
        <f t="shared" si="22"/>
        <v>0</v>
      </c>
      <c r="V47" s="21">
        <f t="shared" si="23"/>
        <v>0</v>
      </c>
      <c r="W47" s="21">
        <f t="shared" si="24"/>
        <v>0</v>
      </c>
      <c r="X47" s="21">
        <f t="shared" si="25"/>
        <v>0</v>
      </c>
      <c r="Y47" s="21">
        <f t="shared" si="4"/>
        <v>0</v>
      </c>
      <c r="Z47" s="21">
        <f t="shared" si="5"/>
        <v>0</v>
      </c>
      <c r="AA47" s="21">
        <f t="shared" si="26"/>
        <v>-2.521040000829089E-4</v>
      </c>
      <c r="AB47" s="21">
        <f t="shared" si="27"/>
        <v>1.0824320015672129E-3</v>
      </c>
      <c r="AC47" s="21">
        <f t="shared" si="28"/>
        <v>0</v>
      </c>
      <c r="AD47" s="21">
        <f t="shared" si="29"/>
        <v>-3.0026000004568232E-5</v>
      </c>
    </row>
    <row r="48" spans="1:30" x14ac:dyDescent="0.3">
      <c r="A48" t="s">
        <v>121</v>
      </c>
      <c r="B48">
        <v>2.34</v>
      </c>
      <c r="C48">
        <v>0.19500000000000001</v>
      </c>
      <c r="D48">
        <v>0</v>
      </c>
      <c r="E48">
        <v>0</v>
      </c>
      <c r="F48">
        <v>3.5289999999999999</v>
      </c>
      <c r="G48">
        <v>0.72299999999999998</v>
      </c>
      <c r="H48">
        <v>0</v>
      </c>
      <c r="I48">
        <v>1.4999999999999999E-2</v>
      </c>
      <c r="J48">
        <v>5.4640000000000004</v>
      </c>
      <c r="K48">
        <v>3.4000000000000002E-2</v>
      </c>
      <c r="L48">
        <v>0</v>
      </c>
      <c r="M48">
        <v>0</v>
      </c>
      <c r="N48">
        <v>0</v>
      </c>
      <c r="P48" t="s">
        <v>124</v>
      </c>
      <c r="Q48" s="21">
        <f t="shared" ref="Q48:R48" si="59">B120*1000-Q120</f>
        <v>5.9999999848514562E-6</v>
      </c>
      <c r="R48" s="21">
        <f t="shared" si="59"/>
        <v>-6.7199999875811045E-7</v>
      </c>
      <c r="S48" s="21">
        <f t="shared" si="3"/>
        <v>0</v>
      </c>
      <c r="T48" s="21">
        <f t="shared" si="21"/>
        <v>0</v>
      </c>
      <c r="U48" s="21">
        <f t="shared" si="22"/>
        <v>2.8142499650130048E-4</v>
      </c>
      <c r="V48" s="21">
        <f t="shared" si="23"/>
        <v>-6.7950000811833888E-5</v>
      </c>
      <c r="W48" s="21">
        <f t="shared" si="24"/>
        <v>0</v>
      </c>
      <c r="X48" s="21">
        <f t="shared" si="25"/>
        <v>3.3227000130864326E-5</v>
      </c>
      <c r="Y48" s="21">
        <f t="shared" si="4"/>
        <v>5.3279999860933458E-6</v>
      </c>
      <c r="Z48" s="21">
        <f t="shared" si="5"/>
        <v>0</v>
      </c>
      <c r="AA48" s="21">
        <f t="shared" si="26"/>
        <v>0</v>
      </c>
      <c r="AB48" s="21">
        <f t="shared" si="27"/>
        <v>0</v>
      </c>
      <c r="AC48" s="21">
        <f t="shared" si="28"/>
        <v>0</v>
      </c>
      <c r="AD48" s="21">
        <f t="shared" si="29"/>
        <v>0</v>
      </c>
    </row>
    <row r="49" spans="1:30" x14ac:dyDescent="0.3">
      <c r="A49" t="s">
        <v>122</v>
      </c>
      <c r="B49">
        <v>10.191000000000001</v>
      </c>
      <c r="C49">
        <v>0.50800000000000001</v>
      </c>
      <c r="D49">
        <v>0</v>
      </c>
      <c r="E49">
        <v>0</v>
      </c>
      <c r="F49">
        <v>37.36</v>
      </c>
      <c r="G49">
        <v>5.97</v>
      </c>
      <c r="H49">
        <v>0</v>
      </c>
      <c r="I49">
        <v>6.2850000000000001</v>
      </c>
      <c r="J49">
        <v>10.683</v>
      </c>
      <c r="K49">
        <v>24.748000000000001</v>
      </c>
      <c r="L49">
        <v>0</v>
      </c>
      <c r="M49">
        <v>0</v>
      </c>
      <c r="N49">
        <v>0</v>
      </c>
      <c r="P49" t="s">
        <v>101</v>
      </c>
      <c r="Q49" s="21">
        <f t="shared" ref="Q49:R49" si="60">B121*1000-Q121</f>
        <v>9854.9998806600051</v>
      </c>
      <c r="R49" s="21">
        <f t="shared" si="60"/>
        <v>-3.1660001695854589E-6</v>
      </c>
      <c r="S49" s="21">
        <f t="shared" si="3"/>
        <v>-7.5050011218991131E-6</v>
      </c>
      <c r="T49" s="21">
        <f t="shared" si="21"/>
        <v>-4.8209985834546387E-6</v>
      </c>
      <c r="U49" s="21">
        <f t="shared" si="22"/>
        <v>-3.804700099863112E-5</v>
      </c>
      <c r="V49" s="21">
        <f t="shared" si="23"/>
        <v>1.005100057227537E-5</v>
      </c>
      <c r="W49" s="21">
        <f t="shared" si="24"/>
        <v>-7.2659995566937141E-6</v>
      </c>
      <c r="X49" s="21">
        <f t="shared" si="25"/>
        <v>-1.6227997548412532E-5</v>
      </c>
      <c r="Y49" s="21">
        <f t="shared" si="4"/>
        <v>-1.1641799574135803E-4</v>
      </c>
      <c r="Z49" s="21">
        <f t="shared" si="5"/>
        <v>-2.279999534948729E-6</v>
      </c>
      <c r="AA49" s="21">
        <f t="shared" si="26"/>
        <v>-1.574400084791705E-5</v>
      </c>
      <c r="AB49" s="21">
        <f t="shared" si="27"/>
        <v>-5.9439989854581654E-6</v>
      </c>
      <c r="AC49" s="21">
        <f t="shared" si="28"/>
        <v>-1.7599995771888644E-6</v>
      </c>
      <c r="AD49" s="21">
        <f t="shared" si="29"/>
        <v>4.341000021668151E-6</v>
      </c>
    </row>
    <row r="50" spans="1:30" x14ac:dyDescent="0.3">
      <c r="A50" t="s">
        <v>123</v>
      </c>
      <c r="B50">
        <v>4.1760000000000002</v>
      </c>
      <c r="C50">
        <v>0.90700000000000003</v>
      </c>
      <c r="D50">
        <v>0</v>
      </c>
      <c r="E50">
        <v>0</v>
      </c>
      <c r="F50">
        <v>5.8890000000000002</v>
      </c>
      <c r="G50">
        <v>4.63</v>
      </c>
      <c r="H50">
        <v>0</v>
      </c>
      <c r="I50">
        <v>7.5469999999999997</v>
      </c>
      <c r="J50">
        <v>0</v>
      </c>
      <c r="K50">
        <v>0</v>
      </c>
      <c r="L50">
        <v>10.558</v>
      </c>
      <c r="M50">
        <v>0</v>
      </c>
      <c r="N50">
        <v>0</v>
      </c>
      <c r="P50" t="s">
        <v>97</v>
      </c>
      <c r="Q50" s="21">
        <f t="shared" ref="Q50:R50" si="61">B122*1000-Q122</f>
        <v>37278.000119340002</v>
      </c>
      <c r="R50" s="21">
        <f t="shared" si="61"/>
        <v>3.1659999422117835E-6</v>
      </c>
      <c r="S50" s="21">
        <f t="shared" si="3"/>
        <v>7.5049999850307358E-6</v>
      </c>
      <c r="T50" s="21">
        <f t="shared" si="21"/>
        <v>4.8209999476966914E-6</v>
      </c>
      <c r="U50" s="21">
        <f t="shared" si="22"/>
        <v>-3.170799755025655E-5</v>
      </c>
      <c r="V50" s="21">
        <f t="shared" si="23"/>
        <v>-1.005100057227537E-5</v>
      </c>
      <c r="W50" s="21">
        <f t="shared" si="24"/>
        <v>7.2659995566937141E-6</v>
      </c>
      <c r="X50" s="21">
        <f t="shared" si="25"/>
        <v>1.6227999367401935E-5</v>
      </c>
      <c r="Y50" s="21">
        <f t="shared" si="4"/>
        <v>1.4458800433203578E-4</v>
      </c>
      <c r="Z50" s="21">
        <f t="shared" si="5"/>
        <v>2.279999534948729E-6</v>
      </c>
      <c r="AA50" s="21">
        <f t="shared" si="26"/>
        <v>1.574400084791705E-5</v>
      </c>
      <c r="AB50" s="21">
        <f t="shared" si="27"/>
        <v>5.944000804447569E-6</v>
      </c>
      <c r="AC50" s="21">
        <f t="shared" si="28"/>
        <v>1.7001999367494136E-5</v>
      </c>
      <c r="AD50" s="21">
        <f t="shared" si="29"/>
        <v>1.8049995560431853E-6</v>
      </c>
    </row>
    <row r="51" spans="1:30" x14ac:dyDescent="0.3">
      <c r="A51" t="s">
        <v>124</v>
      </c>
      <c r="B51">
        <v>1.6439999999999999</v>
      </c>
      <c r="C51">
        <v>0.372</v>
      </c>
      <c r="D51">
        <v>0</v>
      </c>
      <c r="E51">
        <v>0</v>
      </c>
      <c r="F51">
        <v>54.540999999999997</v>
      </c>
      <c r="G51">
        <v>9.6140000000000008</v>
      </c>
      <c r="H51">
        <v>0</v>
      </c>
      <c r="I51">
        <v>2.7530000000000001</v>
      </c>
      <c r="J51">
        <v>0</v>
      </c>
      <c r="K51">
        <v>0</v>
      </c>
      <c r="L51">
        <v>0</v>
      </c>
      <c r="M51">
        <v>363.66</v>
      </c>
      <c r="N51">
        <v>0</v>
      </c>
      <c r="P51" t="s">
        <v>231</v>
      </c>
      <c r="Q51" s="21">
        <f t="shared" ref="Q51:R51" si="62">B123*1000-Q123</f>
        <v>110.0000012592</v>
      </c>
      <c r="R51" s="21">
        <f t="shared" si="62"/>
        <v>0</v>
      </c>
      <c r="S51" s="21">
        <f t="shared" si="3"/>
        <v>0</v>
      </c>
      <c r="T51" s="21">
        <f t="shared" si="21"/>
        <v>0</v>
      </c>
      <c r="U51" s="21">
        <f t="shared" si="22"/>
        <v>-3.6184200098432484E-6</v>
      </c>
      <c r="V51" s="21">
        <f t="shared" si="23"/>
        <v>-1.282590005757811E-6</v>
      </c>
      <c r="W51" s="21">
        <f t="shared" si="24"/>
        <v>2.7455000008558272E-5</v>
      </c>
      <c r="X51" s="21">
        <f t="shared" si="25"/>
        <v>-3.1925799930832E-5</v>
      </c>
      <c r="Y51" s="21">
        <f t="shared" si="4"/>
        <v>-9.6757799994406923E-5</v>
      </c>
      <c r="Z51" s="21">
        <f t="shared" si="5"/>
        <v>6.2163999245967716E-6</v>
      </c>
      <c r="AA51" s="21">
        <f t="shared" si="26"/>
        <v>-1.0331160410714801E-5</v>
      </c>
      <c r="AB51" s="21">
        <f t="shared" si="27"/>
        <v>-8.3279992395546287E-6</v>
      </c>
      <c r="AC51" s="21">
        <f t="shared" si="28"/>
        <v>-2.1265370378387161E-5</v>
      </c>
      <c r="AD51" s="21">
        <f t="shared" si="29"/>
        <v>-2.3846000658522826E-6</v>
      </c>
    </row>
    <row r="52" spans="1:30" x14ac:dyDescent="0.3">
      <c r="A52" t="s">
        <v>125</v>
      </c>
      <c r="B52">
        <v>3.2229999999999999</v>
      </c>
      <c r="C52">
        <v>0.47899999999999998</v>
      </c>
      <c r="D52">
        <v>0</v>
      </c>
      <c r="E52">
        <v>0</v>
      </c>
      <c r="F52">
        <v>6.8840000000000003</v>
      </c>
      <c r="G52">
        <v>1.093</v>
      </c>
      <c r="H52">
        <v>0</v>
      </c>
      <c r="I52">
        <v>10.725</v>
      </c>
      <c r="J52">
        <v>0</v>
      </c>
      <c r="K52">
        <v>0</v>
      </c>
      <c r="L52">
        <v>0</v>
      </c>
      <c r="M52">
        <v>0</v>
      </c>
      <c r="N52">
        <v>16.933</v>
      </c>
      <c r="P52" t="s">
        <v>224</v>
      </c>
      <c r="Q52" s="21">
        <f t="shared" ref="Q52:R52" si="63">B124*1000-Q124</f>
        <v>47.999999861600003</v>
      </c>
      <c r="R52" s="21">
        <f t="shared" si="63"/>
        <v>0</v>
      </c>
      <c r="S52" s="21">
        <f t="shared" si="3"/>
        <v>0</v>
      </c>
      <c r="T52" s="21">
        <f t="shared" si="21"/>
        <v>0</v>
      </c>
      <c r="U52" s="21">
        <f t="shared" si="22"/>
        <v>-8.3402000008447885E-6</v>
      </c>
      <c r="V52" s="21">
        <f t="shared" si="23"/>
        <v>4.2669999977817952E-7</v>
      </c>
      <c r="W52" s="21">
        <f t="shared" si="24"/>
        <v>-6.9587999997899885E-6</v>
      </c>
      <c r="X52" s="21">
        <f t="shared" si="25"/>
        <v>2.32852000081607E-6</v>
      </c>
      <c r="Y52" s="21">
        <f t="shared" si="4"/>
        <v>-3.2528999938108427E-6</v>
      </c>
      <c r="Z52" s="21">
        <f t="shared" si="5"/>
        <v>-6.8515000009483629E-5</v>
      </c>
      <c r="AA52" s="21">
        <f t="shared" si="26"/>
        <v>-1.8008799997915048E-4</v>
      </c>
      <c r="AB52" s="21">
        <f t="shared" si="27"/>
        <v>-7.0559999983288435E-5</v>
      </c>
      <c r="AC52" s="21">
        <f t="shared" si="28"/>
        <v>1.8021000016688049E-6</v>
      </c>
      <c r="AD52" s="21">
        <f t="shared" si="29"/>
        <v>-1.6904000005979469E-5</v>
      </c>
    </row>
    <row r="53" spans="1:30" x14ac:dyDescent="0.3">
      <c r="A53" t="s">
        <v>232</v>
      </c>
      <c r="B53">
        <v>4.3879999999999999</v>
      </c>
      <c r="C53">
        <v>0.26800000000000002</v>
      </c>
      <c r="D53">
        <v>0.39400000000000002</v>
      </c>
      <c r="E53">
        <v>0.35499999999999998</v>
      </c>
      <c r="F53">
        <v>18.206</v>
      </c>
      <c r="G53">
        <v>9.36</v>
      </c>
      <c r="H53">
        <v>0.64300000000000002</v>
      </c>
      <c r="I53">
        <v>3.9660000000000002</v>
      </c>
      <c r="J53">
        <v>5.22</v>
      </c>
      <c r="K53">
        <v>15.742000000000001</v>
      </c>
      <c r="L53">
        <v>0.29199999999999998</v>
      </c>
      <c r="M53">
        <v>0</v>
      </c>
      <c r="N53">
        <v>4.0060000000000002</v>
      </c>
      <c r="P53" t="s">
        <v>113</v>
      </c>
      <c r="Q53" s="21">
        <f t="shared" ref="Q53:R53" si="64">B125*1000-Q125</f>
        <v>6191265.0000381283</v>
      </c>
      <c r="R53" s="21">
        <f t="shared" si="64"/>
        <v>1.0960000054183183E-6</v>
      </c>
      <c r="S53" s="21">
        <f t="shared" si="3"/>
        <v>5.3900021157460287E-7</v>
      </c>
      <c r="T53" s="21">
        <f t="shared" si="21"/>
        <v>-1.9100025383522734E-7</v>
      </c>
      <c r="U53" s="21">
        <f t="shared" si="22"/>
        <v>-3.3371899917256087E-4</v>
      </c>
      <c r="V53" s="21">
        <f t="shared" si="23"/>
        <v>-7.4754999786819099E-5</v>
      </c>
      <c r="W53" s="21">
        <f t="shared" si="24"/>
        <v>-1.0960000054183183E-5</v>
      </c>
      <c r="X53" s="21">
        <f t="shared" si="25"/>
        <v>-2.5308996555395424E-5</v>
      </c>
      <c r="Y53" s="21">
        <f t="shared" si="4"/>
        <v>2.9556145891547203E-3</v>
      </c>
      <c r="Z53" s="21">
        <f t="shared" si="5"/>
        <v>1.6623000556137413E-4</v>
      </c>
      <c r="AA53" s="21">
        <f t="shared" si="26"/>
        <v>-7.8438399941660464E-4</v>
      </c>
      <c r="AB53" s="21">
        <f t="shared" si="27"/>
        <v>-9.9318000138737261E-4</v>
      </c>
      <c r="AC53" s="21">
        <f t="shared" si="28"/>
        <v>2.9069199990772177E-4</v>
      </c>
      <c r="AD53" s="21">
        <f t="shared" si="29"/>
        <v>-1.1060001270379871E-6</v>
      </c>
    </row>
    <row r="54" spans="1:30" x14ac:dyDescent="0.3">
      <c r="A54" t="s">
        <v>233</v>
      </c>
      <c r="B54">
        <v>0.70399999999999996</v>
      </c>
      <c r="C54">
        <v>0</v>
      </c>
      <c r="D54">
        <v>0</v>
      </c>
      <c r="E54">
        <v>0</v>
      </c>
      <c r="F54">
        <v>0</v>
      </c>
      <c r="G54">
        <v>0</v>
      </c>
      <c r="H54">
        <v>2.5870000000000002</v>
      </c>
      <c r="I54">
        <v>2.9000000000000001E-2</v>
      </c>
      <c r="J54">
        <v>0</v>
      </c>
      <c r="K54">
        <v>3.3690000000000002</v>
      </c>
      <c r="L54">
        <v>2.38</v>
      </c>
      <c r="M54">
        <v>1.6220000000000001</v>
      </c>
      <c r="N54">
        <v>0.63100000000000001</v>
      </c>
      <c r="P54" t="s">
        <v>225</v>
      </c>
      <c r="Q54" s="21">
        <f t="shared" ref="Q54:R54" si="65">B126*1000-Q126</f>
        <v>86152.999744639994</v>
      </c>
      <c r="R54" s="21">
        <f t="shared" si="65"/>
        <v>-2.880000010918593E-6</v>
      </c>
      <c r="S54" s="21">
        <f t="shared" si="3"/>
        <v>-3.4959999766215333E-6</v>
      </c>
      <c r="T54" s="21">
        <f t="shared" si="21"/>
        <v>-5.5339999107673066E-6</v>
      </c>
      <c r="U54" s="21">
        <f t="shared" si="22"/>
        <v>5.0846399972215295E-4</v>
      </c>
      <c r="V54" s="21">
        <f t="shared" si="23"/>
        <v>-3.8725000194972381E-5</v>
      </c>
      <c r="W54" s="21">
        <f t="shared" si="24"/>
        <v>-6.5272000028926414E-5</v>
      </c>
      <c r="X54" s="21">
        <f t="shared" si="25"/>
        <v>7.2184000146080507E-5</v>
      </c>
      <c r="Y54" s="21">
        <f t="shared" si="4"/>
        <v>-1.725650072330609E-4</v>
      </c>
      <c r="Z54" s="21">
        <f t="shared" si="5"/>
        <v>1.2885500018455787E-4</v>
      </c>
      <c r="AA54" s="21">
        <f t="shared" si="26"/>
        <v>1.4299999747890979E-5</v>
      </c>
      <c r="AB54" s="21">
        <f t="shared" si="27"/>
        <v>-3.66790000043693E-4</v>
      </c>
      <c r="AC54" s="21">
        <f t="shared" si="28"/>
        <v>-2.5570100115146488E-4</v>
      </c>
      <c r="AD54" s="21">
        <f t="shared" si="29"/>
        <v>-5.5292000070039649E-5</v>
      </c>
    </row>
    <row r="55" spans="1:30" x14ac:dyDescent="0.3">
      <c r="A55" t="s">
        <v>153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P55" t="s">
        <v>218</v>
      </c>
      <c r="Q55" s="21">
        <f t="shared" ref="Q55:R55" si="66">B127*1000-Q127</f>
        <v>249.99996836000003</v>
      </c>
      <c r="R55" s="21">
        <f t="shared" si="66"/>
        <v>0</v>
      </c>
      <c r="S55" s="21">
        <f t="shared" si="3"/>
        <v>0</v>
      </c>
      <c r="T55" s="21">
        <f t="shared" si="21"/>
        <v>0</v>
      </c>
      <c r="U55" s="21">
        <f t="shared" si="22"/>
        <v>2.2142499994970422E-4</v>
      </c>
      <c r="V55" s="21">
        <f t="shared" si="23"/>
        <v>0</v>
      </c>
      <c r="W55" s="21">
        <f t="shared" si="24"/>
        <v>0</v>
      </c>
      <c r="X55" s="21">
        <f t="shared" si="25"/>
        <v>-1.1266999990766635E-5</v>
      </c>
      <c r="Y55" s="21">
        <f t="shared" si="4"/>
        <v>-2.4579999973184385E-5</v>
      </c>
      <c r="Z55" s="21">
        <f t="shared" si="5"/>
        <v>0</v>
      </c>
      <c r="AA55" s="21">
        <f t="shared" si="26"/>
        <v>-9.8544999985961113E-5</v>
      </c>
      <c r="AB55" s="21">
        <f t="shared" si="27"/>
        <v>9.5525000006091432E-5</v>
      </c>
      <c r="AC55" s="21">
        <f t="shared" si="28"/>
        <v>1.3984999995386715E-5</v>
      </c>
      <c r="AD55" s="21">
        <f t="shared" si="29"/>
        <v>0</v>
      </c>
    </row>
    <row r="56" spans="1:30" x14ac:dyDescent="0.3">
      <c r="A56" t="s">
        <v>99</v>
      </c>
      <c r="B56">
        <v>260.07100000000003</v>
      </c>
      <c r="C56">
        <v>6.4370000000000003</v>
      </c>
      <c r="D56">
        <v>13.952999999999999</v>
      </c>
      <c r="E56">
        <v>35.963000000000001</v>
      </c>
      <c r="F56">
        <v>498.05799999999999</v>
      </c>
      <c r="G56">
        <v>216.959</v>
      </c>
      <c r="H56">
        <v>55.853999999999999</v>
      </c>
      <c r="I56">
        <v>182.279</v>
      </c>
      <c r="J56">
        <v>16.074999999999999</v>
      </c>
      <c r="K56">
        <v>21.88</v>
      </c>
      <c r="L56">
        <v>102.256</v>
      </c>
      <c r="M56">
        <v>95.992000000000004</v>
      </c>
      <c r="N56">
        <v>76.367000000000004</v>
      </c>
      <c r="P56" t="s">
        <v>220</v>
      </c>
      <c r="Q56" s="21">
        <f t="shared" ref="Q56:R56" si="67">B128*1000-Q128</f>
        <v>1.0224000106973108E-5</v>
      </c>
      <c r="R56" s="21">
        <f t="shared" si="67"/>
        <v>-3.4199999277007009E-7</v>
      </c>
      <c r="S56" s="21">
        <f t="shared" si="3"/>
        <v>8.6699998291805969E-7</v>
      </c>
      <c r="T56" s="21">
        <f t="shared" si="21"/>
        <v>-9.1900000143141369E-7</v>
      </c>
      <c r="U56" s="21">
        <f t="shared" si="22"/>
        <v>-1.8799983081407845E-7</v>
      </c>
      <c r="V56" s="21">
        <f t="shared" si="23"/>
        <v>7.8999983088579029E-7</v>
      </c>
      <c r="W56" s="21">
        <f t="shared" si="24"/>
        <v>1.2299999525566818E-6</v>
      </c>
      <c r="X56" s="21">
        <f t="shared" si="25"/>
        <v>7.9000000141604687E-7</v>
      </c>
      <c r="Y56" s="21">
        <f t="shared" si="4"/>
        <v>9.8820001142030378E-6</v>
      </c>
      <c r="Z56" s="21">
        <f t="shared" si="5"/>
        <v>3.8200005292310379E-7</v>
      </c>
      <c r="AA56" s="21">
        <f t="shared" si="26"/>
        <v>1.6160001905518584E-6</v>
      </c>
      <c r="AB56" s="21">
        <f t="shared" si="27"/>
        <v>-3.3079995773732662E-6</v>
      </c>
      <c r="AC56" s="21">
        <f t="shared" si="28"/>
        <v>-1.1950000953220297E-6</v>
      </c>
      <c r="AD56" s="21">
        <f t="shared" si="29"/>
        <v>-1.3960000018187202E-6</v>
      </c>
    </row>
    <row r="57" spans="1:30" x14ac:dyDescent="0.3">
      <c r="A57" t="s">
        <v>100</v>
      </c>
      <c r="B57">
        <v>4940.893</v>
      </c>
      <c r="C57">
        <v>129.43299999999999</v>
      </c>
      <c r="D57">
        <v>469.11399999999998</v>
      </c>
      <c r="E57">
        <v>358.77800000000002</v>
      </c>
      <c r="F57">
        <v>5672.9319999999998</v>
      </c>
      <c r="G57">
        <v>2250.83</v>
      </c>
      <c r="H57">
        <v>696.33900000000006</v>
      </c>
      <c r="I57">
        <v>1683.165</v>
      </c>
      <c r="J57">
        <v>768.48599999999999</v>
      </c>
      <c r="K57">
        <v>1403.164</v>
      </c>
      <c r="L57">
        <v>1041.818</v>
      </c>
      <c r="M57">
        <v>872.39800000000002</v>
      </c>
      <c r="N57">
        <v>350.82499999999999</v>
      </c>
      <c r="P57" t="s">
        <v>117</v>
      </c>
      <c r="Q57" s="21">
        <f t="shared" ref="Q57:R57" si="68">B129*1000-Q129</f>
        <v>0</v>
      </c>
      <c r="R57" s="21">
        <f t="shared" si="68"/>
        <v>0</v>
      </c>
      <c r="S57" s="21">
        <f t="shared" si="3"/>
        <v>0</v>
      </c>
      <c r="T57" s="21">
        <f t="shared" si="21"/>
        <v>0</v>
      </c>
      <c r="U57" s="21">
        <f t="shared" si="22"/>
        <v>-5.96320001022832E-5</v>
      </c>
      <c r="V57" s="21">
        <f t="shared" si="23"/>
        <v>0</v>
      </c>
      <c r="W57" s="21">
        <f t="shared" si="24"/>
        <v>0</v>
      </c>
      <c r="X57" s="21">
        <f t="shared" si="25"/>
        <v>0</v>
      </c>
      <c r="Y57" s="21">
        <f t="shared" si="4"/>
        <v>0</v>
      </c>
      <c r="Z57" s="21">
        <f t="shared" si="5"/>
        <v>0</v>
      </c>
      <c r="AA57" s="21">
        <f t="shared" si="26"/>
        <v>0</v>
      </c>
      <c r="AB57" s="21">
        <f t="shared" si="27"/>
        <v>1.4246480000110751E-3</v>
      </c>
      <c r="AC57" s="21">
        <f t="shared" si="28"/>
        <v>3.5144299999956274E-5</v>
      </c>
      <c r="AD57" s="21">
        <f t="shared" si="29"/>
        <v>0</v>
      </c>
    </row>
    <row r="58" spans="1:30" x14ac:dyDescent="0.3">
      <c r="A58" t="s">
        <v>154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P58" t="s">
        <v>233</v>
      </c>
      <c r="Q58" s="21">
        <f t="shared" ref="Q58:R58" si="69">B130*1000-Q130</f>
        <v>704</v>
      </c>
      <c r="R58" s="21">
        <f t="shared" si="69"/>
        <v>0</v>
      </c>
      <c r="S58" s="21">
        <f t="shared" si="3"/>
        <v>0</v>
      </c>
      <c r="T58" s="21">
        <f t="shared" si="21"/>
        <v>0</v>
      </c>
      <c r="U58" s="21">
        <f t="shared" si="22"/>
        <v>0</v>
      </c>
      <c r="V58" s="21">
        <f t="shared" si="23"/>
        <v>0</v>
      </c>
      <c r="W58" s="21">
        <f t="shared" si="24"/>
        <v>-1.1140999959025066E-5</v>
      </c>
      <c r="X58" s="21">
        <f t="shared" si="25"/>
        <v>3.1056000000972972E-5</v>
      </c>
      <c r="Y58" s="21">
        <f t="shared" si="4"/>
        <v>-7.9495000022689055E-5</v>
      </c>
      <c r="Z58" s="21">
        <f t="shared" si="5"/>
        <v>0</v>
      </c>
      <c r="AA58" s="21">
        <f t="shared" si="26"/>
        <v>4.6561999988625757E-4</v>
      </c>
      <c r="AB58" s="21">
        <f t="shared" si="27"/>
        <v>-3.6062000162928598E-5</v>
      </c>
      <c r="AC58" s="21">
        <f t="shared" si="28"/>
        <v>-3.4439199998814729E-4</v>
      </c>
      <c r="AD58" s="21">
        <f t="shared" si="29"/>
        <v>-5.4979999504212174E-6</v>
      </c>
    </row>
    <row r="59" spans="1:30" x14ac:dyDescent="0.3">
      <c r="A59" t="s">
        <v>155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P59" t="s">
        <v>212</v>
      </c>
      <c r="Q59" s="21">
        <f t="shared" ref="Q59:R59" si="70">B131*1000-Q131</f>
        <v>14494.999887784001</v>
      </c>
      <c r="R59" s="21">
        <f t="shared" si="70"/>
        <v>-1.2720000004406984E-6</v>
      </c>
      <c r="S59" s="21">
        <f t="shared" si="3"/>
        <v>-3.9700000087350418E-7</v>
      </c>
      <c r="T59" s="21">
        <f t="shared" si="21"/>
        <v>-5.1050001275143586E-6</v>
      </c>
      <c r="U59" s="21">
        <f t="shared" si="22"/>
        <v>-2.4249893613159657E-6</v>
      </c>
      <c r="V59" s="21">
        <f t="shared" si="23"/>
        <v>-2.2539000201504678E-4</v>
      </c>
      <c r="W59" s="21">
        <f t="shared" si="24"/>
        <v>1.4562000001205888E-4</v>
      </c>
      <c r="X59" s="21">
        <f t="shared" si="25"/>
        <v>-4.9981001211563125E-5</v>
      </c>
      <c r="Y59" s="21">
        <f t="shared" si="4"/>
        <v>-1.2801799857697915E-4</v>
      </c>
      <c r="Z59" s="21">
        <f t="shared" si="5"/>
        <v>2.8804000066884328E-5</v>
      </c>
      <c r="AA59" s="21">
        <f t="shared" si="26"/>
        <v>8.6004999957367545E-5</v>
      </c>
      <c r="AB59" s="21">
        <f t="shared" si="27"/>
        <v>-5.7850002121995203E-6</v>
      </c>
      <c r="AC59" s="21">
        <f t="shared" si="28"/>
        <v>-2.2084999727667309E-5</v>
      </c>
      <c r="AD59" s="21">
        <f t="shared" si="29"/>
        <v>-8.1833499280037358E-5</v>
      </c>
    </row>
    <row r="60" spans="1:30" x14ac:dyDescent="0.3">
      <c r="A60" t="s">
        <v>133</v>
      </c>
      <c r="B60">
        <v>-0.01</v>
      </c>
      <c r="C60">
        <v>0</v>
      </c>
      <c r="D60">
        <v>0</v>
      </c>
      <c r="E60">
        <v>0</v>
      </c>
      <c r="F60">
        <v>-8.7999999999999995E-2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-6.4000000000000001E-2</v>
      </c>
      <c r="N60">
        <v>-1.6E-2</v>
      </c>
      <c r="S60">
        <f t="shared" ref="S60" si="71">D132-S132*1000</f>
        <v>0</v>
      </c>
    </row>
    <row r="61" spans="1:30" x14ac:dyDescent="0.3">
      <c r="A61" t="s">
        <v>97</v>
      </c>
      <c r="B61">
        <v>77.534000000000006</v>
      </c>
      <c r="C61">
        <v>1.228</v>
      </c>
      <c r="D61">
        <v>1.2709999999999999</v>
      </c>
      <c r="E61">
        <v>2.383</v>
      </c>
      <c r="F61">
        <v>85.085999999999999</v>
      </c>
      <c r="G61">
        <v>40.704000000000001</v>
      </c>
      <c r="H61">
        <v>7.1769999999999996</v>
      </c>
      <c r="I61">
        <v>14.319000000000001</v>
      </c>
      <c r="J61">
        <v>10.47</v>
      </c>
      <c r="K61">
        <v>28.291</v>
      </c>
      <c r="L61">
        <v>13.404</v>
      </c>
      <c r="M61">
        <v>14.21</v>
      </c>
      <c r="N61">
        <v>7.9189999999999996</v>
      </c>
    </row>
    <row r="62" spans="1:30" x14ac:dyDescent="0.3">
      <c r="A62" t="s">
        <v>101</v>
      </c>
      <c r="B62">
        <v>242.88800000000001</v>
      </c>
      <c r="C62">
        <v>6.4550000000000001</v>
      </c>
      <c r="D62">
        <v>18.818000000000001</v>
      </c>
      <c r="E62">
        <v>17.873999999999999</v>
      </c>
      <c r="F62">
        <v>49.383000000000003</v>
      </c>
      <c r="G62">
        <v>29.233000000000001</v>
      </c>
      <c r="H62">
        <v>7.8490000000000002</v>
      </c>
      <c r="I62">
        <v>50.503</v>
      </c>
      <c r="J62">
        <v>11.718</v>
      </c>
      <c r="K62">
        <v>30.49</v>
      </c>
      <c r="L62">
        <v>24.859000000000002</v>
      </c>
      <c r="M62">
        <v>23.821000000000002</v>
      </c>
      <c r="N62">
        <v>3.7839999999999998</v>
      </c>
    </row>
    <row r="63" spans="1:30" x14ac:dyDescent="0.3">
      <c r="A63" t="s">
        <v>234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30" x14ac:dyDescent="0.3">
      <c r="A64" t="s">
        <v>235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30" x14ac:dyDescent="0.3">
      <c r="A65" t="s">
        <v>236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30" x14ac:dyDescent="0.3">
      <c r="A66" t="s">
        <v>237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30" x14ac:dyDescent="0.3">
      <c r="B67" t="str">
        <f>B1</f>
        <v>Rice-a</v>
      </c>
      <c r="C67" t="str">
        <f t="shared" ref="C67:N67" si="72">C1</f>
        <v>Barley-a</v>
      </c>
      <c r="D67" t="str">
        <f t="shared" si="72"/>
        <v>Bean-a</v>
      </c>
      <c r="E67" t="str">
        <f t="shared" si="72"/>
        <v>Potato-a</v>
      </c>
      <c r="F67" t="str">
        <f t="shared" si="72"/>
        <v>Vegi-a</v>
      </c>
      <c r="G67" t="str">
        <f t="shared" si="72"/>
        <v>Fruit-a</v>
      </c>
      <c r="H67" t="str">
        <f t="shared" si="72"/>
        <v>Flower-a</v>
      </c>
      <c r="I67" t="str">
        <f t="shared" si="72"/>
        <v>MissCrop-a</v>
      </c>
      <c r="J67" t="str">
        <f t="shared" si="72"/>
        <v>Dairy-a</v>
      </c>
      <c r="K67" t="str">
        <f t="shared" si="72"/>
        <v>Meat-a</v>
      </c>
      <c r="L67" t="str">
        <f t="shared" si="72"/>
        <v>Pork-a</v>
      </c>
      <c r="M67" t="str">
        <f t="shared" si="72"/>
        <v>Poultry-a</v>
      </c>
      <c r="N67" t="str">
        <f t="shared" si="72"/>
        <v>MissLstock-a</v>
      </c>
    </row>
    <row r="68" spans="1:30" x14ac:dyDescent="0.3">
      <c r="A68" t="s">
        <v>239</v>
      </c>
      <c r="B68">
        <f>SUM(B2:B66)</f>
        <v>14083.063</v>
      </c>
      <c r="C68">
        <f t="shared" ref="C68:N68" si="73">SUM(C2:C66)</f>
        <v>193.108</v>
      </c>
      <c r="D68">
        <f t="shared" si="73"/>
        <v>562.84599999999989</v>
      </c>
      <c r="E68">
        <f t="shared" si="73"/>
        <v>534.63000000000011</v>
      </c>
      <c r="F68">
        <f t="shared" si="73"/>
        <v>9297.2790000000005</v>
      </c>
      <c r="G68">
        <f t="shared" si="73"/>
        <v>3580.6720000000005</v>
      </c>
      <c r="H68">
        <f t="shared" si="73"/>
        <v>1535.7059999999997</v>
      </c>
      <c r="I68">
        <f t="shared" si="73"/>
        <v>2508.96</v>
      </c>
      <c r="J68">
        <f t="shared" si="73"/>
        <v>1806.5170000000001</v>
      </c>
      <c r="K68">
        <f t="shared" si="73"/>
        <v>4701.2080000000014</v>
      </c>
      <c r="L68">
        <f t="shared" si="73"/>
        <v>4863.7270000000017</v>
      </c>
      <c r="M68">
        <f t="shared" si="73"/>
        <v>4660.8459999999986</v>
      </c>
      <c r="N68">
        <f t="shared" si="73"/>
        <v>733.39400000000001</v>
      </c>
    </row>
    <row r="69" spans="1:30" x14ac:dyDescent="0.3">
      <c r="B69" t="str">
        <f>농산물!B2</f>
        <v>rice</v>
      </c>
      <c r="C69" t="str">
        <f>농산물!C2</f>
        <v>barley</v>
      </c>
      <c r="D69" t="str">
        <f>농산물!D2</f>
        <v>bean</v>
      </c>
      <c r="E69" t="str">
        <f>농산물!E2</f>
        <v>potato</v>
      </c>
      <c r="F69" t="str">
        <f>농산물!F2</f>
        <v>vegi</v>
      </c>
      <c r="G69" t="str">
        <f>농산물!G2</f>
        <v>fruit</v>
      </c>
      <c r="H69" t="str">
        <f>농산물!H2</f>
        <v>flower</v>
      </c>
      <c r="I69" t="str">
        <f>농산물!I2</f>
        <v>misscrop</v>
      </c>
      <c r="J69" t="str">
        <f>lst_2016!B1</f>
        <v>dairy</v>
      </c>
      <c r="K69" t="str">
        <f>lst_2016!C1</f>
        <v>meat</v>
      </c>
      <c r="L69" t="str">
        <f>lst_2016!D1</f>
        <v>pork</v>
      </c>
      <c r="M69" t="str">
        <f>lst_2016!E1</f>
        <v>poultry</v>
      </c>
      <c r="N69" t="str">
        <f>lst_2016!F1</f>
        <v>misslstock</v>
      </c>
    </row>
    <row r="70" spans="1:30" x14ac:dyDescent="0.3">
      <c r="A70" t="s">
        <v>240</v>
      </c>
      <c r="B70">
        <f>'미곡, 맥류 정곡 비율'!T16</f>
        <v>13900389.271692304</v>
      </c>
      <c r="C70">
        <f>'미곡, 맥류 정곡 비율'!U16</f>
        <v>375781.72830769577</v>
      </c>
      <c r="D70">
        <f>SUM(농산물!D3:D16)</f>
        <v>562846</v>
      </c>
      <c r="E70">
        <f>SUM(농산물!E3:E16)</f>
        <v>534630</v>
      </c>
      <c r="F70">
        <f>SUM(농산물!F3:F16)</f>
        <v>9297279</v>
      </c>
      <c r="G70">
        <f>SUM(농산물!G3:G16)</f>
        <v>3580672</v>
      </c>
      <c r="H70">
        <f>SUM(농산물!H3:H16)</f>
        <v>1535706</v>
      </c>
      <c r="I70">
        <f>SUM(농산물!I3:I16)</f>
        <v>2508960</v>
      </c>
      <c r="J70">
        <f>SUM(lst_2016!B2:B15)</f>
        <v>1806517</v>
      </c>
      <c r="K70">
        <f>SUM(lst_2016!C2:C15)</f>
        <v>4701208</v>
      </c>
      <c r="L70">
        <f>SUM(lst_2016!D2:D15)</f>
        <v>4863727</v>
      </c>
      <c r="M70">
        <f>SUM(lst_2016!E2:E15)</f>
        <v>4660846</v>
      </c>
      <c r="N70">
        <f>SUM(lst_2016!F2:F15)</f>
        <v>733394</v>
      </c>
    </row>
    <row r="71" spans="1:30" x14ac:dyDescent="0.3">
      <c r="A71" t="s">
        <v>241</v>
      </c>
      <c r="B71">
        <f>B70-B68*1000</f>
        <v>-182673.72830769606</v>
      </c>
      <c r="C71">
        <f>C70-C68*1000</f>
        <v>182673.72830769577</v>
      </c>
      <c r="D71" s="20">
        <f>D70-D68*1000</f>
        <v>0</v>
      </c>
      <c r="E71" s="20">
        <f t="shared" ref="E71:N71" si="74">E70-E68*1000</f>
        <v>0</v>
      </c>
      <c r="F71" s="20">
        <f t="shared" si="74"/>
        <v>0</v>
      </c>
      <c r="G71" s="20">
        <f t="shared" si="74"/>
        <v>0</v>
      </c>
      <c r="H71" s="20">
        <f t="shared" si="74"/>
        <v>0</v>
      </c>
      <c r="I71" s="20">
        <f t="shared" si="74"/>
        <v>0</v>
      </c>
      <c r="J71" s="20">
        <f t="shared" si="74"/>
        <v>0</v>
      </c>
      <c r="K71" s="20">
        <f t="shared" si="74"/>
        <v>0</v>
      </c>
      <c r="L71" s="20">
        <f t="shared" si="74"/>
        <v>0</v>
      </c>
      <c r="M71" s="20">
        <f t="shared" si="74"/>
        <v>0</v>
      </c>
      <c r="N71" s="20">
        <f t="shared" si="74"/>
        <v>0</v>
      </c>
    </row>
    <row r="73" spans="1:30" x14ac:dyDescent="0.3">
      <c r="B73" t="s">
        <v>83</v>
      </c>
      <c r="C73" t="s">
        <v>84</v>
      </c>
      <c r="D73" t="s">
        <v>85</v>
      </c>
      <c r="E73" t="s">
        <v>86</v>
      </c>
      <c r="F73" t="s">
        <v>87</v>
      </c>
      <c r="G73" t="s">
        <v>88</v>
      </c>
      <c r="H73" t="s">
        <v>90</v>
      </c>
      <c r="I73" t="s">
        <v>89</v>
      </c>
      <c r="J73" t="s">
        <v>91</v>
      </c>
      <c r="K73" t="s">
        <v>92</v>
      </c>
      <c r="L73" t="s">
        <v>93</v>
      </c>
      <c r="M73" t="s">
        <v>94</v>
      </c>
      <c r="N73" t="s">
        <v>95</v>
      </c>
      <c r="P73" t="s">
        <v>152</v>
      </c>
      <c r="Q73" t="s">
        <v>244</v>
      </c>
      <c r="R73" t="s">
        <v>245</v>
      </c>
      <c r="S73" t="s">
        <v>246</v>
      </c>
      <c r="T73" t="s">
        <v>247</v>
      </c>
      <c r="U73" t="s">
        <v>248</v>
      </c>
      <c r="V73" t="s">
        <v>249</v>
      </c>
      <c r="W73" t="s">
        <v>250</v>
      </c>
      <c r="X73" t="s">
        <v>251</v>
      </c>
      <c r="Y73" t="s">
        <v>252</v>
      </c>
      <c r="Z73" t="s">
        <v>253</v>
      </c>
      <c r="AA73" t="s">
        <v>254</v>
      </c>
      <c r="AB73" t="s">
        <v>255</v>
      </c>
      <c r="AC73" t="s">
        <v>256</v>
      </c>
      <c r="AD73" t="s">
        <v>257</v>
      </c>
    </row>
    <row r="74" spans="1:30" x14ac:dyDescent="0.3">
      <c r="A74" t="s">
        <v>226</v>
      </c>
      <c r="B74">
        <v>0.56200000000000006</v>
      </c>
      <c r="C74">
        <v>0</v>
      </c>
      <c r="D74">
        <v>0</v>
      </c>
      <c r="E74">
        <v>5.8999999999999997E-2</v>
      </c>
      <c r="F74">
        <v>6.5000000000000002E-2</v>
      </c>
      <c r="G74">
        <v>0.05</v>
      </c>
      <c r="H74">
        <v>2.4790000000000001</v>
      </c>
      <c r="I74">
        <v>0.27800000000000002</v>
      </c>
      <c r="J74">
        <v>0.03</v>
      </c>
      <c r="K74">
        <v>0.127</v>
      </c>
      <c r="L74">
        <v>0.63900000000000001</v>
      </c>
      <c r="M74">
        <v>1.4999999999999999E-2</v>
      </c>
      <c r="N74">
        <v>8.5000000000000006E-2</v>
      </c>
      <c r="P74" t="s">
        <v>226</v>
      </c>
      <c r="Q74">
        <v>9.9999874080000009</v>
      </c>
      <c r="R74">
        <v>0</v>
      </c>
      <c r="S74">
        <v>0</v>
      </c>
      <c r="T74">
        <v>59.000007846999999</v>
      </c>
      <c r="U74">
        <v>64.999968304800007</v>
      </c>
      <c r="V74">
        <v>49.999925202999997</v>
      </c>
      <c r="W74">
        <v>2479.0000754389998</v>
      </c>
      <c r="X74">
        <v>277.99995618999998</v>
      </c>
      <c r="Y74">
        <v>552.00001045500005</v>
      </c>
      <c r="Z74">
        <v>30.000055530000001</v>
      </c>
      <c r="AA74">
        <v>126.99992906</v>
      </c>
      <c r="AB74">
        <v>639.00016102799998</v>
      </c>
      <c r="AC74">
        <v>14.9999960022</v>
      </c>
      <c r="AD74">
        <v>84.999973212</v>
      </c>
    </row>
    <row r="75" spans="1:30" x14ac:dyDescent="0.3">
      <c r="A75" t="s">
        <v>219</v>
      </c>
      <c r="B75">
        <v>0.40200000000000002</v>
      </c>
      <c r="C75">
        <v>0</v>
      </c>
      <c r="D75">
        <v>0.56799999999999995</v>
      </c>
      <c r="E75">
        <v>0</v>
      </c>
      <c r="F75">
        <v>1.998</v>
      </c>
      <c r="G75">
        <v>5.2430000000000003</v>
      </c>
      <c r="H75">
        <v>0.16500000000000001</v>
      </c>
      <c r="I75">
        <v>0.56299999999999994</v>
      </c>
      <c r="J75">
        <v>1.7410000000000001</v>
      </c>
      <c r="K75">
        <v>1.591</v>
      </c>
      <c r="L75">
        <v>4.4740000000000002</v>
      </c>
      <c r="M75">
        <v>8.6999999999999994E-2</v>
      </c>
      <c r="N75">
        <v>1.6E-2</v>
      </c>
      <c r="P75" t="s">
        <v>219</v>
      </c>
      <c r="Q75">
        <v>212.999957352</v>
      </c>
      <c r="R75">
        <v>0</v>
      </c>
      <c r="S75">
        <v>568.00000089000002</v>
      </c>
      <c r="T75">
        <v>0</v>
      </c>
      <c r="U75">
        <v>1997.99983905</v>
      </c>
      <c r="V75">
        <v>5243.0000361749999</v>
      </c>
      <c r="W75">
        <v>165.000002548</v>
      </c>
      <c r="X75">
        <v>562.99996330199997</v>
      </c>
      <c r="Y75">
        <v>188.99999403000001</v>
      </c>
      <c r="Z75">
        <v>1740.9999968760001</v>
      </c>
      <c r="AA75">
        <v>1591.00007145</v>
      </c>
      <c r="AB75">
        <v>4474.0000347900004</v>
      </c>
      <c r="AC75">
        <v>86.999988220000006</v>
      </c>
      <c r="AD75">
        <v>16.000022959999999</v>
      </c>
    </row>
    <row r="76" spans="1:30" x14ac:dyDescent="0.3">
      <c r="A76" t="s">
        <v>114</v>
      </c>
      <c r="B76">
        <v>50.515999999999998</v>
      </c>
      <c r="C76">
        <v>5.23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1.9970000000000001</v>
      </c>
      <c r="K76">
        <v>9.625</v>
      </c>
      <c r="L76">
        <v>0.59399999999999997</v>
      </c>
      <c r="M76">
        <v>0.28199999999999997</v>
      </c>
      <c r="N76">
        <v>0.13300000000000001</v>
      </c>
      <c r="P76" t="s">
        <v>114</v>
      </c>
      <c r="Q76">
        <v>0</v>
      </c>
      <c r="R76">
        <v>5230.0000010960002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50515.997888600999</v>
      </c>
      <c r="Z76">
        <v>1996.9997924500001</v>
      </c>
      <c r="AA76">
        <v>9624.9987975959993</v>
      </c>
      <c r="AB76">
        <v>593.99867313599998</v>
      </c>
      <c r="AC76">
        <v>281.99986694500001</v>
      </c>
      <c r="AD76">
        <v>133.00000084800001</v>
      </c>
    </row>
    <row r="77" spans="1:30" x14ac:dyDescent="0.3">
      <c r="A77" t="s">
        <v>115</v>
      </c>
      <c r="B77">
        <v>0</v>
      </c>
      <c r="C77">
        <v>0</v>
      </c>
      <c r="D77">
        <v>0.45</v>
      </c>
      <c r="E77">
        <v>0</v>
      </c>
      <c r="F77">
        <v>20.018999999999998</v>
      </c>
      <c r="G77">
        <v>0</v>
      </c>
      <c r="H77">
        <v>0</v>
      </c>
      <c r="I77">
        <v>0</v>
      </c>
      <c r="J77">
        <v>2.819</v>
      </c>
      <c r="K77">
        <v>7.9249999999999998</v>
      </c>
      <c r="L77">
        <v>4.1449999999999996</v>
      </c>
      <c r="M77">
        <v>0.85099999999999998</v>
      </c>
      <c r="N77">
        <v>0.748</v>
      </c>
      <c r="P77" t="s">
        <v>115</v>
      </c>
      <c r="Q77">
        <v>0</v>
      </c>
      <c r="R77">
        <v>0</v>
      </c>
      <c r="S77">
        <v>450.00000053899998</v>
      </c>
      <c r="T77">
        <v>0</v>
      </c>
      <c r="U77">
        <v>20019.000005072001</v>
      </c>
      <c r="V77">
        <v>0</v>
      </c>
      <c r="W77">
        <v>0</v>
      </c>
      <c r="X77">
        <v>0</v>
      </c>
      <c r="Y77">
        <v>0</v>
      </c>
      <c r="Z77">
        <v>2818.9999394050001</v>
      </c>
      <c r="AA77">
        <v>7925.0007136040003</v>
      </c>
      <c r="AB77">
        <v>4145.0011901759999</v>
      </c>
      <c r="AC77">
        <v>850.99964477000003</v>
      </c>
      <c r="AD77">
        <v>748.00003750799999</v>
      </c>
    </row>
    <row r="78" spans="1:30" x14ac:dyDescent="0.3">
      <c r="A78" t="s">
        <v>100</v>
      </c>
      <c r="B78">
        <v>4940.893</v>
      </c>
      <c r="C78">
        <v>129.43299999999999</v>
      </c>
      <c r="D78">
        <v>469.11399999999998</v>
      </c>
      <c r="E78">
        <v>358.77800000000002</v>
      </c>
      <c r="F78">
        <v>5672.9319999999998</v>
      </c>
      <c r="G78">
        <v>2250.83</v>
      </c>
      <c r="H78">
        <v>696.33900000000006</v>
      </c>
      <c r="I78">
        <v>1683.165</v>
      </c>
      <c r="J78">
        <v>768.48599999999999</v>
      </c>
      <c r="K78">
        <v>1403.164</v>
      </c>
      <c r="L78">
        <v>1041.818</v>
      </c>
      <c r="M78">
        <v>872.39800000000002</v>
      </c>
      <c r="N78">
        <v>350.82499999999999</v>
      </c>
      <c r="P78" t="s">
        <v>100</v>
      </c>
      <c r="Q78">
        <v>4839994</v>
      </c>
      <c r="R78">
        <v>129433</v>
      </c>
      <c r="S78">
        <v>469114</v>
      </c>
      <c r="T78">
        <v>358778</v>
      </c>
      <c r="U78">
        <v>5672932</v>
      </c>
      <c r="V78">
        <v>2250830</v>
      </c>
      <c r="W78">
        <v>696339</v>
      </c>
      <c r="X78">
        <v>1683165</v>
      </c>
      <c r="Y78">
        <v>100899</v>
      </c>
      <c r="Z78">
        <v>768486</v>
      </c>
      <c r="AA78">
        <v>1403164</v>
      </c>
      <c r="AB78">
        <v>1041818</v>
      </c>
      <c r="AC78">
        <v>872398</v>
      </c>
      <c r="AD78">
        <v>350825</v>
      </c>
    </row>
    <row r="79" spans="1:30" x14ac:dyDescent="0.3">
      <c r="A79" t="s">
        <v>210</v>
      </c>
      <c r="B79">
        <v>7.8E-2</v>
      </c>
      <c r="C79">
        <v>7.0000000000000007E-2</v>
      </c>
      <c r="D79">
        <v>0</v>
      </c>
      <c r="E79">
        <v>0</v>
      </c>
      <c r="F79">
        <v>0.36799999999999999</v>
      </c>
      <c r="G79">
        <v>0.65400000000000003</v>
      </c>
      <c r="H79">
        <v>0</v>
      </c>
      <c r="I79">
        <v>0.34100000000000003</v>
      </c>
      <c r="J79">
        <v>0</v>
      </c>
      <c r="K79">
        <v>3.6999999999999998E-2</v>
      </c>
      <c r="L79">
        <v>0.87</v>
      </c>
      <c r="M79">
        <v>0.109</v>
      </c>
      <c r="N79">
        <v>0.11799999999999999</v>
      </c>
      <c r="P79" t="s">
        <v>210</v>
      </c>
      <c r="Q79">
        <v>77.999987520000005</v>
      </c>
      <c r="R79">
        <v>69.999997895999996</v>
      </c>
      <c r="S79">
        <v>0</v>
      </c>
      <c r="T79">
        <v>0</v>
      </c>
      <c r="U79">
        <v>368.00012040000001</v>
      </c>
      <c r="V79">
        <v>654.0000033</v>
      </c>
      <c r="W79">
        <v>0</v>
      </c>
      <c r="X79">
        <v>341.00003498400002</v>
      </c>
      <c r="Y79">
        <v>0</v>
      </c>
      <c r="Z79">
        <v>0</v>
      </c>
      <c r="AA79">
        <v>37.000087200000003</v>
      </c>
      <c r="AB79">
        <v>869.99999086000003</v>
      </c>
      <c r="AC79">
        <v>109.00001329</v>
      </c>
      <c r="AD79">
        <v>118.00001292499999</v>
      </c>
    </row>
    <row r="80" spans="1:30" x14ac:dyDescent="0.3">
      <c r="A80" t="s">
        <v>211</v>
      </c>
      <c r="B80">
        <v>632.78200000000004</v>
      </c>
      <c r="C80">
        <v>16.614999999999998</v>
      </c>
      <c r="D80">
        <v>20.338000000000001</v>
      </c>
      <c r="E80">
        <v>33.103000000000002</v>
      </c>
      <c r="F80">
        <v>1398.4649999999999</v>
      </c>
      <c r="G80">
        <v>507.67700000000002</v>
      </c>
      <c r="H80">
        <v>175.203</v>
      </c>
      <c r="I80">
        <v>134.886</v>
      </c>
      <c r="J80">
        <v>26.974</v>
      </c>
      <c r="K80">
        <v>63.253</v>
      </c>
      <c r="L80">
        <v>51.012</v>
      </c>
      <c r="M80">
        <v>26.997</v>
      </c>
      <c r="N80">
        <v>6.6689999999999996</v>
      </c>
      <c r="P80" t="s">
        <v>211</v>
      </c>
      <c r="Q80">
        <v>631821.999962528</v>
      </c>
      <c r="R80">
        <v>16615.000000151998</v>
      </c>
      <c r="S80">
        <v>20338.000002231001</v>
      </c>
      <c r="T80">
        <v>33103.000003091001</v>
      </c>
      <c r="U80">
        <v>1398465.00052275</v>
      </c>
      <c r="V80">
        <v>507676.99998334999</v>
      </c>
      <c r="W80">
        <v>175203.00012415199</v>
      </c>
      <c r="X80">
        <v>134885.99997241099</v>
      </c>
      <c r="Y80">
        <v>959.99998316999995</v>
      </c>
      <c r="Z80">
        <v>26974.000076576001</v>
      </c>
      <c r="AA80">
        <v>63252.99989526</v>
      </c>
      <c r="AB80">
        <v>51011.999860249998</v>
      </c>
      <c r="AC80">
        <v>26997.000008284998</v>
      </c>
      <c r="AD80">
        <v>6669.0000293100002</v>
      </c>
    </row>
    <row r="81" spans="1:30" x14ac:dyDescent="0.3">
      <c r="A81" t="s">
        <v>205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P81" t="s">
        <v>205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</row>
    <row r="82" spans="1:30" x14ac:dyDescent="0.3">
      <c r="A82" t="s">
        <v>204</v>
      </c>
      <c r="B82">
        <v>0</v>
      </c>
      <c r="C82">
        <v>0</v>
      </c>
      <c r="D82">
        <v>0</v>
      </c>
      <c r="E82">
        <v>0</v>
      </c>
      <c r="F82">
        <v>44.57</v>
      </c>
      <c r="G82">
        <v>1.6180000000000001</v>
      </c>
      <c r="H82">
        <v>37.686999999999998</v>
      </c>
      <c r="I82">
        <v>0</v>
      </c>
      <c r="J82">
        <v>0</v>
      </c>
      <c r="K82">
        <v>0</v>
      </c>
      <c r="L82">
        <v>13.268000000000001</v>
      </c>
      <c r="M82">
        <v>0.68899999999999995</v>
      </c>
      <c r="N82">
        <v>1.6020000000000001</v>
      </c>
      <c r="P82" t="s">
        <v>204</v>
      </c>
      <c r="Q82">
        <v>0</v>
      </c>
      <c r="R82">
        <v>0</v>
      </c>
      <c r="S82">
        <v>0</v>
      </c>
      <c r="T82">
        <v>0</v>
      </c>
      <c r="U82">
        <v>44569.999934949003</v>
      </c>
      <c r="V82">
        <v>1617.9999782550001</v>
      </c>
      <c r="W82">
        <v>37686.999870478998</v>
      </c>
      <c r="X82">
        <v>0</v>
      </c>
      <c r="Y82">
        <v>0</v>
      </c>
      <c r="Z82">
        <v>0</v>
      </c>
      <c r="AA82">
        <v>0</v>
      </c>
      <c r="AB82">
        <v>13267.999994579999</v>
      </c>
      <c r="AC82">
        <v>688.99998817000005</v>
      </c>
      <c r="AD82">
        <v>1601.9999976500001</v>
      </c>
    </row>
    <row r="83" spans="1:30" x14ac:dyDescent="0.3">
      <c r="A83" t="s">
        <v>230</v>
      </c>
      <c r="B83">
        <v>931.85599999999999</v>
      </c>
      <c r="C83">
        <v>16.295999999999999</v>
      </c>
      <c r="D83">
        <v>21.492000000000001</v>
      </c>
      <c r="E83">
        <v>32.317999999999998</v>
      </c>
      <c r="F83">
        <v>709.76099999999997</v>
      </c>
      <c r="G83">
        <v>247.01</v>
      </c>
      <c r="H83">
        <v>137.19300000000001</v>
      </c>
      <c r="I83">
        <v>139.09200000000001</v>
      </c>
      <c r="J83">
        <v>167.74199999999999</v>
      </c>
      <c r="K83">
        <v>456.38600000000002</v>
      </c>
      <c r="L83">
        <v>542.02099999999996</v>
      </c>
      <c r="M83">
        <v>516.82799999999997</v>
      </c>
      <c r="N83">
        <v>55.743000000000002</v>
      </c>
      <c r="P83" t="s">
        <v>230</v>
      </c>
      <c r="Q83">
        <v>760953.99935870396</v>
      </c>
      <c r="R83">
        <v>16296.0000512284</v>
      </c>
      <c r="S83">
        <v>21492.000018922001</v>
      </c>
      <c r="T83">
        <v>32318.000099567002</v>
      </c>
      <c r="U83">
        <v>709761.00125705695</v>
      </c>
      <c r="V83">
        <v>247010.00002390199</v>
      </c>
      <c r="W83">
        <v>137193.00003721099</v>
      </c>
      <c r="X83">
        <v>139092.000078777</v>
      </c>
      <c r="Y83">
        <v>170901.99936643499</v>
      </c>
      <c r="Z83">
        <v>167741.99981547499</v>
      </c>
      <c r="AA83">
        <v>456386.00059030397</v>
      </c>
      <c r="AB83">
        <v>542020.99948406604</v>
      </c>
      <c r="AC83">
        <v>516828.00035254599</v>
      </c>
      <c r="AD83">
        <v>55742.999863113</v>
      </c>
    </row>
    <row r="84" spans="1:30" x14ac:dyDescent="0.3">
      <c r="A84" t="s">
        <v>223</v>
      </c>
      <c r="B84">
        <v>15.454000000000001</v>
      </c>
      <c r="C84">
        <v>0.64500000000000002</v>
      </c>
      <c r="D84">
        <v>0.40300000000000002</v>
      </c>
      <c r="E84">
        <v>0.80100000000000005</v>
      </c>
      <c r="F84">
        <v>20.27</v>
      </c>
      <c r="G84">
        <v>8.8309999999999995</v>
      </c>
      <c r="H84">
        <v>5.8449999999999998</v>
      </c>
      <c r="I84">
        <v>4.3239999999999998</v>
      </c>
      <c r="J84">
        <v>6.383</v>
      </c>
      <c r="K84">
        <v>6.1</v>
      </c>
      <c r="L84">
        <v>4.0410000000000004</v>
      </c>
      <c r="M84">
        <v>7.8609999999999998</v>
      </c>
      <c r="N84">
        <v>1.0720000000000001</v>
      </c>
      <c r="P84" t="s">
        <v>223</v>
      </c>
      <c r="Q84">
        <v>13926.99999772</v>
      </c>
      <c r="R84">
        <v>645.00000033000003</v>
      </c>
      <c r="S84">
        <v>402.99999993</v>
      </c>
      <c r="T84">
        <v>800.99999955400006</v>
      </c>
      <c r="U84">
        <v>20269.999991519999</v>
      </c>
      <c r="V84">
        <v>8831.0000020259995</v>
      </c>
      <c r="W84">
        <v>5845.000002664</v>
      </c>
      <c r="X84">
        <v>4323.9999951660002</v>
      </c>
      <c r="Y84">
        <v>1527.0000012160001</v>
      </c>
      <c r="Z84">
        <v>6382.9999977589996</v>
      </c>
      <c r="AA84">
        <v>6100.0000030299998</v>
      </c>
      <c r="AB84">
        <v>4041.00000219</v>
      </c>
      <c r="AC84">
        <v>7860.9999985280001</v>
      </c>
      <c r="AD84">
        <v>1071.9999994049999</v>
      </c>
    </row>
    <row r="85" spans="1:30" x14ac:dyDescent="0.3">
      <c r="A85" t="s">
        <v>121</v>
      </c>
      <c r="B85">
        <v>2.34</v>
      </c>
      <c r="C85">
        <v>0.19500000000000001</v>
      </c>
      <c r="D85">
        <v>0</v>
      </c>
      <c r="E85">
        <v>0</v>
      </c>
      <c r="F85">
        <v>3.5289999999999999</v>
      </c>
      <c r="G85">
        <v>0.72299999999999998</v>
      </c>
      <c r="H85">
        <v>0</v>
      </c>
      <c r="I85">
        <v>1.4999999999999999E-2</v>
      </c>
      <c r="J85">
        <v>5.4640000000000004</v>
      </c>
      <c r="K85">
        <v>3.4000000000000002E-2</v>
      </c>
      <c r="L85">
        <v>0</v>
      </c>
      <c r="M85">
        <v>0</v>
      </c>
      <c r="N85">
        <v>0</v>
      </c>
      <c r="P85" t="s">
        <v>121</v>
      </c>
      <c r="Q85">
        <v>2339.999959752</v>
      </c>
      <c r="R85">
        <v>195.000002064</v>
      </c>
      <c r="S85">
        <v>0</v>
      </c>
      <c r="T85">
        <v>0</v>
      </c>
      <c r="U85">
        <v>3529.0001617500002</v>
      </c>
      <c r="V85">
        <v>722.99992978</v>
      </c>
      <c r="W85">
        <v>0</v>
      </c>
      <c r="X85">
        <v>14.999976935999999</v>
      </c>
      <c r="Y85">
        <v>0</v>
      </c>
      <c r="Z85">
        <v>5463.9999937040002</v>
      </c>
      <c r="AA85">
        <v>34.000011848</v>
      </c>
      <c r="AB85">
        <v>0</v>
      </c>
      <c r="AC85">
        <v>0</v>
      </c>
      <c r="AD85">
        <v>0</v>
      </c>
    </row>
    <row r="86" spans="1:30" x14ac:dyDescent="0.3">
      <c r="A86" t="s">
        <v>199</v>
      </c>
      <c r="B86">
        <v>76.260999999999996</v>
      </c>
      <c r="C86">
        <v>3.673</v>
      </c>
      <c r="D86">
        <v>5.91</v>
      </c>
      <c r="E86">
        <v>5.75</v>
      </c>
      <c r="F86">
        <v>60.103999999999999</v>
      </c>
      <c r="G86">
        <v>50.616</v>
      </c>
      <c r="H86">
        <v>226.68799999999999</v>
      </c>
      <c r="I86">
        <v>11.847</v>
      </c>
      <c r="J86">
        <v>1.1850000000000001</v>
      </c>
      <c r="K86">
        <v>2.044</v>
      </c>
      <c r="L86">
        <v>4.3559999999999999</v>
      </c>
      <c r="M86">
        <v>11.423</v>
      </c>
      <c r="N86">
        <v>2.2000000000000002</v>
      </c>
      <c r="P86" t="s">
        <v>199</v>
      </c>
      <c r="Q86">
        <v>74910.000027093003</v>
      </c>
      <c r="R86">
        <v>3672.9999982079999</v>
      </c>
      <c r="S86">
        <v>5909.9999994640002</v>
      </c>
      <c r="T86">
        <v>5749.9999971779998</v>
      </c>
      <c r="U86">
        <v>60104.000064382002</v>
      </c>
      <c r="V86">
        <v>50616.000026918999</v>
      </c>
      <c r="W86">
        <v>226687.99988131499</v>
      </c>
      <c r="X86">
        <v>11846.99999475</v>
      </c>
      <c r="Y86">
        <v>1351.0000069350001</v>
      </c>
      <c r="Z86">
        <v>1184.9999951340001</v>
      </c>
      <c r="AA86">
        <v>2043.9999893950001</v>
      </c>
      <c r="AB86">
        <v>4356.0000066840003</v>
      </c>
      <c r="AC86">
        <v>11423.000006266</v>
      </c>
      <c r="AD86">
        <v>2199.9999993500001</v>
      </c>
    </row>
    <row r="87" spans="1:30" x14ac:dyDescent="0.3">
      <c r="A87" t="s">
        <v>126</v>
      </c>
      <c r="B87">
        <v>30.966000000000001</v>
      </c>
      <c r="C87">
        <v>0.39500000000000002</v>
      </c>
      <c r="D87">
        <v>1.147</v>
      </c>
      <c r="E87">
        <v>1.0920000000000001</v>
      </c>
      <c r="F87">
        <v>8.5730000000000004</v>
      </c>
      <c r="G87">
        <v>17.033000000000001</v>
      </c>
      <c r="H87">
        <v>15.547000000000001</v>
      </c>
      <c r="I87">
        <v>1.508</v>
      </c>
      <c r="J87">
        <v>9.4450000000000003</v>
      </c>
      <c r="K87">
        <v>15.457000000000001</v>
      </c>
      <c r="L87">
        <v>14.619</v>
      </c>
      <c r="M87">
        <v>32.186</v>
      </c>
      <c r="N87">
        <v>0.43099999999999999</v>
      </c>
      <c r="P87" t="s">
        <v>126</v>
      </c>
      <c r="Q87">
        <v>14133.999898529</v>
      </c>
      <c r="R87">
        <v>394.999996608</v>
      </c>
      <c r="S87">
        <v>1147.0000027200001</v>
      </c>
      <c r="T87">
        <v>1092.0000029150001</v>
      </c>
      <c r="U87">
        <v>8572.9998585909998</v>
      </c>
      <c r="V87">
        <v>17033.000042111998</v>
      </c>
      <c r="W87">
        <v>15546.999996885001</v>
      </c>
      <c r="X87">
        <v>1508.0000004000001</v>
      </c>
      <c r="Y87">
        <v>16831.999995179998</v>
      </c>
      <c r="Z87">
        <v>9445.0000066289995</v>
      </c>
      <c r="AA87">
        <v>15456.999980396</v>
      </c>
      <c r="AB87">
        <v>14618.999991936</v>
      </c>
      <c r="AC87">
        <v>32186.000050237999</v>
      </c>
      <c r="AD87">
        <v>430.99999779000001</v>
      </c>
    </row>
    <row r="88" spans="1:30" x14ac:dyDescent="0.3">
      <c r="A88" t="s">
        <v>217</v>
      </c>
      <c r="B88">
        <v>0.126</v>
      </c>
      <c r="C88">
        <v>0</v>
      </c>
      <c r="D88">
        <v>0</v>
      </c>
      <c r="E88">
        <v>0</v>
      </c>
      <c r="F88">
        <v>0.63400000000000001</v>
      </c>
      <c r="G88">
        <v>0.85399999999999998</v>
      </c>
      <c r="H88">
        <v>7.4409999999999998</v>
      </c>
      <c r="I88">
        <v>0.88400000000000001</v>
      </c>
      <c r="J88">
        <v>3.391</v>
      </c>
      <c r="K88">
        <v>36.161999999999999</v>
      </c>
      <c r="L88">
        <v>5.14</v>
      </c>
      <c r="M88">
        <v>1.2190000000000001</v>
      </c>
      <c r="N88">
        <v>0</v>
      </c>
      <c r="P88" t="s">
        <v>217</v>
      </c>
      <c r="Q88">
        <v>11.000005379999999</v>
      </c>
      <c r="R88">
        <v>0</v>
      </c>
      <c r="S88">
        <v>0</v>
      </c>
      <c r="T88">
        <v>0</v>
      </c>
      <c r="U88">
        <v>634.00014633000001</v>
      </c>
      <c r="V88">
        <v>854.00007701100003</v>
      </c>
      <c r="W88">
        <v>7440.9999303840004</v>
      </c>
      <c r="X88">
        <v>884.00005400700002</v>
      </c>
      <c r="Y88">
        <v>115.00001415</v>
      </c>
      <c r="Z88">
        <v>3390.9999816</v>
      </c>
      <c r="AA88">
        <v>36161.99987965</v>
      </c>
      <c r="AB88">
        <v>5139.9998900250002</v>
      </c>
      <c r="AC88">
        <v>1218.9999959449999</v>
      </c>
      <c r="AD88">
        <v>0</v>
      </c>
    </row>
    <row r="89" spans="1:30" x14ac:dyDescent="0.3">
      <c r="A89" t="s">
        <v>232</v>
      </c>
      <c r="B89">
        <v>4.3879999999999999</v>
      </c>
      <c r="C89">
        <v>0.26800000000000002</v>
      </c>
      <c r="D89">
        <v>0.39400000000000002</v>
      </c>
      <c r="E89">
        <v>0.35499999999999998</v>
      </c>
      <c r="F89">
        <v>18.206</v>
      </c>
      <c r="G89">
        <v>9.36</v>
      </c>
      <c r="H89">
        <v>0.64300000000000002</v>
      </c>
      <c r="I89">
        <v>3.9660000000000002</v>
      </c>
      <c r="J89">
        <v>5.22</v>
      </c>
      <c r="K89">
        <v>15.742000000000001</v>
      </c>
      <c r="L89">
        <v>0.29199999999999998</v>
      </c>
      <c r="M89">
        <v>0</v>
      </c>
      <c r="N89">
        <v>4.0060000000000002</v>
      </c>
      <c r="P89" t="s">
        <v>232</v>
      </c>
      <c r="Q89">
        <v>4387.9999690799996</v>
      </c>
      <c r="R89">
        <v>268.00000214400001</v>
      </c>
      <c r="S89">
        <v>394.00000000199998</v>
      </c>
      <c r="T89">
        <v>355.00000598999998</v>
      </c>
      <c r="U89">
        <v>18205.999923075</v>
      </c>
      <c r="V89">
        <v>9359.9999578099996</v>
      </c>
      <c r="W89">
        <v>642.99996022400001</v>
      </c>
      <c r="X89">
        <v>3965.9999543640001</v>
      </c>
      <c r="Y89">
        <v>0</v>
      </c>
      <c r="Z89">
        <v>5220.0000207700004</v>
      </c>
      <c r="AA89">
        <v>15741.999987200001</v>
      </c>
      <c r="AB89">
        <v>291.99998756500003</v>
      </c>
      <c r="AC89">
        <v>0</v>
      </c>
      <c r="AD89">
        <v>4006.00001376</v>
      </c>
    </row>
    <row r="90" spans="1:30" x14ac:dyDescent="0.3">
      <c r="A90" t="s">
        <v>213</v>
      </c>
      <c r="B90">
        <v>33.466000000000001</v>
      </c>
      <c r="C90">
        <v>1.1870000000000001</v>
      </c>
      <c r="D90">
        <v>0.95499999999999996</v>
      </c>
      <c r="E90">
        <v>1.4999999999999999E-2</v>
      </c>
      <c r="F90">
        <v>86.340999999999994</v>
      </c>
      <c r="G90">
        <v>5.1379999999999999</v>
      </c>
      <c r="H90">
        <v>1.054</v>
      </c>
      <c r="I90">
        <v>17.986000000000001</v>
      </c>
      <c r="J90">
        <v>0.439</v>
      </c>
      <c r="K90">
        <v>1.9410000000000001</v>
      </c>
      <c r="L90">
        <v>3.9830000000000001</v>
      </c>
      <c r="M90">
        <v>2.6640000000000001</v>
      </c>
      <c r="N90">
        <v>1.857</v>
      </c>
      <c r="P90" t="s">
        <v>213</v>
      </c>
      <c r="Q90">
        <v>31523.000142815999</v>
      </c>
      <c r="R90">
        <v>1187.0000006400001</v>
      </c>
      <c r="S90">
        <v>955.00000096199994</v>
      </c>
      <c r="T90">
        <v>15.000004583999999</v>
      </c>
      <c r="U90">
        <v>86341.00006695</v>
      </c>
      <c r="V90">
        <v>5138.0002125399997</v>
      </c>
      <c r="W90">
        <v>1054.0000646200001</v>
      </c>
      <c r="X90">
        <v>17985.999920490001</v>
      </c>
      <c r="Y90">
        <v>1942.9999889400001</v>
      </c>
      <c r="Z90">
        <v>438.99997572199999</v>
      </c>
      <c r="AA90">
        <v>1940.9998643500001</v>
      </c>
      <c r="AB90">
        <v>3982.9998715649999</v>
      </c>
      <c r="AC90">
        <v>2663.99993885</v>
      </c>
      <c r="AD90">
        <v>1857.00000591</v>
      </c>
    </row>
    <row r="91" spans="1:30" x14ac:dyDescent="0.3">
      <c r="A91" t="s">
        <v>120</v>
      </c>
      <c r="B91">
        <v>2.4E-2</v>
      </c>
      <c r="C91">
        <v>0</v>
      </c>
      <c r="D91">
        <v>0</v>
      </c>
      <c r="E91">
        <v>0</v>
      </c>
      <c r="F91">
        <v>0</v>
      </c>
      <c r="G91">
        <v>0</v>
      </c>
      <c r="H91">
        <v>84.471000000000004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P91" t="s">
        <v>120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84471.000010179996</v>
      </c>
      <c r="X91">
        <v>0</v>
      </c>
      <c r="Y91">
        <v>23.999972560829999</v>
      </c>
      <c r="Z91">
        <v>0</v>
      </c>
      <c r="AA91">
        <v>0</v>
      </c>
      <c r="AB91">
        <v>0</v>
      </c>
      <c r="AC91">
        <v>0</v>
      </c>
      <c r="AD91">
        <v>0</v>
      </c>
    </row>
    <row r="92" spans="1:30" x14ac:dyDescent="0.3">
      <c r="A92" t="s">
        <v>221</v>
      </c>
      <c r="B92">
        <v>0.73799999999999999</v>
      </c>
      <c r="C92">
        <v>2.1000000000000001E-2</v>
      </c>
      <c r="D92">
        <v>5.3999999999999999E-2</v>
      </c>
      <c r="E92">
        <v>2.1000000000000001E-2</v>
      </c>
      <c r="F92">
        <v>0.75600000000000001</v>
      </c>
      <c r="G92">
        <v>1.012</v>
      </c>
      <c r="H92">
        <v>0.42599999999999999</v>
      </c>
      <c r="I92">
        <v>5.9329999999999998</v>
      </c>
      <c r="J92">
        <v>599.96100000000001</v>
      </c>
      <c r="K92">
        <v>2170.0540000000001</v>
      </c>
      <c r="L92">
        <v>2776.373</v>
      </c>
      <c r="M92">
        <v>2598.866</v>
      </c>
      <c r="N92">
        <v>135.63</v>
      </c>
      <c r="P92" t="s">
        <v>221</v>
      </c>
      <c r="Q92">
        <v>573.99995671199997</v>
      </c>
      <c r="R92">
        <v>21.000000816</v>
      </c>
      <c r="S92">
        <v>54.000000116999999</v>
      </c>
      <c r="T92">
        <v>21.000009212999998</v>
      </c>
      <c r="U92">
        <v>756.00001822499996</v>
      </c>
      <c r="V92">
        <v>1011.999839875</v>
      </c>
      <c r="W92">
        <v>425.99991057199998</v>
      </c>
      <c r="X92">
        <v>5933.0000210669996</v>
      </c>
      <c r="Y92">
        <v>163.99999869000001</v>
      </c>
      <c r="Z92">
        <v>599961.00014046195</v>
      </c>
      <c r="AA92">
        <v>2170054.0011798302</v>
      </c>
      <c r="AB92">
        <v>2776372.9989757901</v>
      </c>
      <c r="AC92">
        <v>2598866.0010511898</v>
      </c>
      <c r="AD92">
        <v>135630.00010162301</v>
      </c>
    </row>
    <row r="93" spans="1:30" x14ac:dyDescent="0.3">
      <c r="A93" t="s">
        <v>118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P93" t="s">
        <v>118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</row>
    <row r="94" spans="1:30" x14ac:dyDescent="0.3">
      <c r="A94" t="s">
        <v>201</v>
      </c>
      <c r="B94">
        <v>3.169</v>
      </c>
      <c r="C94">
        <v>0</v>
      </c>
      <c r="D94">
        <v>0</v>
      </c>
      <c r="E94">
        <v>0</v>
      </c>
      <c r="F94">
        <v>1.409</v>
      </c>
      <c r="G94">
        <v>10.346</v>
      </c>
      <c r="H94">
        <v>24.407</v>
      </c>
      <c r="I94">
        <v>3.5999999999999997E-2</v>
      </c>
      <c r="J94">
        <v>0</v>
      </c>
      <c r="K94">
        <v>2.1000000000000001E-2</v>
      </c>
      <c r="L94">
        <v>0</v>
      </c>
      <c r="M94">
        <v>0.184</v>
      </c>
      <c r="N94">
        <v>1.7999999999999999E-2</v>
      </c>
      <c r="P94" t="s">
        <v>201</v>
      </c>
      <c r="Q94">
        <v>29.999966486000002</v>
      </c>
      <c r="R94">
        <v>0</v>
      </c>
      <c r="S94">
        <v>0</v>
      </c>
      <c r="T94">
        <v>0</v>
      </c>
      <c r="U94">
        <v>1409.000066481</v>
      </c>
      <c r="V94">
        <v>10345.999959621</v>
      </c>
      <c r="W94">
        <v>24407.000024137</v>
      </c>
      <c r="X94">
        <v>35.999991899999998</v>
      </c>
      <c r="Y94">
        <v>3138.99999299</v>
      </c>
      <c r="Z94">
        <v>0</v>
      </c>
      <c r="AA94">
        <v>20.999996316000001</v>
      </c>
      <c r="AB94">
        <v>0</v>
      </c>
      <c r="AC94">
        <v>183.999977812</v>
      </c>
      <c r="AD94">
        <v>17.999999124999999</v>
      </c>
    </row>
    <row r="95" spans="1:30" x14ac:dyDescent="0.3">
      <c r="A95" t="s">
        <v>195</v>
      </c>
      <c r="B95">
        <v>1.853</v>
      </c>
      <c r="C95">
        <v>0</v>
      </c>
      <c r="D95">
        <v>0</v>
      </c>
      <c r="E95">
        <v>0</v>
      </c>
      <c r="F95">
        <v>0.126</v>
      </c>
      <c r="G95">
        <v>3.4000000000000002E-2</v>
      </c>
      <c r="H95">
        <v>2.851</v>
      </c>
      <c r="I95">
        <v>0.34200000000000003</v>
      </c>
      <c r="J95">
        <v>2.1000000000000001E-2</v>
      </c>
      <c r="K95">
        <v>5.6000000000000001E-2</v>
      </c>
      <c r="L95">
        <v>6.0999999999999999E-2</v>
      </c>
      <c r="M95">
        <v>3.5999999999999997E-2</v>
      </c>
      <c r="N95">
        <v>7.4999999999999997E-2</v>
      </c>
      <c r="P95" t="s">
        <v>195</v>
      </c>
      <c r="Q95">
        <v>62.000016393000003</v>
      </c>
      <c r="R95">
        <v>0</v>
      </c>
      <c r="S95">
        <v>0</v>
      </c>
      <c r="T95">
        <v>0</v>
      </c>
      <c r="U95">
        <v>125.999952898</v>
      </c>
      <c r="V95">
        <v>33.999994782000002</v>
      </c>
      <c r="W95">
        <v>2850.999857363</v>
      </c>
      <c r="X95">
        <v>341.99999415000002</v>
      </c>
      <c r="Y95">
        <v>1790.999994625</v>
      </c>
      <c r="Z95">
        <v>21.000004793999999</v>
      </c>
      <c r="AA95">
        <v>55.999990175999997</v>
      </c>
      <c r="AB95">
        <v>61.000000632000003</v>
      </c>
      <c r="AC95">
        <v>35.999997651999998</v>
      </c>
      <c r="AD95">
        <v>75.000000549999996</v>
      </c>
    </row>
    <row r="96" spans="1:30" x14ac:dyDescent="0.3">
      <c r="A96" t="s">
        <v>197</v>
      </c>
      <c r="B96">
        <v>10.101000000000001</v>
      </c>
      <c r="C96">
        <v>0.23599999999999999</v>
      </c>
      <c r="D96">
        <v>0.69099999999999995</v>
      </c>
      <c r="E96">
        <v>0.66400000000000003</v>
      </c>
      <c r="F96">
        <v>6.0460000000000003</v>
      </c>
      <c r="G96">
        <v>1.843</v>
      </c>
      <c r="H96">
        <v>0.46700000000000003</v>
      </c>
      <c r="I96">
        <v>1.744</v>
      </c>
      <c r="J96">
        <v>1.2999999999999999E-2</v>
      </c>
      <c r="K96">
        <v>2.1999999999999999E-2</v>
      </c>
      <c r="L96">
        <v>9.1999999999999998E-2</v>
      </c>
      <c r="M96">
        <v>1.2999999999999999E-2</v>
      </c>
      <c r="N96">
        <v>0.23200000000000001</v>
      </c>
      <c r="P96" t="s">
        <v>197</v>
      </c>
      <c r="Q96">
        <v>8602.0000299309995</v>
      </c>
      <c r="R96">
        <v>236.00000006400001</v>
      </c>
      <c r="S96">
        <v>690.99999645599996</v>
      </c>
      <c r="T96">
        <v>663.99999754600003</v>
      </c>
      <c r="U96">
        <v>6046.0000285449996</v>
      </c>
      <c r="V96">
        <v>1842.999972648</v>
      </c>
      <c r="W96">
        <v>466.99984835100003</v>
      </c>
      <c r="X96">
        <v>1744.0000085250001</v>
      </c>
      <c r="Y96">
        <v>1499.0000096199999</v>
      </c>
      <c r="Z96">
        <v>12.999996495</v>
      </c>
      <c r="AA96">
        <v>22.000011436000001</v>
      </c>
      <c r="AB96">
        <v>91.999998083999998</v>
      </c>
      <c r="AC96">
        <v>13.000011885999999</v>
      </c>
      <c r="AD96">
        <v>232.00000102999999</v>
      </c>
    </row>
    <row r="97" spans="1:30" x14ac:dyDescent="0.3">
      <c r="A97" t="s">
        <v>196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P97" t="s">
        <v>196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</row>
    <row r="98" spans="1:30" x14ac:dyDescent="0.3">
      <c r="A98" t="s">
        <v>229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P98" t="s">
        <v>229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</row>
    <row r="99" spans="1:30" x14ac:dyDescent="0.3">
      <c r="A99" t="s">
        <v>209</v>
      </c>
      <c r="B99">
        <v>0</v>
      </c>
      <c r="C99">
        <v>0</v>
      </c>
      <c r="D99">
        <v>0</v>
      </c>
      <c r="E99">
        <v>0</v>
      </c>
      <c r="F99">
        <v>2.129</v>
      </c>
      <c r="G99">
        <v>0.78700000000000003</v>
      </c>
      <c r="H99">
        <v>13.584</v>
      </c>
      <c r="I99">
        <v>0</v>
      </c>
      <c r="J99">
        <v>6.0149999999999997</v>
      </c>
      <c r="K99">
        <v>28.693000000000001</v>
      </c>
      <c r="L99">
        <v>3.02</v>
      </c>
      <c r="M99">
        <v>0.746</v>
      </c>
      <c r="N99">
        <v>1.4350000000000001</v>
      </c>
      <c r="P99" t="s">
        <v>209</v>
      </c>
      <c r="Q99">
        <v>0</v>
      </c>
      <c r="R99">
        <v>0</v>
      </c>
      <c r="S99">
        <v>0</v>
      </c>
      <c r="T99">
        <v>0</v>
      </c>
      <c r="U99">
        <v>2128.9999328250001</v>
      </c>
      <c r="V99">
        <v>787.00000591499997</v>
      </c>
      <c r="W99">
        <v>13583.999938092</v>
      </c>
      <c r="X99">
        <v>0</v>
      </c>
      <c r="Y99">
        <v>0</v>
      </c>
      <c r="Z99">
        <v>6014.9999742199998</v>
      </c>
      <c r="AA99">
        <v>28692.999962450001</v>
      </c>
      <c r="AB99">
        <v>3019.9999694150001</v>
      </c>
      <c r="AC99">
        <v>745.99999379500002</v>
      </c>
      <c r="AD99">
        <v>1435.0000259599999</v>
      </c>
    </row>
    <row r="100" spans="1:30" x14ac:dyDescent="0.3">
      <c r="A100" t="s">
        <v>198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P100" t="s">
        <v>198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</row>
    <row r="101" spans="1:30" x14ac:dyDescent="0.3">
      <c r="A101" t="s">
        <v>200</v>
      </c>
      <c r="B101">
        <v>1.52</v>
      </c>
      <c r="C101">
        <v>1.9E-2</v>
      </c>
      <c r="D101">
        <v>5.7000000000000002E-2</v>
      </c>
      <c r="E101">
        <v>5.8000000000000003E-2</v>
      </c>
      <c r="F101">
        <v>157.37799999999999</v>
      </c>
      <c r="G101">
        <v>3.4000000000000002E-2</v>
      </c>
      <c r="H101">
        <v>1.726</v>
      </c>
      <c r="I101">
        <v>2.1120000000000001</v>
      </c>
      <c r="J101">
        <v>0.99199999999999999</v>
      </c>
      <c r="K101">
        <v>5.9180000000000001</v>
      </c>
      <c r="L101">
        <v>1.6419999999999999</v>
      </c>
      <c r="M101">
        <v>0.53300000000000003</v>
      </c>
      <c r="N101">
        <v>2.3E-2</v>
      </c>
      <c r="P101" t="s">
        <v>200</v>
      </c>
      <c r="Q101">
        <v>756.00000541099996</v>
      </c>
      <c r="R101">
        <v>18.999998976000001</v>
      </c>
      <c r="S101">
        <v>57.000003720000002</v>
      </c>
      <c r="T101">
        <v>57.999999557000002</v>
      </c>
      <c r="U101">
        <v>157377.99989943099</v>
      </c>
      <c r="V101">
        <v>33.999994782000002</v>
      </c>
      <c r="W101">
        <v>1725.9999784419999</v>
      </c>
      <c r="X101">
        <v>2111.9999928749999</v>
      </c>
      <c r="Y101">
        <v>764.00000153999997</v>
      </c>
      <c r="Z101">
        <v>992.00000344499995</v>
      </c>
      <c r="AA101">
        <v>5917.9999980789999</v>
      </c>
      <c r="AB101">
        <v>1642.0000107000001</v>
      </c>
      <c r="AC101">
        <v>532.99998306400005</v>
      </c>
      <c r="AD101">
        <v>23.000000839999998</v>
      </c>
    </row>
    <row r="102" spans="1:30" x14ac:dyDescent="0.3">
      <c r="A102" t="s">
        <v>99</v>
      </c>
      <c r="B102">
        <v>260.07100000000003</v>
      </c>
      <c r="C102">
        <v>6.4370000000000003</v>
      </c>
      <c r="D102">
        <v>13.952999999999999</v>
      </c>
      <c r="E102">
        <v>35.963000000000001</v>
      </c>
      <c r="F102">
        <v>498.05799999999999</v>
      </c>
      <c r="G102">
        <v>216.959</v>
      </c>
      <c r="H102">
        <v>55.853999999999999</v>
      </c>
      <c r="I102">
        <v>182.279</v>
      </c>
      <c r="J102">
        <v>16.074999999999999</v>
      </c>
      <c r="K102">
        <v>21.88</v>
      </c>
      <c r="L102">
        <v>102.256</v>
      </c>
      <c r="M102">
        <v>95.992000000000004</v>
      </c>
      <c r="N102">
        <v>76.367000000000004</v>
      </c>
      <c r="P102" t="s">
        <v>99</v>
      </c>
      <c r="Q102">
        <v>95018</v>
      </c>
      <c r="R102">
        <v>6437</v>
      </c>
      <c r="S102">
        <v>13953</v>
      </c>
      <c r="T102">
        <v>35963</v>
      </c>
      <c r="U102">
        <v>498058</v>
      </c>
      <c r="V102">
        <v>216959</v>
      </c>
      <c r="W102">
        <v>55854</v>
      </c>
      <c r="X102">
        <v>182279</v>
      </c>
      <c r="Y102">
        <v>165053</v>
      </c>
      <c r="Z102">
        <v>16075</v>
      </c>
      <c r="AA102">
        <v>21880</v>
      </c>
      <c r="AB102">
        <v>102256</v>
      </c>
      <c r="AC102">
        <v>95992</v>
      </c>
      <c r="AD102">
        <v>76367</v>
      </c>
    </row>
    <row r="103" spans="1:30" x14ac:dyDescent="0.3">
      <c r="A103" t="s">
        <v>207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P103" t="s">
        <v>207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</row>
    <row r="104" spans="1:30" x14ac:dyDescent="0.3">
      <c r="A104" t="s">
        <v>202</v>
      </c>
      <c r="B104">
        <v>1.276</v>
      </c>
      <c r="C104">
        <v>9.2999999999999999E-2</v>
      </c>
      <c r="D104">
        <v>1.7999999999999999E-2</v>
      </c>
      <c r="E104">
        <v>1.7999999999999999E-2</v>
      </c>
      <c r="F104">
        <v>0.67200000000000004</v>
      </c>
      <c r="G104">
        <v>0.25900000000000001</v>
      </c>
      <c r="H104">
        <v>0.55700000000000005</v>
      </c>
      <c r="I104">
        <v>0.17599999999999999</v>
      </c>
      <c r="J104">
        <v>0.57499999999999996</v>
      </c>
      <c r="K104">
        <v>0.28000000000000003</v>
      </c>
      <c r="L104">
        <v>0.63</v>
      </c>
      <c r="M104">
        <v>0.74399999999999999</v>
      </c>
      <c r="N104">
        <v>0.16400000000000001</v>
      </c>
      <c r="P104" t="s">
        <v>202</v>
      </c>
      <c r="Q104">
        <v>232.999983496</v>
      </c>
      <c r="R104">
        <v>93.000001728000001</v>
      </c>
      <c r="S104">
        <v>18.000003648</v>
      </c>
      <c r="T104">
        <v>17.999999338999999</v>
      </c>
      <c r="U104">
        <v>671.99993471799996</v>
      </c>
      <c r="V104">
        <v>258.999989175</v>
      </c>
      <c r="W104">
        <v>557.00004942999999</v>
      </c>
      <c r="X104">
        <v>175.999997925</v>
      </c>
      <c r="Y104">
        <v>1042.9999941000001</v>
      </c>
      <c r="Z104">
        <v>575.00000180999996</v>
      </c>
      <c r="AA104">
        <v>280.00000441399999</v>
      </c>
      <c r="AB104">
        <v>629.99999677200003</v>
      </c>
      <c r="AC104">
        <v>743.99998203600001</v>
      </c>
      <c r="AD104">
        <v>163.99999986</v>
      </c>
    </row>
    <row r="105" spans="1:30" x14ac:dyDescent="0.3">
      <c r="A105" t="s">
        <v>216</v>
      </c>
      <c r="B105">
        <v>35.728000000000002</v>
      </c>
      <c r="C105">
        <v>0.83799999999999997</v>
      </c>
      <c r="D105">
        <v>1.903</v>
      </c>
      <c r="E105">
        <v>2.7189999999999999</v>
      </c>
      <c r="F105">
        <v>19.210999999999999</v>
      </c>
      <c r="G105">
        <v>9.7720000000000002</v>
      </c>
      <c r="H105">
        <v>5.6219999999999999</v>
      </c>
      <c r="I105">
        <v>10.596</v>
      </c>
      <c r="J105">
        <v>10.664</v>
      </c>
      <c r="K105">
        <v>34.402000000000001</v>
      </c>
      <c r="L105">
        <v>18.940000000000001</v>
      </c>
      <c r="M105">
        <v>5.3449999999999998</v>
      </c>
      <c r="N105">
        <v>2.9409999999999998</v>
      </c>
      <c r="P105" t="s">
        <v>216</v>
      </c>
      <c r="Q105">
        <v>34296.000010135998</v>
      </c>
      <c r="R105">
        <v>837.99999965799998</v>
      </c>
      <c r="S105">
        <v>1903.0000008669999</v>
      </c>
      <c r="T105">
        <v>2718.9999990810002</v>
      </c>
      <c r="U105">
        <v>19211.000176174999</v>
      </c>
      <c r="V105">
        <v>9772.0000056320005</v>
      </c>
      <c r="W105">
        <v>5622.0000476360001</v>
      </c>
      <c r="X105">
        <v>10595.999994551999</v>
      </c>
      <c r="Y105">
        <v>1432.0000150799999</v>
      </c>
      <c r="Z105">
        <v>10663.999959282</v>
      </c>
      <c r="AA105">
        <v>34402.000047153997</v>
      </c>
      <c r="AB105">
        <v>18939.999948222001</v>
      </c>
      <c r="AC105">
        <v>5344.9999903589996</v>
      </c>
      <c r="AD105">
        <v>2941.000000089</v>
      </c>
    </row>
    <row r="106" spans="1:30" x14ac:dyDescent="0.3">
      <c r="A106" t="s">
        <v>227</v>
      </c>
      <c r="B106">
        <v>2.4830000000000001</v>
      </c>
      <c r="C106">
        <v>3.2000000000000001E-2</v>
      </c>
      <c r="D106">
        <v>5.8000000000000003E-2</v>
      </c>
      <c r="E106">
        <v>8.4000000000000005E-2</v>
      </c>
      <c r="F106">
        <v>0.46700000000000003</v>
      </c>
      <c r="G106">
        <v>0.105</v>
      </c>
      <c r="H106">
        <v>0.12</v>
      </c>
      <c r="I106">
        <v>0.14899999999999999</v>
      </c>
      <c r="J106">
        <v>6.6639999999999997</v>
      </c>
      <c r="K106">
        <v>1.5069999999999999</v>
      </c>
      <c r="L106">
        <v>2.113</v>
      </c>
      <c r="M106">
        <v>1.133</v>
      </c>
      <c r="N106">
        <v>0.58599999999999997</v>
      </c>
      <c r="P106" t="s">
        <v>227</v>
      </c>
      <c r="Q106">
        <v>477.00012256000002</v>
      </c>
      <c r="R106">
        <v>32.000006687999999</v>
      </c>
      <c r="S106">
        <v>57.999999576</v>
      </c>
      <c r="T106">
        <v>84.000011172000001</v>
      </c>
      <c r="U106">
        <v>467.00020362599997</v>
      </c>
      <c r="V106">
        <v>105.000092994</v>
      </c>
      <c r="W106">
        <v>119.999946021</v>
      </c>
      <c r="X106">
        <v>148.999941038</v>
      </c>
      <c r="Y106">
        <v>2005.9997898900001</v>
      </c>
      <c r="Z106">
        <v>6663.999993075</v>
      </c>
      <c r="AA106">
        <v>1507.0001905839999</v>
      </c>
      <c r="AB106">
        <v>2112.999968778</v>
      </c>
      <c r="AC106">
        <v>1132.9999471589999</v>
      </c>
      <c r="AD106">
        <v>586.00000459800003</v>
      </c>
    </row>
    <row r="107" spans="1:30" x14ac:dyDescent="0.3">
      <c r="A107" t="s">
        <v>122</v>
      </c>
      <c r="B107">
        <v>10.191000000000001</v>
      </c>
      <c r="C107">
        <v>0.50800000000000001</v>
      </c>
      <c r="D107">
        <v>0</v>
      </c>
      <c r="E107">
        <v>0</v>
      </c>
      <c r="F107">
        <v>37.36</v>
      </c>
      <c r="G107">
        <v>5.97</v>
      </c>
      <c r="H107">
        <v>0</v>
      </c>
      <c r="I107">
        <v>6.2850000000000001</v>
      </c>
      <c r="J107">
        <v>10.683</v>
      </c>
      <c r="K107">
        <v>24.748000000000001</v>
      </c>
      <c r="L107">
        <v>0</v>
      </c>
      <c r="M107">
        <v>0</v>
      </c>
      <c r="N107">
        <v>0</v>
      </c>
      <c r="P107" t="s">
        <v>122</v>
      </c>
      <c r="Q107">
        <v>10190.999997360001</v>
      </c>
      <c r="R107">
        <v>507.99999837600001</v>
      </c>
      <c r="S107">
        <v>0</v>
      </c>
      <c r="T107">
        <v>0</v>
      </c>
      <c r="U107">
        <v>37359.999952650003</v>
      </c>
      <c r="V107">
        <v>5969.999930985</v>
      </c>
      <c r="W107">
        <v>0</v>
      </c>
      <c r="X107">
        <v>6284.999999187</v>
      </c>
      <c r="Y107">
        <v>0</v>
      </c>
      <c r="Z107">
        <v>10683.000006296001</v>
      </c>
      <c r="AA107">
        <v>24747.999988152002</v>
      </c>
      <c r="AB107">
        <v>0</v>
      </c>
      <c r="AC107">
        <v>0</v>
      </c>
      <c r="AD107">
        <v>0</v>
      </c>
    </row>
    <row r="108" spans="1:30" x14ac:dyDescent="0.3">
      <c r="A108" t="s">
        <v>214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4.3999999999999997E-2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15.367000000000001</v>
      </c>
      <c r="P108" t="s">
        <v>214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43.99997072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15366.999998540001</v>
      </c>
    </row>
    <row r="109" spans="1:30" x14ac:dyDescent="0.3">
      <c r="A109" t="s">
        <v>208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8.8999999999999996E-2</v>
      </c>
      <c r="I109">
        <v>0.26100000000000001</v>
      </c>
      <c r="J109">
        <v>0.129</v>
      </c>
      <c r="K109">
        <v>3.9E-2</v>
      </c>
      <c r="L109">
        <v>0</v>
      </c>
      <c r="M109">
        <v>0</v>
      </c>
      <c r="N109">
        <v>0</v>
      </c>
      <c r="P109" t="s">
        <v>208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88.999950987999995</v>
      </c>
      <c r="X109">
        <v>261.00003314700001</v>
      </c>
      <c r="Y109">
        <v>0</v>
      </c>
      <c r="Z109">
        <v>129.00000850000001</v>
      </c>
      <c r="AA109">
        <v>38.999949899999997</v>
      </c>
      <c r="AB109">
        <v>0</v>
      </c>
      <c r="AC109">
        <v>0</v>
      </c>
      <c r="AD109">
        <v>0</v>
      </c>
    </row>
    <row r="110" spans="1:30" x14ac:dyDescent="0.3">
      <c r="A110" t="s">
        <v>119</v>
      </c>
      <c r="B110">
        <v>0</v>
      </c>
      <c r="C110">
        <v>0</v>
      </c>
      <c r="D110">
        <v>0</v>
      </c>
      <c r="E110">
        <v>0</v>
      </c>
      <c r="F110">
        <v>109.72199999999999</v>
      </c>
      <c r="G110">
        <v>0</v>
      </c>
      <c r="H110">
        <v>1.9490000000000001</v>
      </c>
      <c r="I110">
        <v>116.331</v>
      </c>
      <c r="J110">
        <v>13.458</v>
      </c>
      <c r="K110">
        <v>33.290999999999997</v>
      </c>
      <c r="L110">
        <v>6.8860000000000001</v>
      </c>
      <c r="M110">
        <v>1.548</v>
      </c>
      <c r="N110">
        <v>4.6399999999999997</v>
      </c>
      <c r="P110" t="s">
        <v>119</v>
      </c>
      <c r="Q110">
        <v>0</v>
      </c>
      <c r="R110">
        <v>0</v>
      </c>
      <c r="S110">
        <v>0</v>
      </c>
      <c r="T110">
        <v>0</v>
      </c>
      <c r="U110">
        <v>109722.00005992</v>
      </c>
      <c r="V110">
        <v>0</v>
      </c>
      <c r="W110">
        <v>1948.9999788600001</v>
      </c>
      <c r="X110">
        <v>116330.99979770499</v>
      </c>
      <c r="Y110">
        <v>0</v>
      </c>
      <c r="Z110">
        <v>13458.000281765</v>
      </c>
      <c r="AA110">
        <v>33291.000779868002</v>
      </c>
      <c r="AB110">
        <v>6885.9996995040001</v>
      </c>
      <c r="AC110">
        <v>1548.000547331</v>
      </c>
      <c r="AD110">
        <v>4640.0000394059998</v>
      </c>
    </row>
    <row r="111" spans="1:30" x14ac:dyDescent="0.3">
      <c r="A111" t="s">
        <v>125</v>
      </c>
      <c r="B111">
        <v>3.2229999999999999</v>
      </c>
      <c r="C111">
        <v>0.47899999999999998</v>
      </c>
      <c r="D111">
        <v>0</v>
      </c>
      <c r="E111">
        <v>0</v>
      </c>
      <c r="F111">
        <v>6.8840000000000003</v>
      </c>
      <c r="G111">
        <v>1.093</v>
      </c>
      <c r="H111">
        <v>0</v>
      </c>
      <c r="I111">
        <v>10.725</v>
      </c>
      <c r="J111">
        <v>0</v>
      </c>
      <c r="K111">
        <v>0</v>
      </c>
      <c r="L111">
        <v>0</v>
      </c>
      <c r="M111">
        <v>0</v>
      </c>
      <c r="N111">
        <v>16.933</v>
      </c>
      <c r="P111" t="s">
        <v>125</v>
      </c>
      <c r="Q111">
        <v>3222.9999612719998</v>
      </c>
      <c r="R111">
        <v>479.00000138399997</v>
      </c>
      <c r="S111">
        <v>0</v>
      </c>
      <c r="T111">
        <v>0</v>
      </c>
      <c r="U111">
        <v>6883.9998592499996</v>
      </c>
      <c r="V111">
        <v>1093.0000852149999</v>
      </c>
      <c r="W111">
        <v>0</v>
      </c>
      <c r="X111">
        <v>10724.99998878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16933</v>
      </c>
    </row>
    <row r="112" spans="1:30" x14ac:dyDescent="0.3">
      <c r="A112" t="s">
        <v>222</v>
      </c>
      <c r="B112">
        <v>207.608</v>
      </c>
      <c r="C112">
        <v>0</v>
      </c>
      <c r="D112">
        <v>0</v>
      </c>
      <c r="E112">
        <v>0</v>
      </c>
      <c r="F112">
        <v>0.152</v>
      </c>
      <c r="G112">
        <v>5.8000000000000003E-2</v>
      </c>
      <c r="H112">
        <v>4.9000000000000002E-2</v>
      </c>
      <c r="I112">
        <v>4.0000000000000001E-3</v>
      </c>
      <c r="J112">
        <v>0.17199999999999999</v>
      </c>
      <c r="K112">
        <v>0.63500000000000001</v>
      </c>
      <c r="L112">
        <v>0.318</v>
      </c>
      <c r="M112">
        <v>5.5E-2</v>
      </c>
      <c r="N112">
        <v>0</v>
      </c>
      <c r="P112" t="s">
        <v>222</v>
      </c>
      <c r="Q112">
        <v>146.999925072</v>
      </c>
      <c r="R112">
        <v>0</v>
      </c>
      <c r="S112">
        <v>0</v>
      </c>
      <c r="T112">
        <v>0</v>
      </c>
      <c r="U112">
        <v>152.00018211</v>
      </c>
      <c r="V112">
        <v>57.999980270499996</v>
      </c>
      <c r="W112">
        <v>49.00001846</v>
      </c>
      <c r="X112">
        <v>3.9999963465000001</v>
      </c>
      <c r="Y112">
        <v>207460.99987467</v>
      </c>
      <c r="Z112">
        <v>171.99999242600001</v>
      </c>
      <c r="AA112">
        <v>635.00001959999997</v>
      </c>
      <c r="AB112">
        <v>318.00009741500003</v>
      </c>
      <c r="AC112">
        <v>55.000013869999997</v>
      </c>
      <c r="AD112">
        <v>0</v>
      </c>
    </row>
    <row r="113" spans="1:30" x14ac:dyDescent="0.3">
      <c r="A113" t="s">
        <v>228</v>
      </c>
      <c r="B113">
        <v>48.777999999999999</v>
      </c>
      <c r="C113">
        <v>0.56899999999999995</v>
      </c>
      <c r="D113">
        <v>0.95599999999999996</v>
      </c>
      <c r="E113">
        <v>1.429</v>
      </c>
      <c r="F113">
        <v>14.621</v>
      </c>
      <c r="G113">
        <v>28.687000000000001</v>
      </c>
      <c r="H113">
        <v>9.0359999999999996</v>
      </c>
      <c r="I113">
        <v>3.992</v>
      </c>
      <c r="J113">
        <v>6.7539999999999996</v>
      </c>
      <c r="K113">
        <v>18.023</v>
      </c>
      <c r="L113">
        <v>28.716000000000001</v>
      </c>
      <c r="M113">
        <v>28.184000000000001</v>
      </c>
      <c r="N113">
        <v>5.867</v>
      </c>
      <c r="P113" t="s">
        <v>228</v>
      </c>
      <c r="Q113">
        <v>7163.0001049599996</v>
      </c>
      <c r="R113">
        <v>568.99997980800003</v>
      </c>
      <c r="S113">
        <v>956.00002366800004</v>
      </c>
      <c r="T113">
        <v>1429.000015762</v>
      </c>
      <c r="U113">
        <v>14621.000115299999</v>
      </c>
      <c r="V113">
        <v>28686.999947573</v>
      </c>
      <c r="W113">
        <v>9036.0000689259996</v>
      </c>
      <c r="X113">
        <v>3991.9999885719999</v>
      </c>
      <c r="Y113">
        <v>41614.999622769603</v>
      </c>
      <c r="Z113">
        <v>6753.9998126549999</v>
      </c>
      <c r="AA113">
        <v>18022.999816563999</v>
      </c>
      <c r="AB113">
        <v>28715.999908358001</v>
      </c>
      <c r="AC113">
        <v>28184.000233293002</v>
      </c>
      <c r="AD113">
        <v>5866.9999962660004</v>
      </c>
    </row>
    <row r="114" spans="1:30" x14ac:dyDescent="0.3">
      <c r="A114" t="s">
        <v>215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0.30599999999999999</v>
      </c>
      <c r="I114">
        <v>0.17599999999999999</v>
      </c>
      <c r="J114">
        <v>0</v>
      </c>
      <c r="K114">
        <v>0</v>
      </c>
      <c r="L114">
        <v>0</v>
      </c>
      <c r="M114">
        <v>0</v>
      </c>
      <c r="N114">
        <v>0</v>
      </c>
      <c r="P114" t="s">
        <v>215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306.00000064</v>
      </c>
      <c r="X114">
        <v>175.99998905999999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</row>
    <row r="115" spans="1:30" x14ac:dyDescent="0.3">
      <c r="A115" t="s">
        <v>133</v>
      </c>
      <c r="B115">
        <v>-0.01</v>
      </c>
      <c r="C115">
        <v>0</v>
      </c>
      <c r="D115">
        <v>0</v>
      </c>
      <c r="E115">
        <v>0</v>
      </c>
      <c r="F115">
        <v>-8.7999999999999995E-2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-6.4000000000000001E-2</v>
      </c>
      <c r="N115">
        <v>-1.6E-2</v>
      </c>
      <c r="P115" t="s">
        <v>98</v>
      </c>
      <c r="Q115">
        <v>0</v>
      </c>
      <c r="R115">
        <v>0</v>
      </c>
      <c r="S115">
        <v>0</v>
      </c>
      <c r="T115">
        <v>0</v>
      </c>
      <c r="U115">
        <v>-87.999935374000003</v>
      </c>
      <c r="V115">
        <v>0</v>
      </c>
      <c r="W115">
        <v>0</v>
      </c>
      <c r="X115">
        <v>0</v>
      </c>
      <c r="Y115">
        <v>-10.000018953</v>
      </c>
      <c r="Z115">
        <v>0</v>
      </c>
      <c r="AA115">
        <v>0</v>
      </c>
      <c r="AB115">
        <v>0</v>
      </c>
      <c r="AC115">
        <v>-63.999984757999997</v>
      </c>
      <c r="AD115">
        <v>-16.000005541</v>
      </c>
    </row>
    <row r="116" spans="1:30" x14ac:dyDescent="0.3">
      <c r="A116" t="s">
        <v>206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P116" t="s">
        <v>206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</row>
    <row r="117" spans="1:30" x14ac:dyDescent="0.3">
      <c r="A117" t="s">
        <v>203</v>
      </c>
      <c r="B117">
        <v>0.502</v>
      </c>
      <c r="C117">
        <v>0</v>
      </c>
      <c r="D117">
        <v>8.9999999999999993E-3</v>
      </c>
      <c r="E117">
        <v>8.9999999999999993E-3</v>
      </c>
      <c r="F117">
        <v>1.4999999999999999E-2</v>
      </c>
      <c r="G117">
        <v>0.16800000000000001</v>
      </c>
      <c r="H117">
        <v>1.9E-2</v>
      </c>
      <c r="I117">
        <v>0.01</v>
      </c>
      <c r="J117">
        <v>0.126</v>
      </c>
      <c r="K117">
        <v>2.9689999999999999</v>
      </c>
      <c r="L117">
        <v>0.33600000000000002</v>
      </c>
      <c r="M117">
        <v>3.4000000000000002E-2</v>
      </c>
      <c r="N117">
        <v>0.28999999999999998</v>
      </c>
      <c r="P117" t="s">
        <v>203</v>
      </c>
      <c r="Q117">
        <v>105.9999935946</v>
      </c>
      <c r="R117">
        <v>0</v>
      </c>
      <c r="S117">
        <v>9.0000018239999999</v>
      </c>
      <c r="T117">
        <v>9.0000034650000007</v>
      </c>
      <c r="U117">
        <v>15.0000090013</v>
      </c>
      <c r="V117">
        <v>168.00003351090001</v>
      </c>
      <c r="W117">
        <v>18.9999976796</v>
      </c>
      <c r="X117">
        <v>10.0000017</v>
      </c>
      <c r="Y117">
        <v>396.00000501</v>
      </c>
      <c r="Z117">
        <v>126.00000405</v>
      </c>
      <c r="AA117">
        <v>2969.0000030209999</v>
      </c>
      <c r="AB117">
        <v>335.99998311000002</v>
      </c>
      <c r="AC117">
        <v>34.000002876000003</v>
      </c>
      <c r="AD117">
        <v>289.99999876999999</v>
      </c>
    </row>
    <row r="118" spans="1:30" x14ac:dyDescent="0.3">
      <c r="A118" t="s">
        <v>123</v>
      </c>
      <c r="B118">
        <v>4.1760000000000002</v>
      </c>
      <c r="C118">
        <v>0.90700000000000003</v>
      </c>
      <c r="D118">
        <v>0</v>
      </c>
      <c r="E118">
        <v>0</v>
      </c>
      <c r="F118">
        <v>5.8890000000000002</v>
      </c>
      <c r="G118">
        <v>4.63</v>
      </c>
      <c r="H118">
        <v>0</v>
      </c>
      <c r="I118">
        <v>7.5469999999999997</v>
      </c>
      <c r="J118">
        <v>0</v>
      </c>
      <c r="K118">
        <v>0</v>
      </c>
      <c r="L118">
        <v>10.558</v>
      </c>
      <c r="M118">
        <v>0</v>
      </c>
      <c r="N118">
        <v>0</v>
      </c>
      <c r="P118" t="s">
        <v>123</v>
      </c>
      <c r="Q118">
        <v>4176.0000172800001</v>
      </c>
      <c r="R118">
        <v>906.99999940800001</v>
      </c>
      <c r="S118">
        <v>0</v>
      </c>
      <c r="T118">
        <v>0</v>
      </c>
      <c r="U118">
        <v>5889.000246525</v>
      </c>
      <c r="V118">
        <v>4629.99999226</v>
      </c>
      <c r="W118">
        <v>0</v>
      </c>
      <c r="X118">
        <v>7547.0000262929998</v>
      </c>
      <c r="Y118">
        <v>0</v>
      </c>
      <c r="Z118">
        <v>0</v>
      </c>
      <c r="AA118">
        <v>0</v>
      </c>
      <c r="AB118">
        <v>10558</v>
      </c>
      <c r="AC118">
        <v>0</v>
      </c>
      <c r="AD118">
        <v>0</v>
      </c>
    </row>
    <row r="119" spans="1:30" x14ac:dyDescent="0.3">
      <c r="A119" t="s">
        <v>116</v>
      </c>
      <c r="B119">
        <v>0</v>
      </c>
      <c r="C119">
        <v>0</v>
      </c>
      <c r="D119">
        <v>0</v>
      </c>
      <c r="E119">
        <v>27.672000000000001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1.542</v>
      </c>
      <c r="L119">
        <v>28.888999999999999</v>
      </c>
      <c r="M119">
        <v>0</v>
      </c>
      <c r="N119">
        <v>8.7999999999999995E-2</v>
      </c>
      <c r="P119" t="s">
        <v>116</v>
      </c>
      <c r="Q119">
        <v>0</v>
      </c>
      <c r="R119">
        <v>0</v>
      </c>
      <c r="S119">
        <v>0</v>
      </c>
      <c r="T119">
        <v>27671.999999780001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1542.0002521040001</v>
      </c>
      <c r="AB119">
        <v>28888.998917567998</v>
      </c>
      <c r="AC119">
        <v>0</v>
      </c>
      <c r="AD119">
        <v>88.000030026000005</v>
      </c>
    </row>
    <row r="120" spans="1:30" x14ac:dyDescent="0.3">
      <c r="A120" t="s">
        <v>124</v>
      </c>
      <c r="B120">
        <v>1.6439999999999999</v>
      </c>
      <c r="C120">
        <v>0.372</v>
      </c>
      <c r="D120">
        <v>0</v>
      </c>
      <c r="E120">
        <v>0</v>
      </c>
      <c r="F120">
        <v>54.540999999999997</v>
      </c>
      <c r="G120">
        <v>9.6140000000000008</v>
      </c>
      <c r="H120">
        <v>0</v>
      </c>
      <c r="I120">
        <v>2.7530000000000001</v>
      </c>
      <c r="J120">
        <v>0</v>
      </c>
      <c r="K120">
        <v>0</v>
      </c>
      <c r="L120">
        <v>0</v>
      </c>
      <c r="M120">
        <v>363.66</v>
      </c>
      <c r="N120">
        <v>0</v>
      </c>
      <c r="P120" t="s">
        <v>124</v>
      </c>
      <c r="Q120">
        <v>1643.999994</v>
      </c>
      <c r="R120">
        <v>372.000000672</v>
      </c>
      <c r="S120">
        <v>0</v>
      </c>
      <c r="T120">
        <v>0</v>
      </c>
      <c r="U120">
        <v>54540.999718575003</v>
      </c>
      <c r="V120">
        <v>9614.0000679500008</v>
      </c>
      <c r="W120">
        <v>0</v>
      </c>
      <c r="X120">
        <v>2752.9999667729999</v>
      </c>
      <c r="Y120">
        <v>0</v>
      </c>
      <c r="Z120">
        <v>0</v>
      </c>
      <c r="AA120">
        <v>0</v>
      </c>
      <c r="AB120">
        <v>0</v>
      </c>
      <c r="AC120">
        <v>363660</v>
      </c>
      <c r="AD120">
        <v>0</v>
      </c>
    </row>
    <row r="121" spans="1:30" x14ac:dyDescent="0.3">
      <c r="A121" t="s">
        <v>101</v>
      </c>
      <c r="B121">
        <v>242.88800000000001</v>
      </c>
      <c r="C121">
        <v>6.4550000000000001</v>
      </c>
      <c r="D121">
        <v>18.818000000000001</v>
      </c>
      <c r="E121">
        <v>17.873999999999999</v>
      </c>
      <c r="F121">
        <v>49.383000000000003</v>
      </c>
      <c r="G121">
        <v>29.233000000000001</v>
      </c>
      <c r="H121">
        <v>7.8490000000000002</v>
      </c>
      <c r="I121">
        <v>50.503</v>
      </c>
      <c r="J121">
        <v>11.718</v>
      </c>
      <c r="K121">
        <v>30.49</v>
      </c>
      <c r="L121">
        <v>24.859000000000002</v>
      </c>
      <c r="M121">
        <v>23.821000000000002</v>
      </c>
      <c r="N121">
        <v>3.7839999999999998</v>
      </c>
      <c r="P121" t="s">
        <v>101</v>
      </c>
      <c r="Q121">
        <v>233033.00011933999</v>
      </c>
      <c r="R121">
        <v>6455.0000031660002</v>
      </c>
      <c r="S121">
        <v>18818.000007505001</v>
      </c>
      <c r="T121">
        <v>17874.000004820999</v>
      </c>
      <c r="U121">
        <v>49383.000038047001</v>
      </c>
      <c r="V121">
        <v>29232.999989948999</v>
      </c>
      <c r="W121">
        <v>7849.0000072659996</v>
      </c>
      <c r="X121">
        <v>50503.000016227998</v>
      </c>
      <c r="Y121">
        <v>9854.9999939120007</v>
      </c>
      <c r="Z121">
        <v>11718.00000228</v>
      </c>
      <c r="AA121">
        <v>30490.000015744001</v>
      </c>
      <c r="AB121">
        <v>24859.000005943999</v>
      </c>
      <c r="AC121">
        <v>23821.00000176</v>
      </c>
      <c r="AD121">
        <v>3783.999995659</v>
      </c>
    </row>
    <row r="122" spans="1:30" x14ac:dyDescent="0.3">
      <c r="A122" t="s">
        <v>97</v>
      </c>
      <c r="B122">
        <v>77.534000000000006</v>
      </c>
      <c r="C122">
        <v>1.228</v>
      </c>
      <c r="D122">
        <v>1.2709999999999999</v>
      </c>
      <c r="E122">
        <v>2.383</v>
      </c>
      <c r="F122">
        <v>85.085999999999999</v>
      </c>
      <c r="G122">
        <v>40.704000000000001</v>
      </c>
      <c r="H122">
        <v>7.1769999999999996</v>
      </c>
      <c r="I122">
        <v>14.319000000000001</v>
      </c>
      <c r="J122">
        <v>10.47</v>
      </c>
      <c r="K122">
        <v>28.291</v>
      </c>
      <c r="L122">
        <v>13.404</v>
      </c>
      <c r="M122">
        <v>14.21</v>
      </c>
      <c r="N122">
        <v>7.9189999999999996</v>
      </c>
      <c r="P122" t="s">
        <v>97</v>
      </c>
      <c r="Q122">
        <v>40255.999880659998</v>
      </c>
      <c r="R122">
        <v>1227.9999968340001</v>
      </c>
      <c r="S122">
        <v>1270.999992495</v>
      </c>
      <c r="T122">
        <v>2382.9999951790001</v>
      </c>
      <c r="U122">
        <v>85086.000031707998</v>
      </c>
      <c r="V122">
        <v>40704.000010051001</v>
      </c>
      <c r="W122">
        <v>7176.9999927340004</v>
      </c>
      <c r="X122">
        <v>14318.999983772001</v>
      </c>
      <c r="Y122">
        <v>37277.999977918</v>
      </c>
      <c r="Z122">
        <v>10469.99999772</v>
      </c>
      <c r="AA122">
        <v>28290.999984255999</v>
      </c>
      <c r="AB122">
        <v>13403.999994055999</v>
      </c>
      <c r="AC122">
        <v>14209.999982998001</v>
      </c>
      <c r="AD122">
        <v>7918.9999981950004</v>
      </c>
    </row>
    <row r="123" spans="1:30" x14ac:dyDescent="0.3">
      <c r="A123" t="s">
        <v>231</v>
      </c>
      <c r="B123">
        <v>0.223</v>
      </c>
      <c r="C123">
        <v>0</v>
      </c>
      <c r="D123">
        <v>0</v>
      </c>
      <c r="E123">
        <v>0</v>
      </c>
      <c r="F123">
        <v>0.191</v>
      </c>
      <c r="G123">
        <v>0.255</v>
      </c>
      <c r="H123">
        <v>0.59799999999999998</v>
      </c>
      <c r="I123">
        <v>1.367</v>
      </c>
      <c r="J123">
        <v>7.0880000000000001</v>
      </c>
      <c r="K123">
        <v>6.7549999999999999</v>
      </c>
      <c r="L123">
        <v>10.01</v>
      </c>
      <c r="M123">
        <v>6.5759999999999996</v>
      </c>
      <c r="N123">
        <v>1.5549999999999999</v>
      </c>
      <c r="P123" t="s">
        <v>231</v>
      </c>
      <c r="Q123">
        <v>112.9999987408</v>
      </c>
      <c r="R123">
        <v>0</v>
      </c>
      <c r="S123">
        <v>0</v>
      </c>
      <c r="T123">
        <v>0</v>
      </c>
      <c r="U123">
        <v>191.00000361842001</v>
      </c>
      <c r="V123">
        <v>255.00000128259001</v>
      </c>
      <c r="W123">
        <v>597.99997254499999</v>
      </c>
      <c r="X123">
        <v>1367.0000319257999</v>
      </c>
      <c r="Y123">
        <v>110.000098017</v>
      </c>
      <c r="Z123">
        <v>7087.9999937836001</v>
      </c>
      <c r="AA123">
        <v>6755.0000103311604</v>
      </c>
      <c r="AB123">
        <v>10010.000008327999</v>
      </c>
      <c r="AC123">
        <v>6576.0000212653704</v>
      </c>
      <c r="AD123">
        <v>1555.0000023846001</v>
      </c>
    </row>
    <row r="124" spans="1:30" x14ac:dyDescent="0.3">
      <c r="A124" t="s">
        <v>224</v>
      </c>
      <c r="B124">
        <v>5.3999999999999999E-2</v>
      </c>
      <c r="C124">
        <v>0</v>
      </c>
      <c r="D124">
        <v>0</v>
      </c>
      <c r="E124">
        <v>0</v>
      </c>
      <c r="F124">
        <v>1.2999999999999999E-2</v>
      </c>
      <c r="G124">
        <v>4.0000000000000001E-3</v>
      </c>
      <c r="H124">
        <v>2E-3</v>
      </c>
      <c r="I124">
        <v>1.2999999999999999E-2</v>
      </c>
      <c r="J124">
        <v>0.13700000000000001</v>
      </c>
      <c r="K124">
        <v>0.97199999999999998</v>
      </c>
      <c r="L124">
        <v>0.28000000000000003</v>
      </c>
      <c r="M124">
        <v>4.8000000000000001E-2</v>
      </c>
      <c r="N124">
        <v>0.13300000000000001</v>
      </c>
      <c r="P124" t="s">
        <v>224</v>
      </c>
      <c r="Q124">
        <v>6.0000001383999999</v>
      </c>
      <c r="R124">
        <v>0</v>
      </c>
      <c r="S124">
        <v>0</v>
      </c>
      <c r="T124">
        <v>0</v>
      </c>
      <c r="U124">
        <v>13.000008340200001</v>
      </c>
      <c r="V124">
        <v>3.9999995733000002</v>
      </c>
      <c r="W124">
        <v>2.0000069587999998</v>
      </c>
      <c r="X124">
        <v>12.999997671479999</v>
      </c>
      <c r="Y124">
        <v>48.000003114499997</v>
      </c>
      <c r="Z124">
        <v>137.00006851500001</v>
      </c>
      <c r="AA124">
        <v>972.00018008799998</v>
      </c>
      <c r="AB124">
        <v>280.00007055999998</v>
      </c>
      <c r="AC124">
        <v>47.999998197899998</v>
      </c>
      <c r="AD124">
        <v>133.00001690400001</v>
      </c>
    </row>
    <row r="125" spans="1:30" x14ac:dyDescent="0.3">
      <c r="A125" t="s">
        <v>113</v>
      </c>
      <c r="B125">
        <v>6334.3459999999995</v>
      </c>
      <c r="C125">
        <v>0.504</v>
      </c>
      <c r="D125">
        <v>3.4089999999999998</v>
      </c>
      <c r="E125">
        <v>6.8639999999999999</v>
      </c>
      <c r="F125">
        <v>48.960999999999999</v>
      </c>
      <c r="G125">
        <v>4.0289999999999999</v>
      </c>
      <c r="H125">
        <v>1.742</v>
      </c>
      <c r="I125">
        <v>71.760999999999996</v>
      </c>
      <c r="J125">
        <v>96.850999999999999</v>
      </c>
      <c r="K125">
        <v>249.989</v>
      </c>
      <c r="L125">
        <v>114.15</v>
      </c>
      <c r="M125">
        <v>9.64</v>
      </c>
      <c r="N125">
        <v>12.667999999999999</v>
      </c>
      <c r="P125" t="s">
        <v>113</v>
      </c>
      <c r="Q125">
        <v>143080.999961872</v>
      </c>
      <c r="R125">
        <v>503.99999890399999</v>
      </c>
      <c r="S125">
        <v>3408.9999994609998</v>
      </c>
      <c r="T125">
        <v>6864.0000001910003</v>
      </c>
      <c r="U125">
        <v>48961.000333718999</v>
      </c>
      <c r="V125">
        <v>4029.0000747549998</v>
      </c>
      <c r="W125">
        <v>1742.0000109600001</v>
      </c>
      <c r="X125">
        <v>71761.000025308997</v>
      </c>
      <c r="Y125">
        <v>6191264.9970836099</v>
      </c>
      <c r="Z125">
        <v>96850.999833769994</v>
      </c>
      <c r="AA125">
        <v>249989.000784384</v>
      </c>
      <c r="AB125">
        <v>114150.00099318</v>
      </c>
      <c r="AC125">
        <v>9639.9997093080001</v>
      </c>
      <c r="AD125">
        <v>12668.000001106</v>
      </c>
    </row>
    <row r="126" spans="1:30" x14ac:dyDescent="0.3">
      <c r="A126" t="s">
        <v>225</v>
      </c>
      <c r="B126">
        <v>90.385999999999996</v>
      </c>
      <c r="C126">
        <v>0.22800000000000001</v>
      </c>
      <c r="D126">
        <v>0.38200000000000001</v>
      </c>
      <c r="E126">
        <v>1.0900000000000001</v>
      </c>
      <c r="F126">
        <v>9.7590000000000003</v>
      </c>
      <c r="G126">
        <v>2.4369999999999998</v>
      </c>
      <c r="H126">
        <v>5.62</v>
      </c>
      <c r="I126">
        <v>3.1629999999999998</v>
      </c>
      <c r="J126">
        <v>4.1360000000000001</v>
      </c>
      <c r="K126">
        <v>13.837</v>
      </c>
      <c r="L126">
        <v>12.64</v>
      </c>
      <c r="M126">
        <v>17.158000000000001</v>
      </c>
      <c r="N126">
        <v>4.1890000000000001</v>
      </c>
      <c r="P126" t="s">
        <v>225</v>
      </c>
      <c r="Q126">
        <v>4233.0002553599998</v>
      </c>
      <c r="R126">
        <v>228.00000288000001</v>
      </c>
      <c r="S126">
        <v>382.00000349599998</v>
      </c>
      <c r="T126">
        <v>1090.0000055339999</v>
      </c>
      <c r="U126">
        <v>9758.9994915360003</v>
      </c>
      <c r="V126">
        <v>2437.0000387250002</v>
      </c>
      <c r="W126">
        <v>5620.000065272</v>
      </c>
      <c r="X126">
        <v>3162.9999278159999</v>
      </c>
      <c r="Y126">
        <v>86152.999914325002</v>
      </c>
      <c r="Z126">
        <v>4135.9998711449998</v>
      </c>
      <c r="AA126">
        <v>13836.9999857</v>
      </c>
      <c r="AB126">
        <v>12640.00036679</v>
      </c>
      <c r="AC126">
        <v>17158.000255701001</v>
      </c>
      <c r="AD126">
        <v>4189.0000552920001</v>
      </c>
    </row>
    <row r="127" spans="1:30" x14ac:dyDescent="0.3">
      <c r="A127" t="s">
        <v>218</v>
      </c>
      <c r="B127">
        <v>0.67700000000000005</v>
      </c>
      <c r="C127">
        <v>0</v>
      </c>
      <c r="D127">
        <v>0</v>
      </c>
      <c r="E127">
        <v>0</v>
      </c>
      <c r="F127">
        <v>0.64600000000000002</v>
      </c>
      <c r="G127">
        <v>0</v>
      </c>
      <c r="H127">
        <v>0</v>
      </c>
      <c r="I127">
        <v>0.61299999999999999</v>
      </c>
      <c r="J127">
        <v>0</v>
      </c>
      <c r="K127">
        <v>0.13200000000000001</v>
      </c>
      <c r="L127">
        <v>0.28499999999999998</v>
      </c>
      <c r="M127">
        <v>0.124</v>
      </c>
      <c r="N127">
        <v>0</v>
      </c>
      <c r="P127" t="s">
        <v>218</v>
      </c>
      <c r="Q127">
        <v>427.00003163999997</v>
      </c>
      <c r="R127">
        <v>0</v>
      </c>
      <c r="S127">
        <v>0</v>
      </c>
      <c r="T127">
        <v>0</v>
      </c>
      <c r="U127">
        <v>645.99977857500005</v>
      </c>
      <c r="V127">
        <v>0</v>
      </c>
      <c r="W127">
        <v>0</v>
      </c>
      <c r="X127">
        <v>613.00001126699999</v>
      </c>
      <c r="Y127">
        <v>249.99999294</v>
      </c>
      <c r="Z127">
        <v>0</v>
      </c>
      <c r="AA127">
        <v>132.00009854499999</v>
      </c>
      <c r="AB127">
        <v>284.99990447499999</v>
      </c>
      <c r="AC127">
        <v>123.999986015</v>
      </c>
      <c r="AD127">
        <v>0</v>
      </c>
    </row>
    <row r="128" spans="1:30" x14ac:dyDescent="0.3">
      <c r="A128" t="s">
        <v>220</v>
      </c>
      <c r="B128">
        <v>7.6680000000000001</v>
      </c>
      <c r="C128">
        <v>0.16</v>
      </c>
      <c r="D128">
        <v>0.47</v>
      </c>
      <c r="E128">
        <v>0.32</v>
      </c>
      <c r="F128">
        <v>6.4720000000000004</v>
      </c>
      <c r="G128">
        <v>3.0059999999999998</v>
      </c>
      <c r="H128">
        <v>0.65400000000000003</v>
      </c>
      <c r="I128">
        <v>0.48399999999999999</v>
      </c>
      <c r="J128">
        <v>1.081</v>
      </c>
      <c r="K128">
        <v>2.4119999999999999</v>
      </c>
      <c r="L128">
        <v>8.7189999999999994</v>
      </c>
      <c r="M128">
        <v>1.5469999999999999</v>
      </c>
      <c r="N128">
        <v>4.7E-2</v>
      </c>
      <c r="P128" t="s">
        <v>220</v>
      </c>
      <c r="Q128">
        <v>7667.9999897759999</v>
      </c>
      <c r="R128">
        <v>160.00000034199999</v>
      </c>
      <c r="S128">
        <v>469.99999913300002</v>
      </c>
      <c r="T128">
        <v>320.000000919</v>
      </c>
      <c r="U128">
        <v>6472.0000001879998</v>
      </c>
      <c r="V128">
        <v>3005.9999992100002</v>
      </c>
      <c r="W128">
        <v>653.99999877000005</v>
      </c>
      <c r="X128">
        <v>483.99999921</v>
      </c>
      <c r="Y128">
        <v>0</v>
      </c>
      <c r="Z128">
        <v>1080.9999996179999</v>
      </c>
      <c r="AA128">
        <v>2411.9999983839998</v>
      </c>
      <c r="AB128">
        <v>8719.0000033079996</v>
      </c>
      <c r="AC128">
        <v>1547.0000011950001</v>
      </c>
      <c r="AD128">
        <v>47.000001396000002</v>
      </c>
    </row>
    <row r="129" spans="1:30" x14ac:dyDescent="0.3">
      <c r="A129" t="s">
        <v>117</v>
      </c>
      <c r="B129">
        <v>0</v>
      </c>
      <c r="C129">
        <v>0</v>
      </c>
      <c r="D129">
        <v>0</v>
      </c>
      <c r="E129">
        <v>0</v>
      </c>
      <c r="F129">
        <v>1.5429999999999999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0.68600000000000005</v>
      </c>
      <c r="M129">
        <v>0.20399999999999999</v>
      </c>
      <c r="N129">
        <v>0</v>
      </c>
      <c r="P129" t="s">
        <v>117</v>
      </c>
      <c r="Q129">
        <v>0</v>
      </c>
      <c r="R129">
        <v>0</v>
      </c>
      <c r="S129">
        <v>0</v>
      </c>
      <c r="T129">
        <v>0</v>
      </c>
      <c r="U129">
        <v>1543.0000596320001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685.99857535199999</v>
      </c>
      <c r="AC129">
        <v>203.9999648557</v>
      </c>
      <c r="AD129">
        <v>0</v>
      </c>
    </row>
    <row r="130" spans="1:30" x14ac:dyDescent="0.3">
      <c r="A130" t="s">
        <v>233</v>
      </c>
      <c r="B130">
        <v>0.70399999999999996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2.5870000000000002</v>
      </c>
      <c r="I130">
        <v>2.9000000000000001E-2</v>
      </c>
      <c r="J130">
        <v>0</v>
      </c>
      <c r="K130">
        <v>3.3690000000000002</v>
      </c>
      <c r="L130">
        <v>2.38</v>
      </c>
      <c r="M130">
        <v>1.6220000000000001</v>
      </c>
      <c r="N130">
        <v>0.63100000000000001</v>
      </c>
      <c r="P130" t="s">
        <v>233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2587.000011141</v>
      </c>
      <c r="X130">
        <v>28.999968943999999</v>
      </c>
      <c r="Y130">
        <v>704.00007949500002</v>
      </c>
      <c r="Z130">
        <v>0</v>
      </c>
      <c r="AA130">
        <v>3368.9995343800001</v>
      </c>
      <c r="AB130">
        <v>2380.0000360620002</v>
      </c>
      <c r="AC130">
        <v>1622.000344392</v>
      </c>
      <c r="AD130">
        <v>631.00000549799995</v>
      </c>
    </row>
    <row r="131" spans="1:30" x14ac:dyDescent="0.3">
      <c r="A131" t="s">
        <v>212</v>
      </c>
      <c r="B131">
        <v>15.417999999999999</v>
      </c>
      <c r="C131">
        <v>1.4999999999999999E-2</v>
      </c>
      <c r="D131">
        <v>2.5999999999999999E-2</v>
      </c>
      <c r="E131">
        <v>5.1909999999999998</v>
      </c>
      <c r="F131">
        <v>134.042</v>
      </c>
      <c r="G131">
        <v>103.996</v>
      </c>
      <c r="H131">
        <v>1.6160000000000001</v>
      </c>
      <c r="I131">
        <v>16.402000000000001</v>
      </c>
      <c r="J131">
        <v>1.4179999999999999</v>
      </c>
      <c r="K131">
        <v>1.2929999999999999</v>
      </c>
      <c r="L131">
        <v>4.2119999999999997</v>
      </c>
      <c r="M131">
        <v>15.278</v>
      </c>
      <c r="N131">
        <v>16.323</v>
      </c>
      <c r="P131" t="s">
        <v>212</v>
      </c>
      <c r="Q131">
        <v>923.00011221600005</v>
      </c>
      <c r="R131">
        <v>15.000001272</v>
      </c>
      <c r="S131">
        <v>26.000000397000001</v>
      </c>
      <c r="T131">
        <v>5191.0000051050001</v>
      </c>
      <c r="U131">
        <v>134042.00000242499</v>
      </c>
      <c r="V131">
        <v>103996.00022539</v>
      </c>
      <c r="W131">
        <v>1615.99985438</v>
      </c>
      <c r="X131">
        <v>16402.000049981001</v>
      </c>
      <c r="Y131">
        <v>14495.00001453</v>
      </c>
      <c r="Z131">
        <v>1417.9999711959999</v>
      </c>
      <c r="AA131">
        <v>1292.999913995</v>
      </c>
      <c r="AB131">
        <v>4212.0000057850002</v>
      </c>
      <c r="AC131">
        <v>15278.000022085</v>
      </c>
      <c r="AD131">
        <v>16323.000081833499</v>
      </c>
    </row>
  </sheetData>
  <sortState ref="A74:N138">
    <sortCondition ref="A74:A138"/>
  </sortState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59"/>
  <sheetViews>
    <sheetView tabSelected="1" topLeftCell="AY1" workbookViewId="0">
      <selection activeCell="BI2" sqref="BI2"/>
    </sheetView>
  </sheetViews>
  <sheetFormatPr defaultRowHeight="16.5" x14ac:dyDescent="0.3"/>
  <cols>
    <col min="26" max="26" width="14" bestFit="1" customWidth="1"/>
    <col min="62" max="62" width="9.625" bestFit="1" customWidth="1"/>
  </cols>
  <sheetData>
    <row r="1" spans="1:76" x14ac:dyDescent="0.3">
      <c r="A1" t="s">
        <v>259</v>
      </c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90</v>
      </c>
      <c r="I1" t="s">
        <v>89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P1" t="s">
        <v>260</v>
      </c>
      <c r="Q1" t="s">
        <v>244</v>
      </c>
      <c r="R1" t="s">
        <v>245</v>
      </c>
      <c r="S1" t="s">
        <v>246</v>
      </c>
      <c r="T1" t="s">
        <v>247</v>
      </c>
      <c r="U1" t="s">
        <v>248</v>
      </c>
      <c r="V1" t="s">
        <v>249</v>
      </c>
      <c r="W1" t="s">
        <v>250</v>
      </c>
      <c r="X1" t="s">
        <v>251</v>
      </c>
      <c r="Y1" t="s">
        <v>253</v>
      </c>
      <c r="Z1" t="s">
        <v>254</v>
      </c>
      <c r="AA1" t="s">
        <v>255</v>
      </c>
      <c r="AB1" t="s">
        <v>256</v>
      </c>
      <c r="AC1" t="s">
        <v>257</v>
      </c>
      <c r="AE1" t="s">
        <v>152</v>
      </c>
      <c r="AF1" t="s">
        <v>244</v>
      </c>
      <c r="AG1" t="s">
        <v>245</v>
      </c>
      <c r="AH1" t="s">
        <v>246</v>
      </c>
      <c r="AI1" t="s">
        <v>247</v>
      </c>
      <c r="AJ1" t="s">
        <v>248</v>
      </c>
      <c r="AK1" t="s">
        <v>249</v>
      </c>
      <c r="AL1" t="s">
        <v>250</v>
      </c>
      <c r="AM1" t="s">
        <v>251</v>
      </c>
      <c r="AN1" t="s">
        <v>253</v>
      </c>
      <c r="AO1" t="s">
        <v>254</v>
      </c>
      <c r="AP1" t="s">
        <v>255</v>
      </c>
      <c r="AQ1" t="s">
        <v>256</v>
      </c>
      <c r="AR1" t="s">
        <v>257</v>
      </c>
      <c r="AU1" t="s">
        <v>83</v>
      </c>
      <c r="AV1" t="s">
        <v>84</v>
      </c>
      <c r="AW1" t="s">
        <v>85</v>
      </c>
      <c r="AX1" t="s">
        <v>86</v>
      </c>
      <c r="AY1" t="s">
        <v>87</v>
      </c>
      <c r="AZ1" t="s">
        <v>88</v>
      </c>
      <c r="BA1" t="s">
        <v>90</v>
      </c>
      <c r="BB1" t="s">
        <v>89</v>
      </c>
      <c r="BC1" t="s">
        <v>91</v>
      </c>
      <c r="BD1" t="s">
        <v>92</v>
      </c>
      <c r="BE1" t="s">
        <v>93</v>
      </c>
      <c r="BF1" t="s">
        <v>94</v>
      </c>
      <c r="BG1" t="s">
        <v>95</v>
      </c>
      <c r="BI1" t="s">
        <v>262</v>
      </c>
      <c r="BJ1" t="s">
        <v>83</v>
      </c>
      <c r="BK1" t="s">
        <v>84</v>
      </c>
      <c r="BL1" t="s">
        <v>85</v>
      </c>
      <c r="BM1" t="s">
        <v>86</v>
      </c>
      <c r="BN1" t="s">
        <v>87</v>
      </c>
      <c r="BO1" t="s">
        <v>88</v>
      </c>
      <c r="BP1" t="s">
        <v>90</v>
      </c>
      <c r="BQ1" t="s">
        <v>89</v>
      </c>
      <c r="BR1" t="s">
        <v>91</v>
      </c>
      <c r="BS1" t="s">
        <v>92</v>
      </c>
      <c r="BT1" t="s">
        <v>93</v>
      </c>
      <c r="BU1" t="s">
        <v>94</v>
      </c>
      <c r="BV1" t="s">
        <v>95</v>
      </c>
    </row>
    <row r="2" spans="1:76" x14ac:dyDescent="0.3">
      <c r="A2" t="s">
        <v>226</v>
      </c>
      <c r="B2">
        <v>0.54782236279377505</v>
      </c>
      <c r="C2">
        <v>1.41776362790347E-2</v>
      </c>
      <c r="D2">
        <v>0</v>
      </c>
      <c r="E2">
        <v>5.8999999999999997E-2</v>
      </c>
      <c r="F2">
        <v>6.5000000000000002E-2</v>
      </c>
      <c r="G2">
        <v>0.05</v>
      </c>
      <c r="H2">
        <v>2.4790000000000001</v>
      </c>
      <c r="I2">
        <v>0.27800000000000002</v>
      </c>
      <c r="J2">
        <v>0.03</v>
      </c>
      <c r="K2">
        <v>0.127</v>
      </c>
      <c r="L2">
        <v>0.63900000000000001</v>
      </c>
      <c r="M2">
        <v>1.4999999999999999E-2</v>
      </c>
      <c r="N2">
        <v>8.5000000000000006E-2</v>
      </c>
      <c r="P2" t="s">
        <v>226</v>
      </c>
      <c r="Q2">
        <v>547.82236279377298</v>
      </c>
      <c r="R2">
        <v>14.177636279034701</v>
      </c>
      <c r="S2">
        <v>0</v>
      </c>
      <c r="T2">
        <v>59.000008082999997</v>
      </c>
      <c r="U2">
        <v>64.999968396449901</v>
      </c>
      <c r="V2">
        <v>49.999925209499999</v>
      </c>
      <c r="W2">
        <v>2479.0000784138001</v>
      </c>
      <c r="X2">
        <v>277.99995596204099</v>
      </c>
      <c r="Y2">
        <v>30.0000554645999</v>
      </c>
      <c r="Z2">
        <v>126.99992912223</v>
      </c>
      <c r="AA2">
        <v>639.00016102799998</v>
      </c>
      <c r="AB2">
        <v>14.99999603355</v>
      </c>
      <c r="AC2">
        <v>84.999973101500004</v>
      </c>
      <c r="AE2" t="s">
        <v>226</v>
      </c>
      <c r="AF2" s="22">
        <f>Q2-B2*1000</f>
        <v>-2.0463630789890885E-12</v>
      </c>
      <c r="AG2" s="22">
        <f t="shared" ref="AG2:AN17" si="0">R2-C2*1000</f>
        <v>0</v>
      </c>
      <c r="AH2" s="22">
        <f t="shared" si="0"/>
        <v>0</v>
      </c>
      <c r="AI2" s="22">
        <f t="shared" si="0"/>
        <v>8.0829999973275335E-6</v>
      </c>
      <c r="AJ2" s="22">
        <f t="shared" si="0"/>
        <v>-3.1603550098679989E-5</v>
      </c>
      <c r="AK2" s="22">
        <f t="shared" si="0"/>
        <v>-7.4790500001142846E-5</v>
      </c>
      <c r="AL2" s="22">
        <f t="shared" si="0"/>
        <v>7.841380011086585E-5</v>
      </c>
      <c r="AM2" s="22">
        <f t="shared" si="0"/>
        <v>-4.4037959014531225E-5</v>
      </c>
      <c r="AN2" s="22">
        <f t="shared" si="0"/>
        <v>5.5464599899579525E-5</v>
      </c>
      <c r="AO2" s="22">
        <f t="shared" ref="AO2:AO59" si="1">Z2-K2*1000</f>
        <v>-7.087776999981088E-5</v>
      </c>
      <c r="AP2" s="22">
        <f t="shared" ref="AP2:AP59" si="2">AA2-L2*1000</f>
        <v>1.6102799997952388E-4</v>
      </c>
      <c r="AQ2" s="22">
        <f t="shared" ref="AQ2:AQ59" si="3">AB2-M2*1000</f>
        <v>-3.9664500004477077E-6</v>
      </c>
      <c r="AR2" s="22">
        <f t="shared" ref="AR2:AR59" si="4">AC2-N2*1000</f>
        <v>-2.6898499996264036E-5</v>
      </c>
      <c r="AS2" t="s">
        <v>226</v>
      </c>
      <c r="AT2" t="s">
        <v>226</v>
      </c>
      <c r="AU2">
        <v>0.54782236279377505</v>
      </c>
      <c r="AV2">
        <v>1.41776362790347E-2</v>
      </c>
      <c r="AX2">
        <v>5.8999999999999997E-2</v>
      </c>
      <c r="AY2">
        <v>6.5000000000000002E-2</v>
      </c>
      <c r="AZ2">
        <v>0.05</v>
      </c>
      <c r="BA2">
        <v>2.4790000000000001</v>
      </c>
      <c r="BB2">
        <v>0.27800000000000002</v>
      </c>
      <c r="BC2">
        <v>0.03</v>
      </c>
      <c r="BD2">
        <v>0.127</v>
      </c>
      <c r="BE2">
        <v>0.63900000000000001</v>
      </c>
      <c r="BF2">
        <v>1.4999999999999999E-2</v>
      </c>
      <c r="BG2">
        <v>8.5000000000000006E-2</v>
      </c>
      <c r="BI2" t="s">
        <v>226</v>
      </c>
      <c r="BJ2">
        <f>B2-AU2</f>
        <v>0</v>
      </c>
      <c r="BK2">
        <f t="shared" ref="BK2:BV17" si="5">C2-AV2</f>
        <v>0</v>
      </c>
      <c r="BL2">
        <f t="shared" si="5"/>
        <v>0</v>
      </c>
      <c r="BM2">
        <f t="shared" si="5"/>
        <v>0</v>
      </c>
      <c r="BN2">
        <f t="shared" si="5"/>
        <v>0</v>
      </c>
      <c r="BO2">
        <f t="shared" si="5"/>
        <v>0</v>
      </c>
      <c r="BP2">
        <f t="shared" si="5"/>
        <v>0</v>
      </c>
      <c r="BQ2">
        <f t="shared" si="5"/>
        <v>0</v>
      </c>
      <c r="BR2">
        <f t="shared" si="5"/>
        <v>0</v>
      </c>
      <c r="BS2">
        <f t="shared" si="5"/>
        <v>0</v>
      </c>
      <c r="BT2">
        <f t="shared" si="5"/>
        <v>0</v>
      </c>
      <c r="BU2">
        <f t="shared" si="5"/>
        <v>0</v>
      </c>
      <c r="BV2">
        <f t="shared" si="5"/>
        <v>0</v>
      </c>
      <c r="BW2" s="24"/>
      <c r="BX2" s="24"/>
    </row>
    <row r="3" spans="1:76" x14ac:dyDescent="0.3">
      <c r="A3" t="s">
        <v>219</v>
      </c>
      <c r="B3">
        <v>0.39714565231280402</v>
      </c>
      <c r="C3">
        <v>4.8542991481126396E-3</v>
      </c>
      <c r="D3">
        <v>0.56799999999999995</v>
      </c>
      <c r="E3">
        <v>0</v>
      </c>
      <c r="F3">
        <v>1.998</v>
      </c>
      <c r="G3">
        <v>5.2430000000000003</v>
      </c>
      <c r="H3">
        <v>0.16500000000000001</v>
      </c>
      <c r="I3">
        <v>0.56299999999999994</v>
      </c>
      <c r="J3">
        <v>1.7410000000000001</v>
      </c>
      <c r="K3">
        <v>1.591</v>
      </c>
      <c r="L3">
        <v>4.4740000000000002</v>
      </c>
      <c r="M3">
        <v>8.6999999999999994E-2</v>
      </c>
      <c r="N3">
        <v>1.6E-2</v>
      </c>
      <c r="P3" t="s">
        <v>219</v>
      </c>
      <c r="Q3">
        <v>397.145652312805</v>
      </c>
      <c r="R3">
        <v>4.8542991481126299</v>
      </c>
      <c r="S3">
        <v>568.00000145800004</v>
      </c>
      <c r="T3">
        <v>0</v>
      </c>
      <c r="U3">
        <v>1997.9998422468</v>
      </c>
      <c r="V3">
        <v>5243.0000461366899</v>
      </c>
      <c r="W3">
        <v>165.00000221799999</v>
      </c>
      <c r="X3">
        <v>562.99996302049999</v>
      </c>
      <c r="Y3">
        <v>1740.9999951350001</v>
      </c>
      <c r="Z3">
        <v>1591.000069859</v>
      </c>
      <c r="AA3">
        <v>4474.0000124199996</v>
      </c>
      <c r="AB3">
        <v>86.999988133000002</v>
      </c>
      <c r="AC3">
        <v>16.000023038400101</v>
      </c>
      <c r="AE3" t="s">
        <v>219</v>
      </c>
      <c r="AF3" s="22">
        <f t="shared" ref="AF3:AF59" si="6">Q3-B3*1000</f>
        <v>9.6633812063373625E-13</v>
      </c>
      <c r="AG3" s="22">
        <f t="shared" ref="AG3:AG59" si="7">R3-C3*1000</f>
        <v>-9.7699626167013776E-15</v>
      </c>
      <c r="AH3" s="22">
        <f t="shared" ref="AH3:AH59" si="8">S3-D3*1000</f>
        <v>1.45800004247576E-6</v>
      </c>
      <c r="AI3" s="22">
        <f t="shared" ref="AI3:AI59" si="9">T3-E3*1000</f>
        <v>0</v>
      </c>
      <c r="AJ3" s="22">
        <f t="shared" ref="AJ3:AJ59" si="10">U3-F3*1000</f>
        <v>-1.5775320002830995E-4</v>
      </c>
      <c r="AK3" s="22">
        <f t="shared" ref="AK3:AK59" si="11">V3-G3*1000</f>
        <v>4.6136689888953697E-5</v>
      </c>
      <c r="AL3" s="22">
        <f t="shared" ref="AL3:AL59" si="12">W3-H3*1000</f>
        <v>2.2179999916716042E-6</v>
      </c>
      <c r="AM3" s="22">
        <f t="shared" ref="AM3:AN59" si="13">X3-I3*1000</f>
        <v>-3.6979500009692856E-5</v>
      </c>
      <c r="AN3" s="22">
        <f t="shared" si="0"/>
        <v>-4.864999937126413E-6</v>
      </c>
      <c r="AO3" s="22">
        <f t="shared" si="1"/>
        <v>6.9858999950156431E-5</v>
      </c>
      <c r="AP3" s="22">
        <f t="shared" si="2"/>
        <v>1.2419999620760791E-5</v>
      </c>
      <c r="AQ3" s="22">
        <f t="shared" si="3"/>
        <v>-1.1866999997778294E-5</v>
      </c>
      <c r="AR3" s="22">
        <f t="shared" si="4"/>
        <v>2.3038400101427214E-5</v>
      </c>
      <c r="AS3" t="s">
        <v>219</v>
      </c>
      <c r="AT3" t="s">
        <v>219</v>
      </c>
      <c r="AU3">
        <v>0.39714565231280402</v>
      </c>
      <c r="AV3">
        <v>4.8542991481126396E-3</v>
      </c>
      <c r="AW3">
        <v>0.56799999999999995</v>
      </c>
      <c r="AY3">
        <v>1.998</v>
      </c>
      <c r="AZ3">
        <v>5.2430000000000003</v>
      </c>
      <c r="BA3">
        <v>0.16500000000000001</v>
      </c>
      <c r="BB3">
        <v>0.56299999999999994</v>
      </c>
      <c r="BC3">
        <v>1.7410000000000001</v>
      </c>
      <c r="BD3">
        <v>1.591</v>
      </c>
      <c r="BE3">
        <v>4.4740000000000002</v>
      </c>
      <c r="BF3">
        <v>8.6999999999999994E-2</v>
      </c>
      <c r="BG3">
        <v>1.6E-2</v>
      </c>
      <c r="BI3" t="s">
        <v>219</v>
      </c>
      <c r="BJ3">
        <f t="shared" ref="BJ3:BJ59" si="14">B3-AU3</f>
        <v>0</v>
      </c>
      <c r="BK3">
        <f t="shared" si="5"/>
        <v>0</v>
      </c>
      <c r="BL3">
        <f t="shared" si="5"/>
        <v>0</v>
      </c>
      <c r="BM3">
        <f t="shared" si="5"/>
        <v>0</v>
      </c>
      <c r="BN3">
        <f t="shared" si="5"/>
        <v>0</v>
      </c>
      <c r="BO3">
        <f t="shared" si="5"/>
        <v>0</v>
      </c>
      <c r="BP3">
        <f t="shared" si="5"/>
        <v>0</v>
      </c>
      <c r="BQ3">
        <f t="shared" si="5"/>
        <v>0</v>
      </c>
      <c r="BR3">
        <f t="shared" si="5"/>
        <v>0</v>
      </c>
      <c r="BS3">
        <f t="shared" si="5"/>
        <v>0</v>
      </c>
      <c r="BT3">
        <f t="shared" si="5"/>
        <v>0</v>
      </c>
      <c r="BU3">
        <f t="shared" si="5"/>
        <v>0</v>
      </c>
      <c r="BV3">
        <f t="shared" si="5"/>
        <v>0</v>
      </c>
      <c r="BW3" s="24"/>
      <c r="BX3" s="24"/>
    </row>
    <row r="4" spans="1:76" x14ac:dyDescent="0.3">
      <c r="A4" t="s">
        <v>114</v>
      </c>
      <c r="B4">
        <v>49.218539596870698</v>
      </c>
      <c r="C4">
        <v>6.5274591224434202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1.9970000000000001</v>
      </c>
      <c r="K4">
        <v>9.625</v>
      </c>
      <c r="L4">
        <v>0.59399999999999997</v>
      </c>
      <c r="M4">
        <v>0.28199999999999997</v>
      </c>
      <c r="N4">
        <v>0.13300000000000001</v>
      </c>
      <c r="P4" t="s">
        <v>114</v>
      </c>
      <c r="Q4">
        <v>49218.539596870702</v>
      </c>
      <c r="R4">
        <v>6527.4591224434198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1996.9997924500001</v>
      </c>
      <c r="Z4">
        <v>9624.9988072210108</v>
      </c>
      <c r="AA4">
        <v>593.99867254200103</v>
      </c>
      <c r="AB4">
        <v>281.99986702960001</v>
      </c>
      <c r="AC4">
        <v>133.000000981</v>
      </c>
      <c r="AE4" t="s">
        <v>114</v>
      </c>
      <c r="AF4" s="22">
        <f t="shared" si="6"/>
        <v>0</v>
      </c>
      <c r="AG4" s="22">
        <f t="shared" si="7"/>
        <v>0</v>
      </c>
      <c r="AH4" s="22">
        <f t="shared" si="8"/>
        <v>0</v>
      </c>
      <c r="AI4" s="22">
        <f t="shared" si="9"/>
        <v>0</v>
      </c>
      <c r="AJ4" s="22">
        <f t="shared" si="10"/>
        <v>0</v>
      </c>
      <c r="AK4" s="22">
        <f t="shared" si="11"/>
        <v>0</v>
      </c>
      <c r="AL4" s="22">
        <f t="shared" si="12"/>
        <v>0</v>
      </c>
      <c r="AM4" s="22">
        <f t="shared" si="13"/>
        <v>0</v>
      </c>
      <c r="AN4" s="22">
        <f t="shared" si="0"/>
        <v>-2.0754999991368095E-4</v>
      </c>
      <c r="AO4" s="22">
        <f t="shared" si="1"/>
        <v>-1.1927789892069995E-3</v>
      </c>
      <c r="AP4" s="22">
        <f t="shared" si="2"/>
        <v>-1.3274579989683843E-3</v>
      </c>
      <c r="AQ4" s="22">
        <f t="shared" si="3"/>
        <v>-1.3297039998860782E-4</v>
      </c>
      <c r="AR4" s="22">
        <f t="shared" si="4"/>
        <v>9.8099999945588934E-7</v>
      </c>
      <c r="AS4" t="s">
        <v>114</v>
      </c>
      <c r="AT4" t="s">
        <v>114</v>
      </c>
      <c r="AU4">
        <v>49.218539596870698</v>
      </c>
      <c r="AV4">
        <v>6.5274591224434202</v>
      </c>
      <c r="BC4">
        <v>1.9970000000000001</v>
      </c>
      <c r="BD4">
        <v>9.625</v>
      </c>
      <c r="BE4">
        <v>0.59399999999999997</v>
      </c>
      <c r="BF4">
        <v>0.28199999999999997</v>
      </c>
      <c r="BG4">
        <v>0.13300000000000001</v>
      </c>
      <c r="BI4" t="s">
        <v>114</v>
      </c>
      <c r="BJ4">
        <f t="shared" si="14"/>
        <v>0</v>
      </c>
      <c r="BK4">
        <f t="shared" si="5"/>
        <v>0</v>
      </c>
      <c r="BL4">
        <f t="shared" si="5"/>
        <v>0</v>
      </c>
      <c r="BM4">
        <f t="shared" si="5"/>
        <v>0</v>
      </c>
      <c r="BN4">
        <f t="shared" si="5"/>
        <v>0</v>
      </c>
      <c r="BO4">
        <f t="shared" si="5"/>
        <v>0</v>
      </c>
      <c r="BP4">
        <f t="shared" si="5"/>
        <v>0</v>
      </c>
      <c r="BQ4">
        <f t="shared" si="5"/>
        <v>0</v>
      </c>
      <c r="BR4">
        <f t="shared" si="5"/>
        <v>0</v>
      </c>
      <c r="BS4">
        <f t="shared" si="5"/>
        <v>0</v>
      </c>
      <c r="BT4">
        <f t="shared" si="5"/>
        <v>0</v>
      </c>
      <c r="BU4">
        <f t="shared" si="5"/>
        <v>0</v>
      </c>
      <c r="BV4">
        <f t="shared" si="5"/>
        <v>0</v>
      </c>
      <c r="BW4" s="24"/>
      <c r="BX4" s="24"/>
    </row>
    <row r="5" spans="1:76" x14ac:dyDescent="0.3">
      <c r="A5" t="s">
        <v>115</v>
      </c>
      <c r="B5">
        <v>0</v>
      </c>
      <c r="C5">
        <v>0</v>
      </c>
      <c r="D5">
        <v>0.45</v>
      </c>
      <c r="E5">
        <v>0</v>
      </c>
      <c r="F5">
        <v>20.018999999999998</v>
      </c>
      <c r="G5">
        <v>0</v>
      </c>
      <c r="H5">
        <v>0</v>
      </c>
      <c r="I5">
        <v>0</v>
      </c>
      <c r="J5">
        <v>2.819</v>
      </c>
      <c r="K5">
        <v>7.9249999999999998</v>
      </c>
      <c r="L5">
        <v>4.1449999999999996</v>
      </c>
      <c r="M5">
        <v>0.85099999999999998</v>
      </c>
      <c r="N5">
        <v>0.748</v>
      </c>
      <c r="P5" t="s">
        <v>115</v>
      </c>
      <c r="Q5">
        <v>0</v>
      </c>
      <c r="R5">
        <v>0</v>
      </c>
      <c r="S5">
        <v>450.00000053899998</v>
      </c>
      <c r="T5">
        <v>0</v>
      </c>
      <c r="U5">
        <v>20019.000025091002</v>
      </c>
      <c r="V5">
        <v>0</v>
      </c>
      <c r="W5">
        <v>0</v>
      </c>
      <c r="X5">
        <v>0</v>
      </c>
      <c r="Y5">
        <v>2818.9999394050001</v>
      </c>
      <c r="Z5">
        <v>7925.0007215290098</v>
      </c>
      <c r="AA5">
        <v>4145.0011860309896</v>
      </c>
      <c r="AB5">
        <v>850.99964502530099</v>
      </c>
      <c r="AC5">
        <v>748.00003825600004</v>
      </c>
      <c r="AE5" t="s">
        <v>115</v>
      </c>
      <c r="AF5" s="22">
        <f t="shared" si="6"/>
        <v>0</v>
      </c>
      <c r="AG5" s="22">
        <f t="shared" si="7"/>
        <v>0</v>
      </c>
      <c r="AH5" s="22">
        <f t="shared" si="8"/>
        <v>5.3899998420092743E-7</v>
      </c>
      <c r="AI5" s="22">
        <f t="shared" si="9"/>
        <v>0</v>
      </c>
      <c r="AJ5" s="22">
        <f t="shared" si="10"/>
        <v>2.5091001589316875E-5</v>
      </c>
      <c r="AK5" s="22">
        <f t="shared" si="11"/>
        <v>0</v>
      </c>
      <c r="AL5" s="22">
        <f t="shared" si="12"/>
        <v>0</v>
      </c>
      <c r="AM5" s="22">
        <f t="shared" si="13"/>
        <v>0</v>
      </c>
      <c r="AN5" s="22">
        <f t="shared" si="0"/>
        <v>-6.0594999922614079E-5</v>
      </c>
      <c r="AO5" s="22">
        <f t="shared" si="1"/>
        <v>7.2152900975197554E-4</v>
      </c>
      <c r="AP5" s="22">
        <f t="shared" si="2"/>
        <v>1.1860309896292165E-3</v>
      </c>
      <c r="AQ5" s="22">
        <f t="shared" si="3"/>
        <v>-3.5497469900747092E-4</v>
      </c>
      <c r="AR5" s="22">
        <f t="shared" si="4"/>
        <v>3.8256000038927596E-5</v>
      </c>
      <c r="AS5" t="s">
        <v>115</v>
      </c>
      <c r="AT5" t="s">
        <v>115</v>
      </c>
      <c r="AW5">
        <v>0.45</v>
      </c>
      <c r="AY5">
        <v>20.018999999999998</v>
      </c>
      <c r="BC5">
        <v>2.819</v>
      </c>
      <c r="BD5">
        <v>7.9249999999999998</v>
      </c>
      <c r="BE5">
        <v>4.1449999999999996</v>
      </c>
      <c r="BF5">
        <v>0.85099999999999998</v>
      </c>
      <c r="BG5">
        <v>0.748</v>
      </c>
      <c r="BI5" t="s">
        <v>115</v>
      </c>
      <c r="BJ5">
        <f t="shared" si="14"/>
        <v>0</v>
      </c>
      <c r="BK5">
        <f t="shared" si="5"/>
        <v>0</v>
      </c>
      <c r="BL5">
        <f t="shared" si="5"/>
        <v>0</v>
      </c>
      <c r="BM5">
        <f t="shared" si="5"/>
        <v>0</v>
      </c>
      <c r="BN5">
        <f t="shared" si="5"/>
        <v>0</v>
      </c>
      <c r="BO5">
        <f t="shared" si="5"/>
        <v>0</v>
      </c>
      <c r="BP5">
        <f t="shared" si="5"/>
        <v>0</v>
      </c>
      <c r="BQ5">
        <f t="shared" si="5"/>
        <v>0</v>
      </c>
      <c r="BR5">
        <f t="shared" si="5"/>
        <v>0</v>
      </c>
      <c r="BS5">
        <f t="shared" si="5"/>
        <v>0</v>
      </c>
      <c r="BT5">
        <f t="shared" si="5"/>
        <v>0</v>
      </c>
      <c r="BU5">
        <f t="shared" si="5"/>
        <v>0</v>
      </c>
      <c r="BV5">
        <f t="shared" si="5"/>
        <v>0</v>
      </c>
      <c r="BW5" s="24"/>
      <c r="BX5" s="24"/>
    </row>
    <row r="6" spans="1:76" x14ac:dyDescent="0.3">
      <c r="A6" t="s">
        <v>100</v>
      </c>
      <c r="B6">
        <v>4938.3014964324002</v>
      </c>
      <c r="C6">
        <v>132.02450228243001</v>
      </c>
      <c r="D6">
        <v>469.11399999999998</v>
      </c>
      <c r="E6">
        <v>358.77800000000002</v>
      </c>
      <c r="F6">
        <v>5672.9319999999998</v>
      </c>
      <c r="G6">
        <v>2250.83</v>
      </c>
      <c r="H6">
        <v>696.33900000000006</v>
      </c>
      <c r="I6">
        <v>1683.165</v>
      </c>
      <c r="J6">
        <v>768.48599999999999</v>
      </c>
      <c r="K6">
        <v>1403.164</v>
      </c>
      <c r="L6">
        <v>1041.818</v>
      </c>
      <c r="M6">
        <v>872.39800000000002</v>
      </c>
      <c r="N6">
        <v>350.82499999999999</v>
      </c>
      <c r="P6" t="s">
        <v>100</v>
      </c>
      <c r="Q6">
        <v>4938301.4964324003</v>
      </c>
      <c r="R6">
        <v>132024.50228243001</v>
      </c>
      <c r="S6">
        <v>469114</v>
      </c>
      <c r="T6">
        <v>358778</v>
      </c>
      <c r="U6">
        <v>5672932</v>
      </c>
      <c r="V6">
        <v>2250830</v>
      </c>
      <c r="W6">
        <v>696339</v>
      </c>
      <c r="X6">
        <v>1683165</v>
      </c>
      <c r="Y6">
        <v>768486</v>
      </c>
      <c r="Z6">
        <v>1403164</v>
      </c>
      <c r="AA6">
        <v>1041818</v>
      </c>
      <c r="AB6">
        <v>872398</v>
      </c>
      <c r="AC6">
        <v>350825</v>
      </c>
      <c r="AE6" t="s">
        <v>100</v>
      </c>
      <c r="AF6" s="22">
        <f t="shared" si="6"/>
        <v>0</v>
      </c>
      <c r="AG6" s="22">
        <f t="shared" si="7"/>
        <v>0</v>
      </c>
      <c r="AH6" s="22">
        <f t="shared" si="8"/>
        <v>0</v>
      </c>
      <c r="AI6" s="22">
        <f t="shared" si="9"/>
        <v>0</v>
      </c>
      <c r="AJ6" s="22">
        <f t="shared" si="10"/>
        <v>0</v>
      </c>
      <c r="AK6" s="22">
        <f t="shared" si="11"/>
        <v>0</v>
      </c>
      <c r="AL6" s="22">
        <f t="shared" si="12"/>
        <v>0</v>
      </c>
      <c r="AM6" s="22">
        <f t="shared" si="13"/>
        <v>0</v>
      </c>
      <c r="AN6" s="22">
        <f t="shared" si="0"/>
        <v>0</v>
      </c>
      <c r="AO6" s="22">
        <f t="shared" si="1"/>
        <v>0</v>
      </c>
      <c r="AP6" s="22">
        <f t="shared" si="2"/>
        <v>0</v>
      </c>
      <c r="AQ6" s="22">
        <f t="shared" si="3"/>
        <v>0</v>
      </c>
      <c r="AR6" s="22">
        <f t="shared" si="4"/>
        <v>0</v>
      </c>
      <c r="AS6" t="s">
        <v>100</v>
      </c>
      <c r="AT6" t="s">
        <v>100</v>
      </c>
      <c r="AU6">
        <v>4938.3014964324002</v>
      </c>
      <c r="AV6">
        <v>132.02450228243001</v>
      </c>
      <c r="AW6">
        <v>469.11399999999998</v>
      </c>
      <c r="AX6">
        <v>358.77800000000002</v>
      </c>
      <c r="AY6">
        <v>5672.9319999999998</v>
      </c>
      <c r="AZ6">
        <v>2250.83</v>
      </c>
      <c r="BA6">
        <v>696.33900000000006</v>
      </c>
      <c r="BB6">
        <v>1683.165</v>
      </c>
      <c r="BC6">
        <v>768.48599999999999</v>
      </c>
      <c r="BD6">
        <v>1403.164</v>
      </c>
      <c r="BE6">
        <v>1041.818</v>
      </c>
      <c r="BF6">
        <v>872.39800000000002</v>
      </c>
      <c r="BG6">
        <v>350.82499999999999</v>
      </c>
      <c r="BI6" t="s">
        <v>100</v>
      </c>
      <c r="BJ6">
        <f t="shared" si="14"/>
        <v>0</v>
      </c>
      <c r="BK6">
        <f t="shared" si="5"/>
        <v>0</v>
      </c>
      <c r="BL6">
        <f t="shared" si="5"/>
        <v>0</v>
      </c>
      <c r="BM6">
        <f t="shared" si="5"/>
        <v>0</v>
      </c>
      <c r="BN6">
        <f t="shared" si="5"/>
        <v>0</v>
      </c>
      <c r="BO6">
        <f t="shared" si="5"/>
        <v>0</v>
      </c>
      <c r="BP6">
        <f t="shared" si="5"/>
        <v>0</v>
      </c>
      <c r="BQ6">
        <f t="shared" si="5"/>
        <v>0</v>
      </c>
      <c r="BR6">
        <f t="shared" si="5"/>
        <v>0</v>
      </c>
      <c r="BS6">
        <f t="shared" si="5"/>
        <v>0</v>
      </c>
      <c r="BT6">
        <f t="shared" si="5"/>
        <v>0</v>
      </c>
      <c r="BU6">
        <f t="shared" si="5"/>
        <v>0</v>
      </c>
      <c r="BV6">
        <f t="shared" si="5"/>
        <v>0</v>
      </c>
      <c r="BW6" s="24"/>
      <c r="BX6" s="24"/>
    </row>
    <row r="7" spans="1:76" x14ac:dyDescent="0.3">
      <c r="A7" t="s">
        <v>210</v>
      </c>
      <c r="B7">
        <v>7.7999987519999994E-2</v>
      </c>
      <c r="C7">
        <v>6.9999997896000005E-2</v>
      </c>
      <c r="D7">
        <v>0</v>
      </c>
      <c r="E7">
        <v>0</v>
      </c>
      <c r="F7">
        <v>0.36799999999999999</v>
      </c>
      <c r="G7">
        <v>0.65400000000000003</v>
      </c>
      <c r="H7">
        <v>0</v>
      </c>
      <c r="I7">
        <v>0.34100000000000003</v>
      </c>
      <c r="J7">
        <v>0</v>
      </c>
      <c r="K7">
        <v>3.6999999999999998E-2</v>
      </c>
      <c r="L7">
        <v>0.87</v>
      </c>
      <c r="M7">
        <v>0.109</v>
      </c>
      <c r="N7">
        <v>0.11799999999999999</v>
      </c>
      <c r="P7" t="s">
        <v>210</v>
      </c>
      <c r="Q7">
        <v>77.999987520000204</v>
      </c>
      <c r="R7">
        <v>69.999997895999897</v>
      </c>
      <c r="S7">
        <v>0</v>
      </c>
      <c r="T7">
        <v>0</v>
      </c>
      <c r="U7">
        <v>368.00012098880001</v>
      </c>
      <c r="V7">
        <v>654.00000454259805</v>
      </c>
      <c r="W7">
        <v>0</v>
      </c>
      <c r="X7">
        <v>341.00003481350001</v>
      </c>
      <c r="Y7">
        <v>0</v>
      </c>
      <c r="Z7">
        <v>37.000087162999897</v>
      </c>
      <c r="AA7">
        <v>869.99998650999999</v>
      </c>
      <c r="AB7">
        <v>109.000013181</v>
      </c>
      <c r="AC7">
        <v>118.00001350319999</v>
      </c>
      <c r="AE7" t="s">
        <v>210</v>
      </c>
      <c r="AF7" s="22">
        <f t="shared" si="6"/>
        <v>2.1316282072803006E-13</v>
      </c>
      <c r="AG7" s="22">
        <f t="shared" si="7"/>
        <v>-1.1368683772161603E-13</v>
      </c>
      <c r="AH7" s="22">
        <f t="shared" si="8"/>
        <v>0</v>
      </c>
      <c r="AI7" s="22">
        <f t="shared" si="9"/>
        <v>0</v>
      </c>
      <c r="AJ7" s="22">
        <f t="shared" si="10"/>
        <v>1.2098880000621648E-4</v>
      </c>
      <c r="AK7" s="22">
        <f t="shared" si="11"/>
        <v>4.5425980488289497E-6</v>
      </c>
      <c r="AL7" s="22">
        <f t="shared" si="12"/>
        <v>0</v>
      </c>
      <c r="AM7" s="22">
        <f t="shared" si="13"/>
        <v>3.4813500008112896E-5</v>
      </c>
      <c r="AN7" s="22">
        <f t="shared" si="0"/>
        <v>0</v>
      </c>
      <c r="AO7" s="22">
        <f t="shared" si="1"/>
        <v>8.7162999896861493E-5</v>
      </c>
      <c r="AP7" s="22">
        <f t="shared" si="2"/>
        <v>-1.3490000014826364E-5</v>
      </c>
      <c r="AQ7" s="22">
        <f t="shared" si="3"/>
        <v>1.3180999999917731E-5</v>
      </c>
      <c r="AR7" s="22">
        <f t="shared" si="4"/>
        <v>1.3503199994602255E-5</v>
      </c>
      <c r="AS7" t="s">
        <v>210</v>
      </c>
      <c r="AT7" t="s">
        <v>210</v>
      </c>
      <c r="AU7">
        <v>7.7999987519999994E-2</v>
      </c>
      <c r="AV7">
        <v>6.9999997896000005E-2</v>
      </c>
      <c r="AY7">
        <v>0.36799999999999999</v>
      </c>
      <c r="AZ7">
        <v>0.65400000000000003</v>
      </c>
      <c r="BB7">
        <v>0.34100000000000003</v>
      </c>
      <c r="BD7">
        <v>3.6999999999999998E-2</v>
      </c>
      <c r="BE7">
        <v>0.87</v>
      </c>
      <c r="BF7">
        <v>0.109</v>
      </c>
      <c r="BG7">
        <v>0.11799999999999999</v>
      </c>
      <c r="BI7" t="s">
        <v>210</v>
      </c>
      <c r="BJ7">
        <f t="shared" si="14"/>
        <v>0</v>
      </c>
      <c r="BK7">
        <f t="shared" si="5"/>
        <v>0</v>
      </c>
      <c r="BL7">
        <f t="shared" si="5"/>
        <v>0</v>
      </c>
      <c r="BM7">
        <f t="shared" si="5"/>
        <v>0</v>
      </c>
      <c r="BN7">
        <f t="shared" si="5"/>
        <v>0</v>
      </c>
      <c r="BO7">
        <f t="shared" si="5"/>
        <v>0</v>
      </c>
      <c r="BP7">
        <f t="shared" si="5"/>
        <v>0</v>
      </c>
      <c r="BQ7">
        <f t="shared" si="5"/>
        <v>0</v>
      </c>
      <c r="BR7">
        <f t="shared" si="5"/>
        <v>0</v>
      </c>
      <c r="BS7">
        <f t="shared" si="5"/>
        <v>0</v>
      </c>
      <c r="BT7">
        <f t="shared" si="5"/>
        <v>0</v>
      </c>
      <c r="BU7">
        <f t="shared" si="5"/>
        <v>0</v>
      </c>
      <c r="BV7">
        <f t="shared" si="5"/>
        <v>0</v>
      </c>
      <c r="BW7" s="24"/>
      <c r="BX7" s="24"/>
    </row>
    <row r="8" spans="1:76" x14ac:dyDescent="0.3">
      <c r="A8" t="s">
        <v>211</v>
      </c>
      <c r="B8">
        <v>632.75734318817501</v>
      </c>
      <c r="C8">
        <v>16.639656758076299</v>
      </c>
      <c r="D8">
        <v>20.338000000000001</v>
      </c>
      <c r="E8">
        <v>33.103000000000002</v>
      </c>
      <c r="F8">
        <v>1398.4649999999999</v>
      </c>
      <c r="G8">
        <v>507.67700000000002</v>
      </c>
      <c r="H8">
        <v>175.203</v>
      </c>
      <c r="I8">
        <v>134.886</v>
      </c>
      <c r="J8">
        <v>26.974</v>
      </c>
      <c r="K8">
        <v>63.253</v>
      </c>
      <c r="L8">
        <v>51.012</v>
      </c>
      <c r="M8">
        <v>26.997</v>
      </c>
      <c r="N8">
        <v>6.6689999999999996</v>
      </c>
      <c r="P8" t="s">
        <v>211</v>
      </c>
      <c r="Q8">
        <v>632757.343188175</v>
      </c>
      <c r="R8">
        <v>16639.6567580763</v>
      </c>
      <c r="S8">
        <v>20338.000004833</v>
      </c>
      <c r="T8">
        <v>33103.000015521</v>
      </c>
      <c r="U8">
        <v>1398465.00089332</v>
      </c>
      <c r="V8">
        <v>507677.00010151498</v>
      </c>
      <c r="W8">
        <v>175202.99995066199</v>
      </c>
      <c r="X8">
        <v>134885.99996675301</v>
      </c>
      <c r="Y8">
        <v>26974.000049602</v>
      </c>
      <c r="Z8">
        <v>63252.999832007001</v>
      </c>
      <c r="AA8">
        <v>51011.999605190002</v>
      </c>
      <c r="AB8">
        <v>26996.999981288001</v>
      </c>
      <c r="AC8">
        <v>6669.0000619881002</v>
      </c>
      <c r="AE8" t="s">
        <v>211</v>
      </c>
      <c r="AF8" s="22">
        <f t="shared" si="6"/>
        <v>0</v>
      </c>
      <c r="AG8" s="22">
        <f t="shared" si="7"/>
        <v>0</v>
      </c>
      <c r="AH8" s="22">
        <f t="shared" si="8"/>
        <v>4.8330002755392343E-6</v>
      </c>
      <c r="AI8" s="22">
        <f t="shared" si="9"/>
        <v>1.5521000022999942E-5</v>
      </c>
      <c r="AJ8" s="22">
        <f t="shared" si="10"/>
        <v>8.9331995695829391E-4</v>
      </c>
      <c r="AK8" s="22">
        <f t="shared" si="11"/>
        <v>1.0151497554033995E-4</v>
      </c>
      <c r="AL8" s="22">
        <f t="shared" si="12"/>
        <v>-4.93380066473037E-5</v>
      </c>
      <c r="AM8" s="22">
        <f t="shared" si="13"/>
        <v>-3.32469935528934E-5</v>
      </c>
      <c r="AN8" s="22">
        <f t="shared" si="0"/>
        <v>4.9602000217419118E-5</v>
      </c>
      <c r="AO8" s="22">
        <f t="shared" si="1"/>
        <v>-1.6799299919512123E-4</v>
      </c>
      <c r="AP8" s="22">
        <f t="shared" si="2"/>
        <v>-3.9480999839724973E-4</v>
      </c>
      <c r="AQ8" s="22">
        <f t="shared" si="3"/>
        <v>-1.8711998563958332E-5</v>
      </c>
      <c r="AR8" s="22">
        <f t="shared" si="4"/>
        <v>6.1988100242160726E-5</v>
      </c>
      <c r="AS8" t="s">
        <v>211</v>
      </c>
      <c r="AT8" t="s">
        <v>211</v>
      </c>
      <c r="AU8">
        <v>632.75734318817501</v>
      </c>
      <c r="AV8">
        <v>16.639656758076299</v>
      </c>
      <c r="AW8">
        <v>20.338000000000001</v>
      </c>
      <c r="AX8">
        <v>33.103000000000002</v>
      </c>
      <c r="AY8">
        <v>1398.4649999999999</v>
      </c>
      <c r="AZ8">
        <v>507.67700000000002</v>
      </c>
      <c r="BA8">
        <v>175.203</v>
      </c>
      <c r="BB8">
        <v>134.886</v>
      </c>
      <c r="BC8">
        <v>26.974</v>
      </c>
      <c r="BD8">
        <v>63.253</v>
      </c>
      <c r="BE8">
        <v>51.012</v>
      </c>
      <c r="BF8">
        <v>26.997</v>
      </c>
      <c r="BG8">
        <v>6.6689999999999996</v>
      </c>
      <c r="BI8" t="s">
        <v>211</v>
      </c>
      <c r="BJ8">
        <f t="shared" si="14"/>
        <v>0</v>
      </c>
      <c r="BK8">
        <f t="shared" si="5"/>
        <v>0</v>
      </c>
      <c r="BL8">
        <f t="shared" si="5"/>
        <v>0</v>
      </c>
      <c r="BM8">
        <f t="shared" si="5"/>
        <v>0</v>
      </c>
      <c r="BN8">
        <f t="shared" si="5"/>
        <v>0</v>
      </c>
      <c r="BO8">
        <f t="shared" si="5"/>
        <v>0</v>
      </c>
      <c r="BP8">
        <f t="shared" si="5"/>
        <v>0</v>
      </c>
      <c r="BQ8">
        <f t="shared" si="5"/>
        <v>0</v>
      </c>
      <c r="BR8">
        <f t="shared" si="5"/>
        <v>0</v>
      </c>
      <c r="BS8">
        <f t="shared" si="5"/>
        <v>0</v>
      </c>
      <c r="BT8">
        <f t="shared" si="5"/>
        <v>0</v>
      </c>
      <c r="BU8">
        <f t="shared" si="5"/>
        <v>0</v>
      </c>
      <c r="BV8">
        <f t="shared" si="5"/>
        <v>0</v>
      </c>
      <c r="BW8" s="24"/>
      <c r="BX8" s="24"/>
    </row>
    <row r="9" spans="1:76" x14ac:dyDescent="0.3">
      <c r="A9" t="s">
        <v>205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P9" t="s">
        <v>205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E9" t="s">
        <v>205</v>
      </c>
      <c r="AF9" s="22">
        <f t="shared" si="6"/>
        <v>0</v>
      </c>
      <c r="AG9" s="22">
        <f t="shared" si="7"/>
        <v>0</v>
      </c>
      <c r="AH9" s="22">
        <f t="shared" si="8"/>
        <v>0</v>
      </c>
      <c r="AI9" s="22">
        <f t="shared" si="9"/>
        <v>0</v>
      </c>
      <c r="AJ9" s="22">
        <f t="shared" si="10"/>
        <v>0</v>
      </c>
      <c r="AK9" s="22">
        <f t="shared" si="11"/>
        <v>0</v>
      </c>
      <c r="AL9" s="22">
        <f t="shared" si="12"/>
        <v>0</v>
      </c>
      <c r="AM9" s="22">
        <f t="shared" si="13"/>
        <v>0</v>
      </c>
      <c r="AN9" s="22">
        <f t="shared" si="0"/>
        <v>0</v>
      </c>
      <c r="AO9" s="22">
        <f t="shared" si="1"/>
        <v>0</v>
      </c>
      <c r="AP9" s="22">
        <f t="shared" si="2"/>
        <v>0</v>
      </c>
      <c r="AQ9" s="22">
        <f t="shared" si="3"/>
        <v>0</v>
      </c>
      <c r="AR9" s="22">
        <f t="shared" si="4"/>
        <v>0</v>
      </c>
      <c r="AS9" t="s">
        <v>205</v>
      </c>
      <c r="AT9" t="s">
        <v>205</v>
      </c>
      <c r="BI9" t="s">
        <v>205</v>
      </c>
      <c r="BJ9">
        <f t="shared" si="14"/>
        <v>0</v>
      </c>
      <c r="BK9">
        <f t="shared" si="5"/>
        <v>0</v>
      </c>
      <c r="BL9">
        <f t="shared" si="5"/>
        <v>0</v>
      </c>
      <c r="BM9">
        <f t="shared" si="5"/>
        <v>0</v>
      </c>
      <c r="BN9">
        <f t="shared" si="5"/>
        <v>0</v>
      </c>
      <c r="BO9">
        <f t="shared" si="5"/>
        <v>0</v>
      </c>
      <c r="BP9">
        <f t="shared" si="5"/>
        <v>0</v>
      </c>
      <c r="BQ9">
        <f t="shared" si="5"/>
        <v>0</v>
      </c>
      <c r="BR9">
        <f t="shared" si="5"/>
        <v>0</v>
      </c>
      <c r="BS9">
        <f t="shared" si="5"/>
        <v>0</v>
      </c>
      <c r="BT9">
        <f t="shared" si="5"/>
        <v>0</v>
      </c>
      <c r="BU9">
        <f t="shared" si="5"/>
        <v>0</v>
      </c>
      <c r="BV9">
        <f t="shared" si="5"/>
        <v>0</v>
      </c>
      <c r="BW9" s="24"/>
      <c r="BX9" s="24"/>
    </row>
    <row r="10" spans="1:76" x14ac:dyDescent="0.3">
      <c r="A10" t="s">
        <v>204</v>
      </c>
      <c r="B10">
        <v>0</v>
      </c>
      <c r="C10">
        <v>0</v>
      </c>
      <c r="D10">
        <v>0</v>
      </c>
      <c r="E10">
        <v>0</v>
      </c>
      <c r="F10">
        <v>44.57</v>
      </c>
      <c r="G10">
        <v>1.6180000000000001</v>
      </c>
      <c r="H10">
        <v>37.686999999999998</v>
      </c>
      <c r="I10">
        <v>0</v>
      </c>
      <c r="J10">
        <v>0</v>
      </c>
      <c r="K10">
        <v>0</v>
      </c>
      <c r="L10">
        <v>13.268000000000001</v>
      </c>
      <c r="M10">
        <v>0.68899999999999995</v>
      </c>
      <c r="N10">
        <v>1.6020000000000001</v>
      </c>
      <c r="P10" t="s">
        <v>204</v>
      </c>
      <c r="Q10">
        <v>0</v>
      </c>
      <c r="R10">
        <v>0</v>
      </c>
      <c r="S10">
        <v>0</v>
      </c>
      <c r="T10">
        <v>0</v>
      </c>
      <c r="U10">
        <v>44569.999894835899</v>
      </c>
      <c r="V10">
        <v>1617.9999780932001</v>
      </c>
      <c r="W10">
        <v>37686.999810179899</v>
      </c>
      <c r="X10">
        <v>0</v>
      </c>
      <c r="Y10">
        <v>0</v>
      </c>
      <c r="Z10">
        <v>0</v>
      </c>
      <c r="AA10">
        <v>13267.999987945999</v>
      </c>
      <c r="AB10">
        <v>688.99998817000005</v>
      </c>
      <c r="AC10">
        <v>1601.999996048</v>
      </c>
      <c r="AE10" t="s">
        <v>204</v>
      </c>
      <c r="AF10" s="22">
        <f t="shared" si="6"/>
        <v>0</v>
      </c>
      <c r="AG10" s="22">
        <f t="shared" si="7"/>
        <v>0</v>
      </c>
      <c r="AH10" s="22">
        <f t="shared" si="8"/>
        <v>0</v>
      </c>
      <c r="AI10" s="22">
        <f t="shared" si="9"/>
        <v>0</v>
      </c>
      <c r="AJ10" s="22">
        <f t="shared" si="10"/>
        <v>-1.0516410111449659E-4</v>
      </c>
      <c r="AK10" s="22">
        <f t="shared" si="11"/>
        <v>-2.190679992963851E-5</v>
      </c>
      <c r="AL10" s="22">
        <f t="shared" si="12"/>
        <v>-1.898201007861644E-4</v>
      </c>
      <c r="AM10" s="22">
        <f t="shared" si="13"/>
        <v>0</v>
      </c>
      <c r="AN10" s="22">
        <f t="shared" si="0"/>
        <v>0</v>
      </c>
      <c r="AO10" s="22">
        <f t="shared" si="1"/>
        <v>0</v>
      </c>
      <c r="AP10" s="22">
        <f t="shared" si="2"/>
        <v>-1.2054000762873329E-5</v>
      </c>
      <c r="AQ10" s="22">
        <f t="shared" si="3"/>
        <v>-1.1829999948531622E-5</v>
      </c>
      <c r="AR10" s="22">
        <f t="shared" si="4"/>
        <v>-3.9520000427728519E-6</v>
      </c>
      <c r="AS10" t="s">
        <v>204</v>
      </c>
      <c r="AT10" t="s">
        <v>204</v>
      </c>
      <c r="AY10">
        <v>44.57</v>
      </c>
      <c r="AZ10">
        <v>1.6180000000000001</v>
      </c>
      <c r="BA10">
        <v>37.686999999999998</v>
      </c>
      <c r="BE10">
        <v>13.268000000000001</v>
      </c>
      <c r="BF10">
        <v>0.68899999999999995</v>
      </c>
      <c r="BG10">
        <v>1.6020000000000001</v>
      </c>
      <c r="BI10" t="s">
        <v>204</v>
      </c>
      <c r="BJ10">
        <f t="shared" si="14"/>
        <v>0</v>
      </c>
      <c r="BK10">
        <f t="shared" si="5"/>
        <v>0</v>
      </c>
      <c r="BL10">
        <f t="shared" si="5"/>
        <v>0</v>
      </c>
      <c r="BM10">
        <f t="shared" si="5"/>
        <v>0</v>
      </c>
      <c r="BN10">
        <f t="shared" si="5"/>
        <v>0</v>
      </c>
      <c r="BO10">
        <f t="shared" si="5"/>
        <v>0</v>
      </c>
      <c r="BP10">
        <f t="shared" si="5"/>
        <v>0</v>
      </c>
      <c r="BQ10">
        <f t="shared" si="5"/>
        <v>0</v>
      </c>
      <c r="BR10">
        <f t="shared" si="5"/>
        <v>0</v>
      </c>
      <c r="BS10">
        <f t="shared" si="5"/>
        <v>0</v>
      </c>
      <c r="BT10">
        <f t="shared" si="5"/>
        <v>0</v>
      </c>
      <c r="BU10">
        <f t="shared" si="5"/>
        <v>0</v>
      </c>
      <c r="BV10">
        <f t="shared" si="5"/>
        <v>0</v>
      </c>
      <c r="BW10" s="24"/>
      <c r="BX10" s="24"/>
    </row>
    <row r="11" spans="1:76" x14ac:dyDescent="0.3">
      <c r="A11" t="s">
        <v>230</v>
      </c>
      <c r="B11">
        <v>927.46653108415899</v>
      </c>
      <c r="C11">
        <v>20.685468059075401</v>
      </c>
      <c r="D11">
        <v>21.492000000000001</v>
      </c>
      <c r="E11">
        <v>32.317999999999998</v>
      </c>
      <c r="F11">
        <v>709.76099999999997</v>
      </c>
      <c r="G11">
        <v>247.01</v>
      </c>
      <c r="H11">
        <v>137.19300000000001</v>
      </c>
      <c r="I11">
        <v>139.09200000000001</v>
      </c>
      <c r="J11">
        <v>167.74199999999999</v>
      </c>
      <c r="K11">
        <v>456.38600000000002</v>
      </c>
      <c r="L11">
        <v>542.02099999999996</v>
      </c>
      <c r="M11">
        <v>516.82799999999997</v>
      </c>
      <c r="N11">
        <v>55.743000000000002</v>
      </c>
      <c r="P11" t="s">
        <v>230</v>
      </c>
      <c r="Q11">
        <v>927466.53108415497</v>
      </c>
      <c r="R11">
        <v>20685.4680590754</v>
      </c>
      <c r="S11">
        <v>21492.000061721999</v>
      </c>
      <c r="T11">
        <v>32318.000228354998</v>
      </c>
      <c r="U11">
        <v>709761.00225679402</v>
      </c>
      <c r="V11">
        <v>247010.00005595601</v>
      </c>
      <c r="W11">
        <v>137193.00020169199</v>
      </c>
      <c r="X11">
        <v>139091.999971132</v>
      </c>
      <c r="Y11">
        <v>167741.99946455201</v>
      </c>
      <c r="Z11">
        <v>456386.00080369099</v>
      </c>
      <c r="AA11">
        <v>542020.99948406604</v>
      </c>
      <c r="AB11">
        <v>516828.00140041998</v>
      </c>
      <c r="AC11">
        <v>55742.999794731702</v>
      </c>
      <c r="AE11" t="s">
        <v>230</v>
      </c>
      <c r="AF11" s="22">
        <f t="shared" si="6"/>
        <v>-4.0745362639427185E-9</v>
      </c>
      <c r="AG11" s="22">
        <f t="shared" si="7"/>
        <v>0</v>
      </c>
      <c r="AH11" s="22">
        <f t="shared" si="8"/>
        <v>6.1721999372821301E-5</v>
      </c>
      <c r="AI11" s="22">
        <f t="shared" si="9"/>
        <v>2.2835500203655101E-4</v>
      </c>
      <c r="AJ11" s="22">
        <f t="shared" si="10"/>
        <v>2.256794017739594E-3</v>
      </c>
      <c r="AK11" s="22">
        <f t="shared" si="11"/>
        <v>5.5956013966351748E-5</v>
      </c>
      <c r="AL11" s="22">
        <f t="shared" si="12"/>
        <v>2.0169198978692293E-4</v>
      </c>
      <c r="AM11" s="22">
        <f t="shared" si="13"/>
        <v>-2.886800211854279E-5</v>
      </c>
      <c r="AN11" s="22">
        <f t="shared" si="0"/>
        <v>-5.3544799447990954E-4</v>
      </c>
      <c r="AO11" s="22">
        <f t="shared" si="1"/>
        <v>8.0369098577648401E-4</v>
      </c>
      <c r="AP11" s="22">
        <f t="shared" si="2"/>
        <v>-5.1593396347016096E-4</v>
      </c>
      <c r="AQ11" s="22">
        <f t="shared" si="3"/>
        <v>1.4004199765622616E-3</v>
      </c>
      <c r="AR11" s="22">
        <f t="shared" si="4"/>
        <v>-2.0526829757727683E-4</v>
      </c>
      <c r="AS11" t="s">
        <v>230</v>
      </c>
      <c r="AT11" t="s">
        <v>230</v>
      </c>
      <c r="AU11">
        <v>927.46653108415899</v>
      </c>
      <c r="AV11">
        <v>20.685468059075401</v>
      </c>
      <c r="AW11">
        <v>21.492000000000001</v>
      </c>
      <c r="AX11">
        <v>32.317999999999998</v>
      </c>
      <c r="AY11">
        <v>709.76099999999997</v>
      </c>
      <c r="AZ11">
        <v>247.01</v>
      </c>
      <c r="BA11">
        <v>137.19300000000001</v>
      </c>
      <c r="BB11">
        <v>139.09200000000001</v>
      </c>
      <c r="BC11">
        <v>167.74199999999999</v>
      </c>
      <c r="BD11">
        <v>456.38600000000002</v>
      </c>
      <c r="BE11">
        <v>542.02099999999996</v>
      </c>
      <c r="BF11">
        <v>516.82799999999997</v>
      </c>
      <c r="BG11">
        <v>55.743000000000002</v>
      </c>
      <c r="BI11" t="s">
        <v>230</v>
      </c>
      <c r="BJ11">
        <f t="shared" si="14"/>
        <v>0</v>
      </c>
      <c r="BK11">
        <f t="shared" si="5"/>
        <v>0</v>
      </c>
      <c r="BL11">
        <f t="shared" si="5"/>
        <v>0</v>
      </c>
      <c r="BM11">
        <f t="shared" si="5"/>
        <v>0</v>
      </c>
      <c r="BN11">
        <f t="shared" si="5"/>
        <v>0</v>
      </c>
      <c r="BO11">
        <f t="shared" si="5"/>
        <v>0</v>
      </c>
      <c r="BP11">
        <f t="shared" si="5"/>
        <v>0</v>
      </c>
      <c r="BQ11">
        <f t="shared" si="5"/>
        <v>0</v>
      </c>
      <c r="BR11">
        <f t="shared" si="5"/>
        <v>0</v>
      </c>
      <c r="BS11">
        <f t="shared" si="5"/>
        <v>0</v>
      </c>
      <c r="BT11">
        <f t="shared" si="5"/>
        <v>0</v>
      </c>
      <c r="BU11">
        <f t="shared" si="5"/>
        <v>0</v>
      </c>
      <c r="BV11">
        <f t="shared" si="5"/>
        <v>0</v>
      </c>
      <c r="BW11" s="24"/>
      <c r="BX11" s="24"/>
    </row>
    <row r="12" spans="1:76" x14ac:dyDescent="0.3">
      <c r="A12" t="s">
        <v>223</v>
      </c>
      <c r="B12">
        <v>15.414780341182899</v>
      </c>
      <c r="C12">
        <v>0.68421965631390302</v>
      </c>
      <c r="D12">
        <v>0.40300000000000002</v>
      </c>
      <c r="E12">
        <v>0.80100000000000005</v>
      </c>
      <c r="F12">
        <v>20.27</v>
      </c>
      <c r="G12">
        <v>8.8309999999999995</v>
      </c>
      <c r="H12">
        <v>5.8449999999999998</v>
      </c>
      <c r="I12">
        <v>4.3239999999999998</v>
      </c>
      <c r="J12">
        <v>6.383</v>
      </c>
      <c r="K12">
        <v>6.1</v>
      </c>
      <c r="L12">
        <v>4.0410000000000004</v>
      </c>
      <c r="M12">
        <v>7.8609999999999998</v>
      </c>
      <c r="N12">
        <v>1.0720000000000001</v>
      </c>
      <c r="P12" t="s">
        <v>223</v>
      </c>
      <c r="Q12">
        <v>15414.780341182901</v>
      </c>
      <c r="R12">
        <v>684.21965631390299</v>
      </c>
      <c r="S12">
        <v>402.99999993</v>
      </c>
      <c r="T12">
        <v>800.99999955400006</v>
      </c>
      <c r="U12">
        <v>20269.999991519999</v>
      </c>
      <c r="V12">
        <v>8831.0000020259995</v>
      </c>
      <c r="W12">
        <v>5845.000002664</v>
      </c>
      <c r="X12">
        <v>4323.9999951660002</v>
      </c>
      <c r="Y12">
        <v>6382.9999977589996</v>
      </c>
      <c r="Z12">
        <v>6100.0000030299998</v>
      </c>
      <c r="AA12">
        <v>4041.00000219</v>
      </c>
      <c r="AB12">
        <v>7860.9999985280001</v>
      </c>
      <c r="AC12">
        <v>1071.9999994049999</v>
      </c>
      <c r="AE12" t="s">
        <v>223</v>
      </c>
      <c r="AF12" s="22">
        <f t="shared" si="6"/>
        <v>0</v>
      </c>
      <c r="AG12" s="22">
        <f t="shared" si="7"/>
        <v>0</v>
      </c>
      <c r="AH12" s="22">
        <f t="shared" si="8"/>
        <v>-6.9999998686398612E-8</v>
      </c>
      <c r="AI12" s="22">
        <f t="shared" si="9"/>
        <v>-4.4599994453164982E-7</v>
      </c>
      <c r="AJ12" s="22">
        <f t="shared" si="10"/>
        <v>-8.4800012700725347E-6</v>
      </c>
      <c r="AK12" s="22">
        <f t="shared" si="11"/>
        <v>2.0259994926163927E-6</v>
      </c>
      <c r="AL12" s="22">
        <f t="shared" si="12"/>
        <v>2.6640000214683823E-6</v>
      </c>
      <c r="AM12" s="22">
        <f t="shared" si="13"/>
        <v>-4.8339998102164827E-6</v>
      </c>
      <c r="AN12" s="22">
        <f t="shared" si="0"/>
        <v>-2.2410004021367058E-6</v>
      </c>
      <c r="AO12" s="22">
        <f t="shared" si="1"/>
        <v>3.0299997888505459E-6</v>
      </c>
      <c r="AP12" s="22">
        <f t="shared" si="2"/>
        <v>2.1899995772400871E-6</v>
      </c>
      <c r="AQ12" s="22">
        <f t="shared" si="3"/>
        <v>-1.4719998944201507E-6</v>
      </c>
      <c r="AR12" s="22">
        <f t="shared" si="4"/>
        <v>-5.950000740995165E-7</v>
      </c>
      <c r="AS12" t="s">
        <v>223</v>
      </c>
      <c r="AT12" t="s">
        <v>223</v>
      </c>
      <c r="AU12">
        <v>15.414780341182899</v>
      </c>
      <c r="AV12">
        <v>0.68421965631390302</v>
      </c>
      <c r="AW12">
        <v>0.40300000000000002</v>
      </c>
      <c r="AX12">
        <v>0.80100000000000005</v>
      </c>
      <c r="AY12">
        <v>20.27</v>
      </c>
      <c r="AZ12">
        <v>8.8309999999999995</v>
      </c>
      <c r="BA12">
        <v>5.8449999999999998</v>
      </c>
      <c r="BB12">
        <v>4.3239999999999998</v>
      </c>
      <c r="BC12">
        <v>6.383</v>
      </c>
      <c r="BD12">
        <v>6.1</v>
      </c>
      <c r="BE12">
        <v>4.0410000000000004</v>
      </c>
      <c r="BF12">
        <v>7.8609999999999998</v>
      </c>
      <c r="BG12">
        <v>1.0720000000000001</v>
      </c>
      <c r="BI12" t="s">
        <v>223</v>
      </c>
      <c r="BJ12">
        <f t="shared" si="14"/>
        <v>0</v>
      </c>
      <c r="BK12">
        <f t="shared" si="5"/>
        <v>0</v>
      </c>
      <c r="BL12">
        <f t="shared" si="5"/>
        <v>0</v>
      </c>
      <c r="BM12">
        <f t="shared" si="5"/>
        <v>0</v>
      </c>
      <c r="BN12">
        <f t="shared" si="5"/>
        <v>0</v>
      </c>
      <c r="BO12">
        <f t="shared" si="5"/>
        <v>0</v>
      </c>
      <c r="BP12">
        <f t="shared" si="5"/>
        <v>0</v>
      </c>
      <c r="BQ12">
        <f t="shared" si="5"/>
        <v>0</v>
      </c>
      <c r="BR12">
        <f t="shared" si="5"/>
        <v>0</v>
      </c>
      <c r="BS12">
        <f t="shared" si="5"/>
        <v>0</v>
      </c>
      <c r="BT12">
        <f t="shared" si="5"/>
        <v>0</v>
      </c>
      <c r="BU12">
        <f t="shared" si="5"/>
        <v>0</v>
      </c>
      <c r="BV12">
        <f t="shared" si="5"/>
        <v>0</v>
      </c>
      <c r="BW12" s="24"/>
      <c r="BX12" s="24"/>
    </row>
    <row r="13" spans="1:76" x14ac:dyDescent="0.3">
      <c r="A13" t="s">
        <v>121</v>
      </c>
      <c r="B13">
        <v>2.3399999597519998</v>
      </c>
      <c r="C13">
        <v>0.19500000206400001</v>
      </c>
      <c r="D13">
        <v>0</v>
      </c>
      <c r="E13">
        <v>0</v>
      </c>
      <c r="F13">
        <v>3.5289999999999999</v>
      </c>
      <c r="G13">
        <v>0.72299999999999998</v>
      </c>
      <c r="H13">
        <v>0</v>
      </c>
      <c r="I13">
        <v>1.4999999999999999E-2</v>
      </c>
      <c r="J13">
        <v>5.4640000000000004</v>
      </c>
      <c r="K13">
        <v>3.4000000000000002E-2</v>
      </c>
      <c r="L13">
        <v>0</v>
      </c>
      <c r="M13">
        <v>0</v>
      </c>
      <c r="N13">
        <v>0</v>
      </c>
      <c r="P13" t="s">
        <v>121</v>
      </c>
      <c r="Q13">
        <v>2339.999959752</v>
      </c>
      <c r="R13">
        <v>195.000002064</v>
      </c>
      <c r="S13">
        <v>0</v>
      </c>
      <c r="T13">
        <v>0</v>
      </c>
      <c r="U13">
        <v>3529.0001673963998</v>
      </c>
      <c r="V13">
        <v>722.99993115369796</v>
      </c>
      <c r="W13">
        <v>0</v>
      </c>
      <c r="X13">
        <v>14.999976928500001</v>
      </c>
      <c r="Y13">
        <v>5463.9999937040002</v>
      </c>
      <c r="Z13">
        <v>34.000011848</v>
      </c>
      <c r="AA13">
        <v>0</v>
      </c>
      <c r="AB13">
        <v>0</v>
      </c>
      <c r="AC13">
        <v>0</v>
      </c>
      <c r="AE13" t="s">
        <v>121</v>
      </c>
      <c r="AF13" s="22">
        <f t="shared" si="6"/>
        <v>0</v>
      </c>
      <c r="AG13" s="22">
        <f t="shared" si="7"/>
        <v>0</v>
      </c>
      <c r="AH13" s="22">
        <f t="shared" si="8"/>
        <v>0</v>
      </c>
      <c r="AI13" s="22">
        <f t="shared" si="9"/>
        <v>0</v>
      </c>
      <c r="AJ13" s="22">
        <f t="shared" si="10"/>
        <v>1.6739639977458864E-4</v>
      </c>
      <c r="AK13" s="22">
        <f t="shared" si="11"/>
        <v>-6.8846302042402385E-5</v>
      </c>
      <c r="AL13" s="22">
        <f t="shared" si="12"/>
        <v>0</v>
      </c>
      <c r="AM13" s="22">
        <f t="shared" si="13"/>
        <v>-2.3071499999360867E-5</v>
      </c>
      <c r="AN13" s="22">
        <f t="shared" si="0"/>
        <v>-6.2959998103906401E-6</v>
      </c>
      <c r="AO13" s="22">
        <f t="shared" si="1"/>
        <v>1.184799999975894E-5</v>
      </c>
      <c r="AP13" s="22">
        <f t="shared" si="2"/>
        <v>0</v>
      </c>
      <c r="AQ13" s="22">
        <f t="shared" si="3"/>
        <v>0</v>
      </c>
      <c r="AR13" s="22">
        <f t="shared" si="4"/>
        <v>0</v>
      </c>
      <c r="AS13" t="s">
        <v>121</v>
      </c>
      <c r="AT13" t="s">
        <v>121</v>
      </c>
      <c r="AU13">
        <v>2.3399999597519998</v>
      </c>
      <c r="AV13">
        <v>0.19500000206400001</v>
      </c>
      <c r="AY13">
        <v>3.5289999999999999</v>
      </c>
      <c r="AZ13">
        <v>0.72299999999999998</v>
      </c>
      <c r="BB13">
        <v>1.4999999999999999E-2</v>
      </c>
      <c r="BC13">
        <v>5.4640000000000004</v>
      </c>
      <c r="BD13">
        <v>3.4000000000000002E-2</v>
      </c>
      <c r="BI13" t="s">
        <v>121</v>
      </c>
      <c r="BJ13">
        <f t="shared" si="14"/>
        <v>0</v>
      </c>
      <c r="BK13">
        <f t="shared" si="5"/>
        <v>0</v>
      </c>
      <c r="BL13">
        <f t="shared" si="5"/>
        <v>0</v>
      </c>
      <c r="BM13">
        <f t="shared" si="5"/>
        <v>0</v>
      </c>
      <c r="BN13">
        <f t="shared" si="5"/>
        <v>0</v>
      </c>
      <c r="BO13">
        <f t="shared" si="5"/>
        <v>0</v>
      </c>
      <c r="BP13">
        <f t="shared" si="5"/>
        <v>0</v>
      </c>
      <c r="BQ13">
        <f t="shared" si="5"/>
        <v>0</v>
      </c>
      <c r="BR13">
        <f t="shared" si="5"/>
        <v>0</v>
      </c>
      <c r="BS13">
        <f t="shared" si="5"/>
        <v>0</v>
      </c>
      <c r="BT13">
        <f t="shared" si="5"/>
        <v>0</v>
      </c>
      <c r="BU13">
        <f t="shared" si="5"/>
        <v>0</v>
      </c>
      <c r="BV13">
        <f t="shared" si="5"/>
        <v>0</v>
      </c>
      <c r="BW13" s="24"/>
      <c r="BX13" s="24"/>
    </row>
    <row r="14" spans="1:76" x14ac:dyDescent="0.3">
      <c r="A14" t="s">
        <v>199</v>
      </c>
      <c r="B14">
        <v>76.226300783473505</v>
      </c>
      <c r="C14">
        <v>3.70769924859944</v>
      </c>
      <c r="D14">
        <v>5.91</v>
      </c>
      <c r="E14">
        <v>5.75</v>
      </c>
      <c r="F14">
        <v>60.103999999999999</v>
      </c>
      <c r="G14">
        <v>50.616</v>
      </c>
      <c r="H14">
        <v>226.68799999999999</v>
      </c>
      <c r="I14">
        <v>11.847</v>
      </c>
      <c r="J14">
        <v>1.1850000000000001</v>
      </c>
      <c r="K14">
        <v>2.044</v>
      </c>
      <c r="L14">
        <v>4.3559999999999999</v>
      </c>
      <c r="M14">
        <v>11.423</v>
      </c>
      <c r="N14">
        <v>2.2000000000000002</v>
      </c>
      <c r="P14" t="s">
        <v>199</v>
      </c>
      <c r="Q14">
        <v>76226.300783473198</v>
      </c>
      <c r="R14">
        <v>3707.6992485994401</v>
      </c>
      <c r="S14">
        <v>5910.0000053739996</v>
      </c>
      <c r="T14">
        <v>5749.9999971779998</v>
      </c>
      <c r="U14">
        <v>60104.000010288299</v>
      </c>
      <c r="V14">
        <v>50616.000021857399</v>
      </c>
      <c r="W14">
        <v>226687.999518614</v>
      </c>
      <c r="X14">
        <v>11846.999982903</v>
      </c>
      <c r="Y14">
        <v>1184.999996319</v>
      </c>
      <c r="Z14">
        <v>2043.9999873510001</v>
      </c>
      <c r="AA14">
        <v>4356.0000045059996</v>
      </c>
      <c r="AB14">
        <v>11423.000006266</v>
      </c>
      <c r="AC14">
        <v>2199.9999971500001</v>
      </c>
      <c r="AE14" t="s">
        <v>199</v>
      </c>
      <c r="AF14" s="22">
        <f t="shared" si="6"/>
        <v>-3.0559021979570389E-10</v>
      </c>
      <c r="AG14" s="22">
        <f t="shared" si="7"/>
        <v>0</v>
      </c>
      <c r="AH14" s="22">
        <f t="shared" si="8"/>
        <v>5.373999556468334E-6</v>
      </c>
      <c r="AI14" s="22">
        <f t="shared" si="9"/>
        <v>-2.8220001695444807E-6</v>
      </c>
      <c r="AJ14" s="22">
        <f t="shared" si="10"/>
        <v>1.0288298653904349E-5</v>
      </c>
      <c r="AK14" s="22">
        <f t="shared" si="11"/>
        <v>2.1857398678548634E-5</v>
      </c>
      <c r="AL14" s="22">
        <f t="shared" si="12"/>
        <v>-4.8138599959202111E-4</v>
      </c>
      <c r="AM14" s="22">
        <f t="shared" si="13"/>
        <v>-1.7096999727073126E-5</v>
      </c>
      <c r="AN14" s="22">
        <f t="shared" si="0"/>
        <v>-3.6809999528486514E-6</v>
      </c>
      <c r="AO14" s="22">
        <f t="shared" si="1"/>
        <v>-1.2648999927478144E-5</v>
      </c>
      <c r="AP14" s="22">
        <f t="shared" si="2"/>
        <v>4.5059996409690939E-6</v>
      </c>
      <c r="AQ14" s="22">
        <f t="shared" si="3"/>
        <v>6.26600012765266E-6</v>
      </c>
      <c r="AR14" s="22">
        <f t="shared" si="4"/>
        <v>-2.8499998734332621E-6</v>
      </c>
      <c r="AS14" t="s">
        <v>199</v>
      </c>
      <c r="AT14" t="s">
        <v>199</v>
      </c>
      <c r="AU14">
        <v>76.226300783473505</v>
      </c>
      <c r="AV14">
        <v>3.70769924859944</v>
      </c>
      <c r="AW14">
        <v>5.91</v>
      </c>
      <c r="AX14">
        <v>5.75</v>
      </c>
      <c r="AY14">
        <v>60.103999999999999</v>
      </c>
      <c r="AZ14">
        <v>50.616</v>
      </c>
      <c r="BA14">
        <v>226.68799999999999</v>
      </c>
      <c r="BB14">
        <v>11.847</v>
      </c>
      <c r="BC14">
        <v>1.1850000000000001</v>
      </c>
      <c r="BD14">
        <v>2.044</v>
      </c>
      <c r="BE14">
        <v>4.3559999999999999</v>
      </c>
      <c r="BF14">
        <v>11.423</v>
      </c>
      <c r="BG14">
        <v>2.2000000000000002</v>
      </c>
      <c r="BI14" t="s">
        <v>199</v>
      </c>
      <c r="BJ14">
        <f t="shared" si="14"/>
        <v>0</v>
      </c>
      <c r="BK14">
        <f t="shared" si="5"/>
        <v>0</v>
      </c>
      <c r="BL14">
        <f t="shared" si="5"/>
        <v>0</v>
      </c>
      <c r="BM14">
        <f t="shared" si="5"/>
        <v>0</v>
      </c>
      <c r="BN14">
        <f t="shared" si="5"/>
        <v>0</v>
      </c>
      <c r="BO14">
        <f t="shared" si="5"/>
        <v>0</v>
      </c>
      <c r="BP14">
        <f t="shared" si="5"/>
        <v>0</v>
      </c>
      <c r="BQ14">
        <f t="shared" si="5"/>
        <v>0</v>
      </c>
      <c r="BR14">
        <f t="shared" si="5"/>
        <v>0</v>
      </c>
      <c r="BS14">
        <f t="shared" si="5"/>
        <v>0</v>
      </c>
      <c r="BT14">
        <f t="shared" si="5"/>
        <v>0</v>
      </c>
      <c r="BU14">
        <f t="shared" si="5"/>
        <v>0</v>
      </c>
      <c r="BV14">
        <f t="shared" si="5"/>
        <v>0</v>
      </c>
      <c r="BW14" s="24"/>
      <c r="BX14" s="24"/>
    </row>
    <row r="15" spans="1:76" x14ac:dyDescent="0.3">
      <c r="A15" t="s">
        <v>126</v>
      </c>
      <c r="B15">
        <v>30.533684732962701</v>
      </c>
      <c r="C15">
        <v>0.82731515532258604</v>
      </c>
      <c r="D15">
        <v>1.147</v>
      </c>
      <c r="E15">
        <v>1.0920000000000001</v>
      </c>
      <c r="F15">
        <v>8.5730000000000004</v>
      </c>
      <c r="G15">
        <v>17.033000000000001</v>
      </c>
      <c r="H15">
        <v>15.547000000000001</v>
      </c>
      <c r="I15">
        <v>1.508</v>
      </c>
      <c r="J15">
        <v>9.4450000000000003</v>
      </c>
      <c r="K15">
        <v>15.457000000000001</v>
      </c>
      <c r="L15">
        <v>14.619</v>
      </c>
      <c r="M15">
        <v>32.186</v>
      </c>
      <c r="N15">
        <v>0.43099999999999999</v>
      </c>
      <c r="P15" t="s">
        <v>126</v>
      </c>
      <c r="Q15">
        <v>30533.684732962502</v>
      </c>
      <c r="R15">
        <v>827.31515532258504</v>
      </c>
      <c r="S15">
        <v>1147.000003867</v>
      </c>
      <c r="T15">
        <v>1092.0000029150001</v>
      </c>
      <c r="U15">
        <v>8572.9998508752906</v>
      </c>
      <c r="V15">
        <v>17033.0000404087</v>
      </c>
      <c r="W15">
        <v>15546.9999720098</v>
      </c>
      <c r="X15">
        <v>1507.9999988919999</v>
      </c>
      <c r="Y15">
        <v>9445.0000160740001</v>
      </c>
      <c r="Z15">
        <v>15456.999964938999</v>
      </c>
      <c r="AA15">
        <v>14618.9999846265</v>
      </c>
      <c r="AB15">
        <v>32186.000050237999</v>
      </c>
      <c r="AC15">
        <v>430.99999735900002</v>
      </c>
      <c r="AE15" t="s">
        <v>126</v>
      </c>
      <c r="AF15" s="22">
        <f t="shared" si="6"/>
        <v>-2.0008883439004421E-10</v>
      </c>
      <c r="AG15" s="22">
        <f t="shared" si="7"/>
        <v>-1.0231815394945443E-12</v>
      </c>
      <c r="AH15" s="22">
        <f t="shared" si="8"/>
        <v>3.8670000321872067E-6</v>
      </c>
      <c r="AI15" s="22">
        <f t="shared" si="9"/>
        <v>2.9150000955269206E-6</v>
      </c>
      <c r="AJ15" s="22">
        <f t="shared" si="10"/>
        <v>-1.4912470942363143E-4</v>
      </c>
      <c r="AK15" s="22">
        <f t="shared" si="11"/>
        <v>4.0408700442640111E-5</v>
      </c>
      <c r="AL15" s="22">
        <f t="shared" si="12"/>
        <v>-2.7990199669147842E-5</v>
      </c>
      <c r="AM15" s="22">
        <f t="shared" si="13"/>
        <v>-1.1080001058871858E-6</v>
      </c>
      <c r="AN15" s="22">
        <f t="shared" si="0"/>
        <v>1.6074000086518936E-5</v>
      </c>
      <c r="AO15" s="22">
        <f t="shared" si="1"/>
        <v>-3.5061000744462945E-5</v>
      </c>
      <c r="AP15" s="22">
        <f t="shared" si="2"/>
        <v>-1.5373499991255812E-5</v>
      </c>
      <c r="AQ15" s="22">
        <f t="shared" si="3"/>
        <v>5.0237998948432505E-5</v>
      </c>
      <c r="AR15" s="22">
        <f t="shared" si="4"/>
        <v>-2.6409999804855033E-6</v>
      </c>
      <c r="AS15" t="s">
        <v>126</v>
      </c>
      <c r="AT15" t="s">
        <v>126</v>
      </c>
      <c r="AU15">
        <v>30.533684732962701</v>
      </c>
      <c r="AV15">
        <v>0.82731515532258604</v>
      </c>
      <c r="AW15">
        <v>1.147</v>
      </c>
      <c r="AX15">
        <v>1.0920000000000001</v>
      </c>
      <c r="AY15">
        <v>8.5730000000000004</v>
      </c>
      <c r="AZ15">
        <v>17.033000000000001</v>
      </c>
      <c r="BA15">
        <v>15.547000000000001</v>
      </c>
      <c r="BB15">
        <v>1.508</v>
      </c>
      <c r="BC15">
        <v>9.4450000000000003</v>
      </c>
      <c r="BD15">
        <v>15.457000000000001</v>
      </c>
      <c r="BE15">
        <v>14.619</v>
      </c>
      <c r="BF15">
        <v>32.186</v>
      </c>
      <c r="BG15">
        <v>0.43099999999999999</v>
      </c>
      <c r="BI15" t="s">
        <v>126</v>
      </c>
      <c r="BJ15">
        <f t="shared" si="14"/>
        <v>0</v>
      </c>
      <c r="BK15">
        <f t="shared" si="5"/>
        <v>0</v>
      </c>
      <c r="BL15">
        <f t="shared" si="5"/>
        <v>0</v>
      </c>
      <c r="BM15">
        <f t="shared" si="5"/>
        <v>0</v>
      </c>
      <c r="BN15">
        <f t="shared" si="5"/>
        <v>0</v>
      </c>
      <c r="BO15">
        <f t="shared" si="5"/>
        <v>0</v>
      </c>
      <c r="BP15">
        <f t="shared" si="5"/>
        <v>0</v>
      </c>
      <c r="BQ15">
        <f t="shared" si="5"/>
        <v>0</v>
      </c>
      <c r="BR15">
        <f t="shared" si="5"/>
        <v>0</v>
      </c>
      <c r="BS15">
        <f t="shared" si="5"/>
        <v>0</v>
      </c>
      <c r="BT15">
        <f t="shared" si="5"/>
        <v>0</v>
      </c>
      <c r="BU15">
        <f t="shared" si="5"/>
        <v>0</v>
      </c>
      <c r="BV15">
        <f t="shared" si="5"/>
        <v>0</v>
      </c>
      <c r="BW15" s="24"/>
      <c r="BX15" s="24"/>
    </row>
    <row r="16" spans="1:76" x14ac:dyDescent="0.3">
      <c r="A16" t="s">
        <v>217</v>
      </c>
      <c r="B16">
        <v>0.123046345036459</v>
      </c>
      <c r="C16">
        <v>2.9536745415593801E-3</v>
      </c>
      <c r="D16">
        <v>0</v>
      </c>
      <c r="E16">
        <v>0</v>
      </c>
      <c r="F16">
        <v>0.63400000000000001</v>
      </c>
      <c r="G16">
        <v>0.85399999999999998</v>
      </c>
      <c r="H16">
        <v>7.4409999999999998</v>
      </c>
      <c r="I16">
        <v>0.88400000000000001</v>
      </c>
      <c r="J16">
        <v>3.391</v>
      </c>
      <c r="K16">
        <v>36.161999999999999</v>
      </c>
      <c r="L16">
        <v>5.14</v>
      </c>
      <c r="M16">
        <v>1.2190000000000001</v>
      </c>
      <c r="N16">
        <v>0</v>
      </c>
      <c r="P16" t="s">
        <v>217</v>
      </c>
      <c r="Q16">
        <v>123.046345036459</v>
      </c>
      <c r="R16">
        <v>2.9536745415593799</v>
      </c>
      <c r="S16">
        <v>0</v>
      </c>
      <c r="T16">
        <v>0</v>
      </c>
      <c r="U16">
        <v>634.00014734440003</v>
      </c>
      <c r="V16">
        <v>854.00007863359804</v>
      </c>
      <c r="W16">
        <v>7440.9999155019996</v>
      </c>
      <c r="X16">
        <v>884.00005356500003</v>
      </c>
      <c r="Y16">
        <v>3390.9999782089999</v>
      </c>
      <c r="Z16">
        <v>36161.999843488004</v>
      </c>
      <c r="AA16">
        <v>5139.9998643250001</v>
      </c>
      <c r="AB16">
        <v>1218.9999947260001</v>
      </c>
      <c r="AC16">
        <v>0</v>
      </c>
      <c r="AE16" t="s">
        <v>217</v>
      </c>
      <c r="AF16" s="22">
        <f t="shared" si="6"/>
        <v>0</v>
      </c>
      <c r="AG16" s="22">
        <f t="shared" si="7"/>
        <v>0</v>
      </c>
      <c r="AH16" s="22">
        <f t="shared" si="8"/>
        <v>0</v>
      </c>
      <c r="AI16" s="22">
        <f t="shared" si="9"/>
        <v>0</v>
      </c>
      <c r="AJ16" s="22">
        <f t="shared" si="10"/>
        <v>1.4734440003394411E-4</v>
      </c>
      <c r="AK16" s="22">
        <f t="shared" si="11"/>
        <v>7.8633598036503827E-5</v>
      </c>
      <c r="AL16" s="22">
        <f t="shared" si="12"/>
        <v>-8.4498000433086418E-5</v>
      </c>
      <c r="AM16" s="22">
        <f t="shared" si="13"/>
        <v>5.3565000030175725E-5</v>
      </c>
      <c r="AN16" s="22">
        <f t="shared" si="0"/>
        <v>-2.1791000108351E-5</v>
      </c>
      <c r="AO16" s="22">
        <f t="shared" si="1"/>
        <v>-1.5651199646526948E-4</v>
      </c>
      <c r="AP16" s="22">
        <f t="shared" si="2"/>
        <v>-1.3567499991040677E-4</v>
      </c>
      <c r="AQ16" s="22">
        <f t="shared" si="3"/>
        <v>-5.2739999318873743E-6</v>
      </c>
      <c r="AR16" s="22">
        <f t="shared" si="4"/>
        <v>0</v>
      </c>
      <c r="AS16" t="s">
        <v>217</v>
      </c>
      <c r="AT16" t="s">
        <v>217</v>
      </c>
      <c r="AU16">
        <v>0.123046345036459</v>
      </c>
      <c r="AV16">
        <v>2.9536745415593801E-3</v>
      </c>
      <c r="AY16">
        <v>0.63400000000000001</v>
      </c>
      <c r="AZ16">
        <v>0.85399999999999998</v>
      </c>
      <c r="BA16">
        <v>7.4409999999999998</v>
      </c>
      <c r="BB16">
        <v>0.88400000000000001</v>
      </c>
      <c r="BC16">
        <v>3.391</v>
      </c>
      <c r="BD16">
        <v>36.161999999999999</v>
      </c>
      <c r="BE16">
        <v>5.14</v>
      </c>
      <c r="BF16">
        <v>1.2190000000000001</v>
      </c>
      <c r="BI16" t="s">
        <v>217</v>
      </c>
      <c r="BJ16">
        <f t="shared" si="14"/>
        <v>0</v>
      </c>
      <c r="BK16">
        <f t="shared" si="5"/>
        <v>0</v>
      </c>
      <c r="BL16">
        <f t="shared" si="5"/>
        <v>0</v>
      </c>
      <c r="BM16">
        <f t="shared" si="5"/>
        <v>0</v>
      </c>
      <c r="BN16">
        <f t="shared" si="5"/>
        <v>0</v>
      </c>
      <c r="BO16">
        <f t="shared" si="5"/>
        <v>0</v>
      </c>
      <c r="BP16">
        <f t="shared" si="5"/>
        <v>0</v>
      </c>
      <c r="BQ16">
        <f t="shared" si="5"/>
        <v>0</v>
      </c>
      <c r="BR16">
        <f t="shared" si="5"/>
        <v>0</v>
      </c>
      <c r="BS16">
        <f t="shared" si="5"/>
        <v>0</v>
      </c>
      <c r="BT16">
        <f t="shared" si="5"/>
        <v>0</v>
      </c>
      <c r="BU16">
        <f t="shared" si="5"/>
        <v>0</v>
      </c>
      <c r="BV16">
        <f t="shared" si="5"/>
        <v>0</v>
      </c>
      <c r="BW16" s="24"/>
      <c r="BX16" s="24"/>
    </row>
    <row r="17" spans="1:76" x14ac:dyDescent="0.3">
      <c r="A17" t="s">
        <v>232</v>
      </c>
      <c r="B17">
        <v>4.38799996908</v>
      </c>
      <c r="C17">
        <v>0.26800000214399999</v>
      </c>
      <c r="D17">
        <v>0.39400000000000002</v>
      </c>
      <c r="E17">
        <v>0.35499999999999998</v>
      </c>
      <c r="F17">
        <v>18.206</v>
      </c>
      <c r="G17">
        <v>9.36</v>
      </c>
      <c r="H17">
        <v>0.64300000000000002</v>
      </c>
      <c r="I17">
        <v>3.9660000000000002</v>
      </c>
      <c r="J17">
        <v>5.22</v>
      </c>
      <c r="K17">
        <v>15.742000000000001</v>
      </c>
      <c r="L17">
        <v>0.29199999999999998</v>
      </c>
      <c r="M17">
        <v>0</v>
      </c>
      <c r="N17">
        <v>4.0060000000000002</v>
      </c>
      <c r="P17" t="s">
        <v>232</v>
      </c>
      <c r="Q17">
        <v>4387.9999690800096</v>
      </c>
      <c r="R17">
        <v>268.00000214400001</v>
      </c>
      <c r="S17">
        <v>394.00000039600002</v>
      </c>
      <c r="T17">
        <v>355.00000669999997</v>
      </c>
      <c r="U17">
        <v>18205.999952204598</v>
      </c>
      <c r="V17">
        <v>9359.9999755939807</v>
      </c>
      <c r="W17">
        <v>642.99995893799996</v>
      </c>
      <c r="X17">
        <v>3965.9999523810002</v>
      </c>
      <c r="Y17">
        <v>5220.0000155500002</v>
      </c>
      <c r="Z17">
        <v>15741.999971458001</v>
      </c>
      <c r="AA17">
        <v>291.999986105</v>
      </c>
      <c r="AB17">
        <v>0</v>
      </c>
      <c r="AC17">
        <v>4006.0000333894</v>
      </c>
      <c r="AE17" t="s">
        <v>232</v>
      </c>
      <c r="AF17" s="22">
        <f t="shared" si="6"/>
        <v>1.0004441719502211E-11</v>
      </c>
      <c r="AG17" s="22">
        <f t="shared" si="7"/>
        <v>0</v>
      </c>
      <c r="AH17" s="22">
        <f t="shared" si="8"/>
        <v>3.960000185543322E-7</v>
      </c>
      <c r="AI17" s="22">
        <f t="shared" si="9"/>
        <v>6.6999999717154424E-6</v>
      </c>
      <c r="AJ17" s="22">
        <f t="shared" si="10"/>
        <v>-4.7795401769690216E-5</v>
      </c>
      <c r="AK17" s="22">
        <f t="shared" si="11"/>
        <v>-2.4406019292655401E-5</v>
      </c>
      <c r="AL17" s="22">
        <f t="shared" si="12"/>
        <v>-4.1062000036617974E-5</v>
      </c>
      <c r="AM17" s="22">
        <f t="shared" si="13"/>
        <v>-4.7618999815313146E-5</v>
      </c>
      <c r="AN17" s="22">
        <f t="shared" si="0"/>
        <v>1.5550000171060674E-5</v>
      </c>
      <c r="AO17" s="22">
        <f t="shared" si="1"/>
        <v>-2.8541999199660495E-5</v>
      </c>
      <c r="AP17" s="22">
        <f t="shared" si="2"/>
        <v>-1.3894999995045509E-5</v>
      </c>
      <c r="AQ17" s="22">
        <f t="shared" si="3"/>
        <v>0</v>
      </c>
      <c r="AR17" s="22">
        <f t="shared" si="4"/>
        <v>3.3389399959560251E-5</v>
      </c>
      <c r="AS17" t="s">
        <v>232</v>
      </c>
      <c r="AT17" t="s">
        <v>232</v>
      </c>
      <c r="AU17">
        <v>4.38799996908</v>
      </c>
      <c r="AV17">
        <v>0.26800000214399999</v>
      </c>
      <c r="AW17">
        <v>0.39400000000000002</v>
      </c>
      <c r="AX17">
        <v>0.35499999999999998</v>
      </c>
      <c r="AY17">
        <v>18.206</v>
      </c>
      <c r="AZ17">
        <v>9.36</v>
      </c>
      <c r="BA17">
        <v>0.64300000000000002</v>
      </c>
      <c r="BB17">
        <v>3.9660000000000002</v>
      </c>
      <c r="BC17">
        <v>5.22</v>
      </c>
      <c r="BD17">
        <v>15.742000000000001</v>
      </c>
      <c r="BE17">
        <v>0.29199999999999998</v>
      </c>
      <c r="BG17">
        <v>4.0060000000000002</v>
      </c>
      <c r="BI17" t="s">
        <v>232</v>
      </c>
      <c r="BJ17">
        <f t="shared" si="14"/>
        <v>0</v>
      </c>
      <c r="BK17">
        <f t="shared" si="5"/>
        <v>0</v>
      </c>
      <c r="BL17">
        <f t="shared" si="5"/>
        <v>0</v>
      </c>
      <c r="BM17">
        <f t="shared" si="5"/>
        <v>0</v>
      </c>
      <c r="BN17">
        <f t="shared" si="5"/>
        <v>0</v>
      </c>
      <c r="BO17">
        <f t="shared" si="5"/>
        <v>0</v>
      </c>
      <c r="BP17">
        <f t="shared" si="5"/>
        <v>0</v>
      </c>
      <c r="BQ17">
        <f t="shared" si="5"/>
        <v>0</v>
      </c>
      <c r="BR17">
        <f t="shared" si="5"/>
        <v>0</v>
      </c>
      <c r="BS17">
        <f t="shared" si="5"/>
        <v>0</v>
      </c>
      <c r="BT17">
        <f t="shared" si="5"/>
        <v>0</v>
      </c>
      <c r="BU17">
        <f t="shared" si="5"/>
        <v>0</v>
      </c>
      <c r="BV17">
        <f t="shared" si="5"/>
        <v>0</v>
      </c>
      <c r="BW17" s="24"/>
      <c r="BX17" s="24"/>
    </row>
    <row r="18" spans="1:76" x14ac:dyDescent="0.3">
      <c r="A18" t="s">
        <v>213</v>
      </c>
      <c r="B18">
        <v>33.416095881302603</v>
      </c>
      <c r="C18">
        <v>1.23690425190467</v>
      </c>
      <c r="D18">
        <v>0.95499999999999996</v>
      </c>
      <c r="E18">
        <v>1.4999999999999999E-2</v>
      </c>
      <c r="F18">
        <v>86.340999999999994</v>
      </c>
      <c r="G18">
        <v>5.1379999999999999</v>
      </c>
      <c r="H18">
        <v>1.054</v>
      </c>
      <c r="I18">
        <v>17.986000000000001</v>
      </c>
      <c r="J18">
        <v>0.439</v>
      </c>
      <c r="K18">
        <v>1.9410000000000001</v>
      </c>
      <c r="L18">
        <v>3.9830000000000001</v>
      </c>
      <c r="M18">
        <v>2.6640000000000001</v>
      </c>
      <c r="N18">
        <v>1.857</v>
      </c>
      <c r="P18" t="s">
        <v>213</v>
      </c>
      <c r="Q18">
        <v>33416.095881302703</v>
      </c>
      <c r="R18">
        <v>1236.90425190467</v>
      </c>
      <c r="S18">
        <v>955.00000191699996</v>
      </c>
      <c r="T18">
        <v>15.000004614</v>
      </c>
      <c r="U18">
        <v>86341.000205095595</v>
      </c>
      <c r="V18">
        <v>5138.0002223021902</v>
      </c>
      <c r="W18">
        <v>1054.0000625120001</v>
      </c>
      <c r="X18">
        <v>17985.999911497001</v>
      </c>
      <c r="Y18">
        <v>438.99997528300003</v>
      </c>
      <c r="Z18">
        <v>1940.9998624089999</v>
      </c>
      <c r="AA18">
        <v>3982.99985165</v>
      </c>
      <c r="AB18">
        <v>2663.999936186</v>
      </c>
      <c r="AC18">
        <v>1857.0000150092999</v>
      </c>
      <c r="AE18" t="s">
        <v>213</v>
      </c>
      <c r="AF18" s="22">
        <f t="shared" si="6"/>
        <v>1.0186340659856796E-10</v>
      </c>
      <c r="AG18" s="22">
        <f t="shared" si="7"/>
        <v>0</v>
      </c>
      <c r="AH18" s="22">
        <f t="shared" si="8"/>
        <v>1.9169999632140389E-6</v>
      </c>
      <c r="AI18" s="22">
        <f t="shared" si="9"/>
        <v>4.6139999998473513E-6</v>
      </c>
      <c r="AJ18" s="22">
        <f t="shared" si="10"/>
        <v>2.0509559544734657E-4</v>
      </c>
      <c r="AK18" s="22">
        <f t="shared" si="11"/>
        <v>2.2230219019547803E-4</v>
      </c>
      <c r="AL18" s="22">
        <f t="shared" si="12"/>
        <v>6.2512000113201793E-5</v>
      </c>
      <c r="AM18" s="22">
        <f t="shared" si="13"/>
        <v>-8.8502998551120982E-5</v>
      </c>
      <c r="AN18" s="22">
        <f t="shared" si="13"/>
        <v>-2.4716999973861675E-5</v>
      </c>
      <c r="AO18" s="22">
        <f t="shared" si="1"/>
        <v>-1.3759100011156988E-4</v>
      </c>
      <c r="AP18" s="22">
        <f t="shared" si="2"/>
        <v>-1.4835000001767185E-4</v>
      </c>
      <c r="AQ18" s="22">
        <f t="shared" si="3"/>
        <v>-6.3813999986450654E-5</v>
      </c>
      <c r="AR18" s="22">
        <f t="shared" si="4"/>
        <v>1.5009299886514782E-5</v>
      </c>
      <c r="AS18" t="s">
        <v>213</v>
      </c>
      <c r="AT18" t="s">
        <v>213</v>
      </c>
      <c r="AU18">
        <v>33.416095881302603</v>
      </c>
      <c r="AV18">
        <v>1.23690425190467</v>
      </c>
      <c r="AW18">
        <v>0.95499999999999996</v>
      </c>
      <c r="AX18">
        <v>1.4999999999999999E-2</v>
      </c>
      <c r="AY18">
        <v>86.340999999999994</v>
      </c>
      <c r="AZ18">
        <v>5.1379999999999999</v>
      </c>
      <c r="BA18">
        <v>1.054</v>
      </c>
      <c r="BB18">
        <v>17.986000000000001</v>
      </c>
      <c r="BC18">
        <v>0.439</v>
      </c>
      <c r="BD18">
        <v>1.9410000000000001</v>
      </c>
      <c r="BE18">
        <v>3.9830000000000001</v>
      </c>
      <c r="BF18">
        <v>2.6640000000000001</v>
      </c>
      <c r="BG18">
        <v>1.857</v>
      </c>
      <c r="BI18" t="s">
        <v>213</v>
      </c>
      <c r="BJ18">
        <f t="shared" si="14"/>
        <v>0</v>
      </c>
      <c r="BK18">
        <f t="shared" ref="BK18:BK59" si="15">C18-AV18</f>
        <v>0</v>
      </c>
      <c r="BL18">
        <f t="shared" ref="BL18:BL59" si="16">D18-AW18</f>
        <v>0</v>
      </c>
      <c r="BM18">
        <f t="shared" ref="BM18:BM59" si="17">E18-AX18</f>
        <v>0</v>
      </c>
      <c r="BN18">
        <f t="shared" ref="BN18:BN59" si="18">F18-AY18</f>
        <v>0</v>
      </c>
      <c r="BO18">
        <f t="shared" ref="BO18:BO59" si="19">G18-AZ18</f>
        <v>0</v>
      </c>
      <c r="BP18">
        <f t="shared" ref="BP18:BP59" si="20">H18-BA18</f>
        <v>0</v>
      </c>
      <c r="BQ18">
        <f t="shared" ref="BQ18:BQ59" si="21">I18-BB18</f>
        <v>0</v>
      </c>
      <c r="BR18">
        <f t="shared" ref="BR18:BR59" si="22">J18-BC18</f>
        <v>0</v>
      </c>
      <c r="BS18">
        <f t="shared" ref="BS18:BS59" si="23">K18-BD18</f>
        <v>0</v>
      </c>
      <c r="BT18">
        <f t="shared" ref="BT18:BT59" si="24">L18-BE18</f>
        <v>0</v>
      </c>
      <c r="BU18">
        <f t="shared" ref="BU18:BU59" si="25">M18-BF18</f>
        <v>0</v>
      </c>
      <c r="BV18">
        <f t="shared" ref="BV18:BV59" si="26">N18-BG18</f>
        <v>0</v>
      </c>
      <c r="BW18" s="24"/>
      <c r="BX18" s="24"/>
    </row>
    <row r="19" spans="1:76" x14ac:dyDescent="0.3">
      <c r="A19" t="s">
        <v>120</v>
      </c>
      <c r="B19">
        <v>2.3383554699125699E-2</v>
      </c>
      <c r="C19">
        <v>6.1641825585243503E-4</v>
      </c>
      <c r="D19">
        <v>0</v>
      </c>
      <c r="E19">
        <v>0</v>
      </c>
      <c r="F19">
        <v>0</v>
      </c>
      <c r="G19">
        <v>0</v>
      </c>
      <c r="H19">
        <v>84.471000000000004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P19" t="s">
        <v>120</v>
      </c>
      <c r="Q19">
        <v>23.3835546991257</v>
      </c>
      <c r="R19">
        <v>0.61641825585243504</v>
      </c>
      <c r="S19">
        <v>0</v>
      </c>
      <c r="T19">
        <v>0</v>
      </c>
      <c r="U19">
        <v>0</v>
      </c>
      <c r="V19">
        <v>0</v>
      </c>
      <c r="W19">
        <v>84471.000010179996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E19" t="s">
        <v>120</v>
      </c>
      <c r="AF19" s="22">
        <f t="shared" si="6"/>
        <v>0</v>
      </c>
      <c r="AG19" s="22">
        <f t="shared" si="7"/>
        <v>0</v>
      </c>
      <c r="AH19" s="22">
        <f t="shared" si="8"/>
        <v>0</v>
      </c>
      <c r="AI19" s="22">
        <f t="shared" si="9"/>
        <v>0</v>
      </c>
      <c r="AJ19" s="22">
        <f t="shared" si="10"/>
        <v>0</v>
      </c>
      <c r="AK19" s="22">
        <f t="shared" si="11"/>
        <v>0</v>
      </c>
      <c r="AL19" s="22">
        <f t="shared" si="12"/>
        <v>1.0179996024817228E-5</v>
      </c>
      <c r="AM19" s="22">
        <f t="shared" si="13"/>
        <v>0</v>
      </c>
      <c r="AN19" s="22">
        <f t="shared" si="13"/>
        <v>0</v>
      </c>
      <c r="AO19" s="22">
        <f t="shared" si="1"/>
        <v>0</v>
      </c>
      <c r="AP19" s="22">
        <f t="shared" si="2"/>
        <v>0</v>
      </c>
      <c r="AQ19" s="22">
        <f t="shared" si="3"/>
        <v>0</v>
      </c>
      <c r="AR19" s="22">
        <f t="shared" si="4"/>
        <v>0</v>
      </c>
      <c r="AS19" t="s">
        <v>120</v>
      </c>
      <c r="AT19" t="s">
        <v>120</v>
      </c>
      <c r="AU19">
        <v>2.3383554699125699E-2</v>
      </c>
      <c r="AV19" s="23">
        <v>6.1641825585243503E-4</v>
      </c>
      <c r="BA19">
        <v>84.471000000000004</v>
      </c>
      <c r="BI19" t="s">
        <v>120</v>
      </c>
      <c r="BJ19">
        <f t="shared" si="14"/>
        <v>0</v>
      </c>
      <c r="BK19">
        <f t="shared" si="15"/>
        <v>0</v>
      </c>
      <c r="BL19">
        <f t="shared" si="16"/>
        <v>0</v>
      </c>
      <c r="BM19">
        <f t="shared" si="17"/>
        <v>0</v>
      </c>
      <c r="BN19">
        <f t="shared" si="18"/>
        <v>0</v>
      </c>
      <c r="BO19">
        <f t="shared" si="19"/>
        <v>0</v>
      </c>
      <c r="BP19">
        <f t="shared" si="20"/>
        <v>0</v>
      </c>
      <c r="BQ19">
        <f t="shared" si="21"/>
        <v>0</v>
      </c>
      <c r="BR19">
        <f t="shared" si="22"/>
        <v>0</v>
      </c>
      <c r="BS19">
        <f t="shared" si="23"/>
        <v>0</v>
      </c>
      <c r="BT19">
        <f t="shared" si="24"/>
        <v>0</v>
      </c>
      <c r="BU19">
        <f t="shared" si="25"/>
        <v>0</v>
      </c>
      <c r="BV19">
        <f t="shared" si="26"/>
        <v>0</v>
      </c>
      <c r="BW19" s="24"/>
      <c r="BX19" s="24"/>
    </row>
    <row r="20" spans="1:76" x14ac:dyDescent="0.3">
      <c r="A20" t="s">
        <v>221</v>
      </c>
      <c r="B20">
        <v>0.73378775928488005</v>
      </c>
      <c r="C20">
        <v>2.5212197001598699E-2</v>
      </c>
      <c r="D20">
        <v>5.3999999999999999E-2</v>
      </c>
      <c r="E20">
        <v>2.1000000000000001E-2</v>
      </c>
      <c r="F20">
        <v>0.75600000000000001</v>
      </c>
      <c r="G20">
        <v>1.012</v>
      </c>
      <c r="H20">
        <v>0.42599999999999999</v>
      </c>
      <c r="I20">
        <v>5.9329999999999998</v>
      </c>
      <c r="J20">
        <v>599.96100000000001</v>
      </c>
      <c r="K20">
        <v>2170.0540000000001</v>
      </c>
      <c r="L20">
        <v>2776.373</v>
      </c>
      <c r="M20">
        <v>2598.866</v>
      </c>
      <c r="N20">
        <v>135.63</v>
      </c>
      <c r="P20" t="s">
        <v>221</v>
      </c>
      <c r="Q20">
        <v>733.78775928488096</v>
      </c>
      <c r="R20">
        <v>25.2121970015986</v>
      </c>
      <c r="S20">
        <v>54.000000171000003</v>
      </c>
      <c r="T20">
        <v>21.000009254999998</v>
      </c>
      <c r="U20">
        <v>756.00001943459995</v>
      </c>
      <c r="V20">
        <v>1011.9998417977999</v>
      </c>
      <c r="W20">
        <v>425.99990972000001</v>
      </c>
      <c r="X20">
        <v>5933.0000181004998</v>
      </c>
      <c r="Y20">
        <v>599961.00013173104</v>
      </c>
      <c r="Z20">
        <v>2170054.0033445698</v>
      </c>
      <c r="AA20">
        <v>2776372.9961235402</v>
      </c>
      <c r="AB20">
        <v>2598866.0018305499</v>
      </c>
      <c r="AC20">
        <v>135630.000271436</v>
      </c>
      <c r="AE20" t="s">
        <v>221</v>
      </c>
      <c r="AF20" s="22">
        <f t="shared" si="6"/>
        <v>9.0949470177292824E-13</v>
      </c>
      <c r="AG20" s="22">
        <f t="shared" si="7"/>
        <v>-9.9475983006414026E-14</v>
      </c>
      <c r="AH20" s="22">
        <f t="shared" si="8"/>
        <v>1.710000034904624E-7</v>
      </c>
      <c r="AI20" s="22">
        <f t="shared" si="9"/>
        <v>9.254999998375979E-6</v>
      </c>
      <c r="AJ20" s="22">
        <f t="shared" si="10"/>
        <v>1.9434599948908726E-5</v>
      </c>
      <c r="AK20" s="22">
        <f t="shared" si="11"/>
        <v>-1.5820220005480223E-4</v>
      </c>
      <c r="AL20" s="22">
        <f t="shared" si="12"/>
        <v>-9.0279999994891114E-5</v>
      </c>
      <c r="AM20" s="22">
        <f t="shared" si="13"/>
        <v>1.8100499801221304E-5</v>
      </c>
      <c r="AN20" s="22">
        <f t="shared" si="13"/>
        <v>1.3173103798180819E-4</v>
      </c>
      <c r="AO20" s="22">
        <f t="shared" si="1"/>
        <v>3.3445698209106922E-3</v>
      </c>
      <c r="AP20" s="22">
        <f t="shared" si="2"/>
        <v>-3.8764597848057747E-3</v>
      </c>
      <c r="AQ20" s="22">
        <f t="shared" si="3"/>
        <v>1.8305499106645584E-3</v>
      </c>
      <c r="AR20" s="22">
        <f t="shared" si="4"/>
        <v>2.7143600163981318E-4</v>
      </c>
      <c r="AS20" t="s">
        <v>221</v>
      </c>
      <c r="AT20" t="s">
        <v>221</v>
      </c>
      <c r="AU20">
        <v>0.73378775928488005</v>
      </c>
      <c r="AV20">
        <v>2.5212197001598699E-2</v>
      </c>
      <c r="AW20">
        <v>5.3999999999999999E-2</v>
      </c>
      <c r="AX20">
        <v>2.1000000000000001E-2</v>
      </c>
      <c r="AY20">
        <v>0.75600000000000001</v>
      </c>
      <c r="AZ20">
        <v>1.012</v>
      </c>
      <c r="BA20">
        <v>0.42599999999999999</v>
      </c>
      <c r="BB20">
        <v>5.9329999999999998</v>
      </c>
      <c r="BC20">
        <v>599.96100000000001</v>
      </c>
      <c r="BD20">
        <v>2170.0540000000001</v>
      </c>
      <c r="BE20">
        <v>2776.373</v>
      </c>
      <c r="BF20">
        <v>2598.866</v>
      </c>
      <c r="BG20">
        <v>135.63</v>
      </c>
      <c r="BI20" t="s">
        <v>221</v>
      </c>
      <c r="BJ20">
        <f t="shared" si="14"/>
        <v>0</v>
      </c>
      <c r="BK20">
        <f t="shared" si="15"/>
        <v>0</v>
      </c>
      <c r="BL20">
        <f t="shared" si="16"/>
        <v>0</v>
      </c>
      <c r="BM20">
        <f t="shared" si="17"/>
        <v>0</v>
      </c>
      <c r="BN20">
        <f t="shared" si="18"/>
        <v>0</v>
      </c>
      <c r="BO20">
        <f t="shared" si="19"/>
        <v>0</v>
      </c>
      <c r="BP20">
        <f t="shared" si="20"/>
        <v>0</v>
      </c>
      <c r="BQ20">
        <f t="shared" si="21"/>
        <v>0</v>
      </c>
      <c r="BR20">
        <f t="shared" si="22"/>
        <v>0</v>
      </c>
      <c r="BS20">
        <f t="shared" si="23"/>
        <v>0</v>
      </c>
      <c r="BT20">
        <f t="shared" si="24"/>
        <v>0</v>
      </c>
      <c r="BU20">
        <f t="shared" si="25"/>
        <v>0</v>
      </c>
      <c r="BV20">
        <f t="shared" si="26"/>
        <v>0</v>
      </c>
      <c r="BW20" s="24"/>
      <c r="BX20" s="24"/>
    </row>
    <row r="21" spans="1:76" x14ac:dyDescent="0.3">
      <c r="A21" t="s">
        <v>118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P21" t="s">
        <v>118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E21" t="s">
        <v>118</v>
      </c>
      <c r="AF21" s="22">
        <f t="shared" si="6"/>
        <v>0</v>
      </c>
      <c r="AG21" s="22">
        <f t="shared" si="7"/>
        <v>0</v>
      </c>
      <c r="AH21" s="22">
        <f t="shared" si="8"/>
        <v>0</v>
      </c>
      <c r="AI21" s="22">
        <f t="shared" si="9"/>
        <v>0</v>
      </c>
      <c r="AJ21" s="22">
        <f t="shared" si="10"/>
        <v>0</v>
      </c>
      <c r="AK21" s="22">
        <f t="shared" si="11"/>
        <v>0</v>
      </c>
      <c r="AL21" s="22">
        <f t="shared" si="12"/>
        <v>0</v>
      </c>
      <c r="AM21" s="22">
        <f t="shared" si="13"/>
        <v>0</v>
      </c>
      <c r="AN21" s="22">
        <f t="shared" si="13"/>
        <v>0</v>
      </c>
      <c r="AO21" s="22">
        <f t="shared" si="1"/>
        <v>0</v>
      </c>
      <c r="AP21" s="22">
        <f t="shared" si="2"/>
        <v>0</v>
      </c>
      <c r="AQ21" s="22">
        <f t="shared" si="3"/>
        <v>0</v>
      </c>
      <c r="AR21" s="22">
        <f t="shared" si="4"/>
        <v>0</v>
      </c>
      <c r="AS21" t="s">
        <v>118</v>
      </c>
      <c r="AT21" t="s">
        <v>118</v>
      </c>
      <c r="BI21" t="s">
        <v>118</v>
      </c>
      <c r="BJ21">
        <f t="shared" si="14"/>
        <v>0</v>
      </c>
      <c r="BK21">
        <f t="shared" si="15"/>
        <v>0</v>
      </c>
      <c r="BL21">
        <f t="shared" si="16"/>
        <v>0</v>
      </c>
      <c r="BM21">
        <f t="shared" si="17"/>
        <v>0</v>
      </c>
      <c r="BN21">
        <f t="shared" si="18"/>
        <v>0</v>
      </c>
      <c r="BO21">
        <f t="shared" si="19"/>
        <v>0</v>
      </c>
      <c r="BP21">
        <f t="shared" si="20"/>
        <v>0</v>
      </c>
      <c r="BQ21">
        <f t="shared" si="21"/>
        <v>0</v>
      </c>
      <c r="BR21">
        <f t="shared" si="22"/>
        <v>0</v>
      </c>
      <c r="BS21">
        <f t="shared" si="23"/>
        <v>0</v>
      </c>
      <c r="BT21">
        <f t="shared" si="24"/>
        <v>0</v>
      </c>
      <c r="BU21">
        <f t="shared" si="25"/>
        <v>0</v>
      </c>
      <c r="BV21">
        <f t="shared" si="26"/>
        <v>0</v>
      </c>
      <c r="BW21" s="24"/>
      <c r="BX21" s="24"/>
    </row>
    <row r="22" spans="1:76" x14ac:dyDescent="0.3">
      <c r="A22" t="s">
        <v>201</v>
      </c>
      <c r="B22">
        <v>3.0883774970864502</v>
      </c>
      <c r="C22">
        <v>8.0622462010643797E-2</v>
      </c>
      <c r="D22">
        <v>0</v>
      </c>
      <c r="E22">
        <v>0</v>
      </c>
      <c r="F22">
        <v>1.409</v>
      </c>
      <c r="G22">
        <v>10.346</v>
      </c>
      <c r="H22">
        <v>24.407</v>
      </c>
      <c r="I22">
        <v>3.5999999999999997E-2</v>
      </c>
      <c r="J22">
        <v>0</v>
      </c>
      <c r="K22">
        <v>2.1000000000000001E-2</v>
      </c>
      <c r="L22">
        <v>0</v>
      </c>
      <c r="M22">
        <v>0.184</v>
      </c>
      <c r="N22">
        <v>1.7999999999999999E-2</v>
      </c>
      <c r="P22" t="s">
        <v>201</v>
      </c>
      <c r="Q22">
        <v>3088.3774970864501</v>
      </c>
      <c r="R22">
        <v>80.622462010643702</v>
      </c>
      <c r="S22">
        <v>0</v>
      </c>
      <c r="T22">
        <v>0</v>
      </c>
      <c r="U22">
        <v>1409.0000652128999</v>
      </c>
      <c r="V22">
        <v>10345.999958586401</v>
      </c>
      <c r="W22">
        <v>24406.9999850858</v>
      </c>
      <c r="X22">
        <v>35.999991864000002</v>
      </c>
      <c r="Y22">
        <v>0</v>
      </c>
      <c r="Z22">
        <v>20.999996294999999</v>
      </c>
      <c r="AA22">
        <v>0</v>
      </c>
      <c r="AB22">
        <v>183.999977812</v>
      </c>
      <c r="AC22">
        <v>17.999999107000001</v>
      </c>
      <c r="AE22" t="s">
        <v>201</v>
      </c>
      <c r="AF22" s="22">
        <f t="shared" si="6"/>
        <v>0</v>
      </c>
      <c r="AG22" s="22">
        <f t="shared" si="7"/>
        <v>0</v>
      </c>
      <c r="AH22" s="22">
        <f t="shared" si="8"/>
        <v>0</v>
      </c>
      <c r="AI22" s="22">
        <f t="shared" si="9"/>
        <v>0</v>
      </c>
      <c r="AJ22" s="22">
        <f t="shared" si="10"/>
        <v>6.5212899926336831E-5</v>
      </c>
      <c r="AK22" s="22">
        <f t="shared" si="11"/>
        <v>-4.1413599319639616E-5</v>
      </c>
      <c r="AL22" s="22">
        <f t="shared" si="12"/>
        <v>-1.4914199709892273E-5</v>
      </c>
      <c r="AM22" s="22">
        <f t="shared" si="13"/>
        <v>-8.1359999981600595E-6</v>
      </c>
      <c r="AN22" s="22">
        <f t="shared" si="13"/>
        <v>0</v>
      </c>
      <c r="AO22" s="22">
        <f t="shared" si="1"/>
        <v>-3.7050000010196982E-6</v>
      </c>
      <c r="AP22" s="22">
        <f t="shared" si="2"/>
        <v>0</v>
      </c>
      <c r="AQ22" s="22">
        <f t="shared" si="3"/>
        <v>-2.2188000002643093E-5</v>
      </c>
      <c r="AR22" s="22">
        <f t="shared" si="4"/>
        <v>-8.9299999928016405E-7</v>
      </c>
      <c r="AS22" t="s">
        <v>201</v>
      </c>
      <c r="AT22" t="s">
        <v>201</v>
      </c>
      <c r="AU22">
        <v>3.0883774970864502</v>
      </c>
      <c r="AV22">
        <v>8.0622462010643797E-2</v>
      </c>
      <c r="AY22">
        <v>1.409</v>
      </c>
      <c r="AZ22">
        <v>10.346</v>
      </c>
      <c r="BA22">
        <v>24.407</v>
      </c>
      <c r="BB22">
        <v>3.5999999999999997E-2</v>
      </c>
      <c r="BD22">
        <v>2.1000000000000001E-2</v>
      </c>
      <c r="BF22">
        <v>0.184</v>
      </c>
      <c r="BG22">
        <v>1.7999999999999999E-2</v>
      </c>
      <c r="BI22" t="s">
        <v>201</v>
      </c>
      <c r="BJ22">
        <f t="shared" si="14"/>
        <v>0</v>
      </c>
      <c r="BK22">
        <f t="shared" si="15"/>
        <v>0</v>
      </c>
      <c r="BL22">
        <f t="shared" si="16"/>
        <v>0</v>
      </c>
      <c r="BM22">
        <f t="shared" si="17"/>
        <v>0</v>
      </c>
      <c r="BN22">
        <f t="shared" si="18"/>
        <v>0</v>
      </c>
      <c r="BO22">
        <f t="shared" si="19"/>
        <v>0</v>
      </c>
      <c r="BP22">
        <f t="shared" si="20"/>
        <v>0</v>
      </c>
      <c r="BQ22">
        <f t="shared" si="21"/>
        <v>0</v>
      </c>
      <c r="BR22">
        <f t="shared" si="22"/>
        <v>0</v>
      </c>
      <c r="BS22">
        <f t="shared" si="23"/>
        <v>0</v>
      </c>
      <c r="BT22">
        <f t="shared" si="24"/>
        <v>0</v>
      </c>
      <c r="BU22">
        <f t="shared" si="25"/>
        <v>0</v>
      </c>
      <c r="BV22">
        <f t="shared" si="26"/>
        <v>0</v>
      </c>
      <c r="BW22" s="24"/>
      <c r="BX22" s="24"/>
    </row>
    <row r="23" spans="1:76" x14ac:dyDescent="0.3">
      <c r="A23" t="s">
        <v>195</v>
      </c>
      <c r="B23">
        <v>1.80699974659341</v>
      </c>
      <c r="C23">
        <v>4.6000264208403703E-2</v>
      </c>
      <c r="D23">
        <v>0</v>
      </c>
      <c r="E23">
        <v>0</v>
      </c>
      <c r="F23">
        <v>0.126</v>
      </c>
      <c r="G23">
        <v>3.4000000000000002E-2</v>
      </c>
      <c r="H23">
        <v>2.851</v>
      </c>
      <c r="I23">
        <v>0.34200000000000003</v>
      </c>
      <c r="J23">
        <v>2.1000000000000001E-2</v>
      </c>
      <c r="K23">
        <v>5.6000000000000001E-2</v>
      </c>
      <c r="L23">
        <v>6.0999999999999999E-2</v>
      </c>
      <c r="M23">
        <v>3.5999999999999997E-2</v>
      </c>
      <c r="N23">
        <v>7.4999999999999997E-2</v>
      </c>
      <c r="P23" t="s">
        <v>195</v>
      </c>
      <c r="Q23">
        <v>1806.9997465934</v>
      </c>
      <c r="R23">
        <v>46.000264208403699</v>
      </c>
      <c r="S23">
        <v>0</v>
      </c>
      <c r="T23">
        <v>0</v>
      </c>
      <c r="U23">
        <v>125.9999527846</v>
      </c>
      <c r="V23">
        <v>33.999994778599998</v>
      </c>
      <c r="W23">
        <v>2850.9998528013998</v>
      </c>
      <c r="X23">
        <v>341.999993808</v>
      </c>
      <c r="Y23">
        <v>21.000004815</v>
      </c>
      <c r="Z23">
        <v>55.99999012</v>
      </c>
      <c r="AA23">
        <v>61.000000601499998</v>
      </c>
      <c r="AB23">
        <v>35.999997651999998</v>
      </c>
      <c r="AC23">
        <v>75.000000474999993</v>
      </c>
      <c r="AE23" t="s">
        <v>195</v>
      </c>
      <c r="AF23" s="22">
        <f t="shared" si="6"/>
        <v>-1.0004441719502211E-11</v>
      </c>
      <c r="AG23" s="22">
        <f t="shared" si="7"/>
        <v>0</v>
      </c>
      <c r="AH23" s="22">
        <f t="shared" si="8"/>
        <v>0</v>
      </c>
      <c r="AI23" s="22">
        <f t="shared" si="9"/>
        <v>0</v>
      </c>
      <c r="AJ23" s="22">
        <f t="shared" si="10"/>
        <v>-4.721540000218738E-5</v>
      </c>
      <c r="AK23" s="22">
        <f t="shared" si="11"/>
        <v>-5.221400002142218E-6</v>
      </c>
      <c r="AL23" s="22">
        <f t="shared" si="12"/>
        <v>-1.4719860018885811E-4</v>
      </c>
      <c r="AM23" s="22">
        <f t="shared" si="13"/>
        <v>-6.1920000007376075E-6</v>
      </c>
      <c r="AN23" s="22">
        <f t="shared" si="13"/>
        <v>4.8150000004909543E-6</v>
      </c>
      <c r="AO23" s="22">
        <f t="shared" si="1"/>
        <v>-9.8800000003507193E-6</v>
      </c>
      <c r="AP23" s="22">
        <f t="shared" si="2"/>
        <v>6.0149999825398481E-7</v>
      </c>
      <c r="AQ23" s="22">
        <f t="shared" si="3"/>
        <v>-2.3480000024278525E-6</v>
      </c>
      <c r="AR23" s="22">
        <f t="shared" si="4"/>
        <v>4.749999931163984E-7</v>
      </c>
      <c r="AS23" t="s">
        <v>195</v>
      </c>
      <c r="AT23" t="s">
        <v>195</v>
      </c>
      <c r="AU23">
        <v>1.80699974659341</v>
      </c>
      <c r="AV23">
        <v>4.6000264208403703E-2</v>
      </c>
      <c r="AY23">
        <v>0.126</v>
      </c>
      <c r="AZ23">
        <v>3.4000000000000002E-2</v>
      </c>
      <c r="BA23">
        <v>2.851</v>
      </c>
      <c r="BB23">
        <v>0.34200000000000003</v>
      </c>
      <c r="BC23">
        <v>2.1000000000000001E-2</v>
      </c>
      <c r="BD23">
        <v>5.6000000000000001E-2</v>
      </c>
      <c r="BE23">
        <v>6.0999999999999999E-2</v>
      </c>
      <c r="BF23">
        <v>3.5999999999999997E-2</v>
      </c>
      <c r="BG23">
        <v>7.4999999999999997E-2</v>
      </c>
      <c r="BI23" t="s">
        <v>195</v>
      </c>
      <c r="BJ23">
        <f t="shared" si="14"/>
        <v>0</v>
      </c>
      <c r="BK23">
        <f t="shared" si="15"/>
        <v>0</v>
      </c>
      <c r="BL23">
        <f t="shared" si="16"/>
        <v>0</v>
      </c>
      <c r="BM23">
        <f t="shared" si="17"/>
        <v>0</v>
      </c>
      <c r="BN23">
        <f t="shared" si="18"/>
        <v>0</v>
      </c>
      <c r="BO23">
        <f t="shared" si="19"/>
        <v>0</v>
      </c>
      <c r="BP23">
        <f t="shared" si="20"/>
        <v>0</v>
      </c>
      <c r="BQ23">
        <f t="shared" si="21"/>
        <v>0</v>
      </c>
      <c r="BR23">
        <f t="shared" si="22"/>
        <v>0</v>
      </c>
      <c r="BS23">
        <f t="shared" si="23"/>
        <v>0</v>
      </c>
      <c r="BT23">
        <f t="shared" si="24"/>
        <v>0</v>
      </c>
      <c r="BU23">
        <f t="shared" si="25"/>
        <v>0</v>
      </c>
      <c r="BV23">
        <f t="shared" si="26"/>
        <v>0</v>
      </c>
      <c r="BW23" s="24"/>
      <c r="BX23" s="24"/>
    </row>
    <row r="24" spans="1:76" x14ac:dyDescent="0.3">
      <c r="A24" t="s">
        <v>197</v>
      </c>
      <c r="B24">
        <v>10.0624995387012</v>
      </c>
      <c r="C24">
        <v>0.27450050073282201</v>
      </c>
      <c r="D24">
        <v>0.69099999999999995</v>
      </c>
      <c r="E24">
        <v>0.66400000000000003</v>
      </c>
      <c r="F24">
        <v>6.0460000000000003</v>
      </c>
      <c r="G24">
        <v>1.843</v>
      </c>
      <c r="H24">
        <v>0.46700000000000003</v>
      </c>
      <c r="I24">
        <v>1.744</v>
      </c>
      <c r="J24">
        <v>1.2999999999999999E-2</v>
      </c>
      <c r="K24">
        <v>2.1999999999999999E-2</v>
      </c>
      <c r="L24">
        <v>9.1999999999999998E-2</v>
      </c>
      <c r="M24">
        <v>1.2999999999999999E-2</v>
      </c>
      <c r="N24">
        <v>0.23200000000000001</v>
      </c>
      <c r="P24" t="s">
        <v>197</v>
      </c>
      <c r="Q24">
        <v>10062.4995387012</v>
      </c>
      <c r="R24">
        <v>274.50050073282199</v>
      </c>
      <c r="S24">
        <v>690.99999714700004</v>
      </c>
      <c r="T24">
        <v>663.99999754600003</v>
      </c>
      <c r="U24">
        <v>6046.0000231035901</v>
      </c>
      <c r="V24">
        <v>1842.9999724637</v>
      </c>
      <c r="W24">
        <v>466.99984760380102</v>
      </c>
      <c r="X24">
        <v>1744.0000067809999</v>
      </c>
      <c r="Y24">
        <v>12.999996508000001</v>
      </c>
      <c r="Z24">
        <v>22.000011413999999</v>
      </c>
      <c r="AA24">
        <v>91.999998038000001</v>
      </c>
      <c r="AB24">
        <v>13.000011885999999</v>
      </c>
      <c r="AC24">
        <v>232.000000798</v>
      </c>
      <c r="AE24" t="s">
        <v>197</v>
      </c>
      <c r="AF24" s="22">
        <f t="shared" si="6"/>
        <v>0</v>
      </c>
      <c r="AG24" s="22">
        <f t="shared" si="7"/>
        <v>0</v>
      </c>
      <c r="AH24" s="22">
        <f t="shared" si="8"/>
        <v>-2.8529999553938978E-6</v>
      </c>
      <c r="AI24" s="22">
        <f t="shared" si="9"/>
        <v>-2.4539999685657676E-6</v>
      </c>
      <c r="AJ24" s="22">
        <f t="shared" si="10"/>
        <v>2.3103590137907304E-5</v>
      </c>
      <c r="AK24" s="22">
        <f t="shared" si="11"/>
        <v>-2.753629996732343E-5</v>
      </c>
      <c r="AL24" s="22">
        <f t="shared" si="12"/>
        <v>-1.5239619898466117E-4</v>
      </c>
      <c r="AM24" s="22">
        <f t="shared" si="13"/>
        <v>6.7809999109158525E-6</v>
      </c>
      <c r="AN24" s="22">
        <f t="shared" si="13"/>
        <v>-3.4919999993832107E-6</v>
      </c>
      <c r="AO24" s="22">
        <f t="shared" si="1"/>
        <v>1.1413999999376756E-5</v>
      </c>
      <c r="AP24" s="22">
        <f t="shared" si="2"/>
        <v>-1.9619999989117787E-6</v>
      </c>
      <c r="AQ24" s="22">
        <f t="shared" si="3"/>
        <v>1.1885999999350361E-5</v>
      </c>
      <c r="AR24" s="22">
        <f t="shared" si="4"/>
        <v>7.9800000207796984E-7</v>
      </c>
      <c r="AS24" t="s">
        <v>197</v>
      </c>
      <c r="AT24" t="s">
        <v>197</v>
      </c>
      <c r="AU24">
        <v>10.0624995387012</v>
      </c>
      <c r="AV24">
        <v>0.27450050073282201</v>
      </c>
      <c r="AW24">
        <v>0.69099999999999995</v>
      </c>
      <c r="AX24">
        <v>0.66400000000000003</v>
      </c>
      <c r="AY24">
        <v>6.0460000000000003</v>
      </c>
      <c r="AZ24">
        <v>1.843</v>
      </c>
      <c r="BA24">
        <v>0.46700000000000003</v>
      </c>
      <c r="BB24">
        <v>1.744</v>
      </c>
      <c r="BC24">
        <v>1.2999999999999999E-2</v>
      </c>
      <c r="BD24">
        <v>2.1999999999999999E-2</v>
      </c>
      <c r="BE24">
        <v>9.1999999999999998E-2</v>
      </c>
      <c r="BF24">
        <v>1.2999999999999999E-2</v>
      </c>
      <c r="BG24">
        <v>0.23200000000000001</v>
      </c>
      <c r="BI24" t="s">
        <v>197</v>
      </c>
      <c r="BJ24">
        <f t="shared" si="14"/>
        <v>0</v>
      </c>
      <c r="BK24">
        <f t="shared" si="15"/>
        <v>0</v>
      </c>
      <c r="BL24">
        <f t="shared" si="16"/>
        <v>0</v>
      </c>
      <c r="BM24">
        <f t="shared" si="17"/>
        <v>0</v>
      </c>
      <c r="BN24">
        <f t="shared" si="18"/>
        <v>0</v>
      </c>
      <c r="BO24">
        <f t="shared" si="19"/>
        <v>0</v>
      </c>
      <c r="BP24">
        <f t="shared" si="20"/>
        <v>0</v>
      </c>
      <c r="BQ24">
        <f t="shared" si="21"/>
        <v>0</v>
      </c>
      <c r="BR24">
        <f t="shared" si="22"/>
        <v>0</v>
      </c>
      <c r="BS24">
        <f t="shared" si="23"/>
        <v>0</v>
      </c>
      <c r="BT24">
        <f t="shared" si="24"/>
        <v>0</v>
      </c>
      <c r="BU24">
        <f t="shared" si="25"/>
        <v>0</v>
      </c>
      <c r="BV24">
        <f t="shared" si="26"/>
        <v>0</v>
      </c>
      <c r="BW24" s="24"/>
      <c r="BX24" s="24"/>
    </row>
    <row r="25" spans="1:76" x14ac:dyDescent="0.3">
      <c r="A25" t="s">
        <v>196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P25" t="s">
        <v>196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E25" t="s">
        <v>196</v>
      </c>
      <c r="AF25" s="22">
        <f t="shared" si="6"/>
        <v>0</v>
      </c>
      <c r="AG25" s="22">
        <f t="shared" si="7"/>
        <v>0</v>
      </c>
      <c r="AH25" s="22">
        <f t="shared" si="8"/>
        <v>0</v>
      </c>
      <c r="AI25" s="22">
        <f t="shared" si="9"/>
        <v>0</v>
      </c>
      <c r="AJ25" s="22">
        <f t="shared" si="10"/>
        <v>0</v>
      </c>
      <c r="AK25" s="22">
        <f t="shared" si="11"/>
        <v>0</v>
      </c>
      <c r="AL25" s="22">
        <f t="shared" si="12"/>
        <v>0</v>
      </c>
      <c r="AM25" s="22">
        <f t="shared" si="13"/>
        <v>0</v>
      </c>
      <c r="AN25" s="22">
        <f t="shared" si="13"/>
        <v>0</v>
      </c>
      <c r="AO25" s="22">
        <f t="shared" si="1"/>
        <v>0</v>
      </c>
      <c r="AP25" s="22">
        <f t="shared" si="2"/>
        <v>0</v>
      </c>
      <c r="AQ25" s="22">
        <f t="shared" si="3"/>
        <v>0</v>
      </c>
      <c r="AR25" s="22">
        <f t="shared" si="4"/>
        <v>0</v>
      </c>
      <c r="AS25" t="s">
        <v>196</v>
      </c>
      <c r="AT25" t="s">
        <v>196</v>
      </c>
      <c r="BI25" t="s">
        <v>196</v>
      </c>
      <c r="BJ25">
        <f t="shared" si="14"/>
        <v>0</v>
      </c>
      <c r="BK25">
        <f t="shared" si="15"/>
        <v>0</v>
      </c>
      <c r="BL25">
        <f t="shared" si="16"/>
        <v>0</v>
      </c>
      <c r="BM25">
        <f t="shared" si="17"/>
        <v>0</v>
      </c>
      <c r="BN25">
        <f t="shared" si="18"/>
        <v>0</v>
      </c>
      <c r="BO25">
        <f t="shared" si="19"/>
        <v>0</v>
      </c>
      <c r="BP25">
        <f t="shared" si="20"/>
        <v>0</v>
      </c>
      <c r="BQ25">
        <f t="shared" si="21"/>
        <v>0</v>
      </c>
      <c r="BR25">
        <f t="shared" si="22"/>
        <v>0</v>
      </c>
      <c r="BS25">
        <f t="shared" si="23"/>
        <v>0</v>
      </c>
      <c r="BT25">
        <f t="shared" si="24"/>
        <v>0</v>
      </c>
      <c r="BU25">
        <f t="shared" si="25"/>
        <v>0</v>
      </c>
      <c r="BV25">
        <f t="shared" si="26"/>
        <v>0</v>
      </c>
      <c r="BW25" s="24"/>
      <c r="BX25" s="24"/>
    </row>
    <row r="26" spans="1:76" x14ac:dyDescent="0.3">
      <c r="A26" t="s">
        <v>229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P26" t="s">
        <v>229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E26" t="s">
        <v>229</v>
      </c>
      <c r="AF26" s="22">
        <f t="shared" si="6"/>
        <v>0</v>
      </c>
      <c r="AG26" s="22">
        <f t="shared" si="7"/>
        <v>0</v>
      </c>
      <c r="AH26" s="22">
        <f t="shared" si="8"/>
        <v>0</v>
      </c>
      <c r="AI26" s="22">
        <f t="shared" si="9"/>
        <v>0</v>
      </c>
      <c r="AJ26" s="22">
        <f t="shared" si="10"/>
        <v>0</v>
      </c>
      <c r="AK26" s="22">
        <f t="shared" si="11"/>
        <v>0</v>
      </c>
      <c r="AL26" s="22">
        <f t="shared" si="12"/>
        <v>0</v>
      </c>
      <c r="AM26" s="22">
        <f t="shared" si="13"/>
        <v>0</v>
      </c>
      <c r="AN26" s="22">
        <f t="shared" si="13"/>
        <v>0</v>
      </c>
      <c r="AO26" s="22">
        <f t="shared" si="1"/>
        <v>0</v>
      </c>
      <c r="AP26" s="22">
        <f t="shared" si="2"/>
        <v>0</v>
      </c>
      <c r="AQ26" s="22">
        <f t="shared" si="3"/>
        <v>0</v>
      </c>
      <c r="AR26" s="22">
        <f t="shared" si="4"/>
        <v>0</v>
      </c>
      <c r="AS26" t="s">
        <v>229</v>
      </c>
      <c r="AT26" t="s">
        <v>229</v>
      </c>
      <c r="BI26" t="s">
        <v>229</v>
      </c>
      <c r="BJ26">
        <f t="shared" si="14"/>
        <v>0</v>
      </c>
      <c r="BK26">
        <f t="shared" si="15"/>
        <v>0</v>
      </c>
      <c r="BL26">
        <f t="shared" si="16"/>
        <v>0</v>
      </c>
      <c r="BM26">
        <f t="shared" si="17"/>
        <v>0</v>
      </c>
      <c r="BN26">
        <f t="shared" si="18"/>
        <v>0</v>
      </c>
      <c r="BO26">
        <f t="shared" si="19"/>
        <v>0</v>
      </c>
      <c r="BP26">
        <f t="shared" si="20"/>
        <v>0</v>
      </c>
      <c r="BQ26">
        <f t="shared" si="21"/>
        <v>0</v>
      </c>
      <c r="BR26">
        <f t="shared" si="22"/>
        <v>0</v>
      </c>
      <c r="BS26">
        <f t="shared" si="23"/>
        <v>0</v>
      </c>
      <c r="BT26">
        <f t="shared" si="24"/>
        <v>0</v>
      </c>
      <c r="BU26">
        <f t="shared" si="25"/>
        <v>0</v>
      </c>
      <c r="BV26">
        <f t="shared" si="26"/>
        <v>0</v>
      </c>
      <c r="BW26" s="24"/>
      <c r="BX26" s="24"/>
    </row>
    <row r="27" spans="1:76" x14ac:dyDescent="0.3">
      <c r="A27" t="s">
        <v>209</v>
      </c>
      <c r="B27">
        <v>0</v>
      </c>
      <c r="C27">
        <v>0</v>
      </c>
      <c r="D27">
        <v>0</v>
      </c>
      <c r="E27">
        <v>0</v>
      </c>
      <c r="F27">
        <v>2.129</v>
      </c>
      <c r="G27">
        <v>0.78700000000000003</v>
      </c>
      <c r="H27">
        <v>13.584</v>
      </c>
      <c r="I27">
        <v>0</v>
      </c>
      <c r="J27">
        <v>6.0149999999999997</v>
      </c>
      <c r="K27">
        <v>28.693000000000001</v>
      </c>
      <c r="L27">
        <v>3.02</v>
      </c>
      <c r="M27">
        <v>0.746</v>
      </c>
      <c r="N27">
        <v>1.4350000000000001</v>
      </c>
      <c r="P27" t="s">
        <v>209</v>
      </c>
      <c r="Q27">
        <v>0</v>
      </c>
      <c r="R27">
        <v>0</v>
      </c>
      <c r="S27">
        <v>0</v>
      </c>
      <c r="T27">
        <v>0</v>
      </c>
      <c r="U27">
        <v>2128.9999362314002</v>
      </c>
      <c r="V27">
        <v>787.00000741029805</v>
      </c>
      <c r="W27">
        <v>13583.999910924</v>
      </c>
      <c r="X27">
        <v>0</v>
      </c>
      <c r="Y27">
        <v>6014.9999682050002</v>
      </c>
      <c r="Z27">
        <v>28692.999933757001</v>
      </c>
      <c r="AA27">
        <v>3019.9999543150002</v>
      </c>
      <c r="AB27">
        <v>745.99999304899995</v>
      </c>
      <c r="AC27">
        <v>1435.0000329914999</v>
      </c>
      <c r="AE27" t="s">
        <v>209</v>
      </c>
      <c r="AF27" s="22">
        <f t="shared" si="6"/>
        <v>0</v>
      </c>
      <c r="AG27" s="22">
        <f t="shared" si="7"/>
        <v>0</v>
      </c>
      <c r="AH27" s="22">
        <f t="shared" si="8"/>
        <v>0</v>
      </c>
      <c r="AI27" s="22">
        <f t="shared" si="9"/>
        <v>0</v>
      </c>
      <c r="AJ27" s="22">
        <f t="shared" si="10"/>
        <v>-6.3768599829927552E-5</v>
      </c>
      <c r="AK27" s="22">
        <f t="shared" si="11"/>
        <v>7.4102980534007656E-6</v>
      </c>
      <c r="AL27" s="22">
        <f t="shared" si="12"/>
        <v>-8.9076000222121365E-5</v>
      </c>
      <c r="AM27" s="22">
        <f t="shared" si="13"/>
        <v>0</v>
      </c>
      <c r="AN27" s="22">
        <f t="shared" si="13"/>
        <v>-3.1794999813428149E-5</v>
      </c>
      <c r="AO27" s="22">
        <f t="shared" si="1"/>
        <v>-6.6242999309906736E-5</v>
      </c>
      <c r="AP27" s="22">
        <f t="shared" si="2"/>
        <v>-4.5684999804507243E-5</v>
      </c>
      <c r="AQ27" s="22">
        <f t="shared" si="3"/>
        <v>-6.9510000457739807E-6</v>
      </c>
      <c r="AR27" s="22">
        <f t="shared" si="4"/>
        <v>3.2991499892887077E-5</v>
      </c>
      <c r="AS27" t="s">
        <v>209</v>
      </c>
      <c r="AT27" t="s">
        <v>209</v>
      </c>
      <c r="AY27">
        <v>2.129</v>
      </c>
      <c r="AZ27">
        <v>0.78700000000000003</v>
      </c>
      <c r="BA27">
        <v>13.584</v>
      </c>
      <c r="BC27">
        <v>6.0149999999999997</v>
      </c>
      <c r="BD27">
        <v>28.693000000000001</v>
      </c>
      <c r="BE27">
        <v>3.02</v>
      </c>
      <c r="BF27">
        <v>0.746</v>
      </c>
      <c r="BG27">
        <v>1.4350000000000001</v>
      </c>
      <c r="BI27" t="s">
        <v>209</v>
      </c>
      <c r="BJ27">
        <f t="shared" si="14"/>
        <v>0</v>
      </c>
      <c r="BK27">
        <f t="shared" si="15"/>
        <v>0</v>
      </c>
      <c r="BL27">
        <f t="shared" si="16"/>
        <v>0</v>
      </c>
      <c r="BM27">
        <f t="shared" si="17"/>
        <v>0</v>
      </c>
      <c r="BN27">
        <f t="shared" si="18"/>
        <v>0</v>
      </c>
      <c r="BO27">
        <f t="shared" si="19"/>
        <v>0</v>
      </c>
      <c r="BP27">
        <f t="shared" si="20"/>
        <v>0</v>
      </c>
      <c r="BQ27">
        <f t="shared" si="21"/>
        <v>0</v>
      </c>
      <c r="BR27">
        <f t="shared" si="22"/>
        <v>0</v>
      </c>
      <c r="BS27">
        <f t="shared" si="23"/>
        <v>0</v>
      </c>
      <c r="BT27">
        <f t="shared" si="24"/>
        <v>0</v>
      </c>
      <c r="BU27">
        <f t="shared" si="25"/>
        <v>0</v>
      </c>
      <c r="BV27">
        <f t="shared" si="26"/>
        <v>0</v>
      </c>
      <c r="BW27" s="24"/>
      <c r="BX27" s="24"/>
    </row>
    <row r="28" spans="1:76" x14ac:dyDescent="0.3">
      <c r="A28" t="s">
        <v>198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P28" t="s">
        <v>198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E28" t="s">
        <v>198</v>
      </c>
      <c r="AF28" s="22">
        <f t="shared" si="6"/>
        <v>0</v>
      </c>
      <c r="AG28" s="22">
        <f t="shared" si="7"/>
        <v>0</v>
      </c>
      <c r="AH28" s="22">
        <f t="shared" si="8"/>
        <v>0</v>
      </c>
      <c r="AI28" s="22">
        <f t="shared" si="9"/>
        <v>0</v>
      </c>
      <c r="AJ28" s="22">
        <f t="shared" si="10"/>
        <v>0</v>
      </c>
      <c r="AK28" s="22">
        <f t="shared" si="11"/>
        <v>0</v>
      </c>
      <c r="AL28" s="22">
        <f t="shared" si="12"/>
        <v>0</v>
      </c>
      <c r="AM28" s="22">
        <f t="shared" si="13"/>
        <v>0</v>
      </c>
      <c r="AN28" s="22">
        <f t="shared" si="13"/>
        <v>0</v>
      </c>
      <c r="AO28" s="22">
        <f t="shared" si="1"/>
        <v>0</v>
      </c>
      <c r="AP28" s="22">
        <f t="shared" si="2"/>
        <v>0</v>
      </c>
      <c r="AQ28" s="22">
        <f t="shared" si="3"/>
        <v>0</v>
      </c>
      <c r="AR28" s="22">
        <f t="shared" si="4"/>
        <v>0</v>
      </c>
      <c r="AS28" t="s">
        <v>198</v>
      </c>
      <c r="AT28" t="s">
        <v>198</v>
      </c>
      <c r="BI28" t="s">
        <v>198</v>
      </c>
      <c r="BJ28">
        <f t="shared" si="14"/>
        <v>0</v>
      </c>
      <c r="BK28">
        <f t="shared" si="15"/>
        <v>0</v>
      </c>
      <c r="BL28">
        <f t="shared" si="16"/>
        <v>0</v>
      </c>
      <c r="BM28">
        <f t="shared" si="17"/>
        <v>0</v>
      </c>
      <c r="BN28">
        <f t="shared" si="18"/>
        <v>0</v>
      </c>
      <c r="BO28">
        <f t="shared" si="19"/>
        <v>0</v>
      </c>
      <c r="BP28">
        <f t="shared" si="20"/>
        <v>0</v>
      </c>
      <c r="BQ28">
        <f t="shared" si="21"/>
        <v>0</v>
      </c>
      <c r="BR28">
        <f t="shared" si="22"/>
        <v>0</v>
      </c>
      <c r="BS28">
        <f t="shared" si="23"/>
        <v>0</v>
      </c>
      <c r="BT28">
        <f t="shared" si="24"/>
        <v>0</v>
      </c>
      <c r="BU28">
        <f t="shared" si="25"/>
        <v>0</v>
      </c>
      <c r="BV28">
        <f t="shared" si="26"/>
        <v>0</v>
      </c>
      <c r="BW28" s="24"/>
      <c r="BX28" s="24"/>
    </row>
    <row r="29" spans="1:76" x14ac:dyDescent="0.3">
      <c r="A29" t="s">
        <v>200</v>
      </c>
      <c r="B29">
        <v>1.50037733682442</v>
      </c>
      <c r="C29">
        <v>3.8622669010356603E-2</v>
      </c>
      <c r="D29">
        <v>5.7000000000000002E-2</v>
      </c>
      <c r="E29">
        <v>5.8000000000000003E-2</v>
      </c>
      <c r="F29">
        <v>157.37799999999999</v>
      </c>
      <c r="G29">
        <v>3.4000000000000002E-2</v>
      </c>
      <c r="H29">
        <v>1.726</v>
      </c>
      <c r="I29">
        <v>2.1120000000000001</v>
      </c>
      <c r="J29">
        <v>0.99199999999999999</v>
      </c>
      <c r="K29">
        <v>5.9180000000000001</v>
      </c>
      <c r="L29">
        <v>1.6419999999999999</v>
      </c>
      <c r="M29">
        <v>0.53300000000000003</v>
      </c>
      <c r="N29">
        <v>2.3E-2</v>
      </c>
      <c r="P29" t="s">
        <v>200</v>
      </c>
      <c r="Q29">
        <v>1500.3773368244199</v>
      </c>
      <c r="R29">
        <v>38.622669010356702</v>
      </c>
      <c r="S29">
        <v>57.000003777000003</v>
      </c>
      <c r="T29">
        <v>57.999999557000002</v>
      </c>
      <c r="U29">
        <v>157377.999757791</v>
      </c>
      <c r="V29">
        <v>33.999994778599998</v>
      </c>
      <c r="W29">
        <v>1725.9999756804</v>
      </c>
      <c r="X29">
        <v>2111.9999907629999</v>
      </c>
      <c r="Y29">
        <v>992.00000443700003</v>
      </c>
      <c r="Z29">
        <v>5917.9999921609997</v>
      </c>
      <c r="AA29">
        <v>1642.0000098789999</v>
      </c>
      <c r="AB29">
        <v>532.99998306400005</v>
      </c>
      <c r="AC29">
        <v>23.000000817</v>
      </c>
      <c r="AE29" t="s">
        <v>200</v>
      </c>
      <c r="AF29" s="22">
        <f t="shared" si="6"/>
        <v>0</v>
      </c>
      <c r="AG29" s="22">
        <f t="shared" si="7"/>
        <v>9.9475983006414026E-14</v>
      </c>
      <c r="AH29" s="22">
        <f t="shared" si="8"/>
        <v>3.7770000034242912E-6</v>
      </c>
      <c r="AI29" s="22">
        <f t="shared" si="9"/>
        <v>-4.4299999757413389E-7</v>
      </c>
      <c r="AJ29" s="22">
        <f t="shared" si="10"/>
        <v>-2.4220900377258658E-4</v>
      </c>
      <c r="AK29" s="22">
        <f t="shared" si="11"/>
        <v>-5.221400002142218E-6</v>
      </c>
      <c r="AL29" s="22">
        <f t="shared" si="12"/>
        <v>-2.4319600015587639E-5</v>
      </c>
      <c r="AM29" s="22">
        <f t="shared" si="13"/>
        <v>-9.2370000857044943E-6</v>
      </c>
      <c r="AN29" s="22">
        <f t="shared" si="13"/>
        <v>4.4370000296112266E-6</v>
      </c>
      <c r="AO29" s="22">
        <f t="shared" si="1"/>
        <v>-7.8390003181993961E-6</v>
      </c>
      <c r="AP29" s="22">
        <f t="shared" si="2"/>
        <v>9.8789998901338549E-6</v>
      </c>
      <c r="AQ29" s="22">
        <f t="shared" si="3"/>
        <v>-1.6935999951783742E-5</v>
      </c>
      <c r="AR29" s="22">
        <f t="shared" si="4"/>
        <v>8.1700000009732321E-7</v>
      </c>
      <c r="AS29" t="s">
        <v>200</v>
      </c>
      <c r="AT29" t="s">
        <v>200</v>
      </c>
      <c r="AU29">
        <v>1.50037733682442</v>
      </c>
      <c r="AV29">
        <v>3.8622669010356603E-2</v>
      </c>
      <c r="AW29">
        <v>5.7000000000000002E-2</v>
      </c>
      <c r="AX29">
        <v>5.8000000000000003E-2</v>
      </c>
      <c r="AY29">
        <v>157.37799999999999</v>
      </c>
      <c r="AZ29">
        <v>3.4000000000000002E-2</v>
      </c>
      <c r="BA29">
        <v>1.726</v>
      </c>
      <c r="BB29">
        <v>2.1120000000000001</v>
      </c>
      <c r="BC29">
        <v>0.99199999999999999</v>
      </c>
      <c r="BD29">
        <v>5.9180000000000001</v>
      </c>
      <c r="BE29">
        <v>1.6419999999999999</v>
      </c>
      <c r="BF29">
        <v>0.53300000000000003</v>
      </c>
      <c r="BG29">
        <v>2.3E-2</v>
      </c>
      <c r="BI29" t="s">
        <v>200</v>
      </c>
      <c r="BJ29">
        <f t="shared" si="14"/>
        <v>0</v>
      </c>
      <c r="BK29">
        <f t="shared" si="15"/>
        <v>0</v>
      </c>
      <c r="BL29">
        <f t="shared" si="16"/>
        <v>0</v>
      </c>
      <c r="BM29">
        <f t="shared" si="17"/>
        <v>0</v>
      </c>
      <c r="BN29">
        <f t="shared" si="18"/>
        <v>0</v>
      </c>
      <c r="BO29">
        <f t="shared" si="19"/>
        <v>0</v>
      </c>
      <c r="BP29">
        <f t="shared" si="20"/>
        <v>0</v>
      </c>
      <c r="BQ29">
        <f t="shared" si="21"/>
        <v>0</v>
      </c>
      <c r="BR29">
        <f t="shared" si="22"/>
        <v>0</v>
      </c>
      <c r="BS29">
        <f t="shared" si="23"/>
        <v>0</v>
      </c>
      <c r="BT29">
        <f t="shared" si="24"/>
        <v>0</v>
      </c>
      <c r="BU29">
        <f t="shared" si="25"/>
        <v>0</v>
      </c>
      <c r="BV29">
        <f t="shared" si="26"/>
        <v>0</v>
      </c>
      <c r="BW29" s="24"/>
      <c r="BX29" s="24"/>
    </row>
    <row r="30" spans="1:76" x14ac:dyDescent="0.3">
      <c r="A30" t="s">
        <v>99</v>
      </c>
      <c r="B30">
        <v>255.83175813454801</v>
      </c>
      <c r="C30">
        <v>10.6762415663704</v>
      </c>
      <c r="D30">
        <v>13.952999999999999</v>
      </c>
      <c r="E30">
        <v>35.963000000000001</v>
      </c>
      <c r="F30">
        <v>498.05799999999999</v>
      </c>
      <c r="G30">
        <v>216.959</v>
      </c>
      <c r="H30">
        <v>55.853999999999999</v>
      </c>
      <c r="I30">
        <v>182.279</v>
      </c>
      <c r="J30">
        <v>16.074999999999999</v>
      </c>
      <c r="K30">
        <v>21.88</v>
      </c>
      <c r="L30">
        <v>102.256</v>
      </c>
      <c r="M30">
        <v>95.992000000000004</v>
      </c>
      <c r="N30">
        <v>76.367000000000004</v>
      </c>
      <c r="P30" t="s">
        <v>99</v>
      </c>
      <c r="Q30">
        <v>255831.758134548</v>
      </c>
      <c r="R30">
        <v>10676.2415663704</v>
      </c>
      <c r="S30">
        <v>13953</v>
      </c>
      <c r="T30">
        <v>35963</v>
      </c>
      <c r="U30">
        <v>498058</v>
      </c>
      <c r="V30">
        <v>216959</v>
      </c>
      <c r="W30">
        <v>55854</v>
      </c>
      <c r="X30">
        <v>182279</v>
      </c>
      <c r="Y30">
        <v>16075</v>
      </c>
      <c r="Z30">
        <v>21880</v>
      </c>
      <c r="AA30">
        <v>102256</v>
      </c>
      <c r="AB30">
        <v>95992</v>
      </c>
      <c r="AC30">
        <v>76367</v>
      </c>
      <c r="AE30" t="s">
        <v>99</v>
      </c>
      <c r="AF30" s="22">
        <f t="shared" si="6"/>
        <v>0</v>
      </c>
      <c r="AG30" s="22">
        <f t="shared" si="7"/>
        <v>0</v>
      </c>
      <c r="AH30" s="22">
        <f t="shared" si="8"/>
        <v>0</v>
      </c>
      <c r="AI30" s="22">
        <f t="shared" si="9"/>
        <v>0</v>
      </c>
      <c r="AJ30" s="22">
        <f t="shared" si="10"/>
        <v>0</v>
      </c>
      <c r="AK30" s="22">
        <f t="shared" si="11"/>
        <v>0</v>
      </c>
      <c r="AL30" s="22">
        <f t="shared" si="12"/>
        <v>0</v>
      </c>
      <c r="AM30" s="22">
        <f t="shared" si="13"/>
        <v>0</v>
      </c>
      <c r="AN30" s="22">
        <f t="shared" si="13"/>
        <v>0</v>
      </c>
      <c r="AO30" s="22">
        <f t="shared" si="1"/>
        <v>0</v>
      </c>
      <c r="AP30" s="22">
        <f t="shared" si="2"/>
        <v>0</v>
      </c>
      <c r="AQ30" s="22">
        <f t="shared" si="3"/>
        <v>0</v>
      </c>
      <c r="AR30" s="22">
        <f t="shared" si="4"/>
        <v>0</v>
      </c>
      <c r="AS30" t="s">
        <v>99</v>
      </c>
      <c r="AT30" t="s">
        <v>99</v>
      </c>
      <c r="AU30">
        <v>255.83175813454801</v>
      </c>
      <c r="AV30">
        <v>10.6762415663704</v>
      </c>
      <c r="AW30">
        <v>13.952999999999999</v>
      </c>
      <c r="AX30">
        <v>35.963000000000001</v>
      </c>
      <c r="AY30">
        <v>498.05800000000005</v>
      </c>
      <c r="AZ30">
        <v>216.95900000000003</v>
      </c>
      <c r="BA30">
        <v>55.853999999999999</v>
      </c>
      <c r="BB30">
        <v>182.27899999999997</v>
      </c>
      <c r="BC30">
        <v>16.074999999999999</v>
      </c>
      <c r="BD30">
        <v>21.88</v>
      </c>
      <c r="BE30">
        <v>102.256</v>
      </c>
      <c r="BF30">
        <v>95.99199999999999</v>
      </c>
      <c r="BG30">
        <v>76.367000000000004</v>
      </c>
      <c r="BI30" t="s">
        <v>99</v>
      </c>
      <c r="BJ30">
        <f t="shared" si="14"/>
        <v>0</v>
      </c>
      <c r="BK30">
        <f t="shared" si="15"/>
        <v>0</v>
      </c>
      <c r="BL30">
        <f t="shared" si="16"/>
        <v>0</v>
      </c>
      <c r="BM30">
        <f t="shared" si="17"/>
        <v>0</v>
      </c>
      <c r="BN30">
        <f t="shared" si="18"/>
        <v>0</v>
      </c>
      <c r="BO30">
        <f t="shared" si="19"/>
        <v>0</v>
      </c>
      <c r="BP30">
        <f t="shared" si="20"/>
        <v>0</v>
      </c>
      <c r="BQ30">
        <f t="shared" si="21"/>
        <v>0</v>
      </c>
      <c r="BR30">
        <f t="shared" si="22"/>
        <v>0</v>
      </c>
      <c r="BS30">
        <f t="shared" si="23"/>
        <v>0</v>
      </c>
      <c r="BT30">
        <f t="shared" si="24"/>
        <v>0</v>
      </c>
      <c r="BU30">
        <f t="shared" si="25"/>
        <v>0</v>
      </c>
      <c r="BV30">
        <f t="shared" si="26"/>
        <v>0</v>
      </c>
      <c r="BW30" s="24"/>
      <c r="BX30" s="24"/>
    </row>
    <row r="31" spans="1:76" x14ac:dyDescent="0.3">
      <c r="A31" t="s">
        <v>207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P31" t="s">
        <v>207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E31" t="s">
        <v>207</v>
      </c>
      <c r="AF31" s="22">
        <f t="shared" si="6"/>
        <v>0</v>
      </c>
      <c r="AG31" s="22">
        <f t="shared" si="7"/>
        <v>0</v>
      </c>
      <c r="AH31" s="22">
        <f t="shared" si="8"/>
        <v>0</v>
      </c>
      <c r="AI31" s="22">
        <f t="shared" si="9"/>
        <v>0</v>
      </c>
      <c r="AJ31" s="22">
        <f t="shared" si="10"/>
        <v>0</v>
      </c>
      <c r="AK31" s="22">
        <f t="shared" si="11"/>
        <v>0</v>
      </c>
      <c r="AL31" s="22">
        <f t="shared" si="12"/>
        <v>0</v>
      </c>
      <c r="AM31" s="22">
        <f t="shared" si="13"/>
        <v>0</v>
      </c>
      <c r="AN31" s="22">
        <f t="shared" si="13"/>
        <v>0</v>
      </c>
      <c r="AO31" s="22">
        <f t="shared" si="1"/>
        <v>0</v>
      </c>
      <c r="AP31" s="22">
        <f t="shared" si="2"/>
        <v>0</v>
      </c>
      <c r="AQ31" s="22">
        <f t="shared" si="3"/>
        <v>0</v>
      </c>
      <c r="AR31" s="22">
        <f t="shared" si="4"/>
        <v>0</v>
      </c>
      <c r="AS31" t="s">
        <v>207</v>
      </c>
      <c r="AT31" t="s">
        <v>207</v>
      </c>
      <c r="BI31" t="s">
        <v>207</v>
      </c>
      <c r="BJ31">
        <f t="shared" si="14"/>
        <v>0</v>
      </c>
      <c r="BK31">
        <f t="shared" si="15"/>
        <v>0</v>
      </c>
      <c r="BL31">
        <f t="shared" si="16"/>
        <v>0</v>
      </c>
      <c r="BM31">
        <f t="shared" si="17"/>
        <v>0</v>
      </c>
      <c r="BN31">
        <f t="shared" si="18"/>
        <v>0</v>
      </c>
      <c r="BO31">
        <f t="shared" si="19"/>
        <v>0</v>
      </c>
      <c r="BP31">
        <f t="shared" si="20"/>
        <v>0</v>
      </c>
      <c r="BQ31">
        <f t="shared" si="21"/>
        <v>0</v>
      </c>
      <c r="BR31">
        <f t="shared" si="22"/>
        <v>0</v>
      </c>
      <c r="BS31">
        <f t="shared" si="23"/>
        <v>0</v>
      </c>
      <c r="BT31">
        <f t="shared" si="24"/>
        <v>0</v>
      </c>
      <c r="BU31">
        <f t="shared" si="25"/>
        <v>0</v>
      </c>
      <c r="BV31">
        <f t="shared" si="26"/>
        <v>0</v>
      </c>
      <c r="BW31" s="24"/>
      <c r="BX31" s="24"/>
    </row>
    <row r="32" spans="1:76" x14ac:dyDescent="0.3">
      <c r="A32" t="s">
        <v>202</v>
      </c>
      <c r="B32">
        <v>1.24921143730151</v>
      </c>
      <c r="C32">
        <v>0.11978854189659401</v>
      </c>
      <c r="D32">
        <v>1.7999999999999999E-2</v>
      </c>
      <c r="E32">
        <v>1.7999999999999999E-2</v>
      </c>
      <c r="F32">
        <v>0.67200000000000004</v>
      </c>
      <c r="G32">
        <v>0.25900000000000001</v>
      </c>
      <c r="H32">
        <v>0.55700000000000005</v>
      </c>
      <c r="I32">
        <v>0.17599999999999999</v>
      </c>
      <c r="J32">
        <v>0.57499999999999996</v>
      </c>
      <c r="K32">
        <v>0.28000000000000003</v>
      </c>
      <c r="L32">
        <v>0.63</v>
      </c>
      <c r="M32">
        <v>0.74399999999999999</v>
      </c>
      <c r="N32">
        <v>0.16400000000000001</v>
      </c>
      <c r="P32" t="s">
        <v>202</v>
      </c>
      <c r="Q32">
        <v>1249.2114373014999</v>
      </c>
      <c r="R32">
        <v>119.788541896594</v>
      </c>
      <c r="S32">
        <v>18.000003666000001</v>
      </c>
      <c r="T32">
        <v>17.999999338999999</v>
      </c>
      <c r="U32">
        <v>671.99993411319895</v>
      </c>
      <c r="V32">
        <v>258.99998914909997</v>
      </c>
      <c r="W32">
        <v>557.00004853880102</v>
      </c>
      <c r="X32">
        <v>175.99999774899999</v>
      </c>
      <c r="Y32">
        <v>575.00000238500002</v>
      </c>
      <c r="Z32">
        <v>280.00000413399999</v>
      </c>
      <c r="AA32">
        <v>629.99999645699995</v>
      </c>
      <c r="AB32">
        <v>743.99998203600001</v>
      </c>
      <c r="AC32">
        <v>163.999999696</v>
      </c>
      <c r="AE32" t="s">
        <v>202</v>
      </c>
      <c r="AF32" s="22">
        <f t="shared" si="6"/>
        <v>-1.0004441719502211E-11</v>
      </c>
      <c r="AG32" s="22">
        <f t="shared" si="7"/>
        <v>0</v>
      </c>
      <c r="AH32" s="22">
        <f t="shared" si="8"/>
        <v>3.6660000013455374E-6</v>
      </c>
      <c r="AI32" s="22">
        <f t="shared" si="9"/>
        <v>-6.6100000140068005E-7</v>
      </c>
      <c r="AJ32" s="22">
        <f t="shared" si="10"/>
        <v>-6.5886801053238742E-5</v>
      </c>
      <c r="AK32" s="22">
        <f t="shared" si="11"/>
        <v>-1.0850900025616284E-5</v>
      </c>
      <c r="AL32" s="22">
        <f t="shared" si="12"/>
        <v>4.8538801024733402E-5</v>
      </c>
      <c r="AM32" s="22">
        <f t="shared" si="13"/>
        <v>-2.2510000121656049E-6</v>
      </c>
      <c r="AN32" s="22">
        <f t="shared" si="13"/>
        <v>2.3850000161473872E-6</v>
      </c>
      <c r="AO32" s="22">
        <f t="shared" si="1"/>
        <v>4.1339999938827532E-6</v>
      </c>
      <c r="AP32" s="22">
        <f t="shared" si="2"/>
        <v>-3.5430000480118906E-6</v>
      </c>
      <c r="AQ32" s="22">
        <f t="shared" si="3"/>
        <v>-1.796399999420828E-5</v>
      </c>
      <c r="AR32" s="22">
        <f t="shared" si="4"/>
        <v>-3.0399999673136335E-7</v>
      </c>
      <c r="AS32" t="s">
        <v>202</v>
      </c>
      <c r="AT32" t="s">
        <v>202</v>
      </c>
      <c r="AU32">
        <v>1.24921143730151</v>
      </c>
      <c r="AV32">
        <v>0.11978854189659401</v>
      </c>
      <c r="AW32">
        <v>1.7999999999999999E-2</v>
      </c>
      <c r="AX32">
        <v>1.7999999999999999E-2</v>
      </c>
      <c r="AY32">
        <v>0.67200000000000004</v>
      </c>
      <c r="AZ32">
        <v>0.25900000000000001</v>
      </c>
      <c r="BA32">
        <v>0.55700000000000005</v>
      </c>
      <c r="BB32">
        <v>0.17599999999999999</v>
      </c>
      <c r="BC32">
        <v>0.57499999999999996</v>
      </c>
      <c r="BD32">
        <v>0.28000000000000003</v>
      </c>
      <c r="BE32">
        <v>0.63</v>
      </c>
      <c r="BF32">
        <v>0.74399999999999999</v>
      </c>
      <c r="BG32">
        <v>0.16400000000000001</v>
      </c>
      <c r="BI32" t="s">
        <v>202</v>
      </c>
      <c r="BJ32">
        <f t="shared" si="14"/>
        <v>0</v>
      </c>
      <c r="BK32">
        <f t="shared" si="15"/>
        <v>0</v>
      </c>
      <c r="BL32">
        <f t="shared" si="16"/>
        <v>0</v>
      </c>
      <c r="BM32">
        <f t="shared" si="17"/>
        <v>0</v>
      </c>
      <c r="BN32">
        <f t="shared" si="18"/>
        <v>0</v>
      </c>
      <c r="BO32">
        <f t="shared" si="19"/>
        <v>0</v>
      </c>
      <c r="BP32">
        <f t="shared" si="20"/>
        <v>0</v>
      </c>
      <c r="BQ32">
        <f t="shared" si="21"/>
        <v>0</v>
      </c>
      <c r="BR32">
        <f t="shared" si="22"/>
        <v>0</v>
      </c>
      <c r="BS32">
        <f t="shared" si="23"/>
        <v>0</v>
      </c>
      <c r="BT32">
        <f t="shared" si="24"/>
        <v>0</v>
      </c>
      <c r="BU32">
        <f t="shared" si="25"/>
        <v>0</v>
      </c>
      <c r="BV32">
        <f t="shared" si="26"/>
        <v>0</v>
      </c>
      <c r="BW32" s="24"/>
      <c r="BX32" s="24"/>
    </row>
    <row r="33" spans="1:76" x14ac:dyDescent="0.3">
      <c r="A33" t="s">
        <v>216</v>
      </c>
      <c r="B33">
        <v>35.691220360594599</v>
      </c>
      <c r="C33">
        <v>0.87477966456595602</v>
      </c>
      <c r="D33">
        <v>1.903</v>
      </c>
      <c r="E33">
        <v>2.7189999999999999</v>
      </c>
      <c r="F33">
        <v>19.210999999999999</v>
      </c>
      <c r="G33">
        <v>9.7720000000000002</v>
      </c>
      <c r="H33">
        <v>5.6219999999999999</v>
      </c>
      <c r="I33">
        <v>10.596</v>
      </c>
      <c r="J33">
        <v>10.664</v>
      </c>
      <c r="K33">
        <v>34.402000000000001</v>
      </c>
      <c r="L33">
        <v>18.940000000000001</v>
      </c>
      <c r="M33">
        <v>5.3449999999999998</v>
      </c>
      <c r="N33">
        <v>2.9409999999999998</v>
      </c>
      <c r="P33" t="s">
        <v>216</v>
      </c>
      <c r="Q33">
        <v>35691.220360594598</v>
      </c>
      <c r="R33">
        <v>874.77966456595595</v>
      </c>
      <c r="S33">
        <v>1903.0000008669999</v>
      </c>
      <c r="T33">
        <v>2718.9999990810002</v>
      </c>
      <c r="U33">
        <v>19211.0001728682</v>
      </c>
      <c r="V33">
        <v>9772.0000056320005</v>
      </c>
      <c r="W33">
        <v>5622.0000423190004</v>
      </c>
      <c r="X33">
        <v>10595.999994551999</v>
      </c>
      <c r="Y33">
        <v>10663.999956789999</v>
      </c>
      <c r="Z33">
        <v>34402.000028160001</v>
      </c>
      <c r="AA33">
        <v>18939.999935262</v>
      </c>
      <c r="AB33">
        <v>5344.999989594</v>
      </c>
      <c r="AC33">
        <v>2941.0000002649999</v>
      </c>
      <c r="AE33" t="s">
        <v>216</v>
      </c>
      <c r="AF33" s="22">
        <f t="shared" si="6"/>
        <v>0</v>
      </c>
      <c r="AG33" s="22">
        <f t="shared" si="7"/>
        <v>0</v>
      </c>
      <c r="AH33" s="22">
        <f t="shared" si="8"/>
        <v>8.6699992607464083E-7</v>
      </c>
      <c r="AI33" s="22">
        <f t="shared" si="9"/>
        <v>-9.1899983090115711E-7</v>
      </c>
      <c r="AJ33" s="22">
        <f t="shared" si="10"/>
        <v>1.7286820002482273E-4</v>
      </c>
      <c r="AK33" s="22">
        <f t="shared" si="11"/>
        <v>5.6320004659937695E-6</v>
      </c>
      <c r="AL33" s="22">
        <f t="shared" si="12"/>
        <v>4.2319000385759864E-5</v>
      </c>
      <c r="AM33" s="22">
        <f t="shared" si="13"/>
        <v>-5.4480005928780884E-6</v>
      </c>
      <c r="AN33" s="22">
        <f t="shared" si="13"/>
        <v>-4.321000051277224E-5</v>
      </c>
      <c r="AO33" s="22">
        <f t="shared" si="1"/>
        <v>2.8160000510979444E-5</v>
      </c>
      <c r="AP33" s="22">
        <f t="shared" si="2"/>
        <v>-6.4738000219222158E-5</v>
      </c>
      <c r="AQ33" s="22">
        <f t="shared" si="3"/>
        <v>-1.040600000123959E-5</v>
      </c>
      <c r="AR33" s="22">
        <f t="shared" si="4"/>
        <v>2.6499992600292899E-7</v>
      </c>
      <c r="AS33" t="s">
        <v>216</v>
      </c>
      <c r="AT33" t="s">
        <v>216</v>
      </c>
      <c r="AU33">
        <v>35.691220360594599</v>
      </c>
      <c r="AV33">
        <v>0.87477966456595602</v>
      </c>
      <c r="AW33">
        <v>1.903</v>
      </c>
      <c r="AX33">
        <v>2.7189999999999999</v>
      </c>
      <c r="AY33">
        <v>19.210999999999999</v>
      </c>
      <c r="AZ33">
        <v>9.7720000000000002</v>
      </c>
      <c r="BA33">
        <v>5.6219999999999999</v>
      </c>
      <c r="BB33">
        <v>10.596</v>
      </c>
      <c r="BC33">
        <v>10.664</v>
      </c>
      <c r="BD33">
        <v>34.402000000000001</v>
      </c>
      <c r="BE33">
        <v>18.940000000000001</v>
      </c>
      <c r="BF33">
        <v>5.3449999999999998</v>
      </c>
      <c r="BG33">
        <v>2.9409999999999998</v>
      </c>
      <c r="BI33" t="s">
        <v>216</v>
      </c>
      <c r="BJ33">
        <f t="shared" si="14"/>
        <v>0</v>
      </c>
      <c r="BK33">
        <f t="shared" si="15"/>
        <v>0</v>
      </c>
      <c r="BL33">
        <f t="shared" si="16"/>
        <v>0</v>
      </c>
      <c r="BM33">
        <f t="shared" si="17"/>
        <v>0</v>
      </c>
      <c r="BN33">
        <f t="shared" si="18"/>
        <v>0</v>
      </c>
      <c r="BO33">
        <f t="shared" si="19"/>
        <v>0</v>
      </c>
      <c r="BP33">
        <f t="shared" si="20"/>
        <v>0</v>
      </c>
      <c r="BQ33">
        <f t="shared" si="21"/>
        <v>0</v>
      </c>
      <c r="BR33">
        <f t="shared" si="22"/>
        <v>0</v>
      </c>
      <c r="BS33">
        <f t="shared" si="23"/>
        <v>0</v>
      </c>
      <c r="BT33">
        <f t="shared" si="24"/>
        <v>0</v>
      </c>
      <c r="BU33">
        <f t="shared" si="25"/>
        <v>0</v>
      </c>
      <c r="BV33">
        <f t="shared" si="26"/>
        <v>0</v>
      </c>
      <c r="BW33" s="24"/>
      <c r="BX33" s="24"/>
    </row>
    <row r="34" spans="1:76" x14ac:dyDescent="0.3">
      <c r="A34" t="s">
        <v>227</v>
      </c>
      <c r="B34">
        <v>2.4314775710888799</v>
      </c>
      <c r="C34">
        <v>8.3522352445634801E-2</v>
      </c>
      <c r="D34">
        <v>5.8000000000000003E-2</v>
      </c>
      <c r="E34">
        <v>8.4000000000000005E-2</v>
      </c>
      <c r="F34">
        <v>0.46700000000000003</v>
      </c>
      <c r="G34">
        <v>0.105</v>
      </c>
      <c r="H34">
        <v>0.12</v>
      </c>
      <c r="I34">
        <v>0.14899999999999999</v>
      </c>
      <c r="J34">
        <v>6.6639999999999997</v>
      </c>
      <c r="K34">
        <v>1.5069999999999999</v>
      </c>
      <c r="L34">
        <v>2.113</v>
      </c>
      <c r="M34">
        <v>1.133</v>
      </c>
      <c r="N34">
        <v>0.58599999999999997</v>
      </c>
      <c r="P34" t="s">
        <v>227</v>
      </c>
      <c r="Q34">
        <v>2431.4775710888698</v>
      </c>
      <c r="R34">
        <v>83.522352445634894</v>
      </c>
      <c r="S34">
        <v>57.999999692000003</v>
      </c>
      <c r="T34">
        <v>84.000011508</v>
      </c>
      <c r="U34">
        <v>467.00020428446999</v>
      </c>
      <c r="V34">
        <v>105.00009300764999</v>
      </c>
      <c r="W34">
        <v>119.999946165</v>
      </c>
      <c r="X34">
        <v>148.99994091581999</v>
      </c>
      <c r="Y34">
        <v>6663.9999785474802</v>
      </c>
      <c r="Z34">
        <v>1507.0001913224301</v>
      </c>
      <c r="AA34">
        <v>2112.999968778</v>
      </c>
      <c r="AB34">
        <v>1132.9999495269701</v>
      </c>
      <c r="AC34">
        <v>586.00000383619999</v>
      </c>
      <c r="AE34" t="s">
        <v>227</v>
      </c>
      <c r="AF34" s="22">
        <f t="shared" si="6"/>
        <v>-1.0004441719502211E-11</v>
      </c>
      <c r="AG34" s="22">
        <f t="shared" si="7"/>
        <v>0</v>
      </c>
      <c r="AH34" s="22">
        <f t="shared" si="8"/>
        <v>-3.0799999706232484E-7</v>
      </c>
      <c r="AI34" s="22">
        <f t="shared" si="9"/>
        <v>1.1508000000048924E-5</v>
      </c>
      <c r="AJ34" s="22">
        <f t="shared" si="10"/>
        <v>2.0428446998721483E-4</v>
      </c>
      <c r="AK34" s="22">
        <f t="shared" si="11"/>
        <v>9.300764999409239E-5</v>
      </c>
      <c r="AL34" s="22">
        <f t="shared" si="12"/>
        <v>-5.3835000002777633E-5</v>
      </c>
      <c r="AM34" s="22">
        <f t="shared" si="13"/>
        <v>-5.9084180008994736E-5</v>
      </c>
      <c r="AN34" s="22">
        <f t="shared" si="13"/>
        <v>-2.1452519831655081E-5</v>
      </c>
      <c r="AO34" s="22">
        <f t="shared" si="1"/>
        <v>1.9132243005515193E-4</v>
      </c>
      <c r="AP34" s="22">
        <f t="shared" si="2"/>
        <v>-3.1221999961417168E-5</v>
      </c>
      <c r="AQ34" s="22">
        <f t="shared" si="3"/>
        <v>-5.0473029887143639E-5</v>
      </c>
      <c r="AR34" s="22">
        <f t="shared" si="4"/>
        <v>3.8361999941116665E-6</v>
      </c>
      <c r="AS34" t="s">
        <v>227</v>
      </c>
      <c r="AT34" t="s">
        <v>227</v>
      </c>
      <c r="AU34">
        <v>2.4314775710888799</v>
      </c>
      <c r="AV34">
        <v>8.3522352445634801E-2</v>
      </c>
      <c r="AW34">
        <v>5.8000000000000003E-2</v>
      </c>
      <c r="AX34">
        <v>8.4000000000000005E-2</v>
      </c>
      <c r="AY34">
        <v>0.46700000000000003</v>
      </c>
      <c r="AZ34">
        <v>0.105</v>
      </c>
      <c r="BA34">
        <v>0.12</v>
      </c>
      <c r="BB34">
        <v>0.14899999999999999</v>
      </c>
      <c r="BC34">
        <v>6.6639999999999997</v>
      </c>
      <c r="BD34">
        <v>1.5069999999999999</v>
      </c>
      <c r="BE34">
        <v>2.113</v>
      </c>
      <c r="BF34">
        <v>1.133</v>
      </c>
      <c r="BG34">
        <v>0.58599999999999997</v>
      </c>
      <c r="BI34" t="s">
        <v>227</v>
      </c>
      <c r="BJ34">
        <f t="shared" si="14"/>
        <v>0</v>
      </c>
      <c r="BK34">
        <f t="shared" si="15"/>
        <v>0</v>
      </c>
      <c r="BL34">
        <f t="shared" si="16"/>
        <v>0</v>
      </c>
      <c r="BM34">
        <f t="shared" si="17"/>
        <v>0</v>
      </c>
      <c r="BN34">
        <f t="shared" si="18"/>
        <v>0</v>
      </c>
      <c r="BO34">
        <f t="shared" si="19"/>
        <v>0</v>
      </c>
      <c r="BP34">
        <f t="shared" si="20"/>
        <v>0</v>
      </c>
      <c r="BQ34">
        <f t="shared" si="21"/>
        <v>0</v>
      </c>
      <c r="BR34">
        <f t="shared" si="22"/>
        <v>0</v>
      </c>
      <c r="BS34">
        <f t="shared" si="23"/>
        <v>0</v>
      </c>
      <c r="BT34">
        <f t="shared" si="24"/>
        <v>0</v>
      </c>
      <c r="BU34">
        <f t="shared" si="25"/>
        <v>0</v>
      </c>
      <c r="BV34">
        <f t="shared" si="26"/>
        <v>0</v>
      </c>
      <c r="BW34" s="24"/>
      <c r="BX34" s="24"/>
    </row>
    <row r="35" spans="1:76" x14ac:dyDescent="0.3">
      <c r="A35" t="s">
        <v>122</v>
      </c>
      <c r="B35">
        <v>10.190999997360001</v>
      </c>
      <c r="C35">
        <v>0.50799999837599996</v>
      </c>
      <c r="D35">
        <v>0</v>
      </c>
      <c r="E35">
        <v>0</v>
      </c>
      <c r="F35">
        <v>37.36</v>
      </c>
      <c r="G35">
        <v>5.97</v>
      </c>
      <c r="H35">
        <v>0</v>
      </c>
      <c r="I35">
        <v>6.2850000000000001</v>
      </c>
      <c r="J35">
        <v>10.683</v>
      </c>
      <c r="K35">
        <v>24.748000000000001</v>
      </c>
      <c r="L35">
        <v>0</v>
      </c>
      <c r="M35">
        <v>0</v>
      </c>
      <c r="N35">
        <v>0</v>
      </c>
      <c r="P35" t="s">
        <v>122</v>
      </c>
      <c r="Q35">
        <v>10190.999997360001</v>
      </c>
      <c r="R35">
        <v>507.99999837599898</v>
      </c>
      <c r="S35">
        <v>0</v>
      </c>
      <c r="T35">
        <v>0</v>
      </c>
      <c r="U35">
        <v>37360.000012425997</v>
      </c>
      <c r="V35">
        <v>5969.9999423279896</v>
      </c>
      <c r="W35">
        <v>0</v>
      </c>
      <c r="X35">
        <v>6284.9999960445002</v>
      </c>
      <c r="Y35">
        <v>10683.000006296001</v>
      </c>
      <c r="Z35">
        <v>24747.999988152002</v>
      </c>
      <c r="AA35">
        <v>0</v>
      </c>
      <c r="AB35">
        <v>0</v>
      </c>
      <c r="AC35">
        <v>0</v>
      </c>
      <c r="AE35" t="s">
        <v>122</v>
      </c>
      <c r="AF35" s="22">
        <f t="shared" si="6"/>
        <v>0</v>
      </c>
      <c r="AG35" s="22">
        <f t="shared" si="7"/>
        <v>-9.6633812063373625E-13</v>
      </c>
      <c r="AH35" s="22">
        <f t="shared" si="8"/>
        <v>0</v>
      </c>
      <c r="AI35" s="22">
        <f t="shared" si="9"/>
        <v>0</v>
      </c>
      <c r="AJ35" s="22">
        <f t="shared" si="10"/>
        <v>1.2425996828824282E-5</v>
      </c>
      <c r="AK35" s="22">
        <f t="shared" si="11"/>
        <v>-5.7672010370879434E-5</v>
      </c>
      <c r="AL35" s="22">
        <f t="shared" si="12"/>
        <v>0</v>
      </c>
      <c r="AM35" s="22">
        <f t="shared" si="13"/>
        <v>-3.9554997783852741E-6</v>
      </c>
      <c r="AN35" s="22">
        <f t="shared" si="13"/>
        <v>6.2960007198853418E-6</v>
      </c>
      <c r="AO35" s="22">
        <f t="shared" si="1"/>
        <v>-1.1847998393932357E-5</v>
      </c>
      <c r="AP35" s="22">
        <f t="shared" si="2"/>
        <v>0</v>
      </c>
      <c r="AQ35" s="22">
        <f t="shared" si="3"/>
        <v>0</v>
      </c>
      <c r="AR35" s="22">
        <f t="shared" si="4"/>
        <v>0</v>
      </c>
      <c r="AS35" t="s">
        <v>122</v>
      </c>
      <c r="AT35" t="s">
        <v>122</v>
      </c>
      <c r="AU35">
        <v>10.190999997360001</v>
      </c>
      <c r="AV35">
        <v>0.50799999837599996</v>
      </c>
      <c r="AY35">
        <v>37.36</v>
      </c>
      <c r="AZ35">
        <v>5.97</v>
      </c>
      <c r="BB35">
        <v>6.2850000000000001</v>
      </c>
      <c r="BC35">
        <v>10.683</v>
      </c>
      <c r="BD35">
        <v>24.748000000000001</v>
      </c>
      <c r="BI35" t="s">
        <v>122</v>
      </c>
      <c r="BJ35">
        <f t="shared" si="14"/>
        <v>0</v>
      </c>
      <c r="BK35">
        <f t="shared" si="15"/>
        <v>0</v>
      </c>
      <c r="BL35">
        <f t="shared" si="16"/>
        <v>0</v>
      </c>
      <c r="BM35">
        <f t="shared" si="17"/>
        <v>0</v>
      </c>
      <c r="BN35">
        <f t="shared" si="18"/>
        <v>0</v>
      </c>
      <c r="BO35">
        <f t="shared" si="19"/>
        <v>0</v>
      </c>
      <c r="BP35">
        <f t="shared" si="20"/>
        <v>0</v>
      </c>
      <c r="BQ35">
        <f t="shared" si="21"/>
        <v>0</v>
      </c>
      <c r="BR35">
        <f t="shared" si="22"/>
        <v>0</v>
      </c>
      <c r="BS35">
        <f t="shared" si="23"/>
        <v>0</v>
      </c>
      <c r="BT35">
        <f t="shared" si="24"/>
        <v>0</v>
      </c>
      <c r="BU35">
        <f t="shared" si="25"/>
        <v>0</v>
      </c>
      <c r="BV35">
        <f t="shared" si="26"/>
        <v>0</v>
      </c>
      <c r="BW35" s="24"/>
      <c r="BX35" s="24"/>
    </row>
    <row r="36" spans="1:76" x14ac:dyDescent="0.3">
      <c r="A36" t="s">
        <v>214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4.3999999999999997E-2</v>
      </c>
      <c r="I36">
        <v>0</v>
      </c>
      <c r="J36">
        <v>0</v>
      </c>
      <c r="K36">
        <v>0</v>
      </c>
      <c r="L36">
        <v>0</v>
      </c>
      <c r="M36">
        <v>0</v>
      </c>
      <c r="N36">
        <v>15.367000000000001</v>
      </c>
      <c r="P36" t="s">
        <v>214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43.9999706320001</v>
      </c>
      <c r="X36">
        <v>0</v>
      </c>
      <c r="Y36">
        <v>0</v>
      </c>
      <c r="Z36">
        <v>0</v>
      </c>
      <c r="AA36">
        <v>0</v>
      </c>
      <c r="AB36">
        <v>0</v>
      </c>
      <c r="AC36">
        <v>15367.000073838301</v>
      </c>
      <c r="AE36" t="s">
        <v>214</v>
      </c>
      <c r="AF36" s="22">
        <f t="shared" si="6"/>
        <v>0</v>
      </c>
      <c r="AG36" s="22">
        <f t="shared" si="7"/>
        <v>0</v>
      </c>
      <c r="AH36" s="22">
        <f t="shared" si="8"/>
        <v>0</v>
      </c>
      <c r="AI36" s="22">
        <f t="shared" si="9"/>
        <v>0</v>
      </c>
      <c r="AJ36" s="22">
        <f t="shared" si="10"/>
        <v>0</v>
      </c>
      <c r="AK36" s="22">
        <f t="shared" si="11"/>
        <v>0</v>
      </c>
      <c r="AL36" s="22">
        <f t="shared" si="12"/>
        <v>-2.9367999900387076E-5</v>
      </c>
      <c r="AM36" s="22">
        <f t="shared" si="13"/>
        <v>0</v>
      </c>
      <c r="AN36" s="22">
        <f t="shared" si="13"/>
        <v>0</v>
      </c>
      <c r="AO36" s="22">
        <f t="shared" si="1"/>
        <v>0</v>
      </c>
      <c r="AP36" s="22">
        <f t="shared" si="2"/>
        <v>0</v>
      </c>
      <c r="AQ36" s="22">
        <f t="shared" si="3"/>
        <v>0</v>
      </c>
      <c r="AR36" s="22">
        <f t="shared" si="4"/>
        <v>7.3838300522766076E-5</v>
      </c>
      <c r="AS36" t="s">
        <v>214</v>
      </c>
      <c r="AT36" t="s">
        <v>214</v>
      </c>
      <c r="BA36">
        <v>4.3999999999999997E-2</v>
      </c>
      <c r="BG36">
        <v>15.367000000000001</v>
      </c>
      <c r="BI36" t="s">
        <v>214</v>
      </c>
      <c r="BJ36">
        <f t="shared" si="14"/>
        <v>0</v>
      </c>
      <c r="BK36">
        <f t="shared" si="15"/>
        <v>0</v>
      </c>
      <c r="BL36">
        <f t="shared" si="16"/>
        <v>0</v>
      </c>
      <c r="BM36">
        <f t="shared" si="17"/>
        <v>0</v>
      </c>
      <c r="BN36">
        <f t="shared" si="18"/>
        <v>0</v>
      </c>
      <c r="BO36">
        <f t="shared" si="19"/>
        <v>0</v>
      </c>
      <c r="BP36">
        <f t="shared" si="20"/>
        <v>0</v>
      </c>
      <c r="BQ36">
        <f t="shared" si="21"/>
        <v>0</v>
      </c>
      <c r="BR36">
        <f t="shared" si="22"/>
        <v>0</v>
      </c>
      <c r="BS36">
        <f t="shared" si="23"/>
        <v>0</v>
      </c>
      <c r="BT36">
        <f t="shared" si="24"/>
        <v>0</v>
      </c>
      <c r="BU36">
        <f t="shared" si="25"/>
        <v>0</v>
      </c>
      <c r="BV36">
        <f t="shared" si="26"/>
        <v>0</v>
      </c>
      <c r="BW36" s="24"/>
      <c r="BX36" s="24"/>
    </row>
    <row r="37" spans="1:76" x14ac:dyDescent="0.3">
      <c r="A37" t="s">
        <v>208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8.8999999999999996E-2</v>
      </c>
      <c r="I37">
        <v>0.26100000000000001</v>
      </c>
      <c r="J37">
        <v>0.129</v>
      </c>
      <c r="K37">
        <v>3.9E-2</v>
      </c>
      <c r="L37">
        <v>0</v>
      </c>
      <c r="M37">
        <v>0</v>
      </c>
      <c r="N37">
        <v>0</v>
      </c>
      <c r="P37" t="s">
        <v>208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88.999950810000101</v>
      </c>
      <c r="X37">
        <v>261.00003301650003</v>
      </c>
      <c r="Y37">
        <v>129.00000837100001</v>
      </c>
      <c r="Z37">
        <v>38.999949861000097</v>
      </c>
      <c r="AA37">
        <v>0</v>
      </c>
      <c r="AB37">
        <v>0</v>
      </c>
      <c r="AC37">
        <v>0</v>
      </c>
      <c r="AE37" t="s">
        <v>208</v>
      </c>
      <c r="AF37" s="22">
        <f t="shared" si="6"/>
        <v>0</v>
      </c>
      <c r="AG37" s="22">
        <f t="shared" si="7"/>
        <v>0</v>
      </c>
      <c r="AH37" s="22">
        <f t="shared" si="8"/>
        <v>0</v>
      </c>
      <c r="AI37" s="22">
        <f t="shared" si="9"/>
        <v>0</v>
      </c>
      <c r="AJ37" s="22">
        <f t="shared" si="10"/>
        <v>0</v>
      </c>
      <c r="AK37" s="22">
        <f t="shared" si="11"/>
        <v>0</v>
      </c>
      <c r="AL37" s="22">
        <f t="shared" si="12"/>
        <v>-4.9189999899112991E-5</v>
      </c>
      <c r="AM37" s="22">
        <f t="shared" si="13"/>
        <v>3.3016500026405993E-5</v>
      </c>
      <c r="AN37" s="22">
        <f t="shared" si="13"/>
        <v>8.3710000069459056E-6</v>
      </c>
      <c r="AO37" s="22">
        <f t="shared" si="1"/>
        <v>-5.0138999903026615E-5</v>
      </c>
      <c r="AP37" s="22">
        <f t="shared" si="2"/>
        <v>0</v>
      </c>
      <c r="AQ37" s="22">
        <f t="shared" si="3"/>
        <v>0</v>
      </c>
      <c r="AR37" s="22">
        <f t="shared" si="4"/>
        <v>0</v>
      </c>
      <c r="AS37" t="s">
        <v>208</v>
      </c>
      <c r="AT37" t="s">
        <v>208</v>
      </c>
      <c r="BA37">
        <v>8.8999999999999996E-2</v>
      </c>
      <c r="BB37">
        <v>0.26100000000000001</v>
      </c>
      <c r="BC37">
        <v>0.129</v>
      </c>
      <c r="BD37">
        <v>3.9E-2</v>
      </c>
      <c r="BI37" t="s">
        <v>208</v>
      </c>
      <c r="BJ37">
        <f t="shared" si="14"/>
        <v>0</v>
      </c>
      <c r="BK37">
        <f t="shared" si="15"/>
        <v>0</v>
      </c>
      <c r="BL37">
        <f t="shared" si="16"/>
        <v>0</v>
      </c>
      <c r="BM37">
        <f t="shared" si="17"/>
        <v>0</v>
      </c>
      <c r="BN37">
        <f t="shared" si="18"/>
        <v>0</v>
      </c>
      <c r="BO37">
        <f t="shared" si="19"/>
        <v>0</v>
      </c>
      <c r="BP37">
        <f t="shared" si="20"/>
        <v>0</v>
      </c>
      <c r="BQ37">
        <f t="shared" si="21"/>
        <v>0</v>
      </c>
      <c r="BR37">
        <f t="shared" si="22"/>
        <v>0</v>
      </c>
      <c r="BS37">
        <f t="shared" si="23"/>
        <v>0</v>
      </c>
      <c r="BT37">
        <f t="shared" si="24"/>
        <v>0</v>
      </c>
      <c r="BU37">
        <f t="shared" si="25"/>
        <v>0</v>
      </c>
      <c r="BV37">
        <f t="shared" si="26"/>
        <v>0</v>
      </c>
      <c r="BW37" s="24"/>
      <c r="BX37" s="24"/>
    </row>
    <row r="38" spans="1:76" x14ac:dyDescent="0.3">
      <c r="A38" t="s">
        <v>119</v>
      </c>
      <c r="B38">
        <v>0</v>
      </c>
      <c r="C38">
        <v>0</v>
      </c>
      <c r="D38">
        <v>0</v>
      </c>
      <c r="E38">
        <v>0</v>
      </c>
      <c r="F38">
        <v>109.72199999999999</v>
      </c>
      <c r="G38">
        <v>0</v>
      </c>
      <c r="H38">
        <v>1.9490000000000001</v>
      </c>
      <c r="I38">
        <v>116.331</v>
      </c>
      <c r="J38">
        <v>13.458</v>
      </c>
      <c r="K38">
        <v>33.290999999999997</v>
      </c>
      <c r="L38">
        <v>6.8860000000000001</v>
      </c>
      <c r="M38">
        <v>1.548</v>
      </c>
      <c r="N38">
        <v>4.6399999999999997</v>
      </c>
      <c r="P38" t="s">
        <v>119</v>
      </c>
      <c r="Q38">
        <v>0</v>
      </c>
      <c r="R38">
        <v>0</v>
      </c>
      <c r="S38">
        <v>0</v>
      </c>
      <c r="T38">
        <v>0</v>
      </c>
      <c r="U38">
        <v>109722.00016964199</v>
      </c>
      <c r="V38">
        <v>0</v>
      </c>
      <c r="W38">
        <v>1948.9999788600001</v>
      </c>
      <c r="X38">
        <v>116330.999681374</v>
      </c>
      <c r="Y38">
        <v>13458.000281765</v>
      </c>
      <c r="Z38">
        <v>33291.000813159</v>
      </c>
      <c r="AA38">
        <v>6885.9996926179901</v>
      </c>
      <c r="AB38">
        <v>1548.0005477954001</v>
      </c>
      <c r="AC38">
        <v>4640.0000440459999</v>
      </c>
      <c r="AE38" t="s">
        <v>119</v>
      </c>
      <c r="AF38" s="22">
        <f t="shared" si="6"/>
        <v>0</v>
      </c>
      <c r="AG38" s="22">
        <f t="shared" si="7"/>
        <v>0</v>
      </c>
      <c r="AH38" s="22">
        <f t="shared" si="8"/>
        <v>0</v>
      </c>
      <c r="AI38" s="22">
        <f t="shared" si="9"/>
        <v>0</v>
      </c>
      <c r="AJ38" s="22">
        <f t="shared" si="10"/>
        <v>1.696419931249693E-4</v>
      </c>
      <c r="AK38" s="22">
        <f t="shared" si="11"/>
        <v>0</v>
      </c>
      <c r="AL38" s="22">
        <f t="shared" si="12"/>
        <v>-2.1139999944352894E-5</v>
      </c>
      <c r="AM38" s="22">
        <f t="shared" si="13"/>
        <v>-3.1862600008025765E-4</v>
      </c>
      <c r="AN38" s="22">
        <f t="shared" si="13"/>
        <v>2.8176500018162187E-4</v>
      </c>
      <c r="AO38" s="22">
        <f t="shared" si="1"/>
        <v>8.1315900024492294E-4</v>
      </c>
      <c r="AP38" s="22">
        <f t="shared" si="2"/>
        <v>-3.0738200985069852E-4</v>
      </c>
      <c r="AQ38" s="22">
        <f t="shared" si="3"/>
        <v>5.4779540005256422E-4</v>
      </c>
      <c r="AR38" s="22">
        <f t="shared" si="4"/>
        <v>4.4045999857189599E-5</v>
      </c>
      <c r="AS38" t="s">
        <v>119</v>
      </c>
      <c r="AT38" t="s">
        <v>119</v>
      </c>
      <c r="AY38">
        <v>109.72199999999999</v>
      </c>
      <c r="BA38">
        <v>1.9490000000000001</v>
      </c>
      <c r="BB38">
        <v>116.331</v>
      </c>
      <c r="BC38">
        <v>13.458</v>
      </c>
      <c r="BD38">
        <v>33.290999999999997</v>
      </c>
      <c r="BE38">
        <v>6.8860000000000001</v>
      </c>
      <c r="BF38">
        <v>1.548</v>
      </c>
      <c r="BG38">
        <v>4.6399999999999997</v>
      </c>
      <c r="BI38" t="s">
        <v>119</v>
      </c>
      <c r="BJ38">
        <f t="shared" si="14"/>
        <v>0</v>
      </c>
      <c r="BK38">
        <f t="shared" si="15"/>
        <v>0</v>
      </c>
      <c r="BL38">
        <f t="shared" si="16"/>
        <v>0</v>
      </c>
      <c r="BM38">
        <f t="shared" si="17"/>
        <v>0</v>
      </c>
      <c r="BN38">
        <f t="shared" si="18"/>
        <v>0</v>
      </c>
      <c r="BO38">
        <f t="shared" si="19"/>
        <v>0</v>
      </c>
      <c r="BP38">
        <f t="shared" si="20"/>
        <v>0</v>
      </c>
      <c r="BQ38">
        <f t="shared" si="21"/>
        <v>0</v>
      </c>
      <c r="BR38">
        <f t="shared" si="22"/>
        <v>0</v>
      </c>
      <c r="BS38">
        <f t="shared" si="23"/>
        <v>0</v>
      </c>
      <c r="BT38">
        <f t="shared" si="24"/>
        <v>0</v>
      </c>
      <c r="BU38">
        <f t="shared" si="25"/>
        <v>0</v>
      </c>
      <c r="BV38">
        <f t="shared" si="26"/>
        <v>0</v>
      </c>
      <c r="BW38" s="24"/>
      <c r="BX38" s="24"/>
    </row>
    <row r="39" spans="1:76" x14ac:dyDescent="0.3">
      <c r="A39" t="s">
        <v>125</v>
      </c>
      <c r="B39">
        <v>3.2229999612719999</v>
      </c>
      <c r="C39">
        <v>0.47900000138400001</v>
      </c>
      <c r="D39">
        <v>0</v>
      </c>
      <c r="E39">
        <v>0</v>
      </c>
      <c r="F39">
        <v>6.8840000000000003</v>
      </c>
      <c r="G39">
        <v>1.093</v>
      </c>
      <c r="H39">
        <v>0</v>
      </c>
      <c r="I39">
        <v>10.725</v>
      </c>
      <c r="J39">
        <v>0</v>
      </c>
      <c r="K39">
        <v>0</v>
      </c>
      <c r="L39">
        <v>0</v>
      </c>
      <c r="M39">
        <v>0</v>
      </c>
      <c r="N39">
        <v>16.933</v>
      </c>
      <c r="P39" t="s">
        <v>125</v>
      </c>
      <c r="Q39">
        <v>3222.9999612720098</v>
      </c>
      <c r="R39">
        <v>479.00000138399997</v>
      </c>
      <c r="S39">
        <v>0</v>
      </c>
      <c r="T39">
        <v>0</v>
      </c>
      <c r="U39">
        <v>6883.9998702643998</v>
      </c>
      <c r="V39">
        <v>1093.0000872917001</v>
      </c>
      <c r="W39">
        <v>0</v>
      </c>
      <c r="X39">
        <v>10724.9999834175</v>
      </c>
      <c r="Y39">
        <v>0</v>
      </c>
      <c r="Z39">
        <v>0</v>
      </c>
      <c r="AA39">
        <v>0</v>
      </c>
      <c r="AB39">
        <v>0</v>
      </c>
      <c r="AC39">
        <v>16933</v>
      </c>
      <c r="AE39" t="s">
        <v>125</v>
      </c>
      <c r="AF39" s="22">
        <f t="shared" si="6"/>
        <v>1.0004441719502211E-11</v>
      </c>
      <c r="AG39" s="22">
        <f t="shared" si="7"/>
        <v>0</v>
      </c>
      <c r="AH39" s="22">
        <f t="shared" si="8"/>
        <v>0</v>
      </c>
      <c r="AI39" s="22">
        <f t="shared" si="9"/>
        <v>0</v>
      </c>
      <c r="AJ39" s="22">
        <f t="shared" si="10"/>
        <v>-1.2973560023965547E-4</v>
      </c>
      <c r="AK39" s="22">
        <f t="shared" si="11"/>
        <v>8.7291700083369506E-5</v>
      </c>
      <c r="AL39" s="22">
        <f t="shared" si="12"/>
        <v>0</v>
      </c>
      <c r="AM39" s="22">
        <f t="shared" si="13"/>
        <v>-1.6582500393269584E-5</v>
      </c>
      <c r="AN39" s="22">
        <f t="shared" si="13"/>
        <v>0</v>
      </c>
      <c r="AO39" s="22">
        <f t="shared" si="1"/>
        <v>0</v>
      </c>
      <c r="AP39" s="22">
        <f t="shared" si="2"/>
        <v>0</v>
      </c>
      <c r="AQ39" s="22">
        <f t="shared" si="3"/>
        <v>0</v>
      </c>
      <c r="AR39" s="22">
        <f t="shared" si="4"/>
        <v>0</v>
      </c>
      <c r="AS39" t="s">
        <v>125</v>
      </c>
      <c r="AT39" t="s">
        <v>125</v>
      </c>
      <c r="AU39">
        <v>3.2229999612719999</v>
      </c>
      <c r="AV39">
        <v>0.47900000138400001</v>
      </c>
      <c r="AY39">
        <v>6.8840000000000003</v>
      </c>
      <c r="AZ39">
        <v>1.093</v>
      </c>
      <c r="BB39">
        <v>10.725</v>
      </c>
      <c r="BG39">
        <v>16.933</v>
      </c>
      <c r="BI39" t="s">
        <v>125</v>
      </c>
      <c r="BJ39">
        <f t="shared" si="14"/>
        <v>0</v>
      </c>
      <c r="BK39">
        <f t="shared" si="15"/>
        <v>0</v>
      </c>
      <c r="BL39">
        <f t="shared" si="16"/>
        <v>0</v>
      </c>
      <c r="BM39">
        <f t="shared" si="17"/>
        <v>0</v>
      </c>
      <c r="BN39">
        <f t="shared" si="18"/>
        <v>0</v>
      </c>
      <c r="BO39">
        <f t="shared" si="19"/>
        <v>0</v>
      </c>
      <c r="BP39">
        <f t="shared" si="20"/>
        <v>0</v>
      </c>
      <c r="BQ39">
        <f t="shared" si="21"/>
        <v>0</v>
      </c>
      <c r="BR39">
        <f t="shared" si="22"/>
        <v>0</v>
      </c>
      <c r="BS39">
        <f t="shared" si="23"/>
        <v>0</v>
      </c>
      <c r="BT39">
        <f t="shared" si="24"/>
        <v>0</v>
      </c>
      <c r="BU39">
        <f t="shared" si="25"/>
        <v>0</v>
      </c>
      <c r="BV39">
        <f t="shared" si="26"/>
        <v>0</v>
      </c>
      <c r="BW39" s="24"/>
      <c r="BX39" s="24"/>
    </row>
    <row r="40" spans="1:76" x14ac:dyDescent="0.3">
      <c r="A40" t="s">
        <v>222</v>
      </c>
      <c r="B40">
        <v>202.27954637287601</v>
      </c>
      <c r="C40">
        <v>5.32845388152138</v>
      </c>
      <c r="D40">
        <v>0</v>
      </c>
      <c r="E40">
        <v>0</v>
      </c>
      <c r="F40">
        <v>0.152</v>
      </c>
      <c r="G40">
        <v>5.8000000000000003E-2</v>
      </c>
      <c r="H40">
        <v>4.9000000000000002E-2</v>
      </c>
      <c r="I40">
        <v>4.0000000000000001E-3</v>
      </c>
      <c r="J40">
        <v>0.17199999999999999</v>
      </c>
      <c r="K40">
        <v>0.63500000000000001</v>
      </c>
      <c r="L40">
        <v>0.318</v>
      </c>
      <c r="M40">
        <v>5.5E-2</v>
      </c>
      <c r="N40">
        <v>0</v>
      </c>
      <c r="P40" t="s">
        <v>222</v>
      </c>
      <c r="Q40">
        <v>202279.546372874</v>
      </c>
      <c r="R40">
        <v>5328.45388152138</v>
      </c>
      <c r="S40">
        <v>0</v>
      </c>
      <c r="T40">
        <v>0</v>
      </c>
      <c r="U40">
        <v>152.00018235319999</v>
      </c>
      <c r="V40">
        <v>57.999980380699803</v>
      </c>
      <c r="W40">
        <v>49.000018361999999</v>
      </c>
      <c r="X40">
        <v>3.9999963445</v>
      </c>
      <c r="Y40">
        <v>171.99999225400001</v>
      </c>
      <c r="Z40">
        <v>635.00001896499998</v>
      </c>
      <c r="AA40">
        <v>318.00009582500002</v>
      </c>
      <c r="AB40">
        <v>55.000013815000003</v>
      </c>
      <c r="AC40">
        <v>0</v>
      </c>
      <c r="AE40" t="s">
        <v>222</v>
      </c>
      <c r="AF40" s="22">
        <f t="shared" si="6"/>
        <v>-2.0081643015146255E-9</v>
      </c>
      <c r="AG40" s="22">
        <f t="shared" si="7"/>
        <v>0</v>
      </c>
      <c r="AH40" s="22">
        <f t="shared" si="8"/>
        <v>0</v>
      </c>
      <c r="AI40" s="22">
        <f t="shared" si="9"/>
        <v>0</v>
      </c>
      <c r="AJ40" s="22">
        <f t="shared" si="10"/>
        <v>1.8235319998893829E-4</v>
      </c>
      <c r="AK40" s="22">
        <f t="shared" si="11"/>
        <v>-1.9619300196893619E-5</v>
      </c>
      <c r="AL40" s="22">
        <f t="shared" si="12"/>
        <v>1.8361999998717238E-5</v>
      </c>
      <c r="AM40" s="22">
        <f t="shared" si="13"/>
        <v>-3.6555000000326743E-6</v>
      </c>
      <c r="AN40" s="22">
        <f t="shared" si="13"/>
        <v>-7.7459999943130242E-6</v>
      </c>
      <c r="AO40" s="22">
        <f t="shared" si="1"/>
        <v>1.8964999981108122E-5</v>
      </c>
      <c r="AP40" s="22">
        <f t="shared" si="2"/>
        <v>9.5825000016702688E-5</v>
      </c>
      <c r="AQ40" s="22">
        <f t="shared" si="3"/>
        <v>1.3815000002637134E-5</v>
      </c>
      <c r="AR40" s="22">
        <f t="shared" si="4"/>
        <v>0</v>
      </c>
      <c r="AS40" t="s">
        <v>222</v>
      </c>
      <c r="AT40" t="s">
        <v>222</v>
      </c>
      <c r="AU40">
        <v>202.27954637287601</v>
      </c>
      <c r="AV40">
        <v>5.32845388152138</v>
      </c>
      <c r="AY40">
        <v>0.152</v>
      </c>
      <c r="AZ40">
        <v>5.8000000000000003E-2</v>
      </c>
      <c r="BA40">
        <v>4.9000000000000002E-2</v>
      </c>
      <c r="BB40">
        <v>4.0000000000000001E-3</v>
      </c>
      <c r="BC40">
        <v>0.17199999999999999</v>
      </c>
      <c r="BD40">
        <v>0.63500000000000001</v>
      </c>
      <c r="BE40">
        <v>0.318</v>
      </c>
      <c r="BF40">
        <v>5.5E-2</v>
      </c>
      <c r="BI40" t="s">
        <v>222</v>
      </c>
      <c r="BJ40">
        <f t="shared" si="14"/>
        <v>0</v>
      </c>
      <c r="BK40">
        <f t="shared" si="15"/>
        <v>0</v>
      </c>
      <c r="BL40">
        <f t="shared" si="16"/>
        <v>0</v>
      </c>
      <c r="BM40">
        <f t="shared" si="17"/>
        <v>0</v>
      </c>
      <c r="BN40">
        <f t="shared" si="18"/>
        <v>0</v>
      </c>
      <c r="BO40">
        <f t="shared" si="19"/>
        <v>0</v>
      </c>
      <c r="BP40">
        <f t="shared" si="20"/>
        <v>0</v>
      </c>
      <c r="BQ40">
        <f t="shared" si="21"/>
        <v>0</v>
      </c>
      <c r="BR40">
        <f t="shared" si="22"/>
        <v>0</v>
      </c>
      <c r="BS40">
        <f t="shared" si="23"/>
        <v>0</v>
      </c>
      <c r="BT40">
        <f t="shared" si="24"/>
        <v>0</v>
      </c>
      <c r="BU40">
        <f t="shared" si="25"/>
        <v>0</v>
      </c>
      <c r="BV40">
        <f t="shared" si="26"/>
        <v>0</v>
      </c>
      <c r="BW40" s="24"/>
      <c r="BX40" s="24"/>
    </row>
    <row r="41" spans="1:76" x14ac:dyDescent="0.3">
      <c r="A41" t="s">
        <v>228</v>
      </c>
      <c r="B41">
        <v>47.709155041347699</v>
      </c>
      <c r="C41">
        <v>1.63784475739681</v>
      </c>
      <c r="D41">
        <v>0.95599999999999996</v>
      </c>
      <c r="E41">
        <v>1.429</v>
      </c>
      <c r="F41">
        <v>14.621</v>
      </c>
      <c r="G41">
        <v>28.687000000000001</v>
      </c>
      <c r="H41">
        <v>9.0359999999999996</v>
      </c>
      <c r="I41">
        <v>3.992</v>
      </c>
      <c r="J41">
        <v>6.7539999999999996</v>
      </c>
      <c r="K41">
        <v>18.023</v>
      </c>
      <c r="L41">
        <v>28.716000000000001</v>
      </c>
      <c r="M41">
        <v>28.184000000000001</v>
      </c>
      <c r="N41">
        <v>5.867</v>
      </c>
      <c r="P41" t="s">
        <v>228</v>
      </c>
      <c r="Q41">
        <v>47709.1550413476</v>
      </c>
      <c r="R41">
        <v>1637.8447573968101</v>
      </c>
      <c r="S41">
        <v>956.00002558000006</v>
      </c>
      <c r="T41">
        <v>1429.000021478</v>
      </c>
      <c r="U41">
        <v>14621.000135915599</v>
      </c>
      <c r="V41">
        <v>28686.999951302299</v>
      </c>
      <c r="W41">
        <v>9036.0000797692101</v>
      </c>
      <c r="X41">
        <v>3991.9999852985702</v>
      </c>
      <c r="Y41">
        <v>6753.9997979312802</v>
      </c>
      <c r="Z41">
        <v>18022.999825395302</v>
      </c>
      <c r="AA41">
        <v>28715.999908358001</v>
      </c>
      <c r="AB41">
        <v>28184.000292197601</v>
      </c>
      <c r="AC41">
        <v>5866.9999886388996</v>
      </c>
      <c r="AE41" t="s">
        <v>228</v>
      </c>
      <c r="AF41" s="22">
        <f t="shared" si="6"/>
        <v>-1.0186340659856796E-10</v>
      </c>
      <c r="AG41" s="22">
        <f t="shared" si="7"/>
        <v>0</v>
      </c>
      <c r="AH41" s="22">
        <f t="shared" si="8"/>
        <v>2.5580000055924756E-5</v>
      </c>
      <c r="AI41" s="22">
        <f t="shared" si="9"/>
        <v>2.1478000007846276E-5</v>
      </c>
      <c r="AJ41" s="22">
        <f t="shared" si="10"/>
        <v>1.3591559945780318E-4</v>
      </c>
      <c r="AK41" s="22">
        <f t="shared" si="11"/>
        <v>-4.8697700549382716E-5</v>
      </c>
      <c r="AL41" s="22">
        <f t="shared" si="12"/>
        <v>7.9769210060476325E-5</v>
      </c>
      <c r="AM41" s="22">
        <f t="shared" si="13"/>
        <v>-1.4701429790875409E-5</v>
      </c>
      <c r="AN41" s="22">
        <f t="shared" si="13"/>
        <v>-2.0206871977279661E-4</v>
      </c>
      <c r="AO41" s="22">
        <f t="shared" si="1"/>
        <v>-1.7460469825891778E-4</v>
      </c>
      <c r="AP41" s="22">
        <f t="shared" si="2"/>
        <v>-9.1641999460989609E-5</v>
      </c>
      <c r="AQ41" s="22">
        <f t="shared" si="3"/>
        <v>2.9219760108389892E-4</v>
      </c>
      <c r="AR41" s="22">
        <f t="shared" si="4"/>
        <v>-1.136110040533822E-5</v>
      </c>
      <c r="AS41" t="s">
        <v>228</v>
      </c>
      <c r="AT41" t="s">
        <v>228</v>
      </c>
      <c r="AU41">
        <v>47.709155041347699</v>
      </c>
      <c r="AV41" s="23">
        <v>1.63784475739681</v>
      </c>
      <c r="AW41">
        <v>0.95599999999999996</v>
      </c>
      <c r="AX41">
        <v>1.429</v>
      </c>
      <c r="AY41">
        <v>14.621</v>
      </c>
      <c r="AZ41">
        <v>28.687000000000001</v>
      </c>
      <c r="BA41">
        <v>9.0359999999999996</v>
      </c>
      <c r="BB41">
        <v>3.992</v>
      </c>
      <c r="BC41">
        <v>6.7539999999999996</v>
      </c>
      <c r="BD41">
        <v>18.023</v>
      </c>
      <c r="BE41">
        <v>28.716000000000001</v>
      </c>
      <c r="BF41">
        <v>28.184000000000001</v>
      </c>
      <c r="BG41">
        <v>5.867</v>
      </c>
      <c r="BI41" t="s">
        <v>228</v>
      </c>
      <c r="BJ41">
        <f t="shared" si="14"/>
        <v>0</v>
      </c>
      <c r="BK41">
        <f t="shared" si="15"/>
        <v>0</v>
      </c>
      <c r="BL41">
        <f t="shared" si="16"/>
        <v>0</v>
      </c>
      <c r="BM41">
        <f t="shared" si="17"/>
        <v>0</v>
      </c>
      <c r="BN41">
        <f t="shared" si="18"/>
        <v>0</v>
      </c>
      <c r="BO41">
        <f t="shared" si="19"/>
        <v>0</v>
      </c>
      <c r="BP41">
        <f t="shared" si="20"/>
        <v>0</v>
      </c>
      <c r="BQ41">
        <f t="shared" si="21"/>
        <v>0</v>
      </c>
      <c r="BR41">
        <f t="shared" si="22"/>
        <v>0</v>
      </c>
      <c r="BS41">
        <f t="shared" si="23"/>
        <v>0</v>
      </c>
      <c r="BT41">
        <f t="shared" si="24"/>
        <v>0</v>
      </c>
      <c r="BU41">
        <f t="shared" si="25"/>
        <v>0</v>
      </c>
      <c r="BV41">
        <f t="shared" si="26"/>
        <v>0</v>
      </c>
      <c r="BW41" s="24"/>
      <c r="BX41" s="24"/>
    </row>
    <row r="42" spans="1:76" x14ac:dyDescent="0.3">
      <c r="A42" t="s">
        <v>215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0.30599999999999999</v>
      </c>
      <c r="I42">
        <v>0.17599999999999999</v>
      </c>
      <c r="J42">
        <v>0</v>
      </c>
      <c r="K42">
        <v>0</v>
      </c>
      <c r="L42">
        <v>0</v>
      </c>
      <c r="M42">
        <v>0</v>
      </c>
      <c r="N42">
        <v>0</v>
      </c>
      <c r="P42" t="s">
        <v>215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306.00000002799999</v>
      </c>
      <c r="X42">
        <v>175.99998897200001</v>
      </c>
      <c r="Y42">
        <v>0</v>
      </c>
      <c r="Z42">
        <v>0</v>
      </c>
      <c r="AA42">
        <v>0</v>
      </c>
      <c r="AB42">
        <v>0</v>
      </c>
      <c r="AC42">
        <v>0</v>
      </c>
      <c r="AE42" t="s">
        <v>215</v>
      </c>
      <c r="AF42" s="22">
        <f t="shared" si="6"/>
        <v>0</v>
      </c>
      <c r="AG42" s="22">
        <f t="shared" si="7"/>
        <v>0</v>
      </c>
      <c r="AH42" s="22">
        <f t="shared" si="8"/>
        <v>0</v>
      </c>
      <c r="AI42" s="22">
        <f t="shared" si="9"/>
        <v>0</v>
      </c>
      <c r="AJ42" s="22">
        <f t="shared" si="10"/>
        <v>0</v>
      </c>
      <c r="AK42" s="22">
        <f t="shared" si="11"/>
        <v>0</v>
      </c>
      <c r="AL42" s="22">
        <f t="shared" si="12"/>
        <v>2.7999988105875673E-8</v>
      </c>
      <c r="AM42" s="22">
        <f t="shared" si="13"/>
        <v>-1.1027999988755255E-5</v>
      </c>
      <c r="AN42" s="22">
        <f t="shared" si="13"/>
        <v>0</v>
      </c>
      <c r="AO42" s="22">
        <f t="shared" si="1"/>
        <v>0</v>
      </c>
      <c r="AP42" s="22">
        <f t="shared" si="2"/>
        <v>0</v>
      </c>
      <c r="AQ42" s="22">
        <f t="shared" si="3"/>
        <v>0</v>
      </c>
      <c r="AR42" s="22">
        <f t="shared" si="4"/>
        <v>0</v>
      </c>
      <c r="AS42" t="s">
        <v>215</v>
      </c>
      <c r="AT42" t="s">
        <v>215</v>
      </c>
      <c r="AV42" s="23"/>
      <c r="BA42">
        <v>0.30599999999999999</v>
      </c>
      <c r="BB42">
        <v>0.17599999999999999</v>
      </c>
      <c r="BI42" t="s">
        <v>215</v>
      </c>
      <c r="BJ42">
        <f t="shared" si="14"/>
        <v>0</v>
      </c>
      <c r="BK42">
        <f t="shared" si="15"/>
        <v>0</v>
      </c>
      <c r="BL42">
        <f t="shared" si="16"/>
        <v>0</v>
      </c>
      <c r="BM42">
        <f t="shared" si="17"/>
        <v>0</v>
      </c>
      <c r="BN42">
        <f t="shared" si="18"/>
        <v>0</v>
      </c>
      <c r="BO42">
        <f t="shared" si="19"/>
        <v>0</v>
      </c>
      <c r="BP42">
        <f t="shared" si="20"/>
        <v>0</v>
      </c>
      <c r="BQ42">
        <f t="shared" si="21"/>
        <v>0</v>
      </c>
      <c r="BR42">
        <f t="shared" si="22"/>
        <v>0</v>
      </c>
      <c r="BS42">
        <f t="shared" si="23"/>
        <v>0</v>
      </c>
      <c r="BT42">
        <f t="shared" si="24"/>
        <v>0</v>
      </c>
      <c r="BU42">
        <f t="shared" si="25"/>
        <v>0</v>
      </c>
      <c r="BV42">
        <f t="shared" si="26"/>
        <v>0</v>
      </c>
      <c r="BW42" s="24"/>
      <c r="BX42" s="24"/>
    </row>
    <row r="43" spans="1:76" x14ac:dyDescent="0.3">
      <c r="A43" t="s">
        <v>133</v>
      </c>
      <c r="B43">
        <v>-9.74317726740777E-3</v>
      </c>
      <c r="C43">
        <v>-2.5684171794125398E-4</v>
      </c>
      <c r="D43">
        <v>0</v>
      </c>
      <c r="E43">
        <v>0</v>
      </c>
      <c r="F43">
        <v>-8.7999999999999995E-2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-6.4000000000000001E-2</v>
      </c>
      <c r="N43">
        <v>-1.6E-2</v>
      </c>
      <c r="P43" t="s">
        <v>98</v>
      </c>
      <c r="Q43">
        <v>-9.7431772674077806</v>
      </c>
      <c r="R43">
        <v>-0.25684171794125399</v>
      </c>
      <c r="S43">
        <v>0</v>
      </c>
      <c r="T43">
        <v>0</v>
      </c>
      <c r="U43">
        <v>-87.999935461999897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-63.999984757999997</v>
      </c>
      <c r="AC43">
        <v>-16.000005524999999</v>
      </c>
      <c r="AE43" t="s">
        <v>98</v>
      </c>
      <c r="AF43" s="22">
        <f t="shared" si="6"/>
        <v>0</v>
      </c>
      <c r="AG43" s="22">
        <f t="shared" si="7"/>
        <v>0</v>
      </c>
      <c r="AH43" s="22">
        <f t="shared" si="8"/>
        <v>0</v>
      </c>
      <c r="AI43" s="22">
        <f t="shared" si="9"/>
        <v>0</v>
      </c>
      <c r="AJ43" s="22">
        <f t="shared" si="10"/>
        <v>6.4538000103198101E-5</v>
      </c>
      <c r="AK43" s="22">
        <f t="shared" si="11"/>
        <v>0</v>
      </c>
      <c r="AL43" s="22">
        <f t="shared" si="12"/>
        <v>0</v>
      </c>
      <c r="AM43" s="22">
        <f t="shared" si="13"/>
        <v>0</v>
      </c>
      <c r="AN43" s="22">
        <f t="shared" si="13"/>
        <v>0</v>
      </c>
      <c r="AO43" s="22">
        <f t="shared" si="1"/>
        <v>0</v>
      </c>
      <c r="AP43" s="22">
        <f t="shared" si="2"/>
        <v>0</v>
      </c>
      <c r="AQ43" s="22">
        <f t="shared" si="3"/>
        <v>1.5242000003468092E-5</v>
      </c>
      <c r="AR43" s="22">
        <f t="shared" si="4"/>
        <v>-5.5249999988404852E-6</v>
      </c>
      <c r="AS43" t="s">
        <v>133</v>
      </c>
      <c r="AT43" t="s">
        <v>133</v>
      </c>
      <c r="AU43">
        <v>-9.74317726740777E-3</v>
      </c>
      <c r="AV43">
        <v>-2.5684171794125398E-4</v>
      </c>
      <c r="AY43">
        <v>-8.8000000000000009E-2</v>
      </c>
      <c r="BF43">
        <v>-6.4000000000000001E-2</v>
      </c>
      <c r="BG43">
        <v>-1.6E-2</v>
      </c>
      <c r="BI43" t="s">
        <v>133</v>
      </c>
      <c r="BJ43">
        <f t="shared" si="14"/>
        <v>0</v>
      </c>
      <c r="BK43">
        <f t="shared" si="15"/>
        <v>0</v>
      </c>
      <c r="BL43">
        <f t="shared" si="16"/>
        <v>0</v>
      </c>
      <c r="BM43">
        <f t="shared" si="17"/>
        <v>0</v>
      </c>
      <c r="BN43">
        <f t="shared" si="18"/>
        <v>0</v>
      </c>
      <c r="BO43">
        <f t="shared" si="19"/>
        <v>0</v>
      </c>
      <c r="BP43">
        <f t="shared" si="20"/>
        <v>0</v>
      </c>
      <c r="BQ43">
        <f t="shared" si="21"/>
        <v>0</v>
      </c>
      <c r="BR43">
        <f t="shared" si="22"/>
        <v>0</v>
      </c>
      <c r="BS43">
        <f t="shared" si="23"/>
        <v>0</v>
      </c>
      <c r="BT43">
        <f t="shared" si="24"/>
        <v>0</v>
      </c>
      <c r="BU43">
        <f t="shared" si="25"/>
        <v>0</v>
      </c>
      <c r="BV43">
        <f t="shared" si="26"/>
        <v>0</v>
      </c>
      <c r="BW43" s="24"/>
      <c r="BX43" s="24"/>
    </row>
    <row r="44" spans="1:76" x14ac:dyDescent="0.3">
      <c r="A44" t="s">
        <v>206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P44" t="s">
        <v>206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E44" t="s">
        <v>206</v>
      </c>
      <c r="AF44" s="22">
        <f t="shared" si="6"/>
        <v>0</v>
      </c>
      <c r="AG44" s="22">
        <f t="shared" si="7"/>
        <v>0</v>
      </c>
      <c r="AH44" s="22">
        <f t="shared" si="8"/>
        <v>0</v>
      </c>
      <c r="AI44" s="22">
        <f t="shared" si="9"/>
        <v>0</v>
      </c>
      <c r="AJ44" s="22">
        <f t="shared" si="10"/>
        <v>0</v>
      </c>
      <c r="AK44" s="22">
        <f t="shared" si="11"/>
        <v>0</v>
      </c>
      <c r="AL44" s="22">
        <f t="shared" si="12"/>
        <v>0</v>
      </c>
      <c r="AM44" s="22">
        <f t="shared" si="13"/>
        <v>0</v>
      </c>
      <c r="AN44" s="22">
        <f t="shared" si="13"/>
        <v>0</v>
      </c>
      <c r="AO44" s="22">
        <f t="shared" si="1"/>
        <v>0</v>
      </c>
      <c r="AP44" s="22">
        <f t="shared" si="2"/>
        <v>0</v>
      </c>
      <c r="AQ44" s="22">
        <f t="shared" si="3"/>
        <v>0</v>
      </c>
      <c r="AR44" s="22">
        <f t="shared" si="4"/>
        <v>0</v>
      </c>
      <c r="AS44" t="s">
        <v>206</v>
      </c>
      <c r="AT44" t="s">
        <v>206</v>
      </c>
      <c r="BI44" t="s">
        <v>206</v>
      </c>
      <c r="BJ44">
        <f t="shared" si="14"/>
        <v>0</v>
      </c>
      <c r="BK44">
        <f t="shared" si="15"/>
        <v>0</v>
      </c>
      <c r="BL44">
        <f t="shared" si="16"/>
        <v>0</v>
      </c>
      <c r="BM44">
        <f t="shared" si="17"/>
        <v>0</v>
      </c>
      <c r="BN44">
        <f t="shared" si="18"/>
        <v>0</v>
      </c>
      <c r="BO44">
        <f t="shared" si="19"/>
        <v>0</v>
      </c>
      <c r="BP44">
        <f t="shared" si="20"/>
        <v>0</v>
      </c>
      <c r="BQ44">
        <f t="shared" si="21"/>
        <v>0</v>
      </c>
      <c r="BR44">
        <f t="shared" si="22"/>
        <v>0</v>
      </c>
      <c r="BS44">
        <f t="shared" si="23"/>
        <v>0</v>
      </c>
      <c r="BT44">
        <f t="shared" si="24"/>
        <v>0</v>
      </c>
      <c r="BU44">
        <f t="shared" si="25"/>
        <v>0</v>
      </c>
      <c r="BV44">
        <f t="shared" si="26"/>
        <v>0</v>
      </c>
      <c r="BW44" s="24"/>
      <c r="BX44" s="24"/>
    </row>
    <row r="45" spans="1:76" x14ac:dyDescent="0.3">
      <c r="A45" t="s">
        <v>203</v>
      </c>
      <c r="B45">
        <v>0.49182908570830303</v>
      </c>
      <c r="C45">
        <v>1.01709128484968E-2</v>
      </c>
      <c r="D45">
        <v>8.9999999999999993E-3</v>
      </c>
      <c r="E45">
        <v>8.9999999999999993E-3</v>
      </c>
      <c r="F45">
        <v>1.4999999999999999E-2</v>
      </c>
      <c r="G45">
        <v>0.16800000000000001</v>
      </c>
      <c r="H45">
        <v>1.9E-2</v>
      </c>
      <c r="I45">
        <v>0.01</v>
      </c>
      <c r="J45">
        <v>0.126</v>
      </c>
      <c r="K45">
        <v>2.9689999999999999</v>
      </c>
      <c r="L45">
        <v>0.33600000000000002</v>
      </c>
      <c r="M45">
        <v>3.4000000000000002E-2</v>
      </c>
      <c r="N45">
        <v>0.28999999999999998</v>
      </c>
      <c r="P45" t="s">
        <v>203</v>
      </c>
      <c r="Q45">
        <v>491.82908570830199</v>
      </c>
      <c r="R45">
        <v>10.170912848496799</v>
      </c>
      <c r="S45">
        <v>9.0000018330000007</v>
      </c>
      <c r="T45">
        <v>9.0000034650000007</v>
      </c>
      <c r="U45">
        <v>15.000008987799999</v>
      </c>
      <c r="V45">
        <v>168.00003349409999</v>
      </c>
      <c r="W45">
        <v>18.999997649200001</v>
      </c>
      <c r="X45">
        <v>10.000001689999999</v>
      </c>
      <c r="Y45">
        <v>126.000004176</v>
      </c>
      <c r="Z45">
        <v>2969.0000000519999</v>
      </c>
      <c r="AA45">
        <v>335.99998294199997</v>
      </c>
      <c r="AB45">
        <v>34.000002876000003</v>
      </c>
      <c r="AC45">
        <v>289.99999847999999</v>
      </c>
      <c r="AE45" t="s">
        <v>203</v>
      </c>
      <c r="AF45" s="22">
        <f t="shared" si="6"/>
        <v>-1.0231815394945443E-12</v>
      </c>
      <c r="AG45" s="22">
        <f t="shared" si="7"/>
        <v>0</v>
      </c>
      <c r="AH45" s="22">
        <f t="shared" si="8"/>
        <v>1.8330000006727687E-6</v>
      </c>
      <c r="AI45" s="22">
        <f t="shared" si="9"/>
        <v>3.4650000007019344E-6</v>
      </c>
      <c r="AJ45" s="22">
        <f t="shared" si="10"/>
        <v>8.9877999993603908E-6</v>
      </c>
      <c r="AK45" s="22">
        <f t="shared" si="11"/>
        <v>3.349409999486852E-5</v>
      </c>
      <c r="AL45" s="22">
        <f t="shared" si="12"/>
        <v>-2.3507999991068118E-6</v>
      </c>
      <c r="AM45" s="22">
        <f t="shared" si="13"/>
        <v>1.6899999994990367E-6</v>
      </c>
      <c r="AN45" s="22">
        <f t="shared" si="13"/>
        <v>4.1760000044632761E-6</v>
      </c>
      <c r="AO45" s="22">
        <f t="shared" si="1"/>
        <v>5.1999904826516286E-8</v>
      </c>
      <c r="AP45" s="22">
        <f t="shared" si="2"/>
        <v>-1.7058000025826914E-5</v>
      </c>
      <c r="AQ45" s="22">
        <f t="shared" si="3"/>
        <v>2.8760000034822042E-6</v>
      </c>
      <c r="AR45" s="22">
        <f t="shared" si="4"/>
        <v>-1.5200000120785262E-6</v>
      </c>
      <c r="AS45" t="s">
        <v>203</v>
      </c>
      <c r="AT45" t="s">
        <v>203</v>
      </c>
      <c r="AU45">
        <v>0.49182908570830303</v>
      </c>
      <c r="AV45">
        <v>1.01709128484968E-2</v>
      </c>
      <c r="AW45">
        <v>8.9999999999999993E-3</v>
      </c>
      <c r="AX45">
        <v>8.9999999999999993E-3</v>
      </c>
      <c r="AY45">
        <v>1.4999999999999999E-2</v>
      </c>
      <c r="AZ45">
        <v>0.16800000000000001</v>
      </c>
      <c r="BA45">
        <v>1.9E-2</v>
      </c>
      <c r="BB45">
        <v>0.01</v>
      </c>
      <c r="BC45">
        <v>0.126</v>
      </c>
      <c r="BD45">
        <v>2.9689999999999999</v>
      </c>
      <c r="BE45">
        <v>0.33600000000000002</v>
      </c>
      <c r="BF45">
        <v>3.4000000000000002E-2</v>
      </c>
      <c r="BG45">
        <v>0.28999999999999998</v>
      </c>
      <c r="BI45" t="s">
        <v>203</v>
      </c>
      <c r="BJ45">
        <f t="shared" si="14"/>
        <v>0</v>
      </c>
      <c r="BK45">
        <f t="shared" si="15"/>
        <v>0</v>
      </c>
      <c r="BL45">
        <f t="shared" si="16"/>
        <v>0</v>
      </c>
      <c r="BM45">
        <f t="shared" si="17"/>
        <v>0</v>
      </c>
      <c r="BN45">
        <f t="shared" si="18"/>
        <v>0</v>
      </c>
      <c r="BO45">
        <f t="shared" si="19"/>
        <v>0</v>
      </c>
      <c r="BP45">
        <f t="shared" si="20"/>
        <v>0</v>
      </c>
      <c r="BQ45">
        <f t="shared" si="21"/>
        <v>0</v>
      </c>
      <c r="BR45">
        <f t="shared" si="22"/>
        <v>0</v>
      </c>
      <c r="BS45">
        <f t="shared" si="23"/>
        <v>0</v>
      </c>
      <c r="BT45">
        <f t="shared" si="24"/>
        <v>0</v>
      </c>
      <c r="BU45">
        <f t="shared" si="25"/>
        <v>0</v>
      </c>
      <c r="BV45">
        <f t="shared" si="26"/>
        <v>0</v>
      </c>
      <c r="BW45" s="24"/>
      <c r="BX45" s="24"/>
    </row>
    <row r="46" spans="1:76" x14ac:dyDescent="0.3">
      <c r="A46" t="s">
        <v>123</v>
      </c>
      <c r="B46">
        <v>4.1760000172799998</v>
      </c>
      <c r="C46">
        <v>0.90699999940800002</v>
      </c>
      <c r="D46">
        <v>0</v>
      </c>
      <c r="E46">
        <v>0</v>
      </c>
      <c r="F46">
        <v>5.8890000000000002</v>
      </c>
      <c r="G46">
        <v>4.63</v>
      </c>
      <c r="H46">
        <v>0</v>
      </c>
      <c r="I46">
        <v>7.5469999999999997</v>
      </c>
      <c r="J46">
        <v>0</v>
      </c>
      <c r="K46">
        <v>0</v>
      </c>
      <c r="L46">
        <v>10.558</v>
      </c>
      <c r="M46">
        <v>0</v>
      </c>
      <c r="N46">
        <v>0</v>
      </c>
      <c r="P46" t="s">
        <v>123</v>
      </c>
      <c r="Q46">
        <v>4176.0000172800201</v>
      </c>
      <c r="R46">
        <v>906.99999940799796</v>
      </c>
      <c r="S46">
        <v>0</v>
      </c>
      <c r="T46">
        <v>0</v>
      </c>
      <c r="U46">
        <v>5889.0002559473996</v>
      </c>
      <c r="V46">
        <v>4630.0000010569902</v>
      </c>
      <c r="W46">
        <v>0</v>
      </c>
      <c r="X46">
        <v>7547.0000225194999</v>
      </c>
      <c r="Y46">
        <v>0</v>
      </c>
      <c r="Z46">
        <v>0</v>
      </c>
      <c r="AA46">
        <v>10558</v>
      </c>
      <c r="AB46">
        <v>0</v>
      </c>
      <c r="AC46">
        <v>0</v>
      </c>
      <c r="AE46" t="s">
        <v>123</v>
      </c>
      <c r="AF46" s="22">
        <f t="shared" si="6"/>
        <v>2.0008883439004421E-11</v>
      </c>
      <c r="AG46" s="22">
        <f t="shared" si="7"/>
        <v>-2.0463630789890885E-12</v>
      </c>
      <c r="AH46" s="22">
        <f t="shared" si="8"/>
        <v>0</v>
      </c>
      <c r="AI46" s="22">
        <f t="shared" si="9"/>
        <v>0</v>
      </c>
      <c r="AJ46" s="22">
        <f t="shared" si="10"/>
        <v>2.559473996370798E-4</v>
      </c>
      <c r="AK46" s="22">
        <f t="shared" si="11"/>
        <v>1.0569901860435493E-6</v>
      </c>
      <c r="AL46" s="22">
        <f t="shared" si="12"/>
        <v>0</v>
      </c>
      <c r="AM46" s="22">
        <f t="shared" si="13"/>
        <v>2.2519499907502905E-5</v>
      </c>
      <c r="AN46" s="22">
        <f t="shared" si="13"/>
        <v>0</v>
      </c>
      <c r="AO46" s="22">
        <f t="shared" si="1"/>
        <v>0</v>
      </c>
      <c r="AP46" s="22">
        <f t="shared" si="2"/>
        <v>0</v>
      </c>
      <c r="AQ46" s="22">
        <f t="shared" si="3"/>
        <v>0</v>
      </c>
      <c r="AR46" s="22">
        <f t="shared" si="4"/>
        <v>0</v>
      </c>
      <c r="AS46" t="s">
        <v>123</v>
      </c>
      <c r="AT46" t="s">
        <v>123</v>
      </c>
      <c r="AU46">
        <v>4.1760000172799998</v>
      </c>
      <c r="AV46">
        <v>0.90699999940800002</v>
      </c>
      <c r="AY46">
        <v>5.8890000000000002</v>
      </c>
      <c r="AZ46">
        <v>4.63</v>
      </c>
      <c r="BB46">
        <v>7.5469999999999997</v>
      </c>
      <c r="BE46">
        <v>10.558</v>
      </c>
      <c r="BI46" t="s">
        <v>123</v>
      </c>
      <c r="BJ46">
        <f t="shared" si="14"/>
        <v>0</v>
      </c>
      <c r="BK46">
        <f t="shared" si="15"/>
        <v>0</v>
      </c>
      <c r="BL46">
        <f t="shared" si="16"/>
        <v>0</v>
      </c>
      <c r="BM46">
        <f t="shared" si="17"/>
        <v>0</v>
      </c>
      <c r="BN46">
        <f t="shared" si="18"/>
        <v>0</v>
      </c>
      <c r="BO46">
        <f t="shared" si="19"/>
        <v>0</v>
      </c>
      <c r="BP46">
        <f t="shared" si="20"/>
        <v>0</v>
      </c>
      <c r="BQ46">
        <f t="shared" si="21"/>
        <v>0</v>
      </c>
      <c r="BR46">
        <f t="shared" si="22"/>
        <v>0</v>
      </c>
      <c r="BS46">
        <f t="shared" si="23"/>
        <v>0</v>
      </c>
      <c r="BT46">
        <f t="shared" si="24"/>
        <v>0</v>
      </c>
      <c r="BU46">
        <f t="shared" si="25"/>
        <v>0</v>
      </c>
      <c r="BV46">
        <f t="shared" si="26"/>
        <v>0</v>
      </c>
      <c r="BW46" s="24"/>
      <c r="BX46" s="24"/>
    </row>
    <row r="47" spans="1:76" x14ac:dyDescent="0.3">
      <c r="A47" t="s">
        <v>116</v>
      </c>
      <c r="B47">
        <v>0</v>
      </c>
      <c r="C47">
        <v>0</v>
      </c>
      <c r="D47">
        <v>0</v>
      </c>
      <c r="E47">
        <v>27.672000000000001</v>
      </c>
      <c r="F47">
        <v>0</v>
      </c>
      <c r="G47">
        <v>0</v>
      </c>
      <c r="H47">
        <v>0</v>
      </c>
      <c r="I47">
        <v>0</v>
      </c>
      <c r="J47">
        <v>0</v>
      </c>
      <c r="K47">
        <v>1.542</v>
      </c>
      <c r="L47">
        <v>28.888999999999999</v>
      </c>
      <c r="M47">
        <v>0</v>
      </c>
      <c r="N47">
        <v>8.7999999999999995E-2</v>
      </c>
      <c r="P47" t="s">
        <v>116</v>
      </c>
      <c r="Q47">
        <v>0</v>
      </c>
      <c r="R47">
        <v>0</v>
      </c>
      <c r="S47">
        <v>0</v>
      </c>
      <c r="T47">
        <v>27671.999999780001</v>
      </c>
      <c r="U47">
        <v>0</v>
      </c>
      <c r="V47">
        <v>0</v>
      </c>
      <c r="W47">
        <v>0</v>
      </c>
      <c r="X47">
        <v>0</v>
      </c>
      <c r="Y47">
        <v>0</v>
      </c>
      <c r="Z47">
        <v>1542.0002536459999</v>
      </c>
      <c r="AA47">
        <v>28888.998888679002</v>
      </c>
      <c r="AB47">
        <v>0</v>
      </c>
      <c r="AC47">
        <v>88.000030113999998</v>
      </c>
      <c r="AE47" t="s">
        <v>116</v>
      </c>
      <c r="AF47" s="22">
        <f t="shared" si="6"/>
        <v>0</v>
      </c>
      <c r="AG47" s="22">
        <f t="shared" si="7"/>
        <v>0</v>
      </c>
      <c r="AH47" s="22">
        <f t="shared" si="8"/>
        <v>0</v>
      </c>
      <c r="AI47" s="22">
        <f t="shared" si="9"/>
        <v>-2.1999949240125716E-7</v>
      </c>
      <c r="AJ47" s="22">
        <f t="shared" si="10"/>
        <v>0</v>
      </c>
      <c r="AK47" s="22">
        <f t="shared" si="11"/>
        <v>0</v>
      </c>
      <c r="AL47" s="22">
        <f t="shared" si="12"/>
        <v>0</v>
      </c>
      <c r="AM47" s="22">
        <f t="shared" si="13"/>
        <v>0</v>
      </c>
      <c r="AN47" s="22">
        <f t="shared" si="13"/>
        <v>0</v>
      </c>
      <c r="AO47" s="22">
        <f t="shared" si="1"/>
        <v>2.5364599991917203E-4</v>
      </c>
      <c r="AP47" s="22">
        <f t="shared" si="2"/>
        <v>-1.1113209984614514E-3</v>
      </c>
      <c r="AQ47" s="22">
        <f t="shared" si="3"/>
        <v>0</v>
      </c>
      <c r="AR47" s="22">
        <f t="shared" si="4"/>
        <v>3.011399999763853E-5</v>
      </c>
      <c r="AS47" t="s">
        <v>116</v>
      </c>
      <c r="AT47" t="s">
        <v>116</v>
      </c>
      <c r="AX47">
        <v>27.672000000000001</v>
      </c>
      <c r="BD47">
        <v>1.542</v>
      </c>
      <c r="BE47">
        <v>28.888999999999999</v>
      </c>
      <c r="BG47">
        <v>8.7999999999999995E-2</v>
      </c>
      <c r="BI47" t="s">
        <v>116</v>
      </c>
      <c r="BJ47">
        <f t="shared" si="14"/>
        <v>0</v>
      </c>
      <c r="BK47">
        <f t="shared" si="15"/>
        <v>0</v>
      </c>
      <c r="BL47">
        <f t="shared" si="16"/>
        <v>0</v>
      </c>
      <c r="BM47">
        <f t="shared" si="17"/>
        <v>0</v>
      </c>
      <c r="BN47">
        <f t="shared" si="18"/>
        <v>0</v>
      </c>
      <c r="BO47">
        <f t="shared" si="19"/>
        <v>0</v>
      </c>
      <c r="BP47">
        <f t="shared" si="20"/>
        <v>0</v>
      </c>
      <c r="BQ47">
        <f t="shared" si="21"/>
        <v>0</v>
      </c>
      <c r="BR47">
        <f t="shared" si="22"/>
        <v>0</v>
      </c>
      <c r="BS47">
        <f t="shared" si="23"/>
        <v>0</v>
      </c>
      <c r="BT47">
        <f t="shared" si="24"/>
        <v>0</v>
      </c>
      <c r="BU47">
        <f t="shared" si="25"/>
        <v>0</v>
      </c>
      <c r="BV47">
        <f t="shared" si="26"/>
        <v>0</v>
      </c>
      <c r="BW47" s="24"/>
      <c r="BX47" s="24"/>
    </row>
    <row r="48" spans="1:76" x14ac:dyDescent="0.3">
      <c r="A48" t="s">
        <v>124</v>
      </c>
      <c r="B48">
        <v>1.6439999940000001</v>
      </c>
      <c r="C48">
        <v>0.37200000067200001</v>
      </c>
      <c r="D48">
        <v>0</v>
      </c>
      <c r="E48">
        <v>0</v>
      </c>
      <c r="F48">
        <v>54.540999999999997</v>
      </c>
      <c r="G48">
        <v>9.6140000000000008</v>
      </c>
      <c r="H48">
        <v>0</v>
      </c>
      <c r="I48">
        <v>2.7530000000000001</v>
      </c>
      <c r="J48">
        <v>0</v>
      </c>
      <c r="K48">
        <v>0</v>
      </c>
      <c r="L48">
        <v>0</v>
      </c>
      <c r="M48">
        <v>363.66</v>
      </c>
      <c r="N48">
        <v>0</v>
      </c>
      <c r="P48" t="s">
        <v>124</v>
      </c>
      <c r="Q48">
        <v>1643.999994</v>
      </c>
      <c r="R48">
        <v>372.000000672</v>
      </c>
      <c r="S48">
        <v>0</v>
      </c>
      <c r="T48">
        <v>0</v>
      </c>
      <c r="U48">
        <v>54540.999805840598</v>
      </c>
      <c r="V48">
        <v>9614.0000862165798</v>
      </c>
      <c r="W48">
        <v>0</v>
      </c>
      <c r="X48">
        <v>2752.9999653965001</v>
      </c>
      <c r="Y48">
        <v>0</v>
      </c>
      <c r="Z48">
        <v>0</v>
      </c>
      <c r="AA48">
        <v>0</v>
      </c>
      <c r="AB48">
        <v>363660</v>
      </c>
      <c r="AC48">
        <v>0</v>
      </c>
      <c r="AE48" t="s">
        <v>124</v>
      </c>
      <c r="AF48" s="22">
        <f t="shared" si="6"/>
        <v>0</v>
      </c>
      <c r="AG48" s="22">
        <f t="shared" si="7"/>
        <v>0</v>
      </c>
      <c r="AH48" s="22">
        <f t="shared" si="8"/>
        <v>0</v>
      </c>
      <c r="AI48" s="22">
        <f t="shared" si="9"/>
        <v>0</v>
      </c>
      <c r="AJ48" s="22">
        <f t="shared" si="10"/>
        <v>-1.9415940187172964E-4</v>
      </c>
      <c r="AK48" s="22">
        <f t="shared" si="11"/>
        <v>8.6216579802567139E-5</v>
      </c>
      <c r="AL48" s="22">
        <f t="shared" si="12"/>
        <v>0</v>
      </c>
      <c r="AM48" s="22">
        <f t="shared" si="13"/>
        <v>-3.4603499898366863E-5</v>
      </c>
      <c r="AN48" s="22">
        <f t="shared" si="13"/>
        <v>0</v>
      </c>
      <c r="AO48" s="22">
        <f t="shared" si="1"/>
        <v>0</v>
      </c>
      <c r="AP48" s="22">
        <f t="shared" si="2"/>
        <v>0</v>
      </c>
      <c r="AQ48" s="22">
        <f t="shared" si="3"/>
        <v>0</v>
      </c>
      <c r="AR48" s="22">
        <f t="shared" si="4"/>
        <v>0</v>
      </c>
      <c r="AS48" t="s">
        <v>124</v>
      </c>
      <c r="AT48" t="s">
        <v>124</v>
      </c>
      <c r="AU48">
        <v>1.6439999940000001</v>
      </c>
      <c r="AV48">
        <v>0.37200000067200001</v>
      </c>
      <c r="AY48">
        <v>54.540999999999997</v>
      </c>
      <c r="AZ48">
        <v>9.6140000000000008</v>
      </c>
      <c r="BB48">
        <v>2.7530000000000001</v>
      </c>
      <c r="BF48">
        <v>363.66</v>
      </c>
      <c r="BI48" t="s">
        <v>124</v>
      </c>
      <c r="BJ48">
        <f t="shared" si="14"/>
        <v>0</v>
      </c>
      <c r="BK48">
        <f t="shared" si="15"/>
        <v>0</v>
      </c>
      <c r="BL48">
        <f t="shared" si="16"/>
        <v>0</v>
      </c>
      <c r="BM48">
        <f t="shared" si="17"/>
        <v>0</v>
      </c>
      <c r="BN48">
        <f t="shared" si="18"/>
        <v>0</v>
      </c>
      <c r="BO48">
        <f t="shared" si="19"/>
        <v>0</v>
      </c>
      <c r="BP48">
        <f t="shared" si="20"/>
        <v>0</v>
      </c>
      <c r="BQ48">
        <f t="shared" si="21"/>
        <v>0</v>
      </c>
      <c r="BR48">
        <f t="shared" si="22"/>
        <v>0</v>
      </c>
      <c r="BS48">
        <f t="shared" si="23"/>
        <v>0</v>
      </c>
      <c r="BT48">
        <f t="shared" si="24"/>
        <v>0</v>
      </c>
      <c r="BU48">
        <f t="shared" si="25"/>
        <v>0</v>
      </c>
      <c r="BV48">
        <f t="shared" si="26"/>
        <v>0</v>
      </c>
      <c r="BW48" s="24"/>
      <c r="BX48" s="24"/>
    </row>
    <row r="49" spans="1:76" x14ac:dyDescent="0.3">
      <c r="A49" t="s">
        <v>101</v>
      </c>
      <c r="B49">
        <v>242.63488311199001</v>
      </c>
      <c r="C49">
        <v>6.70811703630803</v>
      </c>
      <c r="D49">
        <v>18.818000000000001</v>
      </c>
      <c r="E49">
        <v>17.873999999999999</v>
      </c>
      <c r="F49">
        <v>49.383000000000003</v>
      </c>
      <c r="G49">
        <v>29.233000000000001</v>
      </c>
      <c r="H49">
        <v>7.8490000000000002</v>
      </c>
      <c r="I49">
        <v>50.503</v>
      </c>
      <c r="J49">
        <v>11.718</v>
      </c>
      <c r="K49">
        <v>30.49</v>
      </c>
      <c r="L49">
        <v>24.859000000000002</v>
      </c>
      <c r="M49">
        <v>23.821000000000002</v>
      </c>
      <c r="N49">
        <v>3.7839999999999998</v>
      </c>
      <c r="P49" t="s">
        <v>101</v>
      </c>
      <c r="Q49">
        <v>242634.88311199</v>
      </c>
      <c r="R49">
        <v>6708.11703630802</v>
      </c>
      <c r="S49">
        <v>18818.000007505001</v>
      </c>
      <c r="T49">
        <v>17874.000004820999</v>
      </c>
      <c r="U49">
        <v>49383.000087430002</v>
      </c>
      <c r="V49">
        <v>29232.999989948999</v>
      </c>
      <c r="W49">
        <v>7849.0000072659996</v>
      </c>
      <c r="X49">
        <v>50503.000016227998</v>
      </c>
      <c r="Y49">
        <v>11718.00000228</v>
      </c>
      <c r="Z49">
        <v>30490.000015744001</v>
      </c>
      <c r="AA49">
        <v>24859.000005943999</v>
      </c>
      <c r="AB49">
        <v>23821.00000176</v>
      </c>
      <c r="AC49">
        <v>3783.999991875</v>
      </c>
      <c r="AE49" t="s">
        <v>101</v>
      </c>
      <c r="AF49" s="22">
        <f t="shared" si="6"/>
        <v>0</v>
      </c>
      <c r="AG49" s="22">
        <f t="shared" si="7"/>
        <v>-1.0004441719502211E-11</v>
      </c>
      <c r="AH49" s="22">
        <f t="shared" si="8"/>
        <v>7.5050011218991131E-6</v>
      </c>
      <c r="AI49" s="22">
        <f t="shared" si="9"/>
        <v>4.8209985834546387E-6</v>
      </c>
      <c r="AJ49" s="22">
        <f t="shared" si="10"/>
        <v>8.743000216782093E-5</v>
      </c>
      <c r="AK49" s="22">
        <f t="shared" si="11"/>
        <v>-1.005100057227537E-5</v>
      </c>
      <c r="AL49" s="22">
        <f t="shared" si="12"/>
        <v>7.2659995566937141E-6</v>
      </c>
      <c r="AM49" s="22">
        <f t="shared" si="13"/>
        <v>1.6227997548412532E-5</v>
      </c>
      <c r="AN49" s="22">
        <f t="shared" si="13"/>
        <v>2.279999534948729E-6</v>
      </c>
      <c r="AO49" s="22">
        <f t="shared" si="1"/>
        <v>1.574400084791705E-5</v>
      </c>
      <c r="AP49" s="22">
        <f t="shared" si="2"/>
        <v>5.9439989854581654E-6</v>
      </c>
      <c r="AQ49" s="22">
        <f t="shared" si="3"/>
        <v>1.7599995771888644E-6</v>
      </c>
      <c r="AR49" s="22">
        <f t="shared" si="4"/>
        <v>-8.1250000221189111E-6</v>
      </c>
      <c r="AS49" t="s">
        <v>101</v>
      </c>
      <c r="AT49" t="s">
        <v>101</v>
      </c>
      <c r="AU49">
        <v>242.63488311199004</v>
      </c>
      <c r="AV49">
        <v>6.70811703630803</v>
      </c>
      <c r="AW49">
        <v>18.818000000000005</v>
      </c>
      <c r="AX49">
        <v>17.873999999999999</v>
      </c>
      <c r="AY49">
        <v>49.383000000000003</v>
      </c>
      <c r="AZ49">
        <v>29.233000000000001</v>
      </c>
      <c r="BA49">
        <v>7.8489999999999993</v>
      </c>
      <c r="BB49">
        <v>50.503</v>
      </c>
      <c r="BC49">
        <v>11.718</v>
      </c>
      <c r="BD49">
        <v>30.49</v>
      </c>
      <c r="BE49">
        <v>24.859000000000002</v>
      </c>
      <c r="BF49">
        <v>23.821000000000005</v>
      </c>
      <c r="BG49">
        <v>3.7839999999999998</v>
      </c>
      <c r="BI49" t="s">
        <v>101</v>
      </c>
      <c r="BJ49">
        <f t="shared" si="14"/>
        <v>0</v>
      </c>
      <c r="BK49">
        <f t="shared" si="15"/>
        <v>0</v>
      </c>
      <c r="BL49">
        <f t="shared" si="16"/>
        <v>0</v>
      </c>
      <c r="BM49">
        <f t="shared" si="17"/>
        <v>0</v>
      </c>
      <c r="BN49">
        <f t="shared" si="18"/>
        <v>0</v>
      </c>
      <c r="BO49">
        <f t="shared" si="19"/>
        <v>0</v>
      </c>
      <c r="BP49">
        <f t="shared" si="20"/>
        <v>0</v>
      </c>
      <c r="BQ49">
        <f t="shared" si="21"/>
        <v>0</v>
      </c>
      <c r="BR49">
        <f t="shared" si="22"/>
        <v>0</v>
      </c>
      <c r="BS49">
        <f t="shared" si="23"/>
        <v>0</v>
      </c>
      <c r="BT49">
        <f t="shared" si="24"/>
        <v>0</v>
      </c>
      <c r="BU49">
        <f t="shared" si="25"/>
        <v>0</v>
      </c>
      <c r="BV49">
        <f t="shared" si="26"/>
        <v>0</v>
      </c>
      <c r="BW49" s="24"/>
      <c r="BX49" s="24"/>
    </row>
    <row r="50" spans="1:76" x14ac:dyDescent="0.3">
      <c r="A50" t="s">
        <v>97</v>
      </c>
      <c r="B50">
        <v>76.576547238254406</v>
      </c>
      <c r="C50">
        <v>2.1854527377480699</v>
      </c>
      <c r="D50">
        <v>1.2709999999999999</v>
      </c>
      <c r="E50">
        <v>2.383</v>
      </c>
      <c r="F50">
        <v>85.085999999999999</v>
      </c>
      <c r="G50">
        <v>40.704000000000001</v>
      </c>
      <c r="H50">
        <v>7.1769999999999996</v>
      </c>
      <c r="I50">
        <v>14.319000000000001</v>
      </c>
      <c r="J50">
        <v>10.47</v>
      </c>
      <c r="K50">
        <v>28.291</v>
      </c>
      <c r="L50">
        <v>13.404</v>
      </c>
      <c r="M50">
        <v>14.21</v>
      </c>
      <c r="N50">
        <v>7.9189999999999996</v>
      </c>
      <c r="P50" t="s">
        <v>97</v>
      </c>
      <c r="Q50">
        <v>76576.547238254294</v>
      </c>
      <c r="R50">
        <v>2185.4527377480699</v>
      </c>
      <c r="S50">
        <v>1270.999992495</v>
      </c>
      <c r="T50">
        <v>2382.9999951790001</v>
      </c>
      <c r="U50">
        <v>85086.000116794006</v>
      </c>
      <c r="V50">
        <v>40704.000010051001</v>
      </c>
      <c r="W50">
        <v>7176.9999927340004</v>
      </c>
      <c r="X50">
        <v>14318.999983772001</v>
      </c>
      <c r="Y50">
        <v>10469.99999772</v>
      </c>
      <c r="Z50">
        <v>28290.999984255999</v>
      </c>
      <c r="AA50">
        <v>13403.999994055999</v>
      </c>
      <c r="AB50">
        <v>14209.999982998001</v>
      </c>
      <c r="AC50">
        <v>7918.9999902760001</v>
      </c>
      <c r="AE50" t="s">
        <v>97</v>
      </c>
      <c r="AF50" s="22">
        <f t="shared" si="6"/>
        <v>-1.1641532182693481E-10</v>
      </c>
      <c r="AG50" s="22">
        <f t="shared" si="7"/>
        <v>0</v>
      </c>
      <c r="AH50" s="22">
        <f t="shared" si="8"/>
        <v>-7.5049999850307358E-6</v>
      </c>
      <c r="AI50" s="22">
        <f t="shared" si="9"/>
        <v>-4.8209999476966914E-6</v>
      </c>
      <c r="AJ50" s="22">
        <f t="shared" si="10"/>
        <v>1.1679400631692261E-4</v>
      </c>
      <c r="AK50" s="22">
        <f t="shared" si="11"/>
        <v>1.005100057227537E-5</v>
      </c>
      <c r="AL50" s="22">
        <f t="shared" si="12"/>
        <v>-7.2659995566937141E-6</v>
      </c>
      <c r="AM50" s="22">
        <f t="shared" si="13"/>
        <v>-1.6227999367401935E-5</v>
      </c>
      <c r="AN50" s="22">
        <f t="shared" si="13"/>
        <v>-2.279999534948729E-6</v>
      </c>
      <c r="AO50" s="22">
        <f t="shared" si="1"/>
        <v>-1.574400084791705E-5</v>
      </c>
      <c r="AP50" s="22">
        <f t="shared" si="2"/>
        <v>-5.944000804447569E-6</v>
      </c>
      <c r="AQ50" s="22">
        <f t="shared" si="3"/>
        <v>-1.7001999367494136E-5</v>
      </c>
      <c r="AR50" s="22">
        <f t="shared" si="4"/>
        <v>-9.72399993770523E-6</v>
      </c>
      <c r="AS50" t="s">
        <v>97</v>
      </c>
      <c r="AT50" t="s">
        <v>97</v>
      </c>
      <c r="AU50">
        <v>76.576547238254406</v>
      </c>
      <c r="AV50">
        <v>2.1854527377480699</v>
      </c>
      <c r="AW50">
        <v>1.2709999999999999</v>
      </c>
      <c r="AX50">
        <v>2.383</v>
      </c>
      <c r="AY50">
        <v>85.085999999999999</v>
      </c>
      <c r="AZ50">
        <v>40.704000000000001</v>
      </c>
      <c r="BA50">
        <v>7.1769999999999996</v>
      </c>
      <c r="BB50">
        <v>14.319000000000001</v>
      </c>
      <c r="BC50">
        <v>10.47</v>
      </c>
      <c r="BD50">
        <v>28.291</v>
      </c>
      <c r="BE50">
        <v>13.404000000000002</v>
      </c>
      <c r="BF50">
        <v>14.21</v>
      </c>
      <c r="BG50">
        <v>7.9189999999999987</v>
      </c>
      <c r="BI50" t="s">
        <v>97</v>
      </c>
      <c r="BJ50">
        <f t="shared" si="14"/>
        <v>0</v>
      </c>
      <c r="BK50">
        <f t="shared" si="15"/>
        <v>0</v>
      </c>
      <c r="BL50">
        <f t="shared" si="16"/>
        <v>0</v>
      </c>
      <c r="BM50">
        <f t="shared" si="17"/>
        <v>0</v>
      </c>
      <c r="BN50">
        <f t="shared" si="18"/>
        <v>0</v>
      </c>
      <c r="BO50">
        <f t="shared" si="19"/>
        <v>0</v>
      </c>
      <c r="BP50">
        <f t="shared" si="20"/>
        <v>0</v>
      </c>
      <c r="BQ50">
        <f t="shared" si="21"/>
        <v>0</v>
      </c>
      <c r="BR50">
        <f t="shared" si="22"/>
        <v>0</v>
      </c>
      <c r="BS50">
        <f t="shared" si="23"/>
        <v>0</v>
      </c>
      <c r="BT50">
        <f t="shared" si="24"/>
        <v>0</v>
      </c>
      <c r="BU50">
        <f t="shared" si="25"/>
        <v>0</v>
      </c>
      <c r="BV50">
        <f t="shared" si="26"/>
        <v>0</v>
      </c>
      <c r="BW50" s="24"/>
      <c r="BX50" s="24"/>
    </row>
    <row r="51" spans="1:76" x14ac:dyDescent="0.3">
      <c r="A51" t="s">
        <v>231</v>
      </c>
      <c r="B51">
        <v>0.220174840928586</v>
      </c>
      <c r="C51">
        <v>2.8252560702991701E-3</v>
      </c>
      <c r="D51">
        <v>0</v>
      </c>
      <c r="E51">
        <v>0</v>
      </c>
      <c r="F51">
        <v>0.191</v>
      </c>
      <c r="G51">
        <v>0.255</v>
      </c>
      <c r="H51">
        <v>0.59799999999999998</v>
      </c>
      <c r="I51">
        <v>1.367</v>
      </c>
      <c r="J51">
        <v>7.0880000000000001</v>
      </c>
      <c r="K51">
        <v>6.7549999999999999</v>
      </c>
      <c r="L51">
        <v>10.01</v>
      </c>
      <c r="M51">
        <v>6.5759999999999996</v>
      </c>
      <c r="N51">
        <v>1.5549999999999999</v>
      </c>
      <c r="P51" t="s">
        <v>231</v>
      </c>
      <c r="Q51">
        <v>220.17484092858601</v>
      </c>
      <c r="R51">
        <v>2.8252560702991798</v>
      </c>
      <c r="S51">
        <v>0</v>
      </c>
      <c r="T51">
        <v>0</v>
      </c>
      <c r="U51">
        <v>191.00000362265001</v>
      </c>
      <c r="V51">
        <v>255.00000128272001</v>
      </c>
      <c r="W51">
        <v>597.99997281740002</v>
      </c>
      <c r="X51">
        <v>1367.0000319036601</v>
      </c>
      <c r="Y51">
        <v>7087.9999926364198</v>
      </c>
      <c r="Z51">
        <v>6755.0000103336097</v>
      </c>
      <c r="AA51">
        <v>10010.000008327999</v>
      </c>
      <c r="AB51">
        <v>6576.0000212820896</v>
      </c>
      <c r="AC51">
        <v>1555.0000023768</v>
      </c>
      <c r="AE51" t="s">
        <v>231</v>
      </c>
      <c r="AF51" s="22">
        <f t="shared" si="6"/>
        <v>0</v>
      </c>
      <c r="AG51" s="22">
        <f t="shared" si="7"/>
        <v>9.7699626167013776E-15</v>
      </c>
      <c r="AH51" s="22">
        <f t="shared" si="8"/>
        <v>0</v>
      </c>
      <c r="AI51" s="22">
        <f t="shared" si="9"/>
        <v>0</v>
      </c>
      <c r="AJ51" s="22">
        <f t="shared" si="10"/>
        <v>3.6226500128577754E-6</v>
      </c>
      <c r="AK51" s="22">
        <f t="shared" si="11"/>
        <v>1.2827200066567457E-6</v>
      </c>
      <c r="AL51" s="22">
        <f t="shared" si="12"/>
        <v>-2.7182599978914368E-5</v>
      </c>
      <c r="AM51" s="22">
        <f t="shared" si="13"/>
        <v>3.1903660101306741E-5</v>
      </c>
      <c r="AN51" s="22">
        <f t="shared" si="13"/>
        <v>-7.3635801527416334E-6</v>
      </c>
      <c r="AO51" s="22">
        <f t="shared" si="1"/>
        <v>1.0333609679946676E-5</v>
      </c>
      <c r="AP51" s="22">
        <f t="shared" si="2"/>
        <v>8.3279992395546287E-6</v>
      </c>
      <c r="AQ51" s="22">
        <f t="shared" si="3"/>
        <v>2.1282089619489852E-5</v>
      </c>
      <c r="AR51" s="22">
        <f t="shared" si="4"/>
        <v>2.3768000119162025E-6</v>
      </c>
      <c r="AS51" t="s">
        <v>231</v>
      </c>
      <c r="AT51" t="s">
        <v>231</v>
      </c>
      <c r="AU51">
        <v>0.220174840928586</v>
      </c>
      <c r="AV51">
        <v>2.8252560702991701E-3</v>
      </c>
      <c r="AY51">
        <v>0.191</v>
      </c>
      <c r="AZ51">
        <v>0.255</v>
      </c>
      <c r="BA51">
        <v>0.59799999999999998</v>
      </c>
      <c r="BB51">
        <v>1.367</v>
      </c>
      <c r="BC51">
        <v>7.0880000000000001</v>
      </c>
      <c r="BD51">
        <v>6.7549999999999999</v>
      </c>
      <c r="BE51">
        <v>10.01</v>
      </c>
      <c r="BF51">
        <v>6.5759999999999996</v>
      </c>
      <c r="BG51">
        <v>1.5549999999999999</v>
      </c>
      <c r="BI51" t="s">
        <v>231</v>
      </c>
      <c r="BJ51">
        <f t="shared" si="14"/>
        <v>0</v>
      </c>
      <c r="BK51">
        <f t="shared" si="15"/>
        <v>0</v>
      </c>
      <c r="BL51">
        <f t="shared" si="16"/>
        <v>0</v>
      </c>
      <c r="BM51">
        <f t="shared" si="17"/>
        <v>0</v>
      </c>
      <c r="BN51">
        <f t="shared" si="18"/>
        <v>0</v>
      </c>
      <c r="BO51">
        <f t="shared" si="19"/>
        <v>0</v>
      </c>
      <c r="BP51">
        <f t="shared" si="20"/>
        <v>0</v>
      </c>
      <c r="BQ51">
        <f t="shared" si="21"/>
        <v>0</v>
      </c>
      <c r="BR51">
        <f t="shared" si="22"/>
        <v>0</v>
      </c>
      <c r="BS51">
        <f t="shared" si="23"/>
        <v>0</v>
      </c>
      <c r="BT51">
        <f t="shared" si="24"/>
        <v>0</v>
      </c>
      <c r="BU51">
        <f t="shared" si="25"/>
        <v>0</v>
      </c>
      <c r="BV51">
        <f t="shared" si="26"/>
        <v>0</v>
      </c>
      <c r="BW51" s="24"/>
      <c r="BX51" s="24"/>
    </row>
    <row r="52" spans="1:76" x14ac:dyDescent="0.3">
      <c r="A52" t="s">
        <v>224</v>
      </c>
      <c r="B52">
        <v>5.2767165364150499E-2</v>
      </c>
      <c r="C52">
        <v>1.2328379939503501E-3</v>
      </c>
      <c r="D52">
        <v>0</v>
      </c>
      <c r="E52">
        <v>0</v>
      </c>
      <c r="F52">
        <v>1.2999999999999999E-2</v>
      </c>
      <c r="G52">
        <v>4.0000000000000001E-3</v>
      </c>
      <c r="H52">
        <v>2E-3</v>
      </c>
      <c r="I52">
        <v>1.2999999999999999E-2</v>
      </c>
      <c r="J52">
        <v>0.13700000000000001</v>
      </c>
      <c r="K52">
        <v>0.97199999999999998</v>
      </c>
      <c r="L52">
        <v>0.28000000000000003</v>
      </c>
      <c r="M52">
        <v>4.8000000000000001E-2</v>
      </c>
      <c r="N52">
        <v>0.13300000000000001</v>
      </c>
      <c r="P52" t="s">
        <v>224</v>
      </c>
      <c r="Q52">
        <v>52.767165364150301</v>
      </c>
      <c r="R52">
        <v>1.23283799395035</v>
      </c>
      <c r="S52">
        <v>0</v>
      </c>
      <c r="T52">
        <v>0</v>
      </c>
      <c r="U52">
        <v>13.00000835853</v>
      </c>
      <c r="V52">
        <v>3.9999995738199998</v>
      </c>
      <c r="W52">
        <v>2.0000069612000102</v>
      </c>
      <c r="X52">
        <v>12.99999766082</v>
      </c>
      <c r="Y52">
        <v>137.00006821634</v>
      </c>
      <c r="Z52">
        <v>972.00018056428098</v>
      </c>
      <c r="AA52">
        <v>280.00007055999998</v>
      </c>
      <c r="AB52">
        <v>47.99999829822</v>
      </c>
      <c r="AC52">
        <v>133.0000167311</v>
      </c>
      <c r="AE52" t="s">
        <v>224</v>
      </c>
      <c r="AF52" s="22">
        <f t="shared" si="6"/>
        <v>-1.9895196601282805E-13</v>
      </c>
      <c r="AG52" s="22">
        <f t="shared" si="7"/>
        <v>0</v>
      </c>
      <c r="AH52" s="22">
        <f t="shared" si="8"/>
        <v>0</v>
      </c>
      <c r="AI52" s="22">
        <f t="shared" si="9"/>
        <v>0</v>
      </c>
      <c r="AJ52" s="22">
        <f t="shared" si="10"/>
        <v>8.3585299996968843E-6</v>
      </c>
      <c r="AK52" s="22">
        <f t="shared" si="11"/>
        <v>-4.2618000017924373E-7</v>
      </c>
      <c r="AL52" s="22">
        <f t="shared" si="12"/>
        <v>6.9612000102026172E-6</v>
      </c>
      <c r="AM52" s="22">
        <f t="shared" si="13"/>
        <v>-2.3391799999217255E-6</v>
      </c>
      <c r="AN52" s="22">
        <f t="shared" si="13"/>
        <v>6.8216339997206887E-5</v>
      </c>
      <c r="AO52" s="22">
        <f t="shared" si="1"/>
        <v>1.8056428098134347E-4</v>
      </c>
      <c r="AP52" s="22">
        <f t="shared" si="2"/>
        <v>7.0559999983288435E-5</v>
      </c>
      <c r="AQ52" s="22">
        <f t="shared" si="3"/>
        <v>-1.7017800004737182E-6</v>
      </c>
      <c r="AR52" s="22">
        <f t="shared" si="4"/>
        <v>1.6731100004108157E-5</v>
      </c>
      <c r="AS52" t="s">
        <v>224</v>
      </c>
      <c r="AT52" t="s">
        <v>224</v>
      </c>
      <c r="AU52">
        <v>5.2767165364150499E-2</v>
      </c>
      <c r="AV52">
        <v>1.2328379939503501E-3</v>
      </c>
      <c r="AY52">
        <v>1.2999999999999999E-2</v>
      </c>
      <c r="AZ52">
        <v>4.0000000000000001E-3</v>
      </c>
      <c r="BA52">
        <v>2E-3</v>
      </c>
      <c r="BB52">
        <v>1.2999999999999999E-2</v>
      </c>
      <c r="BC52">
        <v>0.13700000000000001</v>
      </c>
      <c r="BD52">
        <v>0.97199999999999998</v>
      </c>
      <c r="BE52">
        <v>0.28000000000000003</v>
      </c>
      <c r="BF52">
        <v>4.8000000000000001E-2</v>
      </c>
      <c r="BG52">
        <v>0.13300000000000001</v>
      </c>
      <c r="BI52" t="s">
        <v>224</v>
      </c>
      <c r="BJ52">
        <f t="shared" si="14"/>
        <v>0</v>
      </c>
      <c r="BK52">
        <f t="shared" si="15"/>
        <v>0</v>
      </c>
      <c r="BL52">
        <f t="shared" si="16"/>
        <v>0</v>
      </c>
      <c r="BM52">
        <f t="shared" si="17"/>
        <v>0</v>
      </c>
      <c r="BN52">
        <f t="shared" si="18"/>
        <v>0</v>
      </c>
      <c r="BO52">
        <f t="shared" si="19"/>
        <v>0</v>
      </c>
      <c r="BP52">
        <f t="shared" si="20"/>
        <v>0</v>
      </c>
      <c r="BQ52">
        <f t="shared" si="21"/>
        <v>0</v>
      </c>
      <c r="BR52">
        <f t="shared" si="22"/>
        <v>0</v>
      </c>
      <c r="BS52">
        <f t="shared" si="23"/>
        <v>0</v>
      </c>
      <c r="BT52">
        <f t="shared" si="24"/>
        <v>0</v>
      </c>
      <c r="BU52">
        <f t="shared" si="25"/>
        <v>0</v>
      </c>
      <c r="BV52">
        <f t="shared" si="26"/>
        <v>0</v>
      </c>
      <c r="BW52" s="24"/>
      <c r="BX52" s="24"/>
    </row>
    <row r="53" spans="1:76" x14ac:dyDescent="0.3">
      <c r="A53" t="s">
        <v>113</v>
      </c>
      <c r="B53">
        <v>6175.3288847896802</v>
      </c>
      <c r="C53">
        <v>159.521213929006</v>
      </c>
      <c r="D53">
        <v>3.4089999999999998</v>
      </c>
      <c r="E53">
        <v>6.8639999999999999</v>
      </c>
      <c r="F53">
        <v>48.960999999999999</v>
      </c>
      <c r="G53">
        <v>4.0289999999999999</v>
      </c>
      <c r="H53">
        <v>1.742</v>
      </c>
      <c r="I53">
        <v>71.760999999999996</v>
      </c>
      <c r="J53">
        <v>96.850999999999999</v>
      </c>
      <c r="K53">
        <v>249.989</v>
      </c>
      <c r="L53">
        <v>114.15</v>
      </c>
      <c r="M53">
        <v>9.64</v>
      </c>
      <c r="N53">
        <v>12.667999999999999</v>
      </c>
      <c r="P53" t="s">
        <v>113</v>
      </c>
      <c r="Q53">
        <v>6175328.8847896801</v>
      </c>
      <c r="R53">
        <v>159521.21392900599</v>
      </c>
      <c r="S53">
        <v>3408.9999994609998</v>
      </c>
      <c r="T53">
        <v>6864.0000045509996</v>
      </c>
      <c r="U53">
        <v>48961.000383566199</v>
      </c>
      <c r="V53">
        <v>4029.0000758208998</v>
      </c>
      <c r="W53">
        <v>1742.0000109600001</v>
      </c>
      <c r="X53">
        <v>71760.9999539165</v>
      </c>
      <c r="Y53">
        <v>96850.999833769994</v>
      </c>
      <c r="Z53">
        <v>249989.001026413</v>
      </c>
      <c r="AA53">
        <v>114150.00086215801</v>
      </c>
      <c r="AB53">
        <v>9639.9997119829095</v>
      </c>
      <c r="AC53">
        <v>12668.000013774001</v>
      </c>
      <c r="AE53" t="s">
        <v>113</v>
      </c>
      <c r="AF53" s="22">
        <f t="shared" si="6"/>
        <v>0</v>
      </c>
      <c r="AG53" s="22">
        <f t="shared" si="7"/>
        <v>0</v>
      </c>
      <c r="AH53" s="22">
        <f t="shared" si="8"/>
        <v>-5.3900021157460287E-7</v>
      </c>
      <c r="AI53" s="22">
        <f t="shared" si="9"/>
        <v>4.5509996198234148E-6</v>
      </c>
      <c r="AJ53" s="22">
        <f t="shared" si="10"/>
        <v>3.8356619916157797E-4</v>
      </c>
      <c r="AK53" s="22">
        <f t="shared" si="11"/>
        <v>7.5820899837708566E-5</v>
      </c>
      <c r="AL53" s="22">
        <f t="shared" si="12"/>
        <v>1.0960000054183183E-5</v>
      </c>
      <c r="AM53" s="22">
        <f t="shared" si="13"/>
        <v>-4.6083499910309911E-5</v>
      </c>
      <c r="AN53" s="22">
        <f t="shared" si="13"/>
        <v>-1.6623000556137413E-4</v>
      </c>
      <c r="AO53" s="22">
        <f t="shared" si="1"/>
        <v>1.0264129959978163E-3</v>
      </c>
      <c r="AP53" s="22">
        <f t="shared" si="2"/>
        <v>8.621580054750666E-4</v>
      </c>
      <c r="AQ53" s="22">
        <f t="shared" si="3"/>
        <v>-2.8801709049730562E-4</v>
      </c>
      <c r="AR53" s="22">
        <f t="shared" si="4"/>
        <v>1.377400076307822E-5</v>
      </c>
      <c r="AS53" t="s">
        <v>113</v>
      </c>
      <c r="AT53" t="s">
        <v>113</v>
      </c>
      <c r="AU53">
        <v>6175.3288847896802</v>
      </c>
      <c r="AV53">
        <v>159.521213929006</v>
      </c>
      <c r="AW53">
        <v>3.4089999999999998</v>
      </c>
      <c r="AX53">
        <v>6.8639999999999999</v>
      </c>
      <c r="AY53">
        <v>48.960999999999999</v>
      </c>
      <c r="AZ53">
        <v>4.0289999999999999</v>
      </c>
      <c r="BA53">
        <v>1.742</v>
      </c>
      <c r="BB53">
        <v>71.760999999999996</v>
      </c>
      <c r="BC53">
        <v>96.850999999999999</v>
      </c>
      <c r="BD53">
        <v>249.989</v>
      </c>
      <c r="BE53">
        <v>114.15</v>
      </c>
      <c r="BF53">
        <v>9.64</v>
      </c>
      <c r="BG53">
        <v>12.667999999999999</v>
      </c>
      <c r="BI53" t="s">
        <v>113</v>
      </c>
      <c r="BJ53">
        <f t="shared" si="14"/>
        <v>0</v>
      </c>
      <c r="BK53">
        <f t="shared" si="15"/>
        <v>0</v>
      </c>
      <c r="BL53">
        <f t="shared" si="16"/>
        <v>0</v>
      </c>
      <c r="BM53">
        <f t="shared" si="17"/>
        <v>0</v>
      </c>
      <c r="BN53">
        <f t="shared" si="18"/>
        <v>0</v>
      </c>
      <c r="BO53">
        <f t="shared" si="19"/>
        <v>0</v>
      </c>
      <c r="BP53">
        <f t="shared" si="20"/>
        <v>0</v>
      </c>
      <c r="BQ53">
        <f t="shared" si="21"/>
        <v>0</v>
      </c>
      <c r="BR53">
        <f t="shared" si="22"/>
        <v>0</v>
      </c>
      <c r="BS53">
        <f t="shared" si="23"/>
        <v>0</v>
      </c>
      <c r="BT53">
        <f t="shared" si="24"/>
        <v>0</v>
      </c>
      <c r="BU53">
        <f t="shared" si="25"/>
        <v>0</v>
      </c>
      <c r="BV53">
        <f t="shared" si="26"/>
        <v>0</v>
      </c>
      <c r="BW53" s="24"/>
      <c r="BX53" s="24"/>
    </row>
    <row r="54" spans="1:76" x14ac:dyDescent="0.3">
      <c r="A54" t="s">
        <v>225</v>
      </c>
      <c r="B54">
        <v>88.173236094014996</v>
      </c>
      <c r="C54">
        <v>2.4407642673701502</v>
      </c>
      <c r="D54">
        <v>0.38200000000000001</v>
      </c>
      <c r="E54">
        <v>1.0900000000000001</v>
      </c>
      <c r="F54">
        <v>9.7590000000000003</v>
      </c>
      <c r="G54">
        <v>2.4369999999999998</v>
      </c>
      <c r="H54">
        <v>5.62</v>
      </c>
      <c r="I54">
        <v>3.1629999999999998</v>
      </c>
      <c r="J54">
        <v>4.1360000000000001</v>
      </c>
      <c r="K54">
        <v>13.837</v>
      </c>
      <c r="L54">
        <v>12.64</v>
      </c>
      <c r="M54">
        <v>17.158000000000001</v>
      </c>
      <c r="N54">
        <v>4.1890000000000001</v>
      </c>
      <c r="P54" t="s">
        <v>225</v>
      </c>
      <c r="Q54">
        <v>88173.236094014705</v>
      </c>
      <c r="R54">
        <v>2440.7642673701398</v>
      </c>
      <c r="S54">
        <v>382.00000426000003</v>
      </c>
      <c r="T54">
        <v>1090.000009894</v>
      </c>
      <c r="U54">
        <v>9758.9995052961804</v>
      </c>
      <c r="V54">
        <v>2437.0000390418099</v>
      </c>
      <c r="W54">
        <v>5620.0000720160097</v>
      </c>
      <c r="X54">
        <v>3162.9999252223502</v>
      </c>
      <c r="Y54">
        <v>4135.9998621285204</v>
      </c>
      <c r="Z54">
        <v>13836.9999924801</v>
      </c>
      <c r="AA54">
        <v>12640.00036679</v>
      </c>
      <c r="AB54">
        <v>17158.000291561199</v>
      </c>
      <c r="AC54">
        <v>4189.0000498462996</v>
      </c>
      <c r="AE54" t="s">
        <v>225</v>
      </c>
      <c r="AF54" s="22">
        <f t="shared" si="6"/>
        <v>-2.9103830456733704E-10</v>
      </c>
      <c r="AG54" s="22">
        <f t="shared" si="7"/>
        <v>-1.0459189070388675E-11</v>
      </c>
      <c r="AH54" s="22">
        <f t="shared" si="8"/>
        <v>4.260000025624322E-6</v>
      </c>
      <c r="AI54" s="22">
        <f t="shared" si="9"/>
        <v>9.8939999588765204E-6</v>
      </c>
      <c r="AJ54" s="22">
        <f t="shared" si="10"/>
        <v>-4.9470381964056287E-4</v>
      </c>
      <c r="AK54" s="22">
        <f t="shared" si="11"/>
        <v>3.9041809941409156E-5</v>
      </c>
      <c r="AL54" s="22">
        <f t="shared" si="12"/>
        <v>7.2016009653452784E-5</v>
      </c>
      <c r="AM54" s="22">
        <f t="shared" si="13"/>
        <v>-7.4777649842872052E-5</v>
      </c>
      <c r="AN54" s="22">
        <f t="shared" si="13"/>
        <v>-1.3787147963739699E-4</v>
      </c>
      <c r="AO54" s="22">
        <f t="shared" si="1"/>
        <v>-7.5199004641035572E-6</v>
      </c>
      <c r="AP54" s="22">
        <f t="shared" si="2"/>
        <v>3.66790000043693E-4</v>
      </c>
      <c r="AQ54" s="22">
        <f t="shared" si="3"/>
        <v>2.9156119853723794E-4</v>
      </c>
      <c r="AR54" s="22">
        <f t="shared" si="4"/>
        <v>4.9846299589262344E-5</v>
      </c>
      <c r="AS54" t="s">
        <v>225</v>
      </c>
      <c r="AT54" t="s">
        <v>225</v>
      </c>
      <c r="AU54">
        <v>88.173236094014996</v>
      </c>
      <c r="AV54">
        <v>2.4407642673701502</v>
      </c>
      <c r="AW54">
        <v>0.38200000000000001</v>
      </c>
      <c r="AX54">
        <v>1.0900000000000001</v>
      </c>
      <c r="AY54">
        <v>9.7590000000000003</v>
      </c>
      <c r="AZ54">
        <v>2.4369999999999998</v>
      </c>
      <c r="BA54">
        <v>5.62</v>
      </c>
      <c r="BB54">
        <v>3.1629999999999998</v>
      </c>
      <c r="BC54">
        <v>4.1360000000000001</v>
      </c>
      <c r="BD54">
        <v>13.837</v>
      </c>
      <c r="BE54">
        <v>12.64</v>
      </c>
      <c r="BF54">
        <v>17.158000000000001</v>
      </c>
      <c r="BG54">
        <v>4.1890000000000001</v>
      </c>
      <c r="BI54" t="s">
        <v>225</v>
      </c>
      <c r="BJ54">
        <f t="shared" si="14"/>
        <v>0</v>
      </c>
      <c r="BK54">
        <f t="shared" si="15"/>
        <v>0</v>
      </c>
      <c r="BL54">
        <f t="shared" si="16"/>
        <v>0</v>
      </c>
      <c r="BM54">
        <f t="shared" si="17"/>
        <v>0</v>
      </c>
      <c r="BN54">
        <f t="shared" si="18"/>
        <v>0</v>
      </c>
      <c r="BO54">
        <f t="shared" si="19"/>
        <v>0</v>
      </c>
      <c r="BP54">
        <f t="shared" si="20"/>
        <v>0</v>
      </c>
      <c r="BQ54">
        <f t="shared" si="21"/>
        <v>0</v>
      </c>
      <c r="BR54">
        <f t="shared" si="22"/>
        <v>0</v>
      </c>
      <c r="BS54">
        <f t="shared" si="23"/>
        <v>0</v>
      </c>
      <c r="BT54">
        <f t="shared" si="24"/>
        <v>0</v>
      </c>
      <c r="BU54">
        <f t="shared" si="25"/>
        <v>0</v>
      </c>
      <c r="BV54">
        <f t="shared" si="26"/>
        <v>0</v>
      </c>
      <c r="BW54" s="24"/>
      <c r="BX54" s="24"/>
    </row>
    <row r="55" spans="1:76" x14ac:dyDescent="0.3">
      <c r="A55" t="s">
        <v>218</v>
      </c>
      <c r="B55">
        <v>0.67057899404369803</v>
      </c>
      <c r="C55">
        <v>6.4210306406897403E-3</v>
      </c>
      <c r="D55">
        <v>0</v>
      </c>
      <c r="E55">
        <v>0</v>
      </c>
      <c r="F55">
        <v>0.64600000000000002</v>
      </c>
      <c r="G55">
        <v>0</v>
      </c>
      <c r="H55">
        <v>0</v>
      </c>
      <c r="I55">
        <v>0.61299999999999999</v>
      </c>
      <c r="J55">
        <v>0</v>
      </c>
      <c r="K55">
        <v>0.13200000000000001</v>
      </c>
      <c r="L55">
        <v>0.28499999999999998</v>
      </c>
      <c r="M55">
        <v>0.124</v>
      </c>
      <c r="N55">
        <v>0</v>
      </c>
      <c r="P55" t="s">
        <v>218</v>
      </c>
      <c r="Q55">
        <v>670.57899404370005</v>
      </c>
      <c r="R55">
        <v>6.4210306406897502</v>
      </c>
      <c r="S55">
        <v>0</v>
      </c>
      <c r="T55">
        <v>0</v>
      </c>
      <c r="U55">
        <v>645.99977960859997</v>
      </c>
      <c r="V55">
        <v>0</v>
      </c>
      <c r="W55">
        <v>0</v>
      </c>
      <c r="X55">
        <v>613.00001096050005</v>
      </c>
      <c r="Y55">
        <v>0</v>
      </c>
      <c r="Z55">
        <v>132.00009841299999</v>
      </c>
      <c r="AA55">
        <v>284.99990305</v>
      </c>
      <c r="AB55">
        <v>123.99998589099999</v>
      </c>
      <c r="AC55">
        <v>0</v>
      </c>
      <c r="AE55" t="s">
        <v>218</v>
      </c>
      <c r="AF55" s="22">
        <f t="shared" si="6"/>
        <v>2.0463630789890885E-12</v>
      </c>
      <c r="AG55" s="22">
        <f t="shared" si="7"/>
        <v>9.7699626167013776E-15</v>
      </c>
      <c r="AH55" s="22">
        <f t="shared" si="8"/>
        <v>0</v>
      </c>
      <c r="AI55" s="22">
        <f t="shared" si="9"/>
        <v>0</v>
      </c>
      <c r="AJ55" s="22">
        <f t="shared" si="10"/>
        <v>-2.2039140003471402E-4</v>
      </c>
      <c r="AK55" s="22">
        <f t="shared" si="11"/>
        <v>0</v>
      </c>
      <c r="AL55" s="22">
        <f t="shared" si="12"/>
        <v>0</v>
      </c>
      <c r="AM55" s="22">
        <f t="shared" si="13"/>
        <v>1.0960500048895483E-5</v>
      </c>
      <c r="AN55" s="22">
        <f t="shared" si="13"/>
        <v>0</v>
      </c>
      <c r="AO55" s="22">
        <f t="shared" si="1"/>
        <v>9.8412999989250238E-5</v>
      </c>
      <c r="AP55" s="22">
        <f t="shared" si="2"/>
        <v>-9.6949999999651482E-5</v>
      </c>
      <c r="AQ55" s="22">
        <f t="shared" si="3"/>
        <v>-1.4109000005646521E-5</v>
      </c>
      <c r="AR55" s="22">
        <f t="shared" si="4"/>
        <v>0</v>
      </c>
      <c r="AS55" t="s">
        <v>218</v>
      </c>
      <c r="AT55" t="s">
        <v>218</v>
      </c>
      <c r="AU55">
        <v>0.67057899404369803</v>
      </c>
      <c r="AV55">
        <v>6.4210306406897403E-3</v>
      </c>
      <c r="AY55">
        <v>0.64600000000000002</v>
      </c>
      <c r="BB55">
        <v>0.61299999999999999</v>
      </c>
      <c r="BD55">
        <v>0.13200000000000001</v>
      </c>
      <c r="BE55">
        <v>0.28499999999999998</v>
      </c>
      <c r="BF55">
        <v>0.124</v>
      </c>
      <c r="BI55" t="s">
        <v>218</v>
      </c>
      <c r="BJ55">
        <f t="shared" si="14"/>
        <v>0</v>
      </c>
      <c r="BK55">
        <f t="shared" si="15"/>
        <v>0</v>
      </c>
      <c r="BL55">
        <f t="shared" si="16"/>
        <v>0</v>
      </c>
      <c r="BM55">
        <f t="shared" si="17"/>
        <v>0</v>
      </c>
      <c r="BN55">
        <f t="shared" si="18"/>
        <v>0</v>
      </c>
      <c r="BO55">
        <f t="shared" si="19"/>
        <v>0</v>
      </c>
      <c r="BP55">
        <f t="shared" si="20"/>
        <v>0</v>
      </c>
      <c r="BQ55">
        <f t="shared" si="21"/>
        <v>0</v>
      </c>
      <c r="BR55">
        <f t="shared" si="22"/>
        <v>0</v>
      </c>
      <c r="BS55">
        <f t="shared" si="23"/>
        <v>0</v>
      </c>
      <c r="BT55">
        <f t="shared" si="24"/>
        <v>0</v>
      </c>
      <c r="BU55">
        <f t="shared" si="25"/>
        <v>0</v>
      </c>
      <c r="BV55">
        <f t="shared" si="26"/>
        <v>0</v>
      </c>
      <c r="BW55" s="24"/>
      <c r="BX55" s="24"/>
    </row>
    <row r="56" spans="1:76" x14ac:dyDescent="0.3">
      <c r="A56" t="s">
        <v>220</v>
      </c>
      <c r="B56">
        <v>7.6679999897759998</v>
      </c>
      <c r="C56">
        <v>0.16000000034199999</v>
      </c>
      <c r="D56">
        <v>0.47</v>
      </c>
      <c r="E56">
        <v>0.32</v>
      </c>
      <c r="F56">
        <v>6.4720000000000004</v>
      </c>
      <c r="G56">
        <v>3.0059999999999998</v>
      </c>
      <c r="H56">
        <v>0.65400000000000003</v>
      </c>
      <c r="I56">
        <v>0.48399999999999999</v>
      </c>
      <c r="J56">
        <v>1.081</v>
      </c>
      <c r="K56">
        <v>2.4119999999999999</v>
      </c>
      <c r="L56">
        <v>8.7189999999999994</v>
      </c>
      <c r="M56">
        <v>1.5469999999999999</v>
      </c>
      <c r="N56">
        <v>4.7E-2</v>
      </c>
      <c r="P56" t="s">
        <v>220</v>
      </c>
      <c r="Q56">
        <v>7667.9999897759999</v>
      </c>
      <c r="R56">
        <v>160.00000034199999</v>
      </c>
      <c r="S56">
        <v>469.99999913300002</v>
      </c>
      <c r="T56">
        <v>320.000000919</v>
      </c>
      <c r="U56">
        <v>6472.0000001879998</v>
      </c>
      <c r="V56">
        <v>3005.9999992100002</v>
      </c>
      <c r="W56">
        <v>653.99999811600003</v>
      </c>
      <c r="X56">
        <v>483.99999921</v>
      </c>
      <c r="Y56">
        <v>1080.9999996179999</v>
      </c>
      <c r="Z56">
        <v>2411.9999983839998</v>
      </c>
      <c r="AA56">
        <v>8719.0000033079996</v>
      </c>
      <c r="AB56">
        <v>1547.0000011950001</v>
      </c>
      <c r="AC56">
        <v>47.000001396000002</v>
      </c>
      <c r="AE56" t="s">
        <v>220</v>
      </c>
      <c r="AF56" s="22">
        <f t="shared" si="6"/>
        <v>0</v>
      </c>
      <c r="AG56" s="22">
        <f t="shared" si="7"/>
        <v>0</v>
      </c>
      <c r="AH56" s="22">
        <f t="shared" si="8"/>
        <v>-8.6699998291805969E-7</v>
      </c>
      <c r="AI56" s="22">
        <f t="shared" si="9"/>
        <v>9.1900000143141369E-7</v>
      </c>
      <c r="AJ56" s="22">
        <f t="shared" si="10"/>
        <v>1.8799983081407845E-7</v>
      </c>
      <c r="AK56" s="22">
        <f t="shared" si="11"/>
        <v>-7.8999983088579029E-7</v>
      </c>
      <c r="AL56" s="22">
        <f t="shared" si="12"/>
        <v>-1.8839999711417477E-6</v>
      </c>
      <c r="AM56" s="22">
        <f t="shared" si="13"/>
        <v>-7.9000000141604687E-7</v>
      </c>
      <c r="AN56" s="22">
        <f t="shared" si="13"/>
        <v>-3.8200005292310379E-7</v>
      </c>
      <c r="AO56" s="22">
        <f t="shared" si="1"/>
        <v>-1.6160001905518584E-6</v>
      </c>
      <c r="AP56" s="22">
        <f t="shared" si="2"/>
        <v>3.3079995773732662E-6</v>
      </c>
      <c r="AQ56" s="22">
        <f t="shared" si="3"/>
        <v>1.1950000953220297E-6</v>
      </c>
      <c r="AR56" s="22">
        <f t="shared" si="4"/>
        <v>1.3960000018187202E-6</v>
      </c>
      <c r="AS56" t="s">
        <v>220</v>
      </c>
      <c r="AT56" t="s">
        <v>220</v>
      </c>
      <c r="AU56">
        <v>7.6679999897759998</v>
      </c>
      <c r="AV56">
        <v>0.16000000034199999</v>
      </c>
      <c r="AW56">
        <v>0.47</v>
      </c>
      <c r="AX56">
        <v>0.32</v>
      </c>
      <c r="AY56">
        <v>6.4720000000000004</v>
      </c>
      <c r="AZ56">
        <v>3.0059999999999998</v>
      </c>
      <c r="BA56">
        <v>0.65400000000000003</v>
      </c>
      <c r="BB56">
        <v>0.48399999999999999</v>
      </c>
      <c r="BC56">
        <v>1.081</v>
      </c>
      <c r="BD56">
        <v>2.4119999999999999</v>
      </c>
      <c r="BE56">
        <v>8.7189999999999994</v>
      </c>
      <c r="BF56">
        <v>1.5469999999999999</v>
      </c>
      <c r="BG56">
        <v>4.7E-2</v>
      </c>
      <c r="BI56" t="s">
        <v>220</v>
      </c>
      <c r="BJ56">
        <f t="shared" si="14"/>
        <v>0</v>
      </c>
      <c r="BK56">
        <f t="shared" si="15"/>
        <v>0</v>
      </c>
      <c r="BL56">
        <f t="shared" si="16"/>
        <v>0</v>
      </c>
      <c r="BM56">
        <f t="shared" si="17"/>
        <v>0</v>
      </c>
      <c r="BN56">
        <f t="shared" si="18"/>
        <v>0</v>
      </c>
      <c r="BO56">
        <f t="shared" si="19"/>
        <v>0</v>
      </c>
      <c r="BP56">
        <f t="shared" si="20"/>
        <v>0</v>
      </c>
      <c r="BQ56">
        <f t="shared" si="21"/>
        <v>0</v>
      </c>
      <c r="BR56">
        <f t="shared" si="22"/>
        <v>0</v>
      </c>
      <c r="BS56">
        <f t="shared" si="23"/>
        <v>0</v>
      </c>
      <c r="BT56">
        <f t="shared" si="24"/>
        <v>0</v>
      </c>
      <c r="BU56">
        <f t="shared" si="25"/>
        <v>0</v>
      </c>
      <c r="BV56">
        <f t="shared" si="26"/>
        <v>0</v>
      </c>
      <c r="BW56" s="24"/>
      <c r="BX56" s="24"/>
    </row>
    <row r="57" spans="1:76" x14ac:dyDescent="0.3">
      <c r="A57" t="s">
        <v>117</v>
      </c>
      <c r="B57">
        <v>0</v>
      </c>
      <c r="C57">
        <v>0</v>
      </c>
      <c r="D57">
        <v>0</v>
      </c>
      <c r="E57">
        <v>0</v>
      </c>
      <c r="F57">
        <v>1.5429999999999999</v>
      </c>
      <c r="G57">
        <v>0</v>
      </c>
      <c r="H57">
        <v>0</v>
      </c>
      <c r="I57">
        <v>0</v>
      </c>
      <c r="J57">
        <v>0</v>
      </c>
      <c r="K57">
        <v>0</v>
      </c>
      <c r="L57">
        <v>0.68600000000000005</v>
      </c>
      <c r="M57">
        <v>0.20399999999999999</v>
      </c>
      <c r="N57">
        <v>0</v>
      </c>
      <c r="P57" t="s">
        <v>117</v>
      </c>
      <c r="Q57">
        <v>0</v>
      </c>
      <c r="R57">
        <v>0</v>
      </c>
      <c r="S57">
        <v>0</v>
      </c>
      <c r="T57">
        <v>0</v>
      </c>
      <c r="U57">
        <v>1543.0000611749999</v>
      </c>
      <c r="V57">
        <v>0</v>
      </c>
      <c r="W57">
        <v>0</v>
      </c>
      <c r="X57">
        <v>0</v>
      </c>
      <c r="Y57">
        <v>0</v>
      </c>
      <c r="Z57">
        <v>0</v>
      </c>
      <c r="AA57">
        <v>685.99857466599997</v>
      </c>
      <c r="AB57">
        <v>203.99996491690001</v>
      </c>
      <c r="AC57">
        <v>0</v>
      </c>
      <c r="AE57" t="s">
        <v>117</v>
      </c>
      <c r="AF57" s="22">
        <f t="shared" si="6"/>
        <v>0</v>
      </c>
      <c r="AG57" s="22">
        <f t="shared" si="7"/>
        <v>0</v>
      </c>
      <c r="AH57" s="22">
        <f t="shared" si="8"/>
        <v>0</v>
      </c>
      <c r="AI57" s="22">
        <f t="shared" si="9"/>
        <v>0</v>
      </c>
      <c r="AJ57" s="22">
        <f t="shared" si="10"/>
        <v>6.117499992797093E-5</v>
      </c>
      <c r="AK57" s="22">
        <f t="shared" si="11"/>
        <v>0</v>
      </c>
      <c r="AL57" s="22">
        <f t="shared" si="12"/>
        <v>0</v>
      </c>
      <c r="AM57" s="22">
        <f t="shared" si="13"/>
        <v>0</v>
      </c>
      <c r="AN57" s="22">
        <f t="shared" si="13"/>
        <v>0</v>
      </c>
      <c r="AO57" s="22">
        <f t="shared" si="1"/>
        <v>0</v>
      </c>
      <c r="AP57" s="22">
        <f t="shared" si="2"/>
        <v>-1.4253340000323078E-3</v>
      </c>
      <c r="AQ57" s="22">
        <f t="shared" si="3"/>
        <v>-3.5083099987787136E-5</v>
      </c>
      <c r="AR57" s="22">
        <f t="shared" si="4"/>
        <v>0</v>
      </c>
      <c r="AS57" t="s">
        <v>117</v>
      </c>
      <c r="AT57" t="s">
        <v>117</v>
      </c>
      <c r="AY57">
        <v>1.5429999999999999</v>
      </c>
      <c r="BE57">
        <v>0.68600000000000005</v>
      </c>
      <c r="BF57">
        <v>0.20399999999999999</v>
      </c>
      <c r="BI57" t="s">
        <v>117</v>
      </c>
      <c r="BJ57">
        <f t="shared" si="14"/>
        <v>0</v>
      </c>
      <c r="BK57">
        <f t="shared" si="15"/>
        <v>0</v>
      </c>
      <c r="BL57">
        <f t="shared" si="16"/>
        <v>0</v>
      </c>
      <c r="BM57">
        <f t="shared" si="17"/>
        <v>0</v>
      </c>
      <c r="BN57">
        <f t="shared" si="18"/>
        <v>0</v>
      </c>
      <c r="BO57">
        <f t="shared" si="19"/>
        <v>0</v>
      </c>
      <c r="BP57">
        <f t="shared" si="20"/>
        <v>0</v>
      </c>
      <c r="BQ57">
        <f t="shared" si="21"/>
        <v>0</v>
      </c>
      <c r="BR57">
        <f t="shared" si="22"/>
        <v>0</v>
      </c>
      <c r="BS57">
        <f t="shared" si="23"/>
        <v>0</v>
      </c>
      <c r="BT57">
        <f t="shared" si="24"/>
        <v>0</v>
      </c>
      <c r="BU57">
        <f t="shared" si="25"/>
        <v>0</v>
      </c>
      <c r="BV57">
        <f t="shared" si="26"/>
        <v>0</v>
      </c>
      <c r="BW57" s="24"/>
      <c r="BX57" s="24"/>
    </row>
    <row r="58" spans="1:76" x14ac:dyDescent="0.3">
      <c r="A58" t="s">
        <v>233</v>
      </c>
      <c r="B58">
        <v>0.68591845625814796</v>
      </c>
      <c r="C58">
        <v>1.8081624779797599E-2</v>
      </c>
      <c r="D58">
        <v>0</v>
      </c>
      <c r="E58">
        <v>0</v>
      </c>
      <c r="F58">
        <v>0</v>
      </c>
      <c r="G58">
        <v>0</v>
      </c>
      <c r="H58">
        <v>2.5870000000000002</v>
      </c>
      <c r="I58">
        <v>2.9000000000000001E-2</v>
      </c>
      <c r="J58">
        <v>0</v>
      </c>
      <c r="K58">
        <v>3.3690000000000002</v>
      </c>
      <c r="L58">
        <v>2.38</v>
      </c>
      <c r="M58">
        <v>1.6220000000000001</v>
      </c>
      <c r="N58">
        <v>0.63100000000000001</v>
      </c>
      <c r="P58" t="s">
        <v>233</v>
      </c>
      <c r="Q58">
        <v>685.91845625814597</v>
      </c>
      <c r="R58">
        <v>18.0816247797976</v>
      </c>
      <c r="S58">
        <v>0</v>
      </c>
      <c r="T58">
        <v>0</v>
      </c>
      <c r="U58">
        <v>0</v>
      </c>
      <c r="V58">
        <v>0</v>
      </c>
      <c r="W58">
        <v>2587.0000142454001</v>
      </c>
      <c r="X58">
        <v>28.999968920220098</v>
      </c>
      <c r="Y58">
        <v>0</v>
      </c>
      <c r="Z58">
        <v>3368.9995360308098</v>
      </c>
      <c r="AA58">
        <v>2380.0000360620002</v>
      </c>
      <c r="AB58">
        <v>1622.0003477819801</v>
      </c>
      <c r="AC58">
        <v>631.00000467769996</v>
      </c>
      <c r="AE58" t="s">
        <v>233</v>
      </c>
      <c r="AF58" s="22">
        <f t="shared" si="6"/>
        <v>-2.0463630789890885E-12</v>
      </c>
      <c r="AG58" s="22">
        <f t="shared" si="7"/>
        <v>0</v>
      </c>
      <c r="AH58" s="22">
        <f t="shared" si="8"/>
        <v>0</v>
      </c>
      <c r="AI58" s="22">
        <f t="shared" si="9"/>
        <v>0</v>
      </c>
      <c r="AJ58" s="22">
        <f t="shared" si="10"/>
        <v>0</v>
      </c>
      <c r="AK58" s="22">
        <f t="shared" si="11"/>
        <v>0</v>
      </c>
      <c r="AL58" s="22">
        <f t="shared" si="12"/>
        <v>1.4245400052459445E-5</v>
      </c>
      <c r="AM58" s="22">
        <f t="shared" si="13"/>
        <v>-3.1079779901688198E-5</v>
      </c>
      <c r="AN58" s="22">
        <f t="shared" si="13"/>
        <v>0</v>
      </c>
      <c r="AO58" s="22">
        <f t="shared" si="1"/>
        <v>-4.6396919015023741E-4</v>
      </c>
      <c r="AP58" s="22">
        <f t="shared" si="2"/>
        <v>3.6062000162928598E-5</v>
      </c>
      <c r="AQ58" s="22">
        <f t="shared" si="3"/>
        <v>3.4778198005369632E-4</v>
      </c>
      <c r="AR58" s="22">
        <f t="shared" si="4"/>
        <v>4.6776999624853488E-6</v>
      </c>
      <c r="AS58" t="s">
        <v>233</v>
      </c>
      <c r="AT58" t="s">
        <v>233</v>
      </c>
      <c r="AU58">
        <v>0.68591845625814796</v>
      </c>
      <c r="AV58">
        <v>1.8081624779797599E-2</v>
      </c>
      <c r="BA58">
        <v>2.5870000000000002</v>
      </c>
      <c r="BB58">
        <v>2.9000000000000001E-2</v>
      </c>
      <c r="BD58">
        <v>3.3690000000000002</v>
      </c>
      <c r="BE58">
        <v>2.38</v>
      </c>
      <c r="BF58">
        <v>1.6220000000000001</v>
      </c>
      <c r="BG58">
        <v>0.63100000000000001</v>
      </c>
      <c r="BI58" t="s">
        <v>233</v>
      </c>
      <c r="BJ58">
        <f t="shared" si="14"/>
        <v>0</v>
      </c>
      <c r="BK58">
        <f t="shared" si="15"/>
        <v>0</v>
      </c>
      <c r="BL58">
        <f t="shared" si="16"/>
        <v>0</v>
      </c>
      <c r="BM58">
        <f t="shared" si="17"/>
        <v>0</v>
      </c>
      <c r="BN58">
        <f t="shared" si="18"/>
        <v>0</v>
      </c>
      <c r="BO58">
        <f t="shared" si="19"/>
        <v>0</v>
      </c>
      <c r="BP58">
        <f t="shared" si="20"/>
        <v>0</v>
      </c>
      <c r="BQ58">
        <f t="shared" si="21"/>
        <v>0</v>
      </c>
      <c r="BR58">
        <f t="shared" si="22"/>
        <v>0</v>
      </c>
      <c r="BS58">
        <f t="shared" si="23"/>
        <v>0</v>
      </c>
      <c r="BT58">
        <f t="shared" si="24"/>
        <v>0</v>
      </c>
      <c r="BU58">
        <f t="shared" si="25"/>
        <v>0</v>
      </c>
      <c r="BV58">
        <f t="shared" si="26"/>
        <v>0</v>
      </c>
      <c r="BW58" s="24"/>
      <c r="BX58" s="24"/>
    </row>
    <row r="59" spans="1:76" x14ac:dyDescent="0.3">
      <c r="A59" t="s">
        <v>212</v>
      </c>
      <c r="B59">
        <v>15.0457087653645</v>
      </c>
      <c r="C59">
        <v>0.38729136870588898</v>
      </c>
      <c r="D59">
        <v>2.5999999999999999E-2</v>
      </c>
      <c r="E59">
        <v>5.1909999999999998</v>
      </c>
      <c r="F59">
        <v>134.042</v>
      </c>
      <c r="G59">
        <v>103.996</v>
      </c>
      <c r="H59">
        <v>1.6160000000000001</v>
      </c>
      <c r="I59">
        <v>16.402000000000001</v>
      </c>
      <c r="J59">
        <v>1.4179999999999999</v>
      </c>
      <c r="K59">
        <v>1.2929999999999999</v>
      </c>
      <c r="L59">
        <v>4.2119999999999997</v>
      </c>
      <c r="M59">
        <v>15.278</v>
      </c>
      <c r="N59">
        <v>16.323</v>
      </c>
      <c r="P59" t="s">
        <v>212</v>
      </c>
      <c r="Q59">
        <v>15045.708765364599</v>
      </c>
      <c r="R59">
        <v>387.291368705889</v>
      </c>
      <c r="S59">
        <v>26.000000422999999</v>
      </c>
      <c r="T59">
        <v>5191.0000154870004</v>
      </c>
      <c r="U59">
        <v>134042.000213525</v>
      </c>
      <c r="V59">
        <v>103996.000422982</v>
      </c>
      <c r="W59">
        <v>1615.999851241</v>
      </c>
      <c r="X59">
        <v>16402.000047580499</v>
      </c>
      <c r="Y59">
        <v>1417.9999697779999</v>
      </c>
      <c r="Z59">
        <v>1292.9999127020001</v>
      </c>
      <c r="AA59">
        <v>4211.9999847250001</v>
      </c>
      <c r="AB59">
        <v>15278.000006807</v>
      </c>
      <c r="AC59">
        <v>16323.000152374299</v>
      </c>
      <c r="AE59" t="s">
        <v>212</v>
      </c>
      <c r="AF59" s="22">
        <f t="shared" si="6"/>
        <v>1.0004441719502211E-10</v>
      </c>
      <c r="AG59" s="22">
        <f t="shared" si="7"/>
        <v>0</v>
      </c>
      <c r="AH59" s="22">
        <f t="shared" si="8"/>
        <v>4.2299999947204014E-7</v>
      </c>
      <c r="AI59" s="22">
        <f t="shared" si="9"/>
        <v>1.5487000382563565E-5</v>
      </c>
      <c r="AJ59" s="22">
        <f t="shared" si="10"/>
        <v>2.1352499607019126E-4</v>
      </c>
      <c r="AK59" s="22">
        <f t="shared" si="11"/>
        <v>4.2298200423829257E-4</v>
      </c>
      <c r="AL59" s="22">
        <f t="shared" si="12"/>
        <v>-1.4875900001243281E-4</v>
      </c>
      <c r="AM59" s="22">
        <f t="shared" si="13"/>
        <v>4.7580499085597694E-5</v>
      </c>
      <c r="AN59" s="22">
        <f t="shared" si="13"/>
        <v>-3.0222000077628763E-5</v>
      </c>
      <c r="AO59" s="22">
        <f t="shared" si="1"/>
        <v>-8.7297999925795011E-5</v>
      </c>
      <c r="AP59" s="22">
        <f t="shared" si="2"/>
        <v>-1.5274999896064401E-5</v>
      </c>
      <c r="AQ59" s="22">
        <f t="shared" si="3"/>
        <v>6.8070003180764616E-6</v>
      </c>
      <c r="AR59" s="22">
        <f t="shared" si="4"/>
        <v>1.5237429943226743E-4</v>
      </c>
      <c r="AS59" t="s">
        <v>212</v>
      </c>
      <c r="AT59" t="s">
        <v>212</v>
      </c>
      <c r="AU59">
        <v>15.0457087653645</v>
      </c>
      <c r="AV59">
        <v>0.38729136870588898</v>
      </c>
      <c r="AW59">
        <v>2.5999999999999999E-2</v>
      </c>
      <c r="AX59">
        <v>5.1909999999999998</v>
      </c>
      <c r="AY59">
        <v>134.042</v>
      </c>
      <c r="AZ59">
        <v>103.996</v>
      </c>
      <c r="BA59">
        <v>1.6160000000000001</v>
      </c>
      <c r="BB59">
        <v>16.402000000000001</v>
      </c>
      <c r="BC59">
        <v>1.4179999999999999</v>
      </c>
      <c r="BD59">
        <v>1.2929999999999999</v>
      </c>
      <c r="BE59">
        <v>4.2119999999999997</v>
      </c>
      <c r="BF59">
        <v>15.278</v>
      </c>
      <c r="BG59">
        <v>16.323</v>
      </c>
      <c r="BI59" t="s">
        <v>212</v>
      </c>
      <c r="BJ59">
        <f t="shared" si="14"/>
        <v>0</v>
      </c>
      <c r="BK59">
        <f t="shared" si="15"/>
        <v>0</v>
      </c>
      <c r="BL59">
        <f t="shared" si="16"/>
        <v>0</v>
      </c>
      <c r="BM59">
        <f t="shared" si="17"/>
        <v>0</v>
      </c>
      <c r="BN59">
        <f t="shared" si="18"/>
        <v>0</v>
      </c>
      <c r="BO59">
        <f t="shared" si="19"/>
        <v>0</v>
      </c>
      <c r="BP59">
        <f t="shared" si="20"/>
        <v>0</v>
      </c>
      <c r="BQ59">
        <f t="shared" si="21"/>
        <v>0</v>
      </c>
      <c r="BR59">
        <f t="shared" si="22"/>
        <v>0</v>
      </c>
      <c r="BS59">
        <f t="shared" si="23"/>
        <v>0</v>
      </c>
      <c r="BT59">
        <f t="shared" si="24"/>
        <v>0</v>
      </c>
      <c r="BU59">
        <f t="shared" si="25"/>
        <v>0</v>
      </c>
      <c r="BV59">
        <f t="shared" si="26"/>
        <v>0</v>
      </c>
      <c r="BW59" s="24"/>
      <c r="BX59" s="24"/>
    </row>
  </sheetData>
  <sortState ref="AT3:BK57">
    <sortCondition ref="AT3:AT57"/>
  </sortState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workbookViewId="0">
      <selection activeCell="B1" sqref="B1:O61"/>
    </sheetView>
  </sheetViews>
  <sheetFormatPr defaultRowHeight="16.5" x14ac:dyDescent="0.3"/>
  <sheetData>
    <row r="1" spans="1:15" x14ac:dyDescent="0.3"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90</v>
      </c>
      <c r="J1" t="s">
        <v>89</v>
      </c>
      <c r="K1" t="s">
        <v>91</v>
      </c>
      <c r="L1" t="s">
        <v>92</v>
      </c>
      <c r="M1" t="s">
        <v>93</v>
      </c>
      <c r="N1" t="s">
        <v>94</v>
      </c>
      <c r="O1" t="s">
        <v>95</v>
      </c>
    </row>
    <row r="2" spans="1:15" x14ac:dyDescent="0.3">
      <c r="A2" t="s">
        <v>261</v>
      </c>
      <c r="B2" t="s">
        <v>226</v>
      </c>
      <c r="C2">
        <v>0.54782236279377505</v>
      </c>
      <c r="D2">
        <v>1.41776362790347E-2</v>
      </c>
      <c r="F2">
        <v>5.8999999999999997E-2</v>
      </c>
      <c r="G2">
        <v>6.5000000000000002E-2</v>
      </c>
      <c r="H2">
        <v>0.05</v>
      </c>
      <c r="I2">
        <v>2.4790000000000001</v>
      </c>
      <c r="J2">
        <v>0.27800000000000002</v>
      </c>
      <c r="K2">
        <v>0.03</v>
      </c>
      <c r="L2">
        <v>0.127</v>
      </c>
      <c r="M2">
        <v>0.63900000000000001</v>
      </c>
      <c r="N2">
        <v>1.4999999999999999E-2</v>
      </c>
      <c r="O2">
        <v>8.5000000000000006E-2</v>
      </c>
    </row>
    <row r="3" spans="1:15" x14ac:dyDescent="0.3">
      <c r="A3" t="s">
        <v>261</v>
      </c>
      <c r="B3" t="s">
        <v>219</v>
      </c>
      <c r="C3">
        <v>0.39714565231280402</v>
      </c>
      <c r="D3">
        <v>4.8542991481126396E-3</v>
      </c>
      <c r="E3">
        <v>0.56799999999999995</v>
      </c>
      <c r="G3">
        <v>1.998</v>
      </c>
      <c r="H3">
        <v>5.2430000000000003</v>
      </c>
      <c r="I3">
        <v>0.16500000000000001</v>
      </c>
      <c r="J3">
        <v>0.56299999999999994</v>
      </c>
      <c r="K3">
        <v>1.7410000000000001</v>
      </c>
      <c r="L3">
        <v>1.591</v>
      </c>
      <c r="M3">
        <v>4.4740000000000002</v>
      </c>
      <c r="N3">
        <v>8.6999999999999994E-2</v>
      </c>
      <c r="O3">
        <v>1.6E-2</v>
      </c>
    </row>
    <row r="4" spans="1:15" x14ac:dyDescent="0.3">
      <c r="A4" t="s">
        <v>261</v>
      </c>
      <c r="B4" t="s">
        <v>114</v>
      </c>
      <c r="C4">
        <v>49.218539596870698</v>
      </c>
      <c r="D4">
        <v>6.5274591224434202</v>
      </c>
      <c r="K4">
        <v>1.9970000000000001</v>
      </c>
      <c r="L4">
        <v>9.625</v>
      </c>
      <c r="M4">
        <v>0.59399999999999997</v>
      </c>
      <c r="N4">
        <v>0.28199999999999997</v>
      </c>
      <c r="O4">
        <v>0.13300000000000001</v>
      </c>
    </row>
    <row r="5" spans="1:15" x14ac:dyDescent="0.3">
      <c r="A5" t="s">
        <v>261</v>
      </c>
      <c r="B5" t="s">
        <v>115</v>
      </c>
      <c r="E5">
        <v>0.45</v>
      </c>
      <c r="G5">
        <v>20.018999999999998</v>
      </c>
      <c r="K5">
        <v>2.819</v>
      </c>
      <c r="L5">
        <v>7.9249999999999998</v>
      </c>
      <c r="M5">
        <v>4.1449999999999996</v>
      </c>
      <c r="N5">
        <v>0.85099999999999998</v>
      </c>
      <c r="O5">
        <v>0.748</v>
      </c>
    </row>
    <row r="6" spans="1:15" x14ac:dyDescent="0.3">
      <c r="A6" t="s">
        <v>261</v>
      </c>
      <c r="B6" t="s">
        <v>100</v>
      </c>
      <c r="C6">
        <v>4938.3014964324002</v>
      </c>
      <c r="D6">
        <v>132.02450228243001</v>
      </c>
      <c r="E6">
        <v>469.11399999999998</v>
      </c>
      <c r="F6">
        <v>358.77800000000002</v>
      </c>
      <c r="G6">
        <v>5672.9319999999998</v>
      </c>
      <c r="H6">
        <v>2250.83</v>
      </c>
      <c r="I6">
        <v>696.33900000000006</v>
      </c>
      <c r="J6">
        <v>1683.165</v>
      </c>
      <c r="K6">
        <v>768.48599999999999</v>
      </c>
      <c r="L6">
        <v>1403.164</v>
      </c>
      <c r="M6">
        <v>1041.818</v>
      </c>
      <c r="N6">
        <v>872.39800000000002</v>
      </c>
      <c r="O6">
        <v>350.82499999999999</v>
      </c>
    </row>
    <row r="7" spans="1:15" x14ac:dyDescent="0.3">
      <c r="A7" t="s">
        <v>261</v>
      </c>
      <c r="B7" t="s">
        <v>210</v>
      </c>
      <c r="C7">
        <v>7.7999987519999994E-2</v>
      </c>
      <c r="D7">
        <v>6.9999997896000005E-2</v>
      </c>
      <c r="G7">
        <v>0.36799999999999999</v>
      </c>
      <c r="H7">
        <v>0.65400000000000003</v>
      </c>
      <c r="J7">
        <v>0.34100000000000003</v>
      </c>
      <c r="L7">
        <v>3.6999999999999998E-2</v>
      </c>
      <c r="M7">
        <v>0.87</v>
      </c>
      <c r="N7">
        <v>0.109</v>
      </c>
      <c r="O7">
        <v>0.11799999999999999</v>
      </c>
    </row>
    <row r="8" spans="1:15" x14ac:dyDescent="0.3">
      <c r="A8" t="s">
        <v>261</v>
      </c>
      <c r="B8" t="s">
        <v>211</v>
      </c>
      <c r="C8">
        <v>632.75734318817501</v>
      </c>
      <c r="D8">
        <v>16.639656758076299</v>
      </c>
      <c r="E8">
        <v>20.338000000000001</v>
      </c>
      <c r="F8">
        <v>33.103000000000002</v>
      </c>
      <c r="G8">
        <v>1398.4649999999999</v>
      </c>
      <c r="H8">
        <v>507.67700000000002</v>
      </c>
      <c r="I8">
        <v>175.203</v>
      </c>
      <c r="J8">
        <v>134.886</v>
      </c>
      <c r="K8">
        <v>26.974</v>
      </c>
      <c r="L8">
        <v>63.253</v>
      </c>
      <c r="M8">
        <v>51.012</v>
      </c>
      <c r="N8">
        <v>26.997</v>
      </c>
      <c r="O8">
        <v>6.6689999999999996</v>
      </c>
    </row>
    <row r="9" spans="1:15" x14ac:dyDescent="0.3">
      <c r="A9" t="s">
        <v>261</v>
      </c>
      <c r="B9" t="s">
        <v>205</v>
      </c>
    </row>
    <row r="10" spans="1:15" x14ac:dyDescent="0.3">
      <c r="A10" t="s">
        <v>261</v>
      </c>
      <c r="B10" t="s">
        <v>204</v>
      </c>
      <c r="G10">
        <v>44.57</v>
      </c>
      <c r="H10">
        <v>1.6180000000000001</v>
      </c>
      <c r="I10">
        <v>37.686999999999998</v>
      </c>
      <c r="M10">
        <v>13.268000000000001</v>
      </c>
      <c r="N10">
        <v>0.68899999999999995</v>
      </c>
      <c r="O10">
        <v>1.6020000000000001</v>
      </c>
    </row>
    <row r="11" spans="1:15" x14ac:dyDescent="0.3">
      <c r="A11" t="s">
        <v>261</v>
      </c>
      <c r="B11" t="s">
        <v>230</v>
      </c>
      <c r="C11">
        <v>927.46653108415899</v>
      </c>
      <c r="D11">
        <v>20.685468059075401</v>
      </c>
      <c r="E11">
        <v>21.492000000000001</v>
      </c>
      <c r="F11">
        <v>32.317999999999998</v>
      </c>
      <c r="G11">
        <v>709.76099999999997</v>
      </c>
      <c r="H11">
        <v>247.01</v>
      </c>
      <c r="I11">
        <v>137.19300000000001</v>
      </c>
      <c r="J11">
        <v>139.09200000000001</v>
      </c>
      <c r="K11">
        <v>167.74199999999999</v>
      </c>
      <c r="L11">
        <v>456.38600000000002</v>
      </c>
      <c r="M11">
        <v>542.02099999999996</v>
      </c>
      <c r="N11">
        <v>516.82799999999997</v>
      </c>
      <c r="O11">
        <v>55.743000000000002</v>
      </c>
    </row>
    <row r="12" spans="1:15" x14ac:dyDescent="0.3">
      <c r="A12" t="s">
        <v>261</v>
      </c>
      <c r="B12" t="s">
        <v>223</v>
      </c>
      <c r="C12">
        <v>15.414780341182899</v>
      </c>
      <c r="D12">
        <v>0.68421965631390302</v>
      </c>
      <c r="E12">
        <v>0.40300000000000002</v>
      </c>
      <c r="F12">
        <v>0.80100000000000005</v>
      </c>
      <c r="G12">
        <v>20.27</v>
      </c>
      <c r="H12">
        <v>8.8309999999999995</v>
      </c>
      <c r="I12">
        <v>5.8449999999999998</v>
      </c>
      <c r="J12">
        <v>4.3239999999999998</v>
      </c>
      <c r="K12">
        <v>6.383</v>
      </c>
      <c r="L12">
        <v>6.1</v>
      </c>
      <c r="M12">
        <v>4.0410000000000004</v>
      </c>
      <c r="N12">
        <v>7.8609999999999998</v>
      </c>
      <c r="O12">
        <v>1.0720000000000001</v>
      </c>
    </row>
    <row r="13" spans="1:15" x14ac:dyDescent="0.3">
      <c r="A13" t="s">
        <v>261</v>
      </c>
      <c r="B13" t="s">
        <v>121</v>
      </c>
      <c r="C13">
        <v>2.3399999597519998</v>
      </c>
      <c r="D13">
        <v>0.19500000206400001</v>
      </c>
      <c r="G13">
        <v>3.5289999999999999</v>
      </c>
      <c r="H13">
        <v>0.72299999999999998</v>
      </c>
      <c r="J13">
        <v>1.4999999999999999E-2</v>
      </c>
      <c r="K13">
        <v>5.4640000000000004</v>
      </c>
      <c r="L13">
        <v>3.4000000000000002E-2</v>
      </c>
    </row>
    <row r="14" spans="1:15" x14ac:dyDescent="0.3">
      <c r="A14" t="s">
        <v>261</v>
      </c>
      <c r="B14" t="s">
        <v>199</v>
      </c>
      <c r="C14">
        <v>76.226300783473505</v>
      </c>
      <c r="D14">
        <v>3.70769924859944</v>
      </c>
      <c r="E14">
        <v>5.91</v>
      </c>
      <c r="F14">
        <v>5.75</v>
      </c>
      <c r="G14">
        <v>60.103999999999999</v>
      </c>
      <c r="H14">
        <v>50.616</v>
      </c>
      <c r="I14">
        <v>226.68799999999999</v>
      </c>
      <c r="J14">
        <v>11.847</v>
      </c>
      <c r="K14">
        <v>1.1850000000000001</v>
      </c>
      <c r="L14">
        <v>2.044</v>
      </c>
      <c r="M14">
        <v>4.3559999999999999</v>
      </c>
      <c r="N14">
        <v>11.423</v>
      </c>
      <c r="O14">
        <v>2.2000000000000002</v>
      </c>
    </row>
    <row r="15" spans="1:15" x14ac:dyDescent="0.3">
      <c r="A15" t="s">
        <v>261</v>
      </c>
      <c r="B15" t="s">
        <v>126</v>
      </c>
      <c r="C15">
        <v>30.533684732962701</v>
      </c>
      <c r="D15">
        <v>0.82731515532258604</v>
      </c>
      <c r="E15">
        <v>1.147</v>
      </c>
      <c r="F15">
        <v>1.0920000000000001</v>
      </c>
      <c r="G15">
        <v>8.5730000000000004</v>
      </c>
      <c r="H15">
        <v>17.033000000000001</v>
      </c>
      <c r="I15">
        <v>15.547000000000001</v>
      </c>
      <c r="J15">
        <v>1.508</v>
      </c>
      <c r="K15">
        <v>9.4450000000000003</v>
      </c>
      <c r="L15">
        <v>15.457000000000001</v>
      </c>
      <c r="M15">
        <v>14.619</v>
      </c>
      <c r="N15">
        <v>32.186</v>
      </c>
      <c r="O15">
        <v>0.43099999999999999</v>
      </c>
    </row>
    <row r="16" spans="1:15" x14ac:dyDescent="0.3">
      <c r="A16" t="s">
        <v>261</v>
      </c>
      <c r="B16" t="s">
        <v>217</v>
      </c>
      <c r="C16">
        <v>0.123046345036459</v>
      </c>
      <c r="D16">
        <v>2.9536745415593801E-3</v>
      </c>
      <c r="G16">
        <v>0.63400000000000001</v>
      </c>
      <c r="H16">
        <v>0.85399999999999998</v>
      </c>
      <c r="I16">
        <v>7.4409999999999998</v>
      </c>
      <c r="J16">
        <v>0.88400000000000001</v>
      </c>
      <c r="K16">
        <v>3.391</v>
      </c>
      <c r="L16">
        <v>36.161999999999999</v>
      </c>
      <c r="M16">
        <v>5.14</v>
      </c>
      <c r="N16">
        <v>1.2190000000000001</v>
      </c>
    </row>
    <row r="17" spans="1:15" x14ac:dyDescent="0.3">
      <c r="A17" t="s">
        <v>261</v>
      </c>
      <c r="B17" t="s">
        <v>232</v>
      </c>
      <c r="C17">
        <v>4.38799996908</v>
      </c>
      <c r="D17">
        <v>0.26800000214399999</v>
      </c>
      <c r="E17">
        <v>0.39400000000000002</v>
      </c>
      <c r="F17">
        <v>0.35499999999999998</v>
      </c>
      <c r="G17">
        <v>18.206</v>
      </c>
      <c r="H17">
        <v>9.36</v>
      </c>
      <c r="I17">
        <v>0.64300000000000002</v>
      </c>
      <c r="J17">
        <v>3.9660000000000002</v>
      </c>
      <c r="K17">
        <v>5.22</v>
      </c>
      <c r="L17">
        <v>15.742000000000001</v>
      </c>
      <c r="M17">
        <v>0.29199999999999998</v>
      </c>
      <c r="O17">
        <v>4.0060000000000002</v>
      </c>
    </row>
    <row r="18" spans="1:15" x14ac:dyDescent="0.3">
      <c r="A18" t="s">
        <v>261</v>
      </c>
      <c r="B18" t="s">
        <v>213</v>
      </c>
      <c r="C18">
        <v>33.416095881302603</v>
      </c>
      <c r="D18">
        <v>1.23690425190467</v>
      </c>
      <c r="E18">
        <v>0.95499999999999996</v>
      </c>
      <c r="F18">
        <v>1.4999999999999999E-2</v>
      </c>
      <c r="G18">
        <v>86.340999999999994</v>
      </c>
      <c r="H18">
        <v>5.1379999999999999</v>
      </c>
      <c r="I18">
        <v>1.054</v>
      </c>
      <c r="J18">
        <v>17.986000000000001</v>
      </c>
      <c r="K18">
        <v>0.439</v>
      </c>
      <c r="L18">
        <v>1.9410000000000001</v>
      </c>
      <c r="M18">
        <v>3.9830000000000001</v>
      </c>
      <c r="N18">
        <v>2.6640000000000001</v>
      </c>
      <c r="O18">
        <v>1.857</v>
      </c>
    </row>
    <row r="19" spans="1:15" x14ac:dyDescent="0.3">
      <c r="A19" t="s">
        <v>261</v>
      </c>
      <c r="B19" t="s">
        <v>120</v>
      </c>
      <c r="C19">
        <v>2.3383554699125699E-2</v>
      </c>
      <c r="D19">
        <v>6.1641825585243503E-4</v>
      </c>
      <c r="I19">
        <v>84.471000000000004</v>
      </c>
    </row>
    <row r="20" spans="1:15" x14ac:dyDescent="0.3">
      <c r="A20" t="s">
        <v>261</v>
      </c>
      <c r="B20" t="s">
        <v>221</v>
      </c>
      <c r="C20">
        <v>0.73378775928488005</v>
      </c>
      <c r="D20">
        <v>2.5212197001598699E-2</v>
      </c>
      <c r="E20">
        <v>5.3999999999999999E-2</v>
      </c>
      <c r="F20">
        <v>2.1000000000000001E-2</v>
      </c>
      <c r="G20">
        <v>0.75600000000000001</v>
      </c>
      <c r="H20">
        <v>1.012</v>
      </c>
      <c r="I20">
        <v>0.42599999999999999</v>
      </c>
      <c r="J20">
        <v>5.9329999999999998</v>
      </c>
      <c r="K20">
        <v>599.96100000000001</v>
      </c>
      <c r="L20">
        <v>2170.0540000000001</v>
      </c>
      <c r="M20">
        <v>2776.373</v>
      </c>
      <c r="N20">
        <v>2598.866</v>
      </c>
      <c r="O20">
        <v>135.63</v>
      </c>
    </row>
    <row r="21" spans="1:15" x14ac:dyDescent="0.3">
      <c r="A21" t="s">
        <v>261</v>
      </c>
      <c r="B21" t="s">
        <v>118</v>
      </c>
    </row>
    <row r="22" spans="1:15" x14ac:dyDescent="0.3">
      <c r="A22" t="s">
        <v>261</v>
      </c>
      <c r="B22" t="s">
        <v>201</v>
      </c>
      <c r="C22">
        <v>3.0883774970864502</v>
      </c>
      <c r="D22">
        <v>8.0622462010643797E-2</v>
      </c>
      <c r="G22">
        <v>1.409</v>
      </c>
      <c r="H22">
        <v>10.346</v>
      </c>
      <c r="I22">
        <v>24.407</v>
      </c>
      <c r="J22">
        <v>3.5999999999999997E-2</v>
      </c>
      <c r="L22">
        <v>2.1000000000000001E-2</v>
      </c>
      <c r="N22">
        <v>0.184</v>
      </c>
      <c r="O22">
        <v>1.7999999999999999E-2</v>
      </c>
    </row>
    <row r="23" spans="1:15" x14ac:dyDescent="0.3">
      <c r="A23" t="s">
        <v>261</v>
      </c>
      <c r="B23" t="s">
        <v>195</v>
      </c>
      <c r="C23">
        <v>1.80699974659341</v>
      </c>
      <c r="D23">
        <v>4.6000264208403703E-2</v>
      </c>
      <c r="G23">
        <v>0.126</v>
      </c>
      <c r="H23">
        <v>3.4000000000000002E-2</v>
      </c>
      <c r="I23">
        <v>2.851</v>
      </c>
      <c r="J23">
        <v>0.34200000000000003</v>
      </c>
      <c r="K23">
        <v>2.1000000000000001E-2</v>
      </c>
      <c r="L23">
        <v>5.6000000000000001E-2</v>
      </c>
      <c r="M23">
        <v>6.0999999999999999E-2</v>
      </c>
      <c r="N23">
        <v>3.5999999999999997E-2</v>
      </c>
      <c r="O23">
        <v>7.4999999999999997E-2</v>
      </c>
    </row>
    <row r="24" spans="1:15" x14ac:dyDescent="0.3">
      <c r="A24" t="s">
        <v>261</v>
      </c>
      <c r="B24" t="s">
        <v>197</v>
      </c>
      <c r="C24">
        <v>10.0624995387012</v>
      </c>
      <c r="D24">
        <v>0.27450050073282201</v>
      </c>
      <c r="E24">
        <v>0.69099999999999995</v>
      </c>
      <c r="F24">
        <v>0.66400000000000003</v>
      </c>
      <c r="G24">
        <v>6.0460000000000003</v>
      </c>
      <c r="H24">
        <v>1.843</v>
      </c>
      <c r="I24">
        <v>0.46700000000000003</v>
      </c>
      <c r="J24">
        <v>1.744</v>
      </c>
      <c r="K24">
        <v>1.2999999999999999E-2</v>
      </c>
      <c r="L24">
        <v>2.1999999999999999E-2</v>
      </c>
      <c r="M24">
        <v>9.1999999999999998E-2</v>
      </c>
      <c r="N24">
        <v>1.2999999999999999E-2</v>
      </c>
      <c r="O24">
        <v>0.23200000000000001</v>
      </c>
    </row>
    <row r="25" spans="1:15" x14ac:dyDescent="0.3">
      <c r="A25" t="s">
        <v>261</v>
      </c>
      <c r="B25" t="s">
        <v>155</v>
      </c>
    </row>
    <row r="26" spans="1:15" x14ac:dyDescent="0.3">
      <c r="A26" t="s">
        <v>261</v>
      </c>
      <c r="B26" t="s">
        <v>196</v>
      </c>
    </row>
    <row r="27" spans="1:15" x14ac:dyDescent="0.3">
      <c r="A27" t="s">
        <v>261</v>
      </c>
      <c r="B27" t="s">
        <v>154</v>
      </c>
    </row>
    <row r="28" spans="1:15" x14ac:dyDescent="0.3">
      <c r="A28" t="s">
        <v>261</v>
      </c>
      <c r="B28" t="s">
        <v>229</v>
      </c>
    </row>
    <row r="29" spans="1:15" x14ac:dyDescent="0.3">
      <c r="A29" t="s">
        <v>261</v>
      </c>
      <c r="B29" t="s">
        <v>209</v>
      </c>
      <c r="G29">
        <v>2.129</v>
      </c>
      <c r="H29">
        <v>0.78700000000000003</v>
      </c>
      <c r="I29">
        <v>13.584</v>
      </c>
      <c r="K29">
        <v>6.0149999999999997</v>
      </c>
      <c r="L29">
        <v>28.693000000000001</v>
      </c>
      <c r="M29">
        <v>3.02</v>
      </c>
      <c r="N29">
        <v>0.746</v>
      </c>
      <c r="O29">
        <v>1.4350000000000001</v>
      </c>
    </row>
    <row r="30" spans="1:15" x14ac:dyDescent="0.3">
      <c r="A30" t="s">
        <v>261</v>
      </c>
      <c r="B30" t="s">
        <v>198</v>
      </c>
    </row>
    <row r="31" spans="1:15" x14ac:dyDescent="0.3">
      <c r="A31" t="s">
        <v>261</v>
      </c>
      <c r="B31" t="s">
        <v>200</v>
      </c>
      <c r="C31">
        <v>1.50037733682442</v>
      </c>
      <c r="D31">
        <v>3.8622669010356603E-2</v>
      </c>
      <c r="E31">
        <v>5.7000000000000002E-2</v>
      </c>
      <c r="F31">
        <v>5.8000000000000003E-2</v>
      </c>
      <c r="G31">
        <v>157.37799999999999</v>
      </c>
      <c r="H31">
        <v>3.4000000000000002E-2</v>
      </c>
      <c r="I31">
        <v>1.726</v>
      </c>
      <c r="J31">
        <v>2.1120000000000001</v>
      </c>
      <c r="K31">
        <v>0.99199999999999999</v>
      </c>
      <c r="L31">
        <v>5.9180000000000001</v>
      </c>
      <c r="M31">
        <v>1.6419999999999999</v>
      </c>
      <c r="N31">
        <v>0.53300000000000003</v>
      </c>
      <c r="O31">
        <v>2.3E-2</v>
      </c>
    </row>
    <row r="32" spans="1:15" x14ac:dyDescent="0.3">
      <c r="A32" t="s">
        <v>261</v>
      </c>
      <c r="B32" t="s">
        <v>99</v>
      </c>
      <c r="C32">
        <v>255.83175813454801</v>
      </c>
      <c r="D32">
        <v>10.6762415663704</v>
      </c>
      <c r="E32">
        <v>13.952999999999999</v>
      </c>
      <c r="F32">
        <v>35.963000000000001</v>
      </c>
      <c r="G32">
        <v>498.05800000000005</v>
      </c>
      <c r="H32">
        <v>216.95900000000003</v>
      </c>
      <c r="I32">
        <v>55.853999999999999</v>
      </c>
      <c r="J32">
        <v>182.27899999999997</v>
      </c>
      <c r="K32">
        <v>16.074999999999999</v>
      </c>
      <c r="L32">
        <v>21.88</v>
      </c>
      <c r="M32">
        <v>102.256</v>
      </c>
      <c r="N32">
        <v>95.99199999999999</v>
      </c>
      <c r="O32">
        <v>76.367000000000004</v>
      </c>
    </row>
    <row r="33" spans="1:15" x14ac:dyDescent="0.3">
      <c r="A33" t="s">
        <v>261</v>
      </c>
      <c r="B33" t="s">
        <v>207</v>
      </c>
    </row>
    <row r="34" spans="1:15" x14ac:dyDescent="0.3">
      <c r="A34" t="s">
        <v>261</v>
      </c>
      <c r="B34" t="s">
        <v>202</v>
      </c>
      <c r="C34">
        <v>1.24921143730151</v>
      </c>
      <c r="D34">
        <v>0.11978854189659401</v>
      </c>
      <c r="E34">
        <v>1.7999999999999999E-2</v>
      </c>
      <c r="F34">
        <v>1.7999999999999999E-2</v>
      </c>
      <c r="G34">
        <v>0.67200000000000004</v>
      </c>
      <c r="H34">
        <v>0.25900000000000001</v>
      </c>
      <c r="I34">
        <v>0.55700000000000005</v>
      </c>
      <c r="J34">
        <v>0.17599999999999999</v>
      </c>
      <c r="K34">
        <v>0.57499999999999996</v>
      </c>
      <c r="L34">
        <v>0.28000000000000003</v>
      </c>
      <c r="M34">
        <v>0.63</v>
      </c>
      <c r="N34">
        <v>0.74399999999999999</v>
      </c>
      <c r="O34">
        <v>0.16400000000000001</v>
      </c>
    </row>
    <row r="35" spans="1:15" x14ac:dyDescent="0.3">
      <c r="A35" t="s">
        <v>261</v>
      </c>
      <c r="B35" t="s">
        <v>216</v>
      </c>
      <c r="C35">
        <v>35.691220360594599</v>
      </c>
      <c r="D35">
        <v>0.87477966456595602</v>
      </c>
      <c r="E35">
        <v>1.903</v>
      </c>
      <c r="F35">
        <v>2.7189999999999999</v>
      </c>
      <c r="G35">
        <v>19.210999999999999</v>
      </c>
      <c r="H35">
        <v>9.7720000000000002</v>
      </c>
      <c r="I35">
        <v>5.6219999999999999</v>
      </c>
      <c r="J35">
        <v>10.596</v>
      </c>
      <c r="K35">
        <v>10.664</v>
      </c>
      <c r="L35">
        <v>34.402000000000001</v>
      </c>
      <c r="M35">
        <v>18.940000000000001</v>
      </c>
      <c r="N35">
        <v>5.3449999999999998</v>
      </c>
      <c r="O35">
        <v>2.9409999999999998</v>
      </c>
    </row>
    <row r="36" spans="1:15" x14ac:dyDescent="0.3">
      <c r="A36" t="s">
        <v>261</v>
      </c>
      <c r="B36" t="s">
        <v>227</v>
      </c>
      <c r="C36">
        <v>2.4314775710888799</v>
      </c>
      <c r="D36">
        <v>8.3522352445634801E-2</v>
      </c>
      <c r="E36">
        <v>5.8000000000000003E-2</v>
      </c>
      <c r="F36">
        <v>8.4000000000000005E-2</v>
      </c>
      <c r="G36">
        <v>0.46700000000000003</v>
      </c>
      <c r="H36">
        <v>0.105</v>
      </c>
      <c r="I36">
        <v>0.12</v>
      </c>
      <c r="J36">
        <v>0.14899999999999999</v>
      </c>
      <c r="K36">
        <v>6.6639999999999997</v>
      </c>
      <c r="L36">
        <v>1.5069999999999999</v>
      </c>
      <c r="M36">
        <v>2.113</v>
      </c>
      <c r="N36">
        <v>1.133</v>
      </c>
      <c r="O36">
        <v>0.58599999999999997</v>
      </c>
    </row>
    <row r="37" spans="1:15" x14ac:dyDescent="0.3">
      <c r="A37" t="s">
        <v>261</v>
      </c>
      <c r="B37" t="s">
        <v>122</v>
      </c>
      <c r="C37">
        <v>10.190999997360001</v>
      </c>
      <c r="D37">
        <v>0.50799999837599996</v>
      </c>
      <c r="G37">
        <v>37.36</v>
      </c>
      <c r="H37">
        <v>5.97</v>
      </c>
      <c r="J37">
        <v>6.2850000000000001</v>
      </c>
      <c r="K37">
        <v>10.683</v>
      </c>
      <c r="L37">
        <v>24.748000000000001</v>
      </c>
    </row>
    <row r="38" spans="1:15" x14ac:dyDescent="0.3">
      <c r="A38" t="s">
        <v>261</v>
      </c>
      <c r="B38" t="s">
        <v>214</v>
      </c>
      <c r="I38">
        <v>4.3999999999999997E-2</v>
      </c>
      <c r="O38">
        <v>15.367000000000001</v>
      </c>
    </row>
    <row r="39" spans="1:15" x14ac:dyDescent="0.3">
      <c r="A39" t="s">
        <v>261</v>
      </c>
      <c r="B39" t="s">
        <v>208</v>
      </c>
      <c r="I39">
        <v>8.8999999999999996E-2</v>
      </c>
      <c r="J39">
        <v>0.26100000000000001</v>
      </c>
      <c r="K39">
        <v>0.129</v>
      </c>
      <c r="L39">
        <v>3.9E-2</v>
      </c>
    </row>
    <row r="40" spans="1:15" x14ac:dyDescent="0.3">
      <c r="A40" t="s">
        <v>261</v>
      </c>
      <c r="B40" t="s">
        <v>119</v>
      </c>
      <c r="G40">
        <v>109.72199999999999</v>
      </c>
      <c r="I40">
        <v>1.9490000000000001</v>
      </c>
      <c r="J40">
        <v>116.331</v>
      </c>
      <c r="K40">
        <v>13.458</v>
      </c>
      <c r="L40">
        <v>33.290999999999997</v>
      </c>
      <c r="M40">
        <v>6.8860000000000001</v>
      </c>
      <c r="N40">
        <v>1.548</v>
      </c>
      <c r="O40">
        <v>4.6399999999999997</v>
      </c>
    </row>
    <row r="41" spans="1:15" x14ac:dyDescent="0.3">
      <c r="A41" t="s">
        <v>261</v>
      </c>
      <c r="B41" t="s">
        <v>125</v>
      </c>
      <c r="C41">
        <v>3.2229999612719999</v>
      </c>
      <c r="D41">
        <v>0.47900000138400001</v>
      </c>
      <c r="G41">
        <v>6.8840000000000003</v>
      </c>
      <c r="H41">
        <v>1.093</v>
      </c>
      <c r="J41">
        <v>10.725</v>
      </c>
      <c r="O41">
        <v>16.933</v>
      </c>
    </row>
    <row r="42" spans="1:15" x14ac:dyDescent="0.3">
      <c r="A42" t="s">
        <v>261</v>
      </c>
      <c r="B42" t="s">
        <v>222</v>
      </c>
      <c r="C42">
        <v>202.27954637287601</v>
      </c>
      <c r="D42">
        <v>5.32845388152138</v>
      </c>
      <c r="G42">
        <v>0.152</v>
      </c>
      <c r="H42">
        <v>5.8000000000000003E-2</v>
      </c>
      <c r="I42">
        <v>4.9000000000000002E-2</v>
      </c>
      <c r="J42">
        <v>4.0000000000000001E-3</v>
      </c>
      <c r="K42">
        <v>0.17199999999999999</v>
      </c>
      <c r="L42">
        <v>0.63500000000000001</v>
      </c>
      <c r="M42">
        <v>0.318</v>
      </c>
      <c r="N42">
        <v>5.5E-2</v>
      </c>
    </row>
    <row r="43" spans="1:15" x14ac:dyDescent="0.3">
      <c r="A43" t="s">
        <v>261</v>
      </c>
      <c r="B43" t="s">
        <v>228</v>
      </c>
      <c r="C43">
        <v>47.709155041347699</v>
      </c>
      <c r="D43">
        <v>1.63784475739681</v>
      </c>
      <c r="E43">
        <v>0.95599999999999996</v>
      </c>
      <c r="F43">
        <v>1.429</v>
      </c>
      <c r="G43">
        <v>14.621</v>
      </c>
      <c r="H43">
        <v>28.687000000000001</v>
      </c>
      <c r="I43">
        <v>9.0359999999999996</v>
      </c>
      <c r="J43">
        <v>3.992</v>
      </c>
      <c r="K43">
        <v>6.7539999999999996</v>
      </c>
      <c r="L43">
        <v>18.023</v>
      </c>
      <c r="M43">
        <v>28.716000000000001</v>
      </c>
      <c r="N43">
        <v>28.184000000000001</v>
      </c>
      <c r="O43">
        <v>5.867</v>
      </c>
    </row>
    <row r="44" spans="1:15" x14ac:dyDescent="0.3">
      <c r="A44" t="s">
        <v>261</v>
      </c>
      <c r="B44" t="s">
        <v>215</v>
      </c>
      <c r="I44">
        <v>0.30599999999999999</v>
      </c>
      <c r="J44">
        <v>0.17599999999999999</v>
      </c>
    </row>
    <row r="45" spans="1:15" x14ac:dyDescent="0.3">
      <c r="A45" t="s">
        <v>261</v>
      </c>
      <c r="B45" t="s">
        <v>133</v>
      </c>
      <c r="C45">
        <v>-9.74317726740777E-3</v>
      </c>
      <c r="D45">
        <v>-2.5684171794125398E-4</v>
      </c>
      <c r="G45">
        <v>-8.8000000000000009E-2</v>
      </c>
      <c r="N45">
        <v>-6.4000000000000001E-2</v>
      </c>
      <c r="O45">
        <v>-1.6E-2</v>
      </c>
    </row>
    <row r="46" spans="1:15" x14ac:dyDescent="0.3">
      <c r="A46" t="s">
        <v>261</v>
      </c>
      <c r="B46" t="s">
        <v>206</v>
      </c>
    </row>
    <row r="47" spans="1:15" x14ac:dyDescent="0.3">
      <c r="A47" t="s">
        <v>261</v>
      </c>
      <c r="B47" t="s">
        <v>203</v>
      </c>
      <c r="C47">
        <v>0.49182908570830303</v>
      </c>
      <c r="D47">
        <v>1.01709128484968E-2</v>
      </c>
      <c r="E47">
        <v>8.9999999999999993E-3</v>
      </c>
      <c r="F47">
        <v>8.9999999999999993E-3</v>
      </c>
      <c r="G47">
        <v>1.4999999999999999E-2</v>
      </c>
      <c r="H47">
        <v>0.16800000000000001</v>
      </c>
      <c r="I47">
        <v>1.9E-2</v>
      </c>
      <c r="J47">
        <v>0.01</v>
      </c>
      <c r="K47">
        <v>0.126</v>
      </c>
      <c r="L47">
        <v>2.9689999999999999</v>
      </c>
      <c r="M47">
        <v>0.33600000000000002</v>
      </c>
      <c r="N47">
        <v>3.4000000000000002E-2</v>
      </c>
      <c r="O47">
        <v>0.28999999999999998</v>
      </c>
    </row>
    <row r="48" spans="1:15" x14ac:dyDescent="0.3">
      <c r="A48" t="s">
        <v>261</v>
      </c>
      <c r="B48" t="s">
        <v>123</v>
      </c>
      <c r="C48">
        <v>4.1760000172799998</v>
      </c>
      <c r="D48">
        <v>0.90699999940800002</v>
      </c>
      <c r="G48">
        <v>5.8890000000000002</v>
      </c>
      <c r="H48">
        <v>4.63</v>
      </c>
      <c r="J48">
        <v>7.5469999999999997</v>
      </c>
      <c r="M48">
        <v>10.558</v>
      </c>
    </row>
    <row r="49" spans="1:15" x14ac:dyDescent="0.3">
      <c r="A49" t="s">
        <v>261</v>
      </c>
      <c r="B49" t="s">
        <v>116</v>
      </c>
      <c r="F49">
        <v>27.672000000000001</v>
      </c>
      <c r="L49">
        <v>1.542</v>
      </c>
      <c r="M49">
        <v>28.888999999999999</v>
      </c>
      <c r="O49">
        <v>8.7999999999999995E-2</v>
      </c>
    </row>
    <row r="50" spans="1:15" x14ac:dyDescent="0.3">
      <c r="A50" t="s">
        <v>261</v>
      </c>
      <c r="B50" t="s">
        <v>124</v>
      </c>
      <c r="C50">
        <v>1.6439999940000001</v>
      </c>
      <c r="D50">
        <v>0.37200000067200001</v>
      </c>
      <c r="G50">
        <v>54.540999999999997</v>
      </c>
      <c r="H50">
        <v>9.6140000000000008</v>
      </c>
      <c r="J50">
        <v>2.7530000000000001</v>
      </c>
      <c r="N50">
        <v>363.66</v>
      </c>
    </row>
    <row r="51" spans="1:15" x14ac:dyDescent="0.3">
      <c r="A51" t="s">
        <v>261</v>
      </c>
      <c r="B51" t="s">
        <v>101</v>
      </c>
      <c r="C51">
        <v>242.63488311199004</v>
      </c>
      <c r="D51">
        <v>6.70811703630803</v>
      </c>
      <c r="E51">
        <v>18.818000000000005</v>
      </c>
      <c r="F51">
        <v>17.873999999999999</v>
      </c>
      <c r="G51">
        <v>49.383000000000003</v>
      </c>
      <c r="H51">
        <v>29.233000000000001</v>
      </c>
      <c r="I51">
        <v>7.8489999999999993</v>
      </c>
      <c r="J51">
        <v>50.503</v>
      </c>
      <c r="K51">
        <v>11.718</v>
      </c>
      <c r="L51">
        <v>30.49</v>
      </c>
      <c r="M51">
        <v>24.859000000000002</v>
      </c>
      <c r="N51">
        <v>23.821000000000005</v>
      </c>
      <c r="O51">
        <v>3.7839999999999998</v>
      </c>
    </row>
    <row r="52" spans="1:15" x14ac:dyDescent="0.3">
      <c r="A52" t="s">
        <v>261</v>
      </c>
      <c r="B52" t="s">
        <v>97</v>
      </c>
      <c r="C52">
        <v>76.576547238254406</v>
      </c>
      <c r="D52">
        <v>2.1854527377480699</v>
      </c>
      <c r="E52">
        <v>1.2709999999999999</v>
      </c>
      <c r="F52">
        <v>2.383</v>
      </c>
      <c r="G52">
        <v>85.085999999999999</v>
      </c>
      <c r="H52">
        <v>40.704000000000001</v>
      </c>
      <c r="I52">
        <v>7.1769999999999996</v>
      </c>
      <c r="J52">
        <v>14.319000000000001</v>
      </c>
      <c r="K52">
        <v>10.47</v>
      </c>
      <c r="L52">
        <v>28.291</v>
      </c>
      <c r="M52">
        <v>13.404000000000002</v>
      </c>
      <c r="N52">
        <v>14.21</v>
      </c>
      <c r="O52">
        <v>7.9189999999999987</v>
      </c>
    </row>
    <row r="53" spans="1:15" x14ac:dyDescent="0.3">
      <c r="A53" t="s">
        <v>261</v>
      </c>
      <c r="B53" t="s">
        <v>231</v>
      </c>
      <c r="C53">
        <v>0.220174840928586</v>
      </c>
      <c r="D53">
        <v>2.8252560702991701E-3</v>
      </c>
      <c r="G53">
        <v>0.191</v>
      </c>
      <c r="H53">
        <v>0.255</v>
      </c>
      <c r="I53">
        <v>0.59799999999999998</v>
      </c>
      <c r="J53">
        <v>1.367</v>
      </c>
      <c r="K53">
        <v>7.0880000000000001</v>
      </c>
      <c r="L53">
        <v>6.7549999999999999</v>
      </c>
      <c r="M53">
        <v>10.01</v>
      </c>
      <c r="N53">
        <v>6.5759999999999996</v>
      </c>
      <c r="O53">
        <v>1.5549999999999999</v>
      </c>
    </row>
    <row r="54" spans="1:15" x14ac:dyDescent="0.3">
      <c r="A54" t="s">
        <v>261</v>
      </c>
      <c r="B54" t="s">
        <v>224</v>
      </c>
      <c r="C54">
        <v>5.2767165364150499E-2</v>
      </c>
      <c r="D54">
        <v>1.2328379939503501E-3</v>
      </c>
      <c r="G54">
        <v>1.2999999999999999E-2</v>
      </c>
      <c r="H54">
        <v>4.0000000000000001E-3</v>
      </c>
      <c r="I54">
        <v>2E-3</v>
      </c>
      <c r="J54">
        <v>1.2999999999999999E-2</v>
      </c>
      <c r="K54">
        <v>0.13700000000000001</v>
      </c>
      <c r="L54">
        <v>0.97199999999999998</v>
      </c>
      <c r="M54">
        <v>0.28000000000000003</v>
      </c>
      <c r="N54">
        <v>4.8000000000000001E-2</v>
      </c>
      <c r="O54">
        <v>0.13300000000000001</v>
      </c>
    </row>
    <row r="55" spans="1:15" x14ac:dyDescent="0.3">
      <c r="A55" t="s">
        <v>261</v>
      </c>
      <c r="B55" t="s">
        <v>113</v>
      </c>
      <c r="C55">
        <v>6175.3288847896802</v>
      </c>
      <c r="D55">
        <v>159.521213929006</v>
      </c>
      <c r="E55">
        <v>3.4089999999999998</v>
      </c>
      <c r="F55">
        <v>6.8639999999999999</v>
      </c>
      <c r="G55">
        <v>48.960999999999999</v>
      </c>
      <c r="H55">
        <v>4.0289999999999999</v>
      </c>
      <c r="I55">
        <v>1.742</v>
      </c>
      <c r="J55">
        <v>71.760999999999996</v>
      </c>
      <c r="K55">
        <v>96.850999999999999</v>
      </c>
      <c r="L55">
        <v>249.989</v>
      </c>
      <c r="M55">
        <v>114.15</v>
      </c>
      <c r="N55">
        <v>9.64</v>
      </c>
      <c r="O55">
        <v>12.667999999999999</v>
      </c>
    </row>
    <row r="56" spans="1:15" x14ac:dyDescent="0.3">
      <c r="A56" t="s">
        <v>261</v>
      </c>
      <c r="B56" t="s">
        <v>225</v>
      </c>
      <c r="C56">
        <v>88.173236094014996</v>
      </c>
      <c r="D56">
        <v>2.4407642673701502</v>
      </c>
      <c r="E56">
        <v>0.38200000000000001</v>
      </c>
      <c r="F56">
        <v>1.0900000000000001</v>
      </c>
      <c r="G56">
        <v>9.7590000000000003</v>
      </c>
      <c r="H56">
        <v>2.4369999999999998</v>
      </c>
      <c r="I56">
        <v>5.62</v>
      </c>
      <c r="J56">
        <v>3.1629999999999998</v>
      </c>
      <c r="K56">
        <v>4.1360000000000001</v>
      </c>
      <c r="L56">
        <v>13.837</v>
      </c>
      <c r="M56">
        <v>12.64</v>
      </c>
      <c r="N56">
        <v>17.158000000000001</v>
      </c>
      <c r="O56">
        <v>4.1890000000000001</v>
      </c>
    </row>
    <row r="57" spans="1:15" x14ac:dyDescent="0.3">
      <c r="A57" t="s">
        <v>261</v>
      </c>
      <c r="B57" t="s">
        <v>218</v>
      </c>
      <c r="C57">
        <v>0.67057899404369803</v>
      </c>
      <c r="D57">
        <v>6.4210306406897403E-3</v>
      </c>
      <c r="G57">
        <v>0.64600000000000002</v>
      </c>
      <c r="J57">
        <v>0.61299999999999999</v>
      </c>
      <c r="L57">
        <v>0.13200000000000001</v>
      </c>
      <c r="M57">
        <v>0.28499999999999998</v>
      </c>
      <c r="N57">
        <v>0.124</v>
      </c>
    </row>
    <row r="58" spans="1:15" x14ac:dyDescent="0.3">
      <c r="A58" t="s">
        <v>261</v>
      </c>
      <c r="B58" t="s">
        <v>220</v>
      </c>
      <c r="C58">
        <v>7.6679999897759998</v>
      </c>
      <c r="D58">
        <v>0.16000000034199999</v>
      </c>
      <c r="E58">
        <v>0.47</v>
      </c>
      <c r="F58">
        <v>0.32</v>
      </c>
      <c r="G58">
        <v>6.4720000000000004</v>
      </c>
      <c r="H58">
        <v>3.0059999999999998</v>
      </c>
      <c r="I58">
        <v>0.65400000000000003</v>
      </c>
      <c r="J58">
        <v>0.48399999999999999</v>
      </c>
      <c r="K58">
        <v>1.081</v>
      </c>
      <c r="L58">
        <v>2.4119999999999999</v>
      </c>
      <c r="M58">
        <v>8.7189999999999994</v>
      </c>
      <c r="N58">
        <v>1.5469999999999999</v>
      </c>
      <c r="O58">
        <v>4.7E-2</v>
      </c>
    </row>
    <row r="59" spans="1:15" x14ac:dyDescent="0.3">
      <c r="A59" t="s">
        <v>261</v>
      </c>
      <c r="B59" t="s">
        <v>117</v>
      </c>
      <c r="G59">
        <v>1.5429999999999999</v>
      </c>
      <c r="M59">
        <v>0.68600000000000005</v>
      </c>
      <c r="N59">
        <v>0.20399999999999999</v>
      </c>
    </row>
    <row r="60" spans="1:15" x14ac:dyDescent="0.3">
      <c r="A60" t="s">
        <v>261</v>
      </c>
      <c r="B60" t="s">
        <v>233</v>
      </c>
      <c r="C60">
        <v>0.68591845625814796</v>
      </c>
      <c r="D60">
        <v>1.8081624779797599E-2</v>
      </c>
      <c r="I60">
        <v>2.5870000000000002</v>
      </c>
      <c r="J60">
        <v>2.9000000000000001E-2</v>
      </c>
      <c r="L60">
        <v>3.3690000000000002</v>
      </c>
      <c r="M60">
        <v>2.38</v>
      </c>
      <c r="N60">
        <v>1.6220000000000001</v>
      </c>
      <c r="O60">
        <v>0.63100000000000001</v>
      </c>
    </row>
    <row r="61" spans="1:15" x14ac:dyDescent="0.3">
      <c r="A61" t="s">
        <v>261</v>
      </c>
      <c r="B61" t="s">
        <v>212</v>
      </c>
      <c r="C61">
        <v>15.0457087653645</v>
      </c>
      <c r="D61">
        <v>0.38729136870588898</v>
      </c>
      <c r="E61">
        <v>2.5999999999999999E-2</v>
      </c>
      <c r="F61">
        <v>5.1909999999999998</v>
      </c>
      <c r="G61">
        <v>134.042</v>
      </c>
      <c r="H61">
        <v>103.996</v>
      </c>
      <c r="I61">
        <v>1.6160000000000001</v>
      </c>
      <c r="J61">
        <v>16.402000000000001</v>
      </c>
      <c r="K61">
        <v>1.4179999999999999</v>
      </c>
      <c r="L61">
        <v>1.2929999999999999</v>
      </c>
      <c r="M61">
        <v>4.2119999999999997</v>
      </c>
      <c r="N61">
        <v>15.278</v>
      </c>
      <c r="O61">
        <v>16.323</v>
      </c>
    </row>
    <row r="62" spans="1:15" x14ac:dyDescent="0.3">
      <c r="A62" t="s">
        <v>261</v>
      </c>
      <c r="B62" t="s">
        <v>235</v>
      </c>
    </row>
    <row r="63" spans="1:15" x14ac:dyDescent="0.3">
      <c r="A63" t="s">
        <v>261</v>
      </c>
      <c r="B63" t="s">
        <v>236</v>
      </c>
    </row>
    <row r="64" spans="1:15" x14ac:dyDescent="0.3">
      <c r="A64" t="s">
        <v>261</v>
      </c>
      <c r="B64" t="s">
        <v>237</v>
      </c>
    </row>
  </sheetData>
  <sortState ref="B2:O61">
    <sortCondition ref="B2:B61"/>
  </sortState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1"/>
  <sheetViews>
    <sheetView workbookViewId="0">
      <selection activeCell="I30" sqref="I30"/>
    </sheetView>
  </sheetViews>
  <sheetFormatPr defaultRowHeight="16.5" x14ac:dyDescent="0.3"/>
  <sheetData>
    <row r="1" spans="1:7" x14ac:dyDescent="0.3">
      <c r="A1" t="s">
        <v>82</v>
      </c>
      <c r="B1" t="s">
        <v>81</v>
      </c>
      <c r="C1" t="str">
        <f>축산물!K2</f>
        <v>dairy</v>
      </c>
      <c r="D1" t="str">
        <f>축산물!L2</f>
        <v>meat</v>
      </c>
      <c r="E1" t="str">
        <f>축산물!M2</f>
        <v>pork</v>
      </c>
      <c r="F1" t="str">
        <f>축산물!N2</f>
        <v>poultry</v>
      </c>
      <c r="G1" t="str">
        <f>축산물!O2</f>
        <v>misslstock</v>
      </c>
    </row>
    <row r="2" spans="1:7" x14ac:dyDescent="0.3">
      <c r="A2">
        <f>축산물!I3</f>
        <v>1</v>
      </c>
      <c r="B2" t="str">
        <f>축산물!J3</f>
        <v>feed</v>
      </c>
      <c r="C2">
        <f>축산물!K3</f>
        <v>0.13711377423533491</v>
      </c>
      <c r="D2">
        <f>축산물!L3</f>
        <v>9.976891768473202E-2</v>
      </c>
      <c r="E2">
        <f>축산물!M3</f>
        <v>3.7796334650834644E-2</v>
      </c>
      <c r="F2">
        <f>축산물!N3</f>
        <v>3.6281271196469999E-3</v>
      </c>
      <c r="G2">
        <f>축산물!O3</f>
        <v>8.7280042992379875E-2</v>
      </c>
    </row>
    <row r="3" spans="1:7" x14ac:dyDescent="0.3">
      <c r="A3">
        <f>축산물!I4</f>
        <v>2</v>
      </c>
      <c r="B3" t="str">
        <f>축산물!J4</f>
        <v>feed</v>
      </c>
      <c r="C3">
        <f>축산물!K4</f>
        <v>2.8271902938324213E-3</v>
      </c>
      <c r="D3">
        <f>축산물!L4</f>
        <v>3.9034174876347843E-3</v>
      </c>
      <c r="E3">
        <f>축산물!M4</f>
        <v>2.0422645619651948E-4</v>
      </c>
      <c r="F3">
        <f>축산물!N4</f>
        <v>1.0800505095961722E-4</v>
      </c>
      <c r="G3">
        <f>축산물!O4</f>
        <v>9.1634399415744584E-4</v>
      </c>
    </row>
    <row r="4" spans="1:7" x14ac:dyDescent="0.3">
      <c r="A4">
        <f>축산물!I5</f>
        <v>3</v>
      </c>
      <c r="B4" t="str">
        <f>축산물!J5</f>
        <v>feed</v>
      </c>
      <c r="C4">
        <f>축산물!K5</f>
        <v>3.9909110857854757E-3</v>
      </c>
      <c r="D4">
        <f>축산물!L5</f>
        <v>3.2139827105979912E-3</v>
      </c>
      <c r="E4">
        <f>축산물!M5</f>
        <v>1.4251155907989449E-3</v>
      </c>
      <c r="F4">
        <f>축산물!N5</f>
        <v>3.2593013605189451E-4</v>
      </c>
      <c r="G4">
        <f>축산물!O5</f>
        <v>5.1535737415772144E-3</v>
      </c>
    </row>
    <row r="5" spans="1:7" x14ac:dyDescent="0.3">
      <c r="A5">
        <f>축산물!I6</f>
        <v>4</v>
      </c>
      <c r="B5" t="str">
        <f>축산물!J6</f>
        <v>feed</v>
      </c>
      <c r="C5">
        <f>축산물!K6</f>
        <v>0</v>
      </c>
      <c r="D5">
        <f>축산물!L6</f>
        <v>6.2535789775925582E-4</v>
      </c>
      <c r="E5">
        <f>축산물!M6</f>
        <v>9.932488372156989E-3</v>
      </c>
      <c r="F5">
        <f>축산물!N6</f>
        <v>0</v>
      </c>
      <c r="G5">
        <f>축산물!O6</f>
        <v>6.0630279312673104E-4</v>
      </c>
    </row>
    <row r="6" spans="1:7" x14ac:dyDescent="0.3">
      <c r="A6">
        <f>축산물!I7</f>
        <v>5</v>
      </c>
      <c r="B6" t="str">
        <f>축산물!J7</f>
        <v>feed</v>
      </c>
      <c r="C6">
        <f>축산물!K7</f>
        <v>0</v>
      </c>
      <c r="D6">
        <f>축산물!L7</f>
        <v>0</v>
      </c>
      <c r="E6">
        <f>축산물!M7</f>
        <v>2.3585748981618245E-4</v>
      </c>
      <c r="F6">
        <f>축산물!N7</f>
        <v>7.8131313460148627E-5</v>
      </c>
      <c r="G6">
        <f>축산물!O7</f>
        <v>0</v>
      </c>
    </row>
    <row r="7" spans="1:7" x14ac:dyDescent="0.3">
      <c r="A7">
        <f>축산물!I8</f>
        <v>6</v>
      </c>
      <c r="B7" t="str">
        <f>축산물!J8</f>
        <v>feed</v>
      </c>
      <c r="C7">
        <f>축산물!K8</f>
        <v>0</v>
      </c>
      <c r="D7">
        <f>축산물!L8</f>
        <v>0</v>
      </c>
      <c r="E7">
        <f>축산물!M8</f>
        <v>0</v>
      </c>
      <c r="F7">
        <f>축산물!N8</f>
        <v>0</v>
      </c>
      <c r="G7">
        <f>축산물!O8</f>
        <v>0</v>
      </c>
    </row>
    <row r="8" spans="1:7" x14ac:dyDescent="0.3">
      <c r="A8">
        <f>축산물!I9</f>
        <v>7</v>
      </c>
      <c r="B8" t="str">
        <f>축산물!J9</f>
        <v>feed</v>
      </c>
      <c r="C8">
        <f>축산물!K9</f>
        <v>0</v>
      </c>
      <c r="D8">
        <f>축산물!L9</f>
        <v>0</v>
      </c>
      <c r="E8">
        <f>축산물!M9</f>
        <v>0</v>
      </c>
      <c r="F8">
        <f>축산물!N9</f>
        <v>0</v>
      </c>
      <c r="G8">
        <f>축산물!O9</f>
        <v>0</v>
      </c>
    </row>
    <row r="9" spans="1:7" x14ac:dyDescent="0.3">
      <c r="A9">
        <f>축산물!I10</f>
        <v>8</v>
      </c>
      <c r="B9" t="str">
        <f>축산물!J10</f>
        <v>feed</v>
      </c>
      <c r="C9">
        <f>축산물!K10</f>
        <v>0</v>
      </c>
      <c r="D9">
        <f>축산물!L10</f>
        <v>0</v>
      </c>
      <c r="E9">
        <f>축산물!M10</f>
        <v>0</v>
      </c>
      <c r="F9">
        <f>축산물!N10</f>
        <v>0</v>
      </c>
      <c r="G9">
        <f>축산물!O10</f>
        <v>0</v>
      </c>
    </row>
    <row r="10" spans="1:7" x14ac:dyDescent="0.3">
      <c r="A10">
        <f>축산물!I11</f>
        <v>9</v>
      </c>
      <c r="B10" t="str">
        <f>축산물!J11</f>
        <v>feed</v>
      </c>
      <c r="C10">
        <f>축산물!K11</f>
        <v>0</v>
      </c>
      <c r="D10">
        <f>축산물!L11</f>
        <v>0</v>
      </c>
      <c r="E10">
        <f>축산물!M11</f>
        <v>0</v>
      </c>
      <c r="F10">
        <f>축산물!N11</f>
        <v>0</v>
      </c>
      <c r="G10">
        <f>축산물!O11</f>
        <v>0</v>
      </c>
    </row>
    <row r="11" spans="1:7" x14ac:dyDescent="0.3">
      <c r="A11">
        <f>축산물!I12</f>
        <v>10</v>
      </c>
      <c r="B11" t="str">
        <f>축산물!J12</f>
        <v>feed</v>
      </c>
      <c r="C11">
        <f>축산물!K12</f>
        <v>0</v>
      </c>
      <c r="D11">
        <f>축산물!L12</f>
        <v>0</v>
      </c>
      <c r="E11">
        <f>축산물!M12</f>
        <v>0</v>
      </c>
      <c r="F11">
        <f>축산물!N12</f>
        <v>0</v>
      </c>
      <c r="G11">
        <f>축산물!O12</f>
        <v>0</v>
      </c>
    </row>
    <row r="12" spans="1:7" x14ac:dyDescent="0.3">
      <c r="A12">
        <f>축산물!I13</f>
        <v>11</v>
      </c>
      <c r="B12" t="str">
        <f>축산물!J13</f>
        <v>feed</v>
      </c>
      <c r="C12">
        <f>축산물!K13</f>
        <v>0</v>
      </c>
      <c r="D12">
        <f>축산물!L13</f>
        <v>0</v>
      </c>
      <c r="E12">
        <f>축산물!M13</f>
        <v>0</v>
      </c>
      <c r="F12">
        <f>축산물!N13</f>
        <v>0</v>
      </c>
      <c r="G12">
        <f>축산물!O13</f>
        <v>0</v>
      </c>
    </row>
    <row r="13" spans="1:7" x14ac:dyDescent="0.3">
      <c r="A13">
        <f>축산물!I14</f>
        <v>12</v>
      </c>
      <c r="B13" t="str">
        <f>축산물!J14</f>
        <v>feed</v>
      </c>
      <c r="C13">
        <f>축산물!K14</f>
        <v>0</v>
      </c>
      <c r="D13">
        <f>축산물!L14</f>
        <v>0</v>
      </c>
      <c r="E13">
        <f>축산물!M14</f>
        <v>0</v>
      </c>
      <c r="F13">
        <f>축산물!N14</f>
        <v>0</v>
      </c>
      <c r="G13">
        <f>축산물!O14</f>
        <v>0</v>
      </c>
    </row>
    <row r="14" spans="1:7" x14ac:dyDescent="0.3">
      <c r="A14">
        <f>축산물!I15</f>
        <v>13</v>
      </c>
      <c r="B14" t="str">
        <f>축산물!J15</f>
        <v>feed</v>
      </c>
      <c r="C14">
        <f>축산물!K15</f>
        <v>1.9052742601100014E-2</v>
      </c>
      <c r="D14">
        <f>축산물!L15</f>
        <v>1.3501160683724634E-2</v>
      </c>
      <c r="E14">
        <f>축산물!M15</f>
        <v>2.3675141033152073E-3</v>
      </c>
      <c r="F14">
        <f>축산물!N15</f>
        <v>5.9287879037406895E-4</v>
      </c>
      <c r="G14">
        <f>축산물!O15</f>
        <v>3.1968692728500364E-2</v>
      </c>
    </row>
    <row r="15" spans="1:7" x14ac:dyDescent="0.3">
      <c r="A15">
        <f>축산물!I16</f>
        <v>14</v>
      </c>
      <c r="B15" t="str">
        <f>축산물!J16</f>
        <v>cub</v>
      </c>
      <c r="C15">
        <f>축산물!K16</f>
        <v>0.33839103238991763</v>
      </c>
      <c r="D15">
        <f>축산물!L16</f>
        <v>1.3719635219110644E-3</v>
      </c>
      <c r="E15">
        <f>축산물!M16</f>
        <v>0</v>
      </c>
      <c r="F15">
        <f>축산물!N16</f>
        <v>0</v>
      </c>
      <c r="G15">
        <f>축산물!O16</f>
        <v>0</v>
      </c>
    </row>
    <row r="16" spans="1:7" x14ac:dyDescent="0.3">
      <c r="A16">
        <f>축산물!I17</f>
        <v>15</v>
      </c>
      <c r="B16" t="str">
        <f>축산물!J17</f>
        <v>cub</v>
      </c>
      <c r="C16">
        <f>축산물!K17</f>
        <v>0.66160896761008237</v>
      </c>
      <c r="D16">
        <f>축산물!L17</f>
        <v>0.99862803647808895</v>
      </c>
      <c r="E16">
        <f>축산물!M17</f>
        <v>0</v>
      </c>
      <c r="F16">
        <f>축산물!N17</f>
        <v>0</v>
      </c>
      <c r="G16">
        <f>축산물!O17</f>
        <v>0</v>
      </c>
    </row>
    <row r="17" spans="1:7" x14ac:dyDescent="0.3">
      <c r="A17">
        <f>축산물!I18</f>
        <v>16</v>
      </c>
      <c r="B17" t="str">
        <f>축산물!J18</f>
        <v>cub</v>
      </c>
      <c r="C17">
        <f>축산물!K18</f>
        <v>0</v>
      </c>
      <c r="D17">
        <f>축산물!L18</f>
        <v>0</v>
      </c>
      <c r="E17">
        <f>축산물!M18</f>
        <v>1</v>
      </c>
      <c r="F17">
        <f>축산물!N18</f>
        <v>0</v>
      </c>
      <c r="G17">
        <f>축산물!O18</f>
        <v>0</v>
      </c>
    </row>
    <row r="18" spans="1:7" x14ac:dyDescent="0.3">
      <c r="A18">
        <f>축산물!I19</f>
        <v>17</v>
      </c>
      <c r="B18" t="str">
        <f>축산물!J19</f>
        <v>cub</v>
      </c>
      <c r="C18">
        <f>축산물!K19</f>
        <v>0</v>
      </c>
      <c r="D18">
        <f>축산물!L19</f>
        <v>0</v>
      </c>
      <c r="E18">
        <f>축산물!M19</f>
        <v>0</v>
      </c>
      <c r="F18">
        <f>축산물!N19</f>
        <v>1</v>
      </c>
      <c r="G18">
        <f>축산물!O19</f>
        <v>0</v>
      </c>
    </row>
    <row r="19" spans="1:7" x14ac:dyDescent="0.3">
      <c r="A19">
        <f>축산물!I20</f>
        <v>18</v>
      </c>
      <c r="B19" t="str">
        <f>축산물!J20</f>
        <v>cub</v>
      </c>
      <c r="C19">
        <f>축산물!K20</f>
        <v>0</v>
      </c>
      <c r="D19">
        <f>축산물!L20</f>
        <v>0</v>
      </c>
      <c r="E19">
        <f>축산물!M20</f>
        <v>0</v>
      </c>
      <c r="F19">
        <f>축산물!N20</f>
        <v>0</v>
      </c>
      <c r="G19">
        <f>축산물!O20</f>
        <v>1</v>
      </c>
    </row>
    <row r="20" spans="1:7" x14ac:dyDescent="0.3">
      <c r="A20">
        <f>축산물!I21</f>
        <v>19</v>
      </c>
      <c r="B20" t="str">
        <f>축산물!J21</f>
        <v>oinput</v>
      </c>
      <c r="C20">
        <f>축산물!K21</f>
        <v>0</v>
      </c>
      <c r="D20">
        <f>축산물!L21</f>
        <v>0</v>
      </c>
      <c r="E20">
        <f>축산물!M21</f>
        <v>0</v>
      </c>
      <c r="F20">
        <f>축산물!N21</f>
        <v>0</v>
      </c>
      <c r="G20">
        <f>축산물!O21</f>
        <v>0</v>
      </c>
    </row>
    <row r="21" spans="1:7" x14ac:dyDescent="0.3">
      <c r="A21">
        <f>축산물!I22</f>
        <v>20</v>
      </c>
      <c r="B21" t="str">
        <f>축산물!J22</f>
        <v>oinput</v>
      </c>
      <c r="C21">
        <f>축산물!K22</f>
        <v>0</v>
      </c>
      <c r="D21">
        <f>축산물!L22</f>
        <v>0</v>
      </c>
      <c r="E21">
        <f>축산물!M22</f>
        <v>0</v>
      </c>
      <c r="F21">
        <f>축산물!N22</f>
        <v>0</v>
      </c>
      <c r="G21">
        <f>축산물!O22</f>
        <v>4.3540807518941214E-3</v>
      </c>
    </row>
    <row r="22" spans="1:7" x14ac:dyDescent="0.3">
      <c r="A22">
        <f>축산물!I23</f>
        <v>21</v>
      </c>
      <c r="B22" t="str">
        <f>축산물!J23</f>
        <v>oinput</v>
      </c>
      <c r="C22">
        <f>축산물!K23</f>
        <v>0</v>
      </c>
      <c r="D22">
        <f>축산물!L23</f>
        <v>0</v>
      </c>
      <c r="E22">
        <f>축산물!M23</f>
        <v>0</v>
      </c>
      <c r="F22">
        <f>축산물!N23</f>
        <v>0</v>
      </c>
      <c r="G22">
        <f>축산물!O23</f>
        <v>0</v>
      </c>
    </row>
    <row r="23" spans="1:7" x14ac:dyDescent="0.3">
      <c r="A23">
        <f>축산물!I24</f>
        <v>22</v>
      </c>
      <c r="B23" t="str">
        <f>축산물!J24</f>
        <v>oinput</v>
      </c>
      <c r="C23">
        <f>축산물!K24</f>
        <v>9.2027784633828144E-2</v>
      </c>
      <c r="D23">
        <f>축산물!L24</f>
        <v>8.9877248073080215E-2</v>
      </c>
      <c r="E23">
        <f>축산물!M24</f>
        <v>2.9380691251194848E-3</v>
      </c>
      <c r="F23">
        <f>축산물!N24</f>
        <v>0</v>
      </c>
      <c r="G23">
        <f>축산물!O24</f>
        <v>7.2484894984175693E-2</v>
      </c>
    </row>
    <row r="24" spans="1:7" x14ac:dyDescent="0.3">
      <c r="A24">
        <f>축산물!I25</f>
        <v>23</v>
      </c>
      <c r="B24" t="str">
        <f>축산물!J25</f>
        <v>oinput</v>
      </c>
      <c r="C24">
        <f>축산물!K25</f>
        <v>0</v>
      </c>
      <c r="D24">
        <f>축산물!L25</f>
        <v>0</v>
      </c>
      <c r="E24">
        <f>축산물!M25</f>
        <v>0</v>
      </c>
      <c r="F24">
        <f>축산물!N25</f>
        <v>0</v>
      </c>
      <c r="G24">
        <f>축산물!O25</f>
        <v>0</v>
      </c>
    </row>
    <row r="25" spans="1:7" x14ac:dyDescent="0.3">
      <c r="A25">
        <f>축산물!I26</f>
        <v>24</v>
      </c>
      <c r="B25" t="str">
        <f>축산물!J26</f>
        <v>oinput</v>
      </c>
      <c r="C25">
        <f>축산물!K26</f>
        <v>0</v>
      </c>
      <c r="D25">
        <f>축산물!L26</f>
        <v>0</v>
      </c>
      <c r="E25">
        <f>축산물!M26</f>
        <v>0</v>
      </c>
      <c r="F25">
        <f>축산물!N26</f>
        <v>0</v>
      </c>
      <c r="G25">
        <f>축산물!O26</f>
        <v>0</v>
      </c>
    </row>
    <row r="26" spans="1:7" x14ac:dyDescent="0.3">
      <c r="A26">
        <f>축산물!I27</f>
        <v>25</v>
      </c>
      <c r="B26" t="str">
        <f>축산물!J27</f>
        <v>oserv</v>
      </c>
      <c r="C26">
        <f>축산물!K27</f>
        <v>0.13586351978329156</v>
      </c>
      <c r="D26">
        <f>축산물!L27</f>
        <v>9.6639933745172435E-2</v>
      </c>
      <c r="E26">
        <f>축산물!M27</f>
        <v>0.10645416517355037</v>
      </c>
      <c r="F26">
        <f>축산물!N27</f>
        <v>4.5417738011402205E-2</v>
      </c>
      <c r="G26">
        <f>축산물!O27</f>
        <v>0</v>
      </c>
    </row>
    <row r="27" spans="1:7" x14ac:dyDescent="0.3">
      <c r="A27">
        <f>축산물!I28</f>
        <v>26</v>
      </c>
      <c r="B27" t="str">
        <f>축산물!J28</f>
        <v>energy</v>
      </c>
      <c r="C27">
        <f>축산물!K28</f>
        <v>0</v>
      </c>
      <c r="D27">
        <f>축산물!L28</f>
        <v>0</v>
      </c>
      <c r="E27">
        <f>축산물!M28</f>
        <v>0</v>
      </c>
      <c r="F27">
        <f>축산물!N28</f>
        <v>0</v>
      </c>
      <c r="G27">
        <f>축산물!O28</f>
        <v>0</v>
      </c>
    </row>
    <row r="28" spans="1:7" x14ac:dyDescent="0.3">
      <c r="A28">
        <f>축산물!I29</f>
        <v>27</v>
      </c>
      <c r="B28" t="str">
        <f>축산물!J29</f>
        <v>energy</v>
      </c>
      <c r="C28">
        <f>축산물!K29</f>
        <v>0</v>
      </c>
      <c r="D28">
        <f>축산물!L29</f>
        <v>0</v>
      </c>
      <c r="E28">
        <f>축산물!M29</f>
        <v>0</v>
      </c>
      <c r="F28">
        <f>축산물!N29</f>
        <v>0</v>
      </c>
      <c r="G28">
        <f>축산물!O29</f>
        <v>0</v>
      </c>
    </row>
    <row r="29" spans="1:7" x14ac:dyDescent="0.3">
      <c r="A29">
        <f>축산물!I30</f>
        <v>28</v>
      </c>
      <c r="B29" t="str">
        <f>축산물!J30</f>
        <v>energy</v>
      </c>
      <c r="C29">
        <f>축산물!K30</f>
        <v>0</v>
      </c>
      <c r="D29">
        <f>축산물!L30</f>
        <v>0</v>
      </c>
      <c r="E29">
        <f>축산물!M30</f>
        <v>0</v>
      </c>
      <c r="F29">
        <f>축산물!N30</f>
        <v>0</v>
      </c>
      <c r="G29">
        <f>축산물!O30</f>
        <v>0</v>
      </c>
    </row>
    <row r="30" spans="1:7" x14ac:dyDescent="0.3">
      <c r="A30">
        <f>축산물!I31</f>
        <v>29</v>
      </c>
      <c r="B30" t="str">
        <f>축산물!J31</f>
        <v>energy</v>
      </c>
      <c r="C30">
        <f>축산물!K31</f>
        <v>0</v>
      </c>
      <c r="D30">
        <f>축산물!L31</f>
        <v>0</v>
      </c>
      <c r="E30">
        <f>축산물!M31</f>
        <v>0</v>
      </c>
      <c r="F30">
        <f>축산물!N31</f>
        <v>0</v>
      </c>
      <c r="G30">
        <f>축산물!O31</f>
        <v>0</v>
      </c>
    </row>
    <row r="31" spans="1:7" x14ac:dyDescent="0.3">
      <c r="A31">
        <f>축산물!I32</f>
        <v>30</v>
      </c>
      <c r="B31" t="str">
        <f>축산물!J32</f>
        <v>oinput</v>
      </c>
      <c r="C31">
        <f>축산물!K32</f>
        <v>0</v>
      </c>
      <c r="D31">
        <f>축산물!L32</f>
        <v>0</v>
      </c>
      <c r="E31">
        <f>축산물!M32</f>
        <v>0</v>
      </c>
      <c r="F31">
        <f>축산물!N32</f>
        <v>0</v>
      </c>
      <c r="G31">
        <f>축산물!O32</f>
        <v>0</v>
      </c>
    </row>
    <row r="32" spans="1:7" x14ac:dyDescent="0.3">
      <c r="A32">
        <f>축산물!I33</f>
        <v>31</v>
      </c>
      <c r="B32" t="str">
        <f>축산물!J33</f>
        <v>oinput</v>
      </c>
      <c r="C32">
        <f>축산물!K33</f>
        <v>0</v>
      </c>
      <c r="D32">
        <f>축산물!L33</f>
        <v>0</v>
      </c>
      <c r="E32">
        <f>축산물!M33</f>
        <v>0</v>
      </c>
      <c r="F32">
        <f>축산물!N33</f>
        <v>0</v>
      </c>
      <c r="G32">
        <f>축산물!O33</f>
        <v>0</v>
      </c>
    </row>
    <row r="33" spans="1:7" x14ac:dyDescent="0.3">
      <c r="A33">
        <f>축산물!I34</f>
        <v>32</v>
      </c>
      <c r="B33" t="str">
        <f>축산물!J34</f>
        <v>oinput</v>
      </c>
      <c r="C33">
        <f>축산물!K34</f>
        <v>0</v>
      </c>
      <c r="D33">
        <f>축산물!L34</f>
        <v>0</v>
      </c>
      <c r="E33">
        <f>축산물!M34</f>
        <v>0</v>
      </c>
      <c r="F33">
        <f>축산물!N34</f>
        <v>0</v>
      </c>
      <c r="G33">
        <f>축산물!O34</f>
        <v>0</v>
      </c>
    </row>
    <row r="34" spans="1:7" x14ac:dyDescent="0.3">
      <c r="A34">
        <f>축산물!I35</f>
        <v>33</v>
      </c>
      <c r="B34" t="str">
        <f>축산물!J35</f>
        <v>oinput</v>
      </c>
      <c r="C34">
        <f>축산물!K35</f>
        <v>0</v>
      </c>
      <c r="D34">
        <f>축산물!L35</f>
        <v>0</v>
      </c>
      <c r="E34">
        <f>축산물!M35</f>
        <v>0</v>
      </c>
      <c r="F34">
        <f>축산물!N35</f>
        <v>0</v>
      </c>
      <c r="G34">
        <f>축산물!O35</f>
        <v>0</v>
      </c>
    </row>
    <row r="35" spans="1:7" x14ac:dyDescent="0.3">
      <c r="A35">
        <f>축산물!I36</f>
        <v>34</v>
      </c>
      <c r="B35" t="str">
        <f>축산물!J36</f>
        <v>oinput</v>
      </c>
      <c r="C35">
        <f>축산물!K36</f>
        <v>2.2742498501463278E-3</v>
      </c>
      <c r="D35">
        <f>축산물!L36</f>
        <v>2.2266628604053669E-4</v>
      </c>
      <c r="E35">
        <f>축산물!M36</f>
        <v>0</v>
      </c>
      <c r="F35">
        <f>축산물!N36</f>
        <v>0</v>
      </c>
      <c r="G35">
        <f>축산물!O36</f>
        <v>0</v>
      </c>
    </row>
    <row r="36" spans="1:7" x14ac:dyDescent="0.3">
      <c r="A36">
        <f>축산물!I37</f>
        <v>35</v>
      </c>
      <c r="B36" t="str">
        <f>축산물!J37</f>
        <v>oinput</v>
      </c>
      <c r="C36">
        <f>축산물!K37</f>
        <v>0</v>
      </c>
      <c r="D36">
        <f>축산물!L37</f>
        <v>0</v>
      </c>
      <c r="E36">
        <f>축산물!M37</f>
        <v>0</v>
      </c>
      <c r="F36">
        <f>축산물!N37</f>
        <v>0</v>
      </c>
      <c r="G36">
        <f>축산물!O37</f>
        <v>0</v>
      </c>
    </row>
    <row r="37" spans="1:7" x14ac:dyDescent="0.3">
      <c r="A37">
        <f>축산물!I38</f>
        <v>36</v>
      </c>
      <c r="B37" t="str">
        <f>축산물!J38</f>
        <v>oinput</v>
      </c>
      <c r="C37">
        <f>축산물!K38</f>
        <v>0</v>
      </c>
      <c r="D37">
        <f>축산물!L38</f>
        <v>0</v>
      </c>
      <c r="E37">
        <f>축산물!M38</f>
        <v>0</v>
      </c>
      <c r="F37">
        <f>축산물!N38</f>
        <v>0</v>
      </c>
      <c r="G37">
        <f>축산물!O38</f>
        <v>0</v>
      </c>
    </row>
    <row r="38" spans="1:7" x14ac:dyDescent="0.3">
      <c r="A38">
        <f>축산물!I39</f>
        <v>37</v>
      </c>
      <c r="B38" t="str">
        <f>축산물!J39</f>
        <v>oinput</v>
      </c>
      <c r="C38">
        <f>축산물!K39</f>
        <v>0</v>
      </c>
      <c r="D38">
        <f>축산물!L39</f>
        <v>0</v>
      </c>
      <c r="E38">
        <f>축산물!M39</f>
        <v>0</v>
      </c>
      <c r="F38">
        <f>축산물!N39</f>
        <v>0</v>
      </c>
      <c r="G38">
        <f>축산물!O39</f>
        <v>0</v>
      </c>
    </row>
    <row r="39" spans="1:7" x14ac:dyDescent="0.3">
      <c r="A39">
        <f>축산물!I40</f>
        <v>38</v>
      </c>
      <c r="B39" t="str">
        <f>축산물!J40</f>
        <v>oinput</v>
      </c>
      <c r="C39">
        <f>축산물!K40</f>
        <v>7.9246147879129786E-2</v>
      </c>
      <c r="D39">
        <f>축산물!L40</f>
        <v>0</v>
      </c>
      <c r="E39">
        <f>축산물!M40</f>
        <v>2.0294813100568496E-2</v>
      </c>
      <c r="F39">
        <f>축산물!N40</f>
        <v>0</v>
      </c>
      <c r="G39">
        <f>축산물!O40</f>
        <v>0</v>
      </c>
    </row>
    <row r="40" spans="1:7" x14ac:dyDescent="0.3">
      <c r="A40">
        <f>축산물!I41</f>
        <v>39</v>
      </c>
      <c r="B40" t="str">
        <f>축산물!J41</f>
        <v>oinput</v>
      </c>
      <c r="C40">
        <f>축산물!K41</f>
        <v>5.340079686893974E-2</v>
      </c>
      <c r="D40">
        <f>축산물!L41</f>
        <v>0</v>
      </c>
      <c r="E40">
        <f>축산물!M41</f>
        <v>0</v>
      </c>
      <c r="F40">
        <f>축산물!N41</f>
        <v>0</v>
      </c>
      <c r="G40">
        <f>축산물!O41</f>
        <v>0</v>
      </c>
    </row>
    <row r="41" spans="1:7" x14ac:dyDescent="0.3">
      <c r="A41">
        <f>축산물!I42</f>
        <v>40</v>
      </c>
      <c r="B41" t="str">
        <f>축산물!J42</f>
        <v>oinput</v>
      </c>
      <c r="C41">
        <f>축산물!K42</f>
        <v>0</v>
      </c>
      <c r="D41">
        <f>축산물!L42</f>
        <v>0</v>
      </c>
      <c r="E41">
        <f>축산물!M42</f>
        <v>0</v>
      </c>
      <c r="F41">
        <f>축산물!N42</f>
        <v>0</v>
      </c>
      <c r="G41">
        <f>축산물!O42</f>
        <v>0</v>
      </c>
    </row>
    <row r="42" spans="1:7" x14ac:dyDescent="0.3">
      <c r="A42">
        <f>축산물!I43</f>
        <v>41</v>
      </c>
      <c r="B42" t="str">
        <f>축산물!J43</f>
        <v>oinput</v>
      </c>
      <c r="C42">
        <f>축산물!K43</f>
        <v>0</v>
      </c>
      <c r="D42">
        <f>축산물!L43</f>
        <v>0</v>
      </c>
      <c r="E42">
        <f>축산물!M43</f>
        <v>0</v>
      </c>
      <c r="F42">
        <f>축산물!N43</f>
        <v>0</v>
      </c>
      <c r="G42">
        <f>축산물!O43</f>
        <v>0</v>
      </c>
    </row>
    <row r="43" spans="1:7" x14ac:dyDescent="0.3">
      <c r="A43">
        <f>축산물!I44</f>
        <v>42</v>
      </c>
      <c r="B43" t="str">
        <f>축산물!J44</f>
        <v>oinput</v>
      </c>
      <c r="C43">
        <f>축산물!K44</f>
        <v>0</v>
      </c>
      <c r="D43">
        <f>축산물!L44</f>
        <v>2.2723379960034255E-2</v>
      </c>
      <c r="E43">
        <f>축산물!M44</f>
        <v>4.2441012225184885E-2</v>
      </c>
      <c r="F43">
        <f>축산물!N44</f>
        <v>3.4217805552709765E-3</v>
      </c>
      <c r="G43">
        <f>축산물!O44</f>
        <v>0</v>
      </c>
    </row>
    <row r="44" spans="1:7" x14ac:dyDescent="0.3">
      <c r="A44">
        <f>축산물!I45</f>
        <v>43</v>
      </c>
      <c r="B44" t="str">
        <f>축산물!J45</f>
        <v>oinput</v>
      </c>
      <c r="C44">
        <f>축산물!K45</f>
        <v>0</v>
      </c>
      <c r="D44">
        <f>축산물!L45</f>
        <v>0</v>
      </c>
      <c r="E44">
        <f>축산물!M45</f>
        <v>0</v>
      </c>
      <c r="F44">
        <f>축산물!N45</f>
        <v>0</v>
      </c>
      <c r="G44">
        <f>축산물!O45</f>
        <v>2.1808765704421213E-2</v>
      </c>
    </row>
    <row r="45" spans="1:7" x14ac:dyDescent="0.3">
      <c r="A45">
        <f>축산물!I46</f>
        <v>44</v>
      </c>
      <c r="B45" t="str">
        <f>축산물!J46</f>
        <v>oinput</v>
      </c>
      <c r="C45">
        <f>축산물!K46</f>
        <v>0</v>
      </c>
      <c r="D45">
        <f>축산물!L46</f>
        <v>0</v>
      </c>
      <c r="E45">
        <f>축산물!M46</f>
        <v>0</v>
      </c>
      <c r="F45">
        <f>축산물!N46</f>
        <v>0</v>
      </c>
      <c r="G45">
        <f>축산물!O46</f>
        <v>0</v>
      </c>
    </row>
    <row r="46" spans="1:7" x14ac:dyDescent="0.3">
      <c r="A46">
        <f>축산물!I47</f>
        <v>45</v>
      </c>
      <c r="B46" t="str">
        <f>축산물!J47</f>
        <v>oinput</v>
      </c>
      <c r="C46">
        <f>축산물!K47</f>
        <v>2.2037304749479921E-3</v>
      </c>
      <c r="D46">
        <f>축산물!L47</f>
        <v>0</v>
      </c>
      <c r="E46">
        <f>축산물!M47</f>
        <v>0</v>
      </c>
      <c r="F46">
        <f>축산물!N47</f>
        <v>0</v>
      </c>
      <c r="G46">
        <f>축산물!O47</f>
        <v>5.3265560563920594E-2</v>
      </c>
    </row>
    <row r="47" spans="1:7" x14ac:dyDescent="0.3">
      <c r="A47">
        <f>축산물!I48</f>
        <v>46</v>
      </c>
      <c r="B47" t="str">
        <f>축산물!J48</f>
        <v>oinput</v>
      </c>
      <c r="C47">
        <f>축산물!K48</f>
        <v>0</v>
      </c>
      <c r="D47">
        <f>축산물!L48</f>
        <v>0</v>
      </c>
      <c r="E47">
        <f>축산물!M48</f>
        <v>0</v>
      </c>
      <c r="F47">
        <f>축산물!N48</f>
        <v>0</v>
      </c>
      <c r="G47">
        <f>축산물!O48</f>
        <v>1.8854895943224322E-2</v>
      </c>
    </row>
    <row r="48" spans="1:7" x14ac:dyDescent="0.3">
      <c r="A48">
        <f>축산물!I49</f>
        <v>47</v>
      </c>
      <c r="B48" t="str">
        <f>축산물!J49</f>
        <v>oinput</v>
      </c>
      <c r="C48">
        <f>축산물!K49</f>
        <v>9.1675187757836462E-4</v>
      </c>
      <c r="D48">
        <f>축산물!L49</f>
        <v>1.5700827861832715E-3</v>
      </c>
      <c r="E48">
        <f>축산물!M49</f>
        <v>3.119182975298083E-3</v>
      </c>
      <c r="F48">
        <f>축산물!N49</f>
        <v>1.6391763139022642E-3</v>
      </c>
      <c r="G48">
        <f>축산물!O49</f>
        <v>5.5624820178383049E-4</v>
      </c>
    </row>
    <row r="49" spans="1:7" x14ac:dyDescent="0.3">
      <c r="A49">
        <f>축산물!I50</f>
        <v>48</v>
      </c>
      <c r="B49" t="str">
        <f>축산물!J50</f>
        <v>oinput</v>
      </c>
      <c r="C49">
        <f>축산물!K50</f>
        <v>0</v>
      </c>
      <c r="D49">
        <f>축산물!L50</f>
        <v>0</v>
      </c>
      <c r="E49">
        <f>축산물!M50</f>
        <v>0</v>
      </c>
      <c r="F49">
        <f>축산물!N50</f>
        <v>0</v>
      </c>
      <c r="G49">
        <f>축산물!O50</f>
        <v>0</v>
      </c>
    </row>
    <row r="50" spans="1:7" x14ac:dyDescent="0.3">
      <c r="A50">
        <f>축산물!I51</f>
        <v>49</v>
      </c>
      <c r="B50" t="str">
        <f>축산물!J51</f>
        <v>oinput</v>
      </c>
      <c r="C50">
        <f>축산물!K51</f>
        <v>1.6483903952610981E-2</v>
      </c>
      <c r="D50">
        <f>축산물!L51</f>
        <v>2.5520982015415357E-3</v>
      </c>
      <c r="E50">
        <f>축산물!M51</f>
        <v>0</v>
      </c>
      <c r="F50">
        <f>축산물!N51</f>
        <v>0</v>
      </c>
      <c r="G50">
        <f>축산물!O51</f>
        <v>0</v>
      </c>
    </row>
    <row r="51" spans="1:7" x14ac:dyDescent="0.3">
      <c r="A51">
        <f>축산물!I52</f>
        <v>50</v>
      </c>
      <c r="B51" t="str">
        <f>축산물!J52</f>
        <v>oinput</v>
      </c>
      <c r="C51">
        <f>축산물!K52</f>
        <v>0</v>
      </c>
      <c r="D51">
        <f>축산물!L52</f>
        <v>8.0445332572081068E-3</v>
      </c>
      <c r="E51">
        <f>축산물!M52</f>
        <v>0.16147305931478592</v>
      </c>
      <c r="F51">
        <f>축산물!N52</f>
        <v>0</v>
      </c>
      <c r="G51">
        <f>축산물!O52</f>
        <v>7.2580799846552219E-2</v>
      </c>
    </row>
    <row r="52" spans="1:7" x14ac:dyDescent="0.3">
      <c r="A52">
        <f>축산물!I53</f>
        <v>51</v>
      </c>
      <c r="B52" t="str">
        <f>축산물!J53</f>
        <v>oinput</v>
      </c>
      <c r="C52">
        <f>축산물!K53</f>
        <v>0</v>
      </c>
      <c r="D52">
        <f>축산물!L53</f>
        <v>0</v>
      </c>
      <c r="E52">
        <f>축산물!M53</f>
        <v>0</v>
      </c>
      <c r="F52">
        <f>축산물!N53</f>
        <v>0</v>
      </c>
      <c r="G52">
        <f>축산물!O53</f>
        <v>0</v>
      </c>
    </row>
    <row r="53" spans="1:7" x14ac:dyDescent="0.3">
      <c r="A53">
        <f>축산물!I54</f>
        <v>52</v>
      </c>
      <c r="B53" t="str">
        <f>축산물!J54</f>
        <v>oinput</v>
      </c>
      <c r="C53">
        <f>축산물!K54</f>
        <v>5.1126547018793417E-4</v>
      </c>
      <c r="D53">
        <f>축산물!L54</f>
        <v>8.9637453611190413E-4</v>
      </c>
      <c r="E53">
        <f>축산물!M54</f>
        <v>1.7809528600895507E-3</v>
      </c>
      <c r="F53">
        <f>축산물!N54</f>
        <v>9.6301608441758015E-4</v>
      </c>
      <c r="G53">
        <f>축산물!O54</f>
        <v>3.2607653208017648E-4</v>
      </c>
    </row>
    <row r="54" spans="1:7" x14ac:dyDescent="0.3">
      <c r="A54">
        <f>축산물!I55</f>
        <v>53</v>
      </c>
      <c r="B54" t="str">
        <f>축산물!J55</f>
        <v>oinput</v>
      </c>
      <c r="C54">
        <f>축산물!K55</f>
        <v>0</v>
      </c>
      <c r="D54">
        <f>축산물!L55</f>
        <v>0</v>
      </c>
      <c r="E54">
        <f>축산물!M55</f>
        <v>0</v>
      </c>
      <c r="F54">
        <f>축산물!N55</f>
        <v>0</v>
      </c>
      <c r="G54">
        <f>축산물!O55</f>
        <v>0</v>
      </c>
    </row>
    <row r="55" spans="1:7" x14ac:dyDescent="0.3">
      <c r="A55">
        <f>축산물!I56</f>
        <v>54</v>
      </c>
      <c r="B55" t="str">
        <f>축산물!J56</f>
        <v>oinput</v>
      </c>
      <c r="C55">
        <f>축산물!K56</f>
        <v>0</v>
      </c>
      <c r="D55">
        <f>축산물!L56</f>
        <v>0</v>
      </c>
      <c r="E55">
        <f>축산물!M56</f>
        <v>0</v>
      </c>
      <c r="F55">
        <f>축산물!N56</f>
        <v>0</v>
      </c>
      <c r="G55">
        <f>축산물!O56</f>
        <v>0</v>
      </c>
    </row>
    <row r="56" spans="1:7" x14ac:dyDescent="0.3">
      <c r="A56">
        <f>축산물!I57</f>
        <v>55</v>
      </c>
      <c r="B56" t="str">
        <f>축산물!J57</f>
        <v>feed</v>
      </c>
      <c r="C56">
        <f>축산물!K57</f>
        <v>0.83701538178394719</v>
      </c>
      <c r="D56">
        <f>축산물!L57</f>
        <v>0.87898716353555129</v>
      </c>
      <c r="E56">
        <f>축산물!M57</f>
        <v>0.94803846333688147</v>
      </c>
      <c r="F56">
        <f>축산물!N57</f>
        <v>0.9952669275895073</v>
      </c>
      <c r="G56">
        <f>축산물!O57</f>
        <v>0.87407504375025835</v>
      </c>
    </row>
    <row r="57" spans="1:7" x14ac:dyDescent="0.3">
      <c r="A57">
        <f>축산물!I58</f>
        <v>56</v>
      </c>
      <c r="B57" t="str">
        <f>축산물!J58</f>
        <v>oinput</v>
      </c>
      <c r="C57">
        <f>축산물!K58</f>
        <v>0</v>
      </c>
      <c r="D57">
        <f>축산물!L58</f>
        <v>0</v>
      </c>
      <c r="E57">
        <f>축산물!M58</f>
        <v>0</v>
      </c>
      <c r="F57">
        <f>축산물!N58</f>
        <v>0</v>
      </c>
      <c r="G57">
        <f>축산물!O58</f>
        <v>0</v>
      </c>
    </row>
    <row r="58" spans="1:7" x14ac:dyDescent="0.3">
      <c r="A58">
        <f>축산물!I59</f>
        <v>57</v>
      </c>
      <c r="B58" t="str">
        <f>축산물!J59</f>
        <v>oinput</v>
      </c>
      <c r="C58">
        <f>축산물!K59</f>
        <v>0</v>
      </c>
      <c r="D58">
        <f>축산물!L59</f>
        <v>0</v>
      </c>
      <c r="E58">
        <f>축산물!M59</f>
        <v>0</v>
      </c>
      <c r="F58">
        <f>축산물!N59</f>
        <v>0</v>
      </c>
      <c r="G58">
        <f>축산물!O59</f>
        <v>0</v>
      </c>
    </row>
    <row r="59" spans="1:7" x14ac:dyDescent="0.3">
      <c r="A59">
        <f>축산물!I60</f>
        <v>58</v>
      </c>
      <c r="B59" t="str">
        <f>축산물!J60</f>
        <v>oinput</v>
      </c>
      <c r="C59">
        <f>축산물!K60</f>
        <v>0</v>
      </c>
      <c r="D59">
        <f>축산물!L60</f>
        <v>0</v>
      </c>
      <c r="E59">
        <f>축산물!M60</f>
        <v>0</v>
      </c>
      <c r="F59">
        <f>축산물!N60</f>
        <v>0</v>
      </c>
      <c r="G59">
        <f>축산물!O60</f>
        <v>0</v>
      </c>
    </row>
    <row r="60" spans="1:7" x14ac:dyDescent="0.3">
      <c r="A60">
        <f>축산물!I61</f>
        <v>59</v>
      </c>
      <c r="B60" t="str">
        <f>축산물!J61</f>
        <v>oinput</v>
      </c>
      <c r="C60">
        <f>축산물!K61</f>
        <v>0</v>
      </c>
      <c r="D60">
        <f>축산물!L61</f>
        <v>0</v>
      </c>
      <c r="E60">
        <f>축산물!M61</f>
        <v>0</v>
      </c>
      <c r="F60">
        <f>축산물!N61</f>
        <v>0</v>
      </c>
      <c r="G60">
        <f>축산물!O61</f>
        <v>0</v>
      </c>
    </row>
    <row r="61" spans="1:7" x14ac:dyDescent="0.3">
      <c r="A61">
        <f>축산물!I62</f>
        <v>60</v>
      </c>
      <c r="B61" t="str">
        <f>축산물!J62</f>
        <v>oinput</v>
      </c>
      <c r="C61">
        <f>축산물!K62</f>
        <v>1.1635696907725398E-3</v>
      </c>
      <c r="D61">
        <f>축산물!L62</f>
        <v>2.1124750214102199E-3</v>
      </c>
      <c r="E61">
        <f>축산물!M62</f>
        <v>4.1958041958041958E-3</v>
      </c>
      <c r="F61">
        <f>축산물!N62</f>
        <v>2.2128880237680566E-3</v>
      </c>
      <c r="G61">
        <f>축산물!O62</f>
        <v>7.2887695406157089E-4</v>
      </c>
    </row>
    <row r="62" spans="1:7" x14ac:dyDescent="0.3">
      <c r="A62">
        <f>축산물!I63</f>
        <v>61</v>
      </c>
      <c r="B62" t="str">
        <f>축산물!J63</f>
        <v>oinput</v>
      </c>
      <c r="C62">
        <f>축산물!K63</f>
        <v>0</v>
      </c>
      <c r="D62">
        <f>축산물!L63</f>
        <v>0</v>
      </c>
      <c r="E62">
        <f>축산물!M63</f>
        <v>0</v>
      </c>
      <c r="F62">
        <f>축산물!N63</f>
        <v>0</v>
      </c>
      <c r="G62">
        <f>축산물!O63</f>
        <v>0</v>
      </c>
    </row>
    <row r="63" spans="1:7" x14ac:dyDescent="0.3">
      <c r="A63">
        <f>축산물!I64</f>
        <v>62</v>
      </c>
      <c r="B63" t="str">
        <f>축산물!J64</f>
        <v>oinput</v>
      </c>
      <c r="C63">
        <f>축산물!K64</f>
        <v>0</v>
      </c>
      <c r="D63">
        <f>축산물!L64</f>
        <v>0</v>
      </c>
      <c r="E63">
        <f>축산물!M64</f>
        <v>0</v>
      </c>
      <c r="F63">
        <f>축산물!N64</f>
        <v>0</v>
      </c>
      <c r="G63">
        <f>축산물!O64</f>
        <v>0</v>
      </c>
    </row>
    <row r="64" spans="1:7" x14ac:dyDescent="0.3">
      <c r="A64">
        <f>축산물!I65</f>
        <v>63</v>
      </c>
      <c r="B64" t="str">
        <f>축산물!J65</f>
        <v>oinput</v>
      </c>
      <c r="C64">
        <f>축산물!K65</f>
        <v>0</v>
      </c>
      <c r="D64">
        <f>축산물!L65</f>
        <v>0</v>
      </c>
      <c r="E64">
        <f>축산물!M65</f>
        <v>0</v>
      </c>
      <c r="F64">
        <f>축산물!N65</f>
        <v>0</v>
      </c>
      <c r="G64">
        <f>축산물!O65</f>
        <v>0</v>
      </c>
    </row>
    <row r="65" spans="1:7" x14ac:dyDescent="0.3">
      <c r="A65">
        <f>축산물!I66</f>
        <v>64</v>
      </c>
      <c r="B65" t="str">
        <f>축산물!J66</f>
        <v>oinput</v>
      </c>
      <c r="C65">
        <f>축산물!K66</f>
        <v>0</v>
      </c>
      <c r="D65">
        <f>축산물!L66</f>
        <v>0</v>
      </c>
      <c r="E65">
        <f>축산물!M66</f>
        <v>0</v>
      </c>
      <c r="F65">
        <f>축산물!N66</f>
        <v>0</v>
      </c>
      <c r="G65">
        <f>축산물!O66</f>
        <v>0</v>
      </c>
    </row>
    <row r="66" spans="1:7" x14ac:dyDescent="0.3">
      <c r="A66">
        <f>축산물!I67</f>
        <v>65</v>
      </c>
      <c r="B66" t="str">
        <f>축산물!J67</f>
        <v>oinput</v>
      </c>
      <c r="C66">
        <f>축산물!K67</f>
        <v>0</v>
      </c>
      <c r="D66">
        <f>축산물!L67</f>
        <v>0</v>
      </c>
      <c r="E66">
        <f>축산물!M67</f>
        <v>0</v>
      </c>
      <c r="F66">
        <f>축산물!N67</f>
        <v>0</v>
      </c>
      <c r="G66">
        <f>축산물!O67</f>
        <v>0</v>
      </c>
    </row>
    <row r="67" spans="1:7" x14ac:dyDescent="0.3">
      <c r="A67">
        <f>축산물!I68</f>
        <v>66</v>
      </c>
      <c r="B67" t="str">
        <f>축산물!J68</f>
        <v>oinput</v>
      </c>
      <c r="C67">
        <f>축산물!K68</f>
        <v>0</v>
      </c>
      <c r="D67">
        <f>축산물!L68</f>
        <v>0</v>
      </c>
      <c r="E67">
        <f>축산물!M68</f>
        <v>0</v>
      </c>
      <c r="F67">
        <f>축산물!N68</f>
        <v>0</v>
      </c>
      <c r="G67">
        <f>축산물!O68</f>
        <v>0</v>
      </c>
    </row>
    <row r="68" spans="1:7" x14ac:dyDescent="0.3">
      <c r="A68">
        <f>축산물!I69</f>
        <v>67</v>
      </c>
      <c r="B68" t="str">
        <f>축산물!J69</f>
        <v>oinput</v>
      </c>
      <c r="C68">
        <f>축산물!K69</f>
        <v>0</v>
      </c>
      <c r="D68">
        <f>축산물!L69</f>
        <v>0</v>
      </c>
      <c r="E68">
        <f>축산물!M69</f>
        <v>0</v>
      </c>
      <c r="F68">
        <f>축산물!N69</f>
        <v>0</v>
      </c>
      <c r="G68">
        <f>축산물!O69</f>
        <v>0</v>
      </c>
    </row>
    <row r="69" spans="1:7" x14ac:dyDescent="0.3">
      <c r="A69">
        <f>축산물!I70</f>
        <v>68</v>
      </c>
      <c r="B69" t="str">
        <f>축산물!J70</f>
        <v>oinput</v>
      </c>
      <c r="C69">
        <f>축산물!K70</f>
        <v>0</v>
      </c>
      <c r="D69">
        <f>축산물!L70</f>
        <v>0</v>
      </c>
      <c r="E69">
        <f>축산물!M70</f>
        <v>0</v>
      </c>
      <c r="F69">
        <f>축산물!N70</f>
        <v>0</v>
      </c>
      <c r="G69">
        <f>축산물!O70</f>
        <v>0</v>
      </c>
    </row>
    <row r="70" spans="1:7" x14ac:dyDescent="0.3">
      <c r="A70">
        <f>축산물!I71</f>
        <v>69</v>
      </c>
      <c r="B70" t="str">
        <f>축산물!J71</f>
        <v>oinput</v>
      </c>
      <c r="C70">
        <f>축산물!K71</f>
        <v>0</v>
      </c>
      <c r="D70">
        <f>축산물!L71</f>
        <v>0</v>
      </c>
      <c r="E70">
        <f>축산물!M71</f>
        <v>0</v>
      </c>
      <c r="F70">
        <f>축산물!N71</f>
        <v>0</v>
      </c>
      <c r="G70">
        <f>축산물!O71</f>
        <v>0</v>
      </c>
    </row>
    <row r="71" spans="1:7" x14ac:dyDescent="0.3">
      <c r="A71">
        <f>축산물!I72</f>
        <v>70</v>
      </c>
      <c r="B71" t="str">
        <f>축산물!J72</f>
        <v>oinput</v>
      </c>
      <c r="C71">
        <f>축산물!K72</f>
        <v>2.2742498501463278E-3</v>
      </c>
      <c r="D71">
        <f>축산물!L72</f>
        <v>5.7607764773051672E-3</v>
      </c>
      <c r="E71">
        <f>축산물!M72</f>
        <v>2.776072848015294E-2</v>
      </c>
      <c r="F71">
        <f>축산물!N72</f>
        <v>4.2475156233992416E-2</v>
      </c>
      <c r="G71">
        <f>축산물!O72</f>
        <v>1.8202742879063968E-2</v>
      </c>
    </row>
    <row r="72" spans="1:7" x14ac:dyDescent="0.3">
      <c r="A72">
        <f>축산물!I73</f>
        <v>71</v>
      </c>
      <c r="B72" t="str">
        <f>축산물!J73</f>
        <v>oinput</v>
      </c>
      <c r="C72">
        <f>축산물!K73</f>
        <v>2.7678854765346779E-3</v>
      </c>
      <c r="D72">
        <f>축산물!L73</f>
        <v>2.1010562375107051E-3</v>
      </c>
      <c r="E72">
        <f>축산물!M73</f>
        <v>1.6501484127383408E-3</v>
      </c>
      <c r="F72">
        <f>축산물!N73</f>
        <v>1.3523204589693679E-3</v>
      </c>
      <c r="G72">
        <f>축산물!O73</f>
        <v>0</v>
      </c>
    </row>
    <row r="73" spans="1:7" x14ac:dyDescent="0.3">
      <c r="A73">
        <f>축산물!I74</f>
        <v>72</v>
      </c>
      <c r="B73" t="str">
        <f>축산물!J74</f>
        <v>oinput</v>
      </c>
      <c r="C73">
        <f>축산물!K74</f>
        <v>0</v>
      </c>
      <c r="D73">
        <f>축산물!L74</f>
        <v>0</v>
      </c>
      <c r="E73">
        <f>축산물!M74</f>
        <v>0</v>
      </c>
      <c r="F73">
        <f>축산물!N74</f>
        <v>0</v>
      </c>
      <c r="G73">
        <f>축산물!O74</f>
        <v>0</v>
      </c>
    </row>
    <row r="74" spans="1:7" x14ac:dyDescent="0.3">
      <c r="A74">
        <f>축산물!I75</f>
        <v>73</v>
      </c>
      <c r="B74" t="str">
        <f>축산물!J75</f>
        <v>oinput</v>
      </c>
      <c r="C74">
        <f>축산물!K75</f>
        <v>1.6043157857621381E-3</v>
      </c>
      <c r="D74">
        <f>축산물!L75</f>
        <v>5.2526405937767628E-4</v>
      </c>
      <c r="E74">
        <f>축산물!M75</f>
        <v>0</v>
      </c>
      <c r="F74">
        <f>축산물!N75</f>
        <v>1.1474234197315848E-3</v>
      </c>
      <c r="G74">
        <f>축산물!O75</f>
        <v>1.3081423228157668E-2</v>
      </c>
    </row>
    <row r="75" spans="1:7" x14ac:dyDescent="0.3">
      <c r="A75">
        <f>축산물!I76</f>
        <v>74</v>
      </c>
      <c r="B75" t="str">
        <f>축산물!J76</f>
        <v>oinput</v>
      </c>
      <c r="C75">
        <f>축산물!K76</f>
        <v>0</v>
      </c>
      <c r="D75">
        <f>축산물!L76</f>
        <v>0</v>
      </c>
      <c r="E75">
        <f>축산물!M76</f>
        <v>0</v>
      </c>
      <c r="F75">
        <f>축산물!N76</f>
        <v>0</v>
      </c>
      <c r="G75">
        <f>축산물!O76</f>
        <v>0</v>
      </c>
    </row>
    <row r="76" spans="1:7" x14ac:dyDescent="0.3">
      <c r="A76">
        <f>축산물!I77</f>
        <v>75</v>
      </c>
      <c r="B76" t="str">
        <f>축산물!J77</f>
        <v>oinput</v>
      </c>
      <c r="C76">
        <f>축산물!K77</f>
        <v>0</v>
      </c>
      <c r="D76">
        <f>축산물!L77</f>
        <v>0</v>
      </c>
      <c r="E76">
        <f>축산물!M77</f>
        <v>0</v>
      </c>
      <c r="F76">
        <f>축산물!N77</f>
        <v>0</v>
      </c>
      <c r="G76">
        <f>축산물!O77</f>
        <v>0</v>
      </c>
    </row>
    <row r="77" spans="1:7" x14ac:dyDescent="0.3">
      <c r="A77">
        <f>축산물!I78</f>
        <v>76</v>
      </c>
      <c r="B77" t="str">
        <f>축산물!J78</f>
        <v>oinput</v>
      </c>
      <c r="C77">
        <f>축산물!K78</f>
        <v>0</v>
      </c>
      <c r="D77">
        <f>축산물!L78</f>
        <v>0</v>
      </c>
      <c r="E77">
        <f>축산물!M78</f>
        <v>0</v>
      </c>
      <c r="F77">
        <f>축산물!N78</f>
        <v>0</v>
      </c>
      <c r="G77">
        <f>축산물!O78</f>
        <v>0</v>
      </c>
    </row>
    <row r="78" spans="1:7" x14ac:dyDescent="0.3">
      <c r="A78">
        <f>축산물!I79</f>
        <v>77</v>
      </c>
      <c r="B78" t="str">
        <f>축산물!J79</f>
        <v>oinput</v>
      </c>
      <c r="C78">
        <f>축산물!K79</f>
        <v>0</v>
      </c>
      <c r="D78">
        <f>축산물!L79</f>
        <v>7.136739937196689E-4</v>
      </c>
      <c r="E78">
        <f>축산물!M79</f>
        <v>6.7112743371736177E-3</v>
      </c>
      <c r="F78">
        <f>축산물!N79</f>
        <v>7.5607007478741932E-3</v>
      </c>
      <c r="G78">
        <f>축산물!O79</f>
        <v>0</v>
      </c>
    </row>
    <row r="79" spans="1:7" x14ac:dyDescent="0.3">
      <c r="A79">
        <f>축산물!I80</f>
        <v>78</v>
      </c>
      <c r="B79" t="str">
        <f>축산물!J80</f>
        <v>oinput</v>
      </c>
      <c r="C79">
        <f>축산물!K80</f>
        <v>0</v>
      </c>
      <c r="D79">
        <f>축산물!L80</f>
        <v>0</v>
      </c>
      <c r="E79">
        <f>축산물!M80</f>
        <v>0</v>
      </c>
      <c r="F79">
        <f>축산물!N80</f>
        <v>0</v>
      </c>
      <c r="G79">
        <f>축산물!O80</f>
        <v>0</v>
      </c>
    </row>
    <row r="80" spans="1:7" x14ac:dyDescent="0.3">
      <c r="A80">
        <f>축산물!I81</f>
        <v>79</v>
      </c>
      <c r="B80" t="str">
        <f>축산물!J81</f>
        <v>oinput</v>
      </c>
      <c r="C80">
        <f>축산물!K81</f>
        <v>0</v>
      </c>
      <c r="D80">
        <f>축산물!L81</f>
        <v>0</v>
      </c>
      <c r="E80">
        <f>축산물!M81</f>
        <v>0</v>
      </c>
      <c r="F80">
        <f>축산물!N81</f>
        <v>0</v>
      </c>
      <c r="G80">
        <f>축산물!O81</f>
        <v>0</v>
      </c>
    </row>
    <row r="81" spans="1:7" x14ac:dyDescent="0.3">
      <c r="A81">
        <f>축산물!I82</f>
        <v>80</v>
      </c>
      <c r="B81" t="str">
        <f>축산물!J82</f>
        <v>oinput</v>
      </c>
      <c r="C81">
        <f>축산물!K82</f>
        <v>1.0930503155742041E-3</v>
      </c>
      <c r="D81">
        <f>축산물!L82</f>
        <v>1.9811590065658006E-3</v>
      </c>
      <c r="E81">
        <f>축산물!M82</f>
        <v>3.9543190622327315E-3</v>
      </c>
      <c r="F81">
        <f>축산물!N82</f>
        <v>2.0489703923778301E-3</v>
      </c>
      <c r="G81">
        <f>축산물!O82</f>
        <v>4.3348997794188165E-3</v>
      </c>
    </row>
    <row r="82" spans="1:7" x14ac:dyDescent="0.3">
      <c r="A82">
        <f>축산물!I83</f>
        <v>81</v>
      </c>
      <c r="B82" t="str">
        <f>축산물!J83</f>
        <v>oinput</v>
      </c>
      <c r="C82">
        <f>축산물!K83</f>
        <v>0</v>
      </c>
      <c r="D82">
        <f>축산물!L83</f>
        <v>0</v>
      </c>
      <c r="E82">
        <f>축산물!M83</f>
        <v>0</v>
      </c>
      <c r="F82">
        <f>축산물!N83</f>
        <v>0</v>
      </c>
      <c r="G82">
        <f>축산물!O83</f>
        <v>0</v>
      </c>
    </row>
    <row r="83" spans="1:7" x14ac:dyDescent="0.3">
      <c r="A83">
        <f>축산물!I84</f>
        <v>82</v>
      </c>
      <c r="B83" t="str">
        <f>축산물!J84</f>
        <v>oinput</v>
      </c>
      <c r="C83">
        <f>축산물!K84</f>
        <v>0</v>
      </c>
      <c r="D83">
        <f>축산물!L84</f>
        <v>0</v>
      </c>
      <c r="E83">
        <f>축산물!M84</f>
        <v>0</v>
      </c>
      <c r="F83">
        <f>축산물!N84</f>
        <v>0</v>
      </c>
      <c r="G83">
        <f>축산물!O84</f>
        <v>0</v>
      </c>
    </row>
    <row r="84" spans="1:7" x14ac:dyDescent="0.3">
      <c r="A84">
        <f>축산물!I85</f>
        <v>83</v>
      </c>
      <c r="B84" t="str">
        <f>축산물!J85</f>
        <v>oinput</v>
      </c>
      <c r="C84">
        <f>축산물!K85</f>
        <v>1.7365396142590177E-2</v>
      </c>
      <c r="D84">
        <f>축산물!L85</f>
        <v>4.510419640308307E-4</v>
      </c>
      <c r="E84">
        <f>축산물!M85</f>
        <v>1.8252251345776526E-2</v>
      </c>
      <c r="F84">
        <f>축산물!N85</f>
        <v>7.253355189017519E-3</v>
      </c>
      <c r="G84">
        <f>축산물!O85</f>
        <v>5.869377577443176E-3</v>
      </c>
    </row>
    <row r="85" spans="1:7" x14ac:dyDescent="0.3">
      <c r="A85">
        <f>축산물!I86</f>
        <v>84</v>
      </c>
      <c r="B85" t="str">
        <f>축산물!J86</f>
        <v>oinput</v>
      </c>
      <c r="C85">
        <f>축산물!K86</f>
        <v>3.543598603716371E-3</v>
      </c>
      <c r="D85">
        <f>축산물!L86</f>
        <v>1.2560662289466172E-4</v>
      </c>
      <c r="E85">
        <f>축산물!M86</f>
        <v>4.6787744629471252E-3</v>
      </c>
      <c r="F85">
        <f>축산물!N86</f>
        <v>3.7086364102038726E-3</v>
      </c>
      <c r="G85">
        <f>축산물!O86</f>
        <v>0</v>
      </c>
    </row>
    <row r="86" spans="1:7" x14ac:dyDescent="0.3">
      <c r="A86">
        <f>축산물!I87</f>
        <v>85</v>
      </c>
      <c r="B86" t="str">
        <f>축산물!J87</f>
        <v>oinput</v>
      </c>
      <c r="C86">
        <f>축산물!K87</f>
        <v>0</v>
      </c>
      <c r="D86">
        <f>축산물!L87</f>
        <v>0</v>
      </c>
      <c r="E86">
        <f>축산물!M87</f>
        <v>0</v>
      </c>
      <c r="F86">
        <f>축산물!N87</f>
        <v>0</v>
      </c>
      <c r="G86">
        <f>축산물!O87</f>
        <v>0</v>
      </c>
    </row>
    <row r="87" spans="1:7" x14ac:dyDescent="0.3">
      <c r="A87">
        <f>축산물!I88</f>
        <v>86</v>
      </c>
      <c r="B87" t="str">
        <f>축산물!J88</f>
        <v>oinput</v>
      </c>
      <c r="C87">
        <f>축산물!K88</f>
        <v>0</v>
      </c>
      <c r="D87">
        <f>축산물!L88</f>
        <v>0</v>
      </c>
      <c r="E87">
        <f>축산물!M88</f>
        <v>0</v>
      </c>
      <c r="F87">
        <f>축산물!N88</f>
        <v>0</v>
      </c>
      <c r="G87">
        <f>축산물!O88</f>
        <v>0</v>
      </c>
    </row>
    <row r="88" spans="1:7" x14ac:dyDescent="0.3">
      <c r="A88">
        <f>축산물!I89</f>
        <v>87</v>
      </c>
      <c r="B88" t="str">
        <f>축산물!J89</f>
        <v>oinput</v>
      </c>
      <c r="C88">
        <f>축산물!K89</f>
        <v>0</v>
      </c>
      <c r="D88">
        <f>축산물!L89</f>
        <v>3.5398230088495576E-4</v>
      </c>
      <c r="E88">
        <f>축산물!M89</f>
        <v>6.4194798007747647E-3</v>
      </c>
      <c r="F88">
        <f>축산물!N89</f>
        <v>1.0654646040364716E-3</v>
      </c>
      <c r="G88">
        <f>축산물!O89</f>
        <v>0.2482017838304402</v>
      </c>
    </row>
    <row r="89" spans="1:7" x14ac:dyDescent="0.3">
      <c r="A89">
        <f>축산물!I90</f>
        <v>88</v>
      </c>
      <c r="B89" t="str">
        <f>축산물!J90</f>
        <v>smach</v>
      </c>
      <c r="C89">
        <f>축산물!K90</f>
        <v>0</v>
      </c>
      <c r="D89">
        <f>축산물!L90</f>
        <v>0</v>
      </c>
      <c r="E89">
        <f>축산물!M90</f>
        <v>0</v>
      </c>
      <c r="F89">
        <f>축산물!N90</f>
        <v>0</v>
      </c>
      <c r="G89">
        <f>축산물!O90</f>
        <v>0.93222949557181367</v>
      </c>
    </row>
    <row r="90" spans="1:7" x14ac:dyDescent="0.3">
      <c r="A90">
        <f>축산물!I91</f>
        <v>89</v>
      </c>
      <c r="B90" t="str">
        <f>축산물!J91</f>
        <v>oinput</v>
      </c>
      <c r="C90">
        <f>축산물!K91</f>
        <v>0</v>
      </c>
      <c r="D90">
        <f>축산물!L91</f>
        <v>0</v>
      </c>
      <c r="E90">
        <f>축산물!M91</f>
        <v>0</v>
      </c>
      <c r="F90">
        <f>축산물!N91</f>
        <v>0</v>
      </c>
      <c r="G90">
        <f>축산물!O91</f>
        <v>0</v>
      </c>
    </row>
    <row r="91" spans="1:7" x14ac:dyDescent="0.3">
      <c r="A91">
        <f>축산물!I92</f>
        <v>90</v>
      </c>
      <c r="B91" t="str">
        <f>축산물!J92</f>
        <v>oinput</v>
      </c>
      <c r="C91">
        <f>축산물!K92</f>
        <v>4.4074609498959838E-4</v>
      </c>
      <c r="D91">
        <f>축산물!L92</f>
        <v>2.5692263773908081E-4</v>
      </c>
      <c r="E91">
        <f>축산물!M92</f>
        <v>1.0263118176787242E-3</v>
      </c>
      <c r="F91">
        <f>축산물!N92</f>
        <v>5.7371170986579242E-4</v>
      </c>
      <c r="G91">
        <f>축산물!O92</f>
        <v>0</v>
      </c>
    </row>
    <row r="92" spans="1:7" x14ac:dyDescent="0.3">
      <c r="A92">
        <f>축산물!I93</f>
        <v>91</v>
      </c>
      <c r="B92" t="str">
        <f>축산물!J93</f>
        <v>oinput</v>
      </c>
      <c r="C92">
        <f>축산물!K93</f>
        <v>0</v>
      </c>
      <c r="D92">
        <f>축산물!L93</f>
        <v>1.3702540679417643E-4</v>
      </c>
      <c r="E92">
        <f>축산물!M93</f>
        <v>0</v>
      </c>
      <c r="F92">
        <f>축산물!N93</f>
        <v>0</v>
      </c>
      <c r="G92">
        <f>축산물!O93</f>
        <v>0</v>
      </c>
    </row>
    <row r="93" spans="1:7" x14ac:dyDescent="0.3">
      <c r="A93">
        <f>축산물!I94</f>
        <v>92</v>
      </c>
      <c r="B93" t="str">
        <f>축산물!J94</f>
        <v>oinput</v>
      </c>
      <c r="C93">
        <f>축산물!K94</f>
        <v>0</v>
      </c>
      <c r="D93">
        <f>축산물!L94</f>
        <v>0</v>
      </c>
      <c r="E93">
        <f>축산물!M94</f>
        <v>0</v>
      </c>
      <c r="F93">
        <f>축산물!N94</f>
        <v>1.0961991599221392E-2</v>
      </c>
      <c r="G93">
        <f>축산물!O94</f>
        <v>8.688980531312937E-3</v>
      </c>
    </row>
    <row r="94" spans="1:7" x14ac:dyDescent="0.3">
      <c r="A94">
        <f>축산물!I95</f>
        <v>93</v>
      </c>
      <c r="B94" t="str">
        <f>축산물!J95</f>
        <v>oinput</v>
      </c>
      <c r="C94">
        <f>축산물!K95</f>
        <v>0</v>
      </c>
      <c r="D94">
        <f>축산물!L95</f>
        <v>0</v>
      </c>
      <c r="E94">
        <f>축산물!M95</f>
        <v>0</v>
      </c>
      <c r="F94">
        <f>축산물!N95</f>
        <v>0.26466550558344432</v>
      </c>
      <c r="G94">
        <f>축산물!O95</f>
        <v>3.1073175409993287E-3</v>
      </c>
    </row>
    <row r="95" spans="1:7" x14ac:dyDescent="0.3">
      <c r="A95">
        <f>축산물!I96</f>
        <v>94</v>
      </c>
      <c r="B95" t="str">
        <f>축산물!J96</f>
        <v>oinput</v>
      </c>
      <c r="C95">
        <f>축산물!K96</f>
        <v>1.375127816367547E-3</v>
      </c>
      <c r="D95">
        <f>축산물!L96</f>
        <v>2.0725092777619182E-3</v>
      </c>
      <c r="E95">
        <f>축산물!M96</f>
        <v>4.2863611208934947E-3</v>
      </c>
      <c r="F95">
        <f>축산물!N96</f>
        <v>1.1679131236553631E-3</v>
      </c>
      <c r="G95">
        <f>축산물!O96</f>
        <v>9.5904862376522496E-5</v>
      </c>
    </row>
    <row r="96" spans="1:7" x14ac:dyDescent="0.3">
      <c r="A96">
        <f>축산물!I97</f>
        <v>95</v>
      </c>
      <c r="B96" t="str">
        <f>축산물!J97</f>
        <v>oinput</v>
      </c>
      <c r="C96">
        <f>축산물!K97</f>
        <v>1.0754204717746201E-3</v>
      </c>
      <c r="D96">
        <f>축산물!L97</f>
        <v>1.9126463031687126E-3</v>
      </c>
      <c r="E96">
        <f>축산물!M97</f>
        <v>3.8033908537505661E-3</v>
      </c>
      <c r="F96">
        <f>축산물!N97</f>
        <v>1.9875012806064951E-3</v>
      </c>
      <c r="G96">
        <f>축산물!O97</f>
        <v>6.9051500911096193E-4</v>
      </c>
    </row>
    <row r="97" spans="1:7" x14ac:dyDescent="0.3">
      <c r="A97">
        <f>축산물!I98</f>
        <v>96</v>
      </c>
      <c r="B97" t="str">
        <f>축산물!J98</f>
        <v>oinput</v>
      </c>
      <c r="C97">
        <f>축산물!K98</f>
        <v>0</v>
      </c>
      <c r="D97">
        <f>축산물!L98</f>
        <v>9.1350271196117617E-5</v>
      </c>
      <c r="E97">
        <f>축산물!M98</f>
        <v>0</v>
      </c>
      <c r="F97">
        <f>축산물!N98</f>
        <v>1.9834033398217397E-2</v>
      </c>
      <c r="G97">
        <f>축산물!O98</f>
        <v>0</v>
      </c>
    </row>
    <row r="98" spans="1:7" x14ac:dyDescent="0.3">
      <c r="A98">
        <f>축산물!I99</f>
        <v>97</v>
      </c>
      <c r="B98" t="str">
        <f>축산물!J99</f>
        <v>oinput</v>
      </c>
      <c r="C98">
        <f>축산물!K99</f>
        <v>1.1988293783717077E-3</v>
      </c>
      <c r="D98">
        <f>축산물!L99</f>
        <v>1.9811590065658006E-3</v>
      </c>
      <c r="E98">
        <f>축산물!M99</f>
        <v>3.9140715399708205E-3</v>
      </c>
      <c r="F98">
        <f>축산물!N99</f>
        <v>1.8235836492162688E-3</v>
      </c>
      <c r="G98">
        <f>축산물!O99</f>
        <v>0</v>
      </c>
    </row>
    <row r="99" spans="1:7" x14ac:dyDescent="0.3">
      <c r="A99">
        <f>축산물!I100</f>
        <v>98</v>
      </c>
      <c r="B99" t="str">
        <f>축산물!J100</f>
        <v>oinput</v>
      </c>
      <c r="C99">
        <f>축산물!K100</f>
        <v>0</v>
      </c>
      <c r="D99">
        <f>축산물!L100</f>
        <v>0</v>
      </c>
      <c r="E99">
        <f>축산물!M100</f>
        <v>0</v>
      </c>
      <c r="F99">
        <f>축산물!N100</f>
        <v>0</v>
      </c>
      <c r="G99">
        <f>축산물!O100</f>
        <v>0</v>
      </c>
    </row>
    <row r="100" spans="1:7" x14ac:dyDescent="0.3">
      <c r="A100">
        <f>축산물!I101</f>
        <v>99</v>
      </c>
      <c r="B100" t="str">
        <f>축산물!J101</f>
        <v>energy</v>
      </c>
      <c r="C100">
        <f>축산물!K101</f>
        <v>0</v>
      </c>
      <c r="D100">
        <f>축산물!L101</f>
        <v>0</v>
      </c>
      <c r="E100">
        <f>축산물!M101</f>
        <v>0</v>
      </c>
      <c r="F100">
        <f>축산물!N101</f>
        <v>0</v>
      </c>
      <c r="G100">
        <f>축산물!O101</f>
        <v>0</v>
      </c>
    </row>
    <row r="101" spans="1:7" x14ac:dyDescent="0.3">
      <c r="A101">
        <f>축산물!I102</f>
        <v>100</v>
      </c>
      <c r="B101" t="str">
        <f>축산물!J102</f>
        <v>energy</v>
      </c>
      <c r="C101">
        <f>축산물!K102</f>
        <v>0</v>
      </c>
      <c r="D101">
        <f>축산물!L102</f>
        <v>0</v>
      </c>
      <c r="E101">
        <f>축산물!M102</f>
        <v>0.37904239515483945</v>
      </c>
      <c r="F101">
        <f>축산물!N102</f>
        <v>1.5029885258060293E-2</v>
      </c>
      <c r="G101">
        <f>축산물!O102</f>
        <v>0.31817279046673286</v>
      </c>
    </row>
    <row r="102" spans="1:7" x14ac:dyDescent="0.3">
      <c r="A102">
        <f>축산물!I103</f>
        <v>101</v>
      </c>
      <c r="B102" t="str">
        <f>축산물!J103</f>
        <v>energy</v>
      </c>
      <c r="C102">
        <f>축산물!K103</f>
        <v>0</v>
      </c>
      <c r="D102">
        <f>축산물!L103</f>
        <v>0</v>
      </c>
      <c r="E102">
        <f>축산물!M103</f>
        <v>0</v>
      </c>
      <c r="F102">
        <f>축산물!N103</f>
        <v>0</v>
      </c>
      <c r="G102">
        <f>축산물!O103</f>
        <v>0</v>
      </c>
    </row>
    <row r="103" spans="1:7" x14ac:dyDescent="0.3">
      <c r="A103">
        <f>축산물!I104</f>
        <v>102</v>
      </c>
      <c r="B103" t="str">
        <f>축산물!J104</f>
        <v>energy</v>
      </c>
      <c r="C103">
        <f>축산물!K104</f>
        <v>1.0520352836448977E-3</v>
      </c>
      <c r="D103">
        <f>축산물!L104</f>
        <v>8.2190757275749993E-4</v>
      </c>
      <c r="E103">
        <f>축산물!M104</f>
        <v>2.6282710547366017E-3</v>
      </c>
      <c r="F103">
        <f>축산물!N104</f>
        <v>2.8358274071811878E-4</v>
      </c>
      <c r="G103">
        <f>축산물!O104</f>
        <v>4.6077457795431979E-2</v>
      </c>
    </row>
    <row r="104" spans="1:7" x14ac:dyDescent="0.3">
      <c r="A104">
        <f>축산물!I105</f>
        <v>103</v>
      </c>
      <c r="B104" t="str">
        <f>축산물!J105</f>
        <v>energy</v>
      </c>
      <c r="C104">
        <f>축산물!K105</f>
        <v>0</v>
      </c>
      <c r="D104">
        <f>축산물!L105</f>
        <v>0</v>
      </c>
      <c r="E104">
        <f>축산물!M105</f>
        <v>0</v>
      </c>
      <c r="F104">
        <f>축산물!N105</f>
        <v>0</v>
      </c>
      <c r="G104">
        <f>축산물!O105</f>
        <v>0</v>
      </c>
    </row>
    <row r="105" spans="1:7" x14ac:dyDescent="0.3">
      <c r="A105">
        <f>축산물!I106</f>
        <v>104</v>
      </c>
      <c r="B105" t="str">
        <f>축산물!J106</f>
        <v>energy</v>
      </c>
      <c r="C105">
        <f>축산물!K106</f>
        <v>8.0278384721210655E-2</v>
      </c>
      <c r="D105">
        <f>축산물!L106</f>
        <v>0.22109313707176748</v>
      </c>
      <c r="E105">
        <f>축산물!M106</f>
        <v>4.6908924694320647E-2</v>
      </c>
      <c r="F105">
        <f>축산물!N106</f>
        <v>1.1626892369442868E-2</v>
      </c>
      <c r="G105">
        <f>축산물!O106</f>
        <v>4.5680238331678256E-3</v>
      </c>
    </row>
    <row r="106" spans="1:7" x14ac:dyDescent="0.3">
      <c r="A106">
        <f>축산물!I107</f>
        <v>105</v>
      </c>
      <c r="B106" t="str">
        <f>축산물!J107</f>
        <v>energy</v>
      </c>
      <c r="C106">
        <f>축산물!K107</f>
        <v>9.5897062393784899E-2</v>
      </c>
      <c r="D106">
        <f>축산물!L107</f>
        <v>7.6362685396196811E-2</v>
      </c>
      <c r="E106">
        <f>축산물!M107</f>
        <v>0.12444292080905039</v>
      </c>
      <c r="F106">
        <f>축산물!N107</f>
        <v>0.24918197286331312</v>
      </c>
      <c r="G106">
        <f>축산물!O107</f>
        <v>0.43694141012909632</v>
      </c>
    </row>
    <row r="107" spans="1:7" x14ac:dyDescent="0.3">
      <c r="A107">
        <f>축산물!I108</f>
        <v>106</v>
      </c>
      <c r="B107" t="str">
        <f>축산물!J108</f>
        <v>energy</v>
      </c>
      <c r="C107">
        <f>축산물!K108</f>
        <v>0</v>
      </c>
      <c r="D107">
        <f>축산물!L108</f>
        <v>7.8454813763215896E-4</v>
      </c>
      <c r="E107">
        <f>축산물!M108</f>
        <v>0</v>
      </c>
      <c r="F107">
        <f>축산물!N108</f>
        <v>4.0137864840102963E-3</v>
      </c>
      <c r="G107">
        <f>축산물!O108</f>
        <v>3.5749751737835156E-3</v>
      </c>
    </row>
    <row r="108" spans="1:7" x14ac:dyDescent="0.3">
      <c r="A108">
        <f>축산물!I109</f>
        <v>107</v>
      </c>
      <c r="B108" t="str">
        <f>축산물!J109</f>
        <v>energy</v>
      </c>
      <c r="C108">
        <f>축산물!K109</f>
        <v>4.6532329853524318E-2</v>
      </c>
      <c r="D108">
        <f>축산물!L109</f>
        <v>1.0460641835095453E-2</v>
      </c>
      <c r="E108">
        <f>축산물!M109</f>
        <v>1.7997943092218031E-2</v>
      </c>
      <c r="F108">
        <f>축산물!N109</f>
        <v>1.622965839186772E-2</v>
      </c>
      <c r="G108">
        <f>축산물!O109</f>
        <v>3.2571996027805361E-2</v>
      </c>
    </row>
    <row r="109" spans="1:7" x14ac:dyDescent="0.3">
      <c r="A109">
        <f>축산물!I110</f>
        <v>108</v>
      </c>
      <c r="B109" t="str">
        <f>축산물!J110</f>
        <v>energy</v>
      </c>
      <c r="C109">
        <f>축산물!K110</f>
        <v>0</v>
      </c>
      <c r="D109">
        <f>축산물!L110</f>
        <v>0</v>
      </c>
      <c r="E109">
        <f>축산물!M110</f>
        <v>0</v>
      </c>
      <c r="F109">
        <f>축산물!N110</f>
        <v>0</v>
      </c>
      <c r="G109">
        <f>축산물!O110</f>
        <v>0</v>
      </c>
    </row>
    <row r="110" spans="1:7" x14ac:dyDescent="0.3">
      <c r="A110">
        <f>축산물!I111</f>
        <v>109</v>
      </c>
      <c r="B110" t="str">
        <f>축산물!J111</f>
        <v>energy</v>
      </c>
      <c r="C110">
        <f>축산물!K111</f>
        <v>9.8729465080521165E-3</v>
      </c>
      <c r="D110">
        <f>축산물!L111</f>
        <v>0.1075951731609818</v>
      </c>
      <c r="E110">
        <f>축산물!M111</f>
        <v>9.5131984916009601E-3</v>
      </c>
      <c r="F110">
        <f>축산물!N111</f>
        <v>7.4167793726277211E-4</v>
      </c>
      <c r="G110">
        <f>축산물!O111</f>
        <v>5.5610724925521347E-2</v>
      </c>
    </row>
    <row r="111" spans="1:7" x14ac:dyDescent="0.3">
      <c r="A111">
        <f>축산물!I112</f>
        <v>110</v>
      </c>
      <c r="B111" t="str">
        <f>축산물!J112</f>
        <v>energy</v>
      </c>
      <c r="C111">
        <f>축산물!K112</f>
        <v>3.2370316419843003E-4</v>
      </c>
      <c r="D111">
        <f>축산물!L112</f>
        <v>3.3249897261553407E-3</v>
      </c>
      <c r="E111">
        <f>축산물!M112</f>
        <v>8.5704490915323967E-5</v>
      </c>
      <c r="F111">
        <f>축산물!N112</f>
        <v>0</v>
      </c>
      <c r="G111">
        <f>축산물!O112</f>
        <v>1.9860973187686196E-3</v>
      </c>
    </row>
    <row r="112" spans="1:7" x14ac:dyDescent="0.3">
      <c r="A112">
        <f>축산물!I113</f>
        <v>111</v>
      </c>
      <c r="B112" t="str">
        <f>축산물!J113</f>
        <v>oinput</v>
      </c>
      <c r="C112">
        <f>축산물!K113</f>
        <v>0</v>
      </c>
      <c r="D112">
        <f>축산물!L113</f>
        <v>0</v>
      </c>
      <c r="E112">
        <f>축산물!M113</f>
        <v>0</v>
      </c>
      <c r="F112">
        <f>축산물!N113</f>
        <v>0</v>
      </c>
      <c r="G112">
        <f>축산물!O113</f>
        <v>0</v>
      </c>
    </row>
    <row r="113" spans="1:7" x14ac:dyDescent="0.3">
      <c r="A113">
        <f>축산물!I114</f>
        <v>112</v>
      </c>
      <c r="B113" t="str">
        <f>축산물!J114</f>
        <v>oinput</v>
      </c>
      <c r="C113">
        <f>축산물!K114</f>
        <v>0</v>
      </c>
      <c r="D113">
        <f>축산물!L114</f>
        <v>0</v>
      </c>
      <c r="E113">
        <f>축산물!M114</f>
        <v>0</v>
      </c>
      <c r="F113">
        <f>축산물!N114</f>
        <v>0</v>
      </c>
      <c r="G113">
        <f>축산물!O114</f>
        <v>0</v>
      </c>
    </row>
    <row r="114" spans="1:7" x14ac:dyDescent="0.3">
      <c r="A114">
        <f>축산물!I115</f>
        <v>113</v>
      </c>
      <c r="B114" t="str">
        <f>축산물!J115</f>
        <v>oinput</v>
      </c>
      <c r="C114">
        <f>축산물!K115</f>
        <v>1.3222382849687952E-3</v>
      </c>
      <c r="D114">
        <f>축산물!L115</f>
        <v>5.0471024835854984E-3</v>
      </c>
      <c r="E114">
        <f>축산물!M115</f>
        <v>0</v>
      </c>
      <c r="F114">
        <f>축산물!N115</f>
        <v>0</v>
      </c>
      <c r="G114">
        <f>축산물!O115</f>
        <v>0</v>
      </c>
    </row>
    <row r="115" spans="1:7" x14ac:dyDescent="0.3">
      <c r="A115">
        <f>축산물!I116</f>
        <v>114</v>
      </c>
      <c r="B115" t="str">
        <f>축산물!J116</f>
        <v>oinput</v>
      </c>
      <c r="C115">
        <f>축산물!K116</f>
        <v>0</v>
      </c>
      <c r="D115">
        <f>축산물!L116</f>
        <v>0</v>
      </c>
      <c r="E115">
        <f>축산물!M116</f>
        <v>0</v>
      </c>
      <c r="F115">
        <f>축산물!N116</f>
        <v>0</v>
      </c>
      <c r="G115">
        <f>축산물!O116</f>
        <v>0</v>
      </c>
    </row>
    <row r="116" spans="1:7" x14ac:dyDescent="0.3">
      <c r="A116">
        <f>축산물!I117</f>
        <v>115</v>
      </c>
      <c r="B116" t="str">
        <f>축산물!J117</f>
        <v>oinput</v>
      </c>
      <c r="C116">
        <f>축산물!K117</f>
        <v>0</v>
      </c>
      <c r="D116">
        <f>축산물!L117</f>
        <v>1.1647159577504995E-3</v>
      </c>
      <c r="E116">
        <f>축산물!M117</f>
        <v>0</v>
      </c>
      <c r="F116">
        <f>축산물!N117</f>
        <v>0</v>
      </c>
      <c r="G116">
        <f>축산물!O117</f>
        <v>0</v>
      </c>
    </row>
    <row r="117" spans="1:7" x14ac:dyDescent="0.3">
      <c r="A117">
        <f>축산물!I118</f>
        <v>116</v>
      </c>
      <c r="B117" t="str">
        <f>축산물!J118</f>
        <v>oinput</v>
      </c>
      <c r="C117">
        <f>축산물!K118</f>
        <v>0</v>
      </c>
      <c r="D117">
        <f>축산물!L118</f>
        <v>9.2492149586069082E-4</v>
      </c>
      <c r="E117">
        <f>축산물!M118</f>
        <v>6.43960356190572E-4</v>
      </c>
      <c r="F117">
        <f>축산물!N118</f>
        <v>0</v>
      </c>
      <c r="G117">
        <f>축산물!O118</f>
        <v>0</v>
      </c>
    </row>
    <row r="118" spans="1:7" x14ac:dyDescent="0.3">
      <c r="A118">
        <f>축산물!I119</f>
        <v>117</v>
      </c>
      <c r="B118" t="str">
        <f>축산물!J119</f>
        <v>oinput</v>
      </c>
      <c r="C118">
        <f>축산물!K119</f>
        <v>8.1097281478086103E-4</v>
      </c>
      <c r="D118">
        <f>축산물!L119</f>
        <v>2.1695689409077933E-4</v>
      </c>
      <c r="E118">
        <f>축산물!M119</f>
        <v>3.4210393922624139E-4</v>
      </c>
      <c r="F118">
        <f>축산물!N119</f>
        <v>6.7616022948468395E-4</v>
      </c>
      <c r="G118">
        <f>축산물!O119</f>
        <v>0</v>
      </c>
    </row>
    <row r="119" spans="1:7" x14ac:dyDescent="0.3">
      <c r="A119">
        <f>축산물!I120</f>
        <v>118</v>
      </c>
      <c r="B119" t="str">
        <f>축산물!J120</f>
        <v>oinput</v>
      </c>
      <c r="C119">
        <f>축산물!K120</f>
        <v>0</v>
      </c>
      <c r="D119">
        <f>축산물!L120</f>
        <v>0</v>
      </c>
      <c r="E119">
        <f>축산물!M120</f>
        <v>0</v>
      </c>
      <c r="F119">
        <f>축산물!N120</f>
        <v>0</v>
      </c>
      <c r="G119">
        <f>축산물!O120</f>
        <v>0</v>
      </c>
    </row>
    <row r="120" spans="1:7" x14ac:dyDescent="0.3">
      <c r="A120">
        <f>축산물!I121</f>
        <v>119</v>
      </c>
      <c r="B120" t="str">
        <f>축산물!J121</f>
        <v>oinput</v>
      </c>
      <c r="C120">
        <f>축산물!K121</f>
        <v>0</v>
      </c>
      <c r="D120">
        <f>축산물!L121</f>
        <v>0</v>
      </c>
      <c r="E120">
        <f>축산물!M121</f>
        <v>0</v>
      </c>
      <c r="F120">
        <f>축산물!N121</f>
        <v>0</v>
      </c>
      <c r="G120">
        <f>축산물!O121</f>
        <v>0</v>
      </c>
    </row>
    <row r="121" spans="1:7" x14ac:dyDescent="0.3">
      <c r="A121">
        <f>축산물!I122</f>
        <v>120</v>
      </c>
      <c r="B121" t="str">
        <f>축산물!J122</f>
        <v>oinput</v>
      </c>
      <c r="C121">
        <f>축산물!K122</f>
        <v>0</v>
      </c>
      <c r="D121">
        <f>축산물!L122</f>
        <v>0</v>
      </c>
      <c r="E121">
        <f>축산물!M122</f>
        <v>0</v>
      </c>
      <c r="F121">
        <f>축산물!N122</f>
        <v>0</v>
      </c>
      <c r="G121">
        <f>축산물!O122</f>
        <v>0</v>
      </c>
    </row>
    <row r="122" spans="1:7" x14ac:dyDescent="0.3">
      <c r="A122">
        <f>축산물!I123</f>
        <v>121</v>
      </c>
      <c r="B122" t="str">
        <f>축산물!J123</f>
        <v>oinput</v>
      </c>
      <c r="C122">
        <f>축산물!K123</f>
        <v>0</v>
      </c>
      <c r="D122">
        <f>축산물!L123</f>
        <v>0</v>
      </c>
      <c r="E122">
        <f>축산물!M123</f>
        <v>0</v>
      </c>
      <c r="F122">
        <f>축산물!N123</f>
        <v>0</v>
      </c>
      <c r="G122">
        <f>축산물!O123</f>
        <v>0</v>
      </c>
    </row>
    <row r="123" spans="1:7" x14ac:dyDescent="0.3">
      <c r="A123">
        <f>축산물!I124</f>
        <v>122</v>
      </c>
      <c r="B123" t="str">
        <f>축산물!J124</f>
        <v>oinput</v>
      </c>
      <c r="C123">
        <f>축산물!K124</f>
        <v>0.21122315856281512</v>
      </c>
      <c r="D123">
        <f>축산물!L124</f>
        <v>0.15952041107622039</v>
      </c>
      <c r="E123">
        <f>축산물!M124</f>
        <v>0.30030688735724709</v>
      </c>
      <c r="F123">
        <f>축산물!N124</f>
        <v>0.40688454051838951</v>
      </c>
      <c r="G123">
        <f>축산물!O124</f>
        <v>7.7126690323199382E-2</v>
      </c>
    </row>
    <row r="124" spans="1:7" x14ac:dyDescent="0.3">
      <c r="A124">
        <f>축산물!I125</f>
        <v>123</v>
      </c>
      <c r="B124" t="str">
        <f>축산물!J125</f>
        <v>oinput</v>
      </c>
      <c r="C124">
        <f>축산물!K125</f>
        <v>1.0983392687140792E-2</v>
      </c>
      <c r="D124">
        <f>축산물!L125</f>
        <v>3.888095917784756E-3</v>
      </c>
      <c r="E124">
        <f>축산물!M125</f>
        <v>0</v>
      </c>
      <c r="F124">
        <f>축산물!N125</f>
        <v>0</v>
      </c>
      <c r="G124">
        <f>축산물!O125</f>
        <v>0</v>
      </c>
    </row>
    <row r="125" spans="1:7" x14ac:dyDescent="0.3">
      <c r="A125">
        <f>축산물!I126</f>
        <v>124</v>
      </c>
      <c r="B125" t="str">
        <f>축산물!J126</f>
        <v>oinput</v>
      </c>
      <c r="C125">
        <f>축산물!K126</f>
        <v>7.9898452099714398E-2</v>
      </c>
      <c r="D125">
        <f>축산물!L126</f>
        <v>6.7884670282614898E-3</v>
      </c>
      <c r="E125">
        <f>축산물!M126</f>
        <v>0.17460381345273432</v>
      </c>
      <c r="F125">
        <f>축산물!N126</f>
        <v>4.183997541235529E-2</v>
      </c>
      <c r="G125">
        <f>축산물!O126</f>
        <v>1.5958569099453344E-2</v>
      </c>
    </row>
    <row r="126" spans="1:7" x14ac:dyDescent="0.3">
      <c r="A126">
        <f>축산물!I127</f>
        <v>125</v>
      </c>
      <c r="B126" t="str">
        <f>축산물!J127</f>
        <v>oinput</v>
      </c>
      <c r="C126">
        <f>축산물!K127</f>
        <v>5.6239201720672755E-3</v>
      </c>
      <c r="D126">
        <f>축산물!L127</f>
        <v>2.180987724807308E-3</v>
      </c>
      <c r="E126">
        <f>축산물!M127</f>
        <v>8.0495044523821503E-4</v>
      </c>
      <c r="F126">
        <f>축산물!N127</f>
        <v>2.8275791414814058E-3</v>
      </c>
      <c r="G126">
        <f>축산물!O127</f>
        <v>8.6314376138870244E-4</v>
      </c>
    </row>
    <row r="127" spans="1:7" x14ac:dyDescent="0.3">
      <c r="A127">
        <f>축산물!I128</f>
        <v>126</v>
      </c>
      <c r="B127" t="str">
        <f>축산물!J128</f>
        <v>oinput</v>
      </c>
      <c r="C127">
        <f>축산물!K128</f>
        <v>0</v>
      </c>
      <c r="D127">
        <f>축산물!L128</f>
        <v>9.7059663145874958E-5</v>
      </c>
      <c r="E127">
        <f>축산물!M128</f>
        <v>3.6222770035719678E-4</v>
      </c>
      <c r="F127">
        <f>축산물!N128</f>
        <v>0</v>
      </c>
      <c r="G127">
        <f>축산물!O128</f>
        <v>0</v>
      </c>
    </row>
    <row r="128" spans="1:7" x14ac:dyDescent="0.3">
      <c r="A128">
        <f>축산물!I129</f>
        <v>127</v>
      </c>
      <c r="B128" t="str">
        <f>축산물!J129</f>
        <v>oinput</v>
      </c>
      <c r="C128">
        <f>축산물!K129</f>
        <v>0</v>
      </c>
      <c r="D128">
        <f>축산물!L129</f>
        <v>1.2560662289466172E-4</v>
      </c>
      <c r="E128">
        <f>축산물!M129</f>
        <v>2.284046888363435E-3</v>
      </c>
      <c r="F128">
        <f>축산물!N129</f>
        <v>0</v>
      </c>
      <c r="G128">
        <f>축산물!O129</f>
        <v>0</v>
      </c>
    </row>
    <row r="129" spans="1:7" x14ac:dyDescent="0.3">
      <c r="A129">
        <f>축산물!I130</f>
        <v>128</v>
      </c>
      <c r="B129" t="str">
        <f>축산물!J130</f>
        <v>oinput</v>
      </c>
      <c r="C129">
        <f>축산물!K130</f>
        <v>0</v>
      </c>
      <c r="D129">
        <f>축산물!L130</f>
        <v>0</v>
      </c>
      <c r="E129">
        <f>축산물!M130</f>
        <v>0</v>
      </c>
      <c r="F129">
        <f>축산물!N130</f>
        <v>0</v>
      </c>
      <c r="G129">
        <f>축산물!O130</f>
        <v>0</v>
      </c>
    </row>
    <row r="130" spans="1:7" x14ac:dyDescent="0.3">
      <c r="A130">
        <f>축산물!I131</f>
        <v>129</v>
      </c>
      <c r="B130" t="str">
        <f>축산물!J131</f>
        <v>oinput</v>
      </c>
      <c r="C130">
        <f>축산물!K131</f>
        <v>0</v>
      </c>
      <c r="D130">
        <f>축산물!L131</f>
        <v>0</v>
      </c>
      <c r="E130">
        <f>축산물!M131</f>
        <v>6.3389847562509436E-4</v>
      </c>
      <c r="F130">
        <f>축산물!N131</f>
        <v>0</v>
      </c>
      <c r="G130">
        <f>축산물!O131</f>
        <v>0</v>
      </c>
    </row>
    <row r="131" spans="1:7" x14ac:dyDescent="0.3">
      <c r="A131">
        <f>축산물!I132</f>
        <v>130</v>
      </c>
      <c r="B131" t="str">
        <f>축산물!J132</f>
        <v>oinput</v>
      </c>
      <c r="C131">
        <f>축산물!K132</f>
        <v>0</v>
      </c>
      <c r="D131">
        <f>축산물!L132</f>
        <v>9.7059663145874958E-5</v>
      </c>
      <c r="E131">
        <f>축산물!M132</f>
        <v>3.4210393922624139E-4</v>
      </c>
      <c r="F131">
        <f>축산물!N132</f>
        <v>0</v>
      </c>
      <c r="G131">
        <f>축산물!O132</f>
        <v>0</v>
      </c>
    </row>
    <row r="132" spans="1:7" x14ac:dyDescent="0.3">
      <c r="A132">
        <f>축산물!I133</f>
        <v>131</v>
      </c>
      <c r="B132" t="str">
        <f>축산물!J133</f>
        <v>oinput</v>
      </c>
      <c r="C132">
        <f>축산물!K133</f>
        <v>4.9363562638835023E-4</v>
      </c>
      <c r="D132">
        <f>축산물!L133</f>
        <v>7.2509277761918355E-4</v>
      </c>
      <c r="E132">
        <f>축산물!M133</f>
        <v>1.4589726819942647E-3</v>
      </c>
      <c r="F132">
        <f>축산물!N133</f>
        <v>0</v>
      </c>
      <c r="G132">
        <f>축산물!O133</f>
        <v>0</v>
      </c>
    </row>
    <row r="133" spans="1:7" x14ac:dyDescent="0.3">
      <c r="A133">
        <f>축산물!I134</f>
        <v>132</v>
      </c>
      <c r="B133" t="str">
        <f>축산물!J134</f>
        <v>oinput</v>
      </c>
      <c r="C133">
        <f>축산물!K134</f>
        <v>0.16201826451817636</v>
      </c>
      <c r="D133">
        <f>축산물!L134</f>
        <v>0.17148158721096204</v>
      </c>
      <c r="E133">
        <f>축산물!M134</f>
        <v>6.6408411732152743E-3</v>
      </c>
      <c r="F133">
        <f>축산물!N134</f>
        <v>6.2473107263600038E-2</v>
      </c>
      <c r="G133">
        <f>축산물!O134</f>
        <v>3.4909369905054186E-3</v>
      </c>
    </row>
    <row r="134" spans="1:7" x14ac:dyDescent="0.3">
      <c r="A134">
        <f>축산물!I135</f>
        <v>133</v>
      </c>
      <c r="B134" t="str">
        <f>축산물!J135</f>
        <v>oinput</v>
      </c>
      <c r="C134">
        <f>축산물!K135</f>
        <v>0</v>
      </c>
      <c r="D134">
        <f>축산물!L135</f>
        <v>7.4222095346845559E-4</v>
      </c>
      <c r="E134">
        <f>축산물!M135</f>
        <v>4.0549378678875082E-3</v>
      </c>
      <c r="F134">
        <f>축산물!N135</f>
        <v>1.2273332650343203E-2</v>
      </c>
      <c r="G134">
        <f>축산물!O135</f>
        <v>2.8004219813944566E-3</v>
      </c>
    </row>
    <row r="135" spans="1:7" x14ac:dyDescent="0.3">
      <c r="A135">
        <f>축산물!I136</f>
        <v>134</v>
      </c>
      <c r="B135" t="str">
        <f>축산물!J136</f>
        <v>oinput</v>
      </c>
      <c r="C135">
        <f>축산물!K136</f>
        <v>0</v>
      </c>
      <c r="D135">
        <f>축산물!L136</f>
        <v>5.9948615472452181E-4</v>
      </c>
      <c r="E135">
        <f>축산물!M136</f>
        <v>3.1292448558635608E-3</v>
      </c>
      <c r="F135">
        <f>축산물!N136</f>
        <v>9.5686917324044659E-3</v>
      </c>
      <c r="G135">
        <f>축산물!O136</f>
        <v>2.2058118346600171E-3</v>
      </c>
    </row>
    <row r="136" spans="1:7" x14ac:dyDescent="0.3">
      <c r="A136">
        <f>축산물!I137</f>
        <v>135</v>
      </c>
      <c r="B136" t="str">
        <f>축산물!J137</f>
        <v>oinput</v>
      </c>
      <c r="C136">
        <f>축산물!K137</f>
        <v>0</v>
      </c>
      <c r="D136">
        <f>축산물!L137</f>
        <v>0</v>
      </c>
      <c r="E136">
        <f>축산물!M137</f>
        <v>0</v>
      </c>
      <c r="F136">
        <f>축산물!N137</f>
        <v>0</v>
      </c>
      <c r="G136">
        <f>축산물!O137</f>
        <v>0</v>
      </c>
    </row>
    <row r="137" spans="1:7" x14ac:dyDescent="0.3">
      <c r="A137">
        <f>축산물!I138</f>
        <v>136</v>
      </c>
      <c r="B137" t="str">
        <f>축산물!J138</f>
        <v>oinput</v>
      </c>
      <c r="C137">
        <f>축산물!K138</f>
        <v>8.8149218997919676E-4</v>
      </c>
      <c r="D137">
        <f>축산물!L138</f>
        <v>9.6488723950899228E-4</v>
      </c>
      <c r="E137">
        <f>축산물!M138</f>
        <v>4.608341298988781E-3</v>
      </c>
      <c r="F137">
        <f>축산물!N138</f>
        <v>1.1925007683638971E-2</v>
      </c>
      <c r="G137">
        <f>축산물!O138</f>
        <v>2.8771458712956747E-3</v>
      </c>
    </row>
    <row r="138" spans="1:7" x14ac:dyDescent="0.3">
      <c r="A138">
        <f>축산물!I139</f>
        <v>137</v>
      </c>
      <c r="B138" t="str">
        <f>축산물!J139</f>
        <v>oinput</v>
      </c>
      <c r="C138">
        <f>축산물!K139</f>
        <v>1.4632770353654667E-3</v>
      </c>
      <c r="D138">
        <f>축산물!L139</f>
        <v>1.5757921781330288E-3</v>
      </c>
      <c r="E138">
        <f>축산물!M139</f>
        <v>3.320420586607637E-4</v>
      </c>
      <c r="F138">
        <f>축산물!N139</f>
        <v>1.2498719393504764E-3</v>
      </c>
      <c r="G138">
        <f>축산물!O139</f>
        <v>2.2595185575908699E-2</v>
      </c>
    </row>
    <row r="139" spans="1:7" x14ac:dyDescent="0.3">
      <c r="A139">
        <f>축산물!I140</f>
        <v>138</v>
      </c>
      <c r="B139" t="str">
        <f>축산물!J140</f>
        <v>oinput</v>
      </c>
      <c r="C139">
        <f>축산물!K140</f>
        <v>0</v>
      </c>
      <c r="D139">
        <f>축산물!L140</f>
        <v>2.6320296888381386E-3</v>
      </c>
      <c r="E139">
        <f>축산물!M140</f>
        <v>2.0727473964884035E-3</v>
      </c>
      <c r="F139">
        <f>축산물!N140</f>
        <v>0</v>
      </c>
      <c r="G139">
        <f>축산물!O140</f>
        <v>0</v>
      </c>
    </row>
    <row r="140" spans="1:7" x14ac:dyDescent="0.3">
      <c r="A140">
        <f>축산물!I141</f>
        <v>139</v>
      </c>
      <c r="B140" t="str">
        <f>축산물!J141</f>
        <v>oinput</v>
      </c>
      <c r="C140">
        <f>축산물!K141</f>
        <v>8.2860265858044496E-4</v>
      </c>
      <c r="D140">
        <f>축산물!L141</f>
        <v>2.3636882671995434E-3</v>
      </c>
      <c r="E140">
        <f>축산물!M141</f>
        <v>1.0655531518840871E-2</v>
      </c>
      <c r="F140">
        <f>축산물!N141</f>
        <v>3.4422702591947545E-3</v>
      </c>
      <c r="G140">
        <f>축산물!O141</f>
        <v>0</v>
      </c>
    </row>
    <row r="141" spans="1:7" x14ac:dyDescent="0.3">
      <c r="A141">
        <f>축산물!I142</f>
        <v>140</v>
      </c>
      <c r="B141" t="str">
        <f>축산물!J142</f>
        <v>oinput</v>
      </c>
      <c r="C141">
        <f>축산물!K142</f>
        <v>0</v>
      </c>
      <c r="D141">
        <f>축산물!L142</f>
        <v>0</v>
      </c>
      <c r="E141">
        <f>축산물!M142</f>
        <v>0</v>
      </c>
      <c r="F141">
        <f>축산물!N142</f>
        <v>0</v>
      </c>
      <c r="G141">
        <f>축산물!O142</f>
        <v>0</v>
      </c>
    </row>
    <row r="142" spans="1:7" x14ac:dyDescent="0.3">
      <c r="A142">
        <f>축산물!I143</f>
        <v>141</v>
      </c>
      <c r="B142" t="str">
        <f>축산물!J143</f>
        <v>oinput</v>
      </c>
      <c r="C142">
        <f>축산물!K143</f>
        <v>0</v>
      </c>
      <c r="D142">
        <f>축산물!L143</f>
        <v>0</v>
      </c>
      <c r="E142">
        <f>축산물!M143</f>
        <v>0</v>
      </c>
      <c r="F142">
        <f>축산물!N143</f>
        <v>0</v>
      </c>
      <c r="G142">
        <f>축산물!O143</f>
        <v>0</v>
      </c>
    </row>
    <row r="143" spans="1:7" x14ac:dyDescent="0.3">
      <c r="A143">
        <f>축산물!I144</f>
        <v>142</v>
      </c>
      <c r="B143" t="str">
        <f>축산물!J144</f>
        <v>oinput</v>
      </c>
      <c r="C143">
        <f>축산물!K144</f>
        <v>0</v>
      </c>
      <c r="D143">
        <f>축산물!L144</f>
        <v>0</v>
      </c>
      <c r="E143">
        <f>축산물!M144</f>
        <v>0</v>
      </c>
      <c r="F143">
        <f>축산물!N144</f>
        <v>0</v>
      </c>
      <c r="G143">
        <f>축산물!O144</f>
        <v>0.13426680732713148</v>
      </c>
    </row>
    <row r="144" spans="1:7" x14ac:dyDescent="0.3">
      <c r="A144">
        <f>축산물!I145</f>
        <v>143</v>
      </c>
      <c r="B144" t="str">
        <f>축산물!J145</f>
        <v>oinput</v>
      </c>
      <c r="C144">
        <f>축산물!K145</f>
        <v>0</v>
      </c>
      <c r="D144">
        <f>축산물!L145</f>
        <v>0</v>
      </c>
      <c r="E144">
        <f>축산물!M145</f>
        <v>0</v>
      </c>
      <c r="F144">
        <f>축산물!N145</f>
        <v>0</v>
      </c>
      <c r="G144">
        <f>축산물!O145</f>
        <v>0.16048719670087275</v>
      </c>
    </row>
    <row r="145" spans="1:7" x14ac:dyDescent="0.3">
      <c r="A145">
        <f>축산물!I146</f>
        <v>144</v>
      </c>
      <c r="B145" t="str">
        <f>축산물!J146</f>
        <v>oinput</v>
      </c>
      <c r="C145">
        <f>축산물!K146</f>
        <v>0</v>
      </c>
      <c r="D145">
        <f>축산물!L146</f>
        <v>0</v>
      </c>
      <c r="E145">
        <f>축산물!M146</f>
        <v>0</v>
      </c>
      <c r="F145">
        <f>축산물!N146</f>
        <v>0</v>
      </c>
      <c r="G145">
        <f>축산물!O146</f>
        <v>0</v>
      </c>
    </row>
    <row r="146" spans="1:7" x14ac:dyDescent="0.3">
      <c r="A146">
        <f>축산물!I147</f>
        <v>145</v>
      </c>
      <c r="B146" t="str">
        <f>축산물!J147</f>
        <v>oinput</v>
      </c>
      <c r="C146">
        <f>축산물!K147</f>
        <v>0</v>
      </c>
      <c r="D146">
        <f>축산물!L147</f>
        <v>0</v>
      </c>
      <c r="E146">
        <f>축산물!M147</f>
        <v>0</v>
      </c>
      <c r="F146">
        <f>축산물!N147</f>
        <v>0</v>
      </c>
      <c r="G146">
        <f>축산물!O147</f>
        <v>0</v>
      </c>
    </row>
    <row r="147" spans="1:7" x14ac:dyDescent="0.3">
      <c r="A147">
        <f>축산물!I148</f>
        <v>146</v>
      </c>
      <c r="B147" t="str">
        <f>축산물!J148</f>
        <v>oinput</v>
      </c>
      <c r="C147">
        <f>축산물!K148</f>
        <v>0</v>
      </c>
      <c r="D147">
        <f>축산물!L148</f>
        <v>0</v>
      </c>
      <c r="E147">
        <f>축산물!M148</f>
        <v>0</v>
      </c>
      <c r="F147">
        <f>축산물!N148</f>
        <v>0</v>
      </c>
      <c r="G147">
        <f>축산물!O148</f>
        <v>0</v>
      </c>
    </row>
    <row r="148" spans="1:7" x14ac:dyDescent="0.3">
      <c r="A148">
        <f>축산물!I149</f>
        <v>147</v>
      </c>
      <c r="B148" t="str">
        <f>축산물!J149</f>
        <v>oinput</v>
      </c>
      <c r="C148">
        <f>축산물!K149</f>
        <v>0</v>
      </c>
      <c r="D148">
        <f>축산물!L149</f>
        <v>0</v>
      </c>
      <c r="E148">
        <f>축산물!M149</f>
        <v>0</v>
      </c>
      <c r="F148">
        <f>축산물!N149</f>
        <v>0</v>
      </c>
      <c r="G148">
        <f>축산물!O149</f>
        <v>0</v>
      </c>
    </row>
    <row r="149" spans="1:7" x14ac:dyDescent="0.3">
      <c r="A149">
        <f>축산물!I150</f>
        <v>148</v>
      </c>
      <c r="B149" t="str">
        <f>축산물!J150</f>
        <v>oinput</v>
      </c>
      <c r="C149">
        <f>축산물!K150</f>
        <v>0</v>
      </c>
      <c r="D149">
        <f>축산물!L150</f>
        <v>0</v>
      </c>
      <c r="E149">
        <f>축산물!M150</f>
        <v>0</v>
      </c>
      <c r="F149">
        <f>축산물!N150</f>
        <v>0</v>
      </c>
      <c r="G149">
        <f>축산물!O150</f>
        <v>0</v>
      </c>
    </row>
    <row r="150" spans="1:7" x14ac:dyDescent="0.3">
      <c r="A150">
        <f>축산물!I151</f>
        <v>149</v>
      </c>
      <c r="B150" t="str">
        <f>축산물!J151</f>
        <v>oinput</v>
      </c>
      <c r="C150">
        <f>축산물!K151</f>
        <v>0</v>
      </c>
      <c r="D150">
        <f>축산물!L151</f>
        <v>0</v>
      </c>
      <c r="E150">
        <f>축산물!M151</f>
        <v>0</v>
      </c>
      <c r="F150">
        <f>축산물!N151</f>
        <v>0</v>
      </c>
      <c r="G150">
        <f>축산물!O151</f>
        <v>0</v>
      </c>
    </row>
    <row r="151" spans="1:7" x14ac:dyDescent="0.3">
      <c r="A151">
        <f>축산물!I152</f>
        <v>150</v>
      </c>
      <c r="B151" t="str">
        <f>축산물!J152</f>
        <v>oinput</v>
      </c>
      <c r="C151">
        <f>축산물!K152</f>
        <v>0</v>
      </c>
      <c r="D151">
        <f>축산물!L152</f>
        <v>0</v>
      </c>
      <c r="E151">
        <f>축산물!M152</f>
        <v>0</v>
      </c>
      <c r="F151">
        <f>축산물!N152</f>
        <v>0</v>
      </c>
      <c r="G151">
        <f>축산물!O152</f>
        <v>0</v>
      </c>
    </row>
    <row r="152" spans="1:7" x14ac:dyDescent="0.3">
      <c r="A152">
        <f>축산물!I153</f>
        <v>151</v>
      </c>
      <c r="B152" t="str">
        <f>축산물!J153</f>
        <v>oinput</v>
      </c>
      <c r="C152">
        <f>축산물!K153</f>
        <v>0</v>
      </c>
      <c r="D152">
        <f>축산물!L153</f>
        <v>2.1124750214102198E-4</v>
      </c>
      <c r="E152">
        <f>축산물!M153</f>
        <v>8.7538360919655889E-3</v>
      </c>
      <c r="F152">
        <f>축산물!N153</f>
        <v>2.2333777276918347E-3</v>
      </c>
      <c r="G152">
        <f>축산물!O153</f>
        <v>2.2633547520859308E-3</v>
      </c>
    </row>
    <row r="153" spans="1:7" x14ac:dyDescent="0.3">
      <c r="A153">
        <f>축산물!I154</f>
        <v>152</v>
      </c>
      <c r="B153" t="str">
        <f>축산물!J154</f>
        <v>oinput</v>
      </c>
      <c r="C153">
        <f>축산물!K154</f>
        <v>0</v>
      </c>
      <c r="D153">
        <f>축산물!L154</f>
        <v>0</v>
      </c>
      <c r="E153">
        <f>축산물!M154</f>
        <v>0</v>
      </c>
      <c r="F153">
        <f>축산물!N154</f>
        <v>0</v>
      </c>
      <c r="G153">
        <f>축산물!O154</f>
        <v>0</v>
      </c>
    </row>
    <row r="154" spans="1:7" x14ac:dyDescent="0.3">
      <c r="A154">
        <f>축산물!I155</f>
        <v>153</v>
      </c>
      <c r="B154" t="str">
        <f>축산물!J155</f>
        <v>oinput</v>
      </c>
      <c r="C154">
        <f>축산물!K155</f>
        <v>0</v>
      </c>
      <c r="D154">
        <f>축산물!L155</f>
        <v>0</v>
      </c>
      <c r="E154">
        <f>축산물!M155</f>
        <v>0</v>
      </c>
      <c r="F154">
        <f>축산물!N155</f>
        <v>0</v>
      </c>
      <c r="G154">
        <f>축산물!O155</f>
        <v>0</v>
      </c>
    </row>
    <row r="155" spans="1:7" x14ac:dyDescent="0.3">
      <c r="A155">
        <f>축산물!I156</f>
        <v>154</v>
      </c>
      <c r="B155" t="str">
        <f>축산물!J156</f>
        <v>oinput</v>
      </c>
      <c r="C155">
        <f>축산물!K156</f>
        <v>0</v>
      </c>
      <c r="D155">
        <f>축산물!L156</f>
        <v>0</v>
      </c>
      <c r="E155">
        <f>축산물!M156</f>
        <v>0</v>
      </c>
      <c r="F155">
        <f>축산물!N156</f>
        <v>0</v>
      </c>
      <c r="G155">
        <f>축산물!O156</f>
        <v>0</v>
      </c>
    </row>
    <row r="156" spans="1:7" x14ac:dyDescent="0.3">
      <c r="A156">
        <f>축산물!I157</f>
        <v>155</v>
      </c>
      <c r="B156" t="str">
        <f>축산물!J157</f>
        <v>oinput</v>
      </c>
      <c r="C156">
        <f>축산물!K157</f>
        <v>0</v>
      </c>
      <c r="D156">
        <f>축산물!L157</f>
        <v>0</v>
      </c>
      <c r="E156">
        <f>축산물!M157</f>
        <v>0</v>
      </c>
      <c r="F156">
        <f>축산물!N157</f>
        <v>0</v>
      </c>
      <c r="G156">
        <f>축산물!O157</f>
        <v>0</v>
      </c>
    </row>
    <row r="157" spans="1:7" x14ac:dyDescent="0.3">
      <c r="A157">
        <f>축산물!I158</f>
        <v>156</v>
      </c>
      <c r="B157" t="str">
        <f>축산물!J158</f>
        <v>oinput</v>
      </c>
      <c r="C157">
        <f>축산물!K158</f>
        <v>0</v>
      </c>
      <c r="D157">
        <f>축산물!L158</f>
        <v>0</v>
      </c>
      <c r="E157">
        <f>축산물!M158</f>
        <v>0</v>
      </c>
      <c r="F157">
        <f>축산물!N158</f>
        <v>0</v>
      </c>
      <c r="G157">
        <f>축산물!O158</f>
        <v>0</v>
      </c>
    </row>
    <row r="158" spans="1:7" x14ac:dyDescent="0.3">
      <c r="A158">
        <f>축산물!I159</f>
        <v>157</v>
      </c>
      <c r="B158" t="str">
        <f>축산물!J159</f>
        <v>oinput</v>
      </c>
      <c r="C158">
        <f>축산물!K159</f>
        <v>0</v>
      </c>
      <c r="D158">
        <f>축산물!L159</f>
        <v>0</v>
      </c>
      <c r="E158">
        <f>축산물!M159</f>
        <v>0</v>
      </c>
      <c r="F158">
        <f>축산물!N159</f>
        <v>0</v>
      </c>
      <c r="G158">
        <f>축산물!O159</f>
        <v>0</v>
      </c>
    </row>
    <row r="159" spans="1:7" x14ac:dyDescent="0.3">
      <c r="A159">
        <f>축산물!I160</f>
        <v>158</v>
      </c>
      <c r="B159" t="str">
        <f>축산물!J160</f>
        <v>oinput</v>
      </c>
      <c r="C159">
        <f>축산물!K160</f>
        <v>0</v>
      </c>
      <c r="D159">
        <f>축산물!L160</f>
        <v>0</v>
      </c>
      <c r="E159">
        <f>축산물!M160</f>
        <v>0</v>
      </c>
      <c r="F159">
        <f>축산물!N160</f>
        <v>0</v>
      </c>
      <c r="G159">
        <f>축산물!O160</f>
        <v>0</v>
      </c>
    </row>
    <row r="160" spans="1:7" x14ac:dyDescent="0.3">
      <c r="A160">
        <f>축산물!I161</f>
        <v>159</v>
      </c>
      <c r="B160" t="str">
        <f>축산물!J161</f>
        <v>oinput</v>
      </c>
      <c r="C160">
        <f>축산물!K161</f>
        <v>0</v>
      </c>
      <c r="D160">
        <f>축산물!L161</f>
        <v>0</v>
      </c>
      <c r="E160">
        <f>축산물!M161</f>
        <v>0</v>
      </c>
      <c r="F160">
        <f>축산물!N161</f>
        <v>0</v>
      </c>
      <c r="G160">
        <f>축산물!O161</f>
        <v>0</v>
      </c>
    </row>
    <row r="161" spans="1:7" x14ac:dyDescent="0.3">
      <c r="A161">
        <f>축산물!I162</f>
        <v>160</v>
      </c>
      <c r="B161" t="str">
        <f>축산물!J162</f>
        <v>oinput</v>
      </c>
      <c r="C161">
        <f>축산물!K162</f>
        <v>0.10057825887662636</v>
      </c>
      <c r="D161">
        <f>축산물!L162</f>
        <v>0.156894090779332</v>
      </c>
      <c r="E161">
        <f>축산물!M162</f>
        <v>2.3695728731699953E-2</v>
      </c>
      <c r="F161">
        <f>축산물!N162</f>
        <v>9.7326093637946937E-3</v>
      </c>
      <c r="G161">
        <f>축산물!O162</f>
        <v>2.7524695502061953E-2</v>
      </c>
    </row>
    <row r="162" spans="1:7" x14ac:dyDescent="0.3">
      <c r="A162">
        <f>축산물!I163</f>
        <v>161</v>
      </c>
      <c r="B162" t="str">
        <f>축산물!J163</f>
        <v>oinput</v>
      </c>
      <c r="C162">
        <f>축산물!K163</f>
        <v>0</v>
      </c>
      <c r="D162">
        <f>축산물!L163</f>
        <v>0</v>
      </c>
      <c r="E162">
        <f>축산물!M163</f>
        <v>0</v>
      </c>
      <c r="F162">
        <f>축산물!N163</f>
        <v>0</v>
      </c>
      <c r="G162">
        <f>축산물!O163</f>
        <v>0</v>
      </c>
    </row>
    <row r="163" spans="1:7" x14ac:dyDescent="0.3">
      <c r="A163">
        <f>축산물!I164</f>
        <v>162</v>
      </c>
      <c r="B163" t="str">
        <f>축산물!J164</f>
        <v>oinput</v>
      </c>
      <c r="C163">
        <f>축산물!K164</f>
        <v>0</v>
      </c>
      <c r="D163">
        <f>축산물!L164</f>
        <v>0</v>
      </c>
      <c r="E163">
        <f>축산물!M164</f>
        <v>0</v>
      </c>
      <c r="F163">
        <f>축산물!N164</f>
        <v>0</v>
      </c>
      <c r="G163">
        <f>축산물!O164</f>
        <v>0</v>
      </c>
    </row>
    <row r="164" spans="1:7" x14ac:dyDescent="0.3">
      <c r="A164">
        <f>축산물!I165</f>
        <v>163</v>
      </c>
      <c r="B164" t="str">
        <f>축산물!J165</f>
        <v>oinput</v>
      </c>
      <c r="C164">
        <f>축산물!K165</f>
        <v>0</v>
      </c>
      <c r="D164">
        <f>축산물!L165</f>
        <v>0</v>
      </c>
      <c r="E164">
        <f>축산물!M165</f>
        <v>0</v>
      </c>
      <c r="F164">
        <f>축산물!N165</f>
        <v>0</v>
      </c>
      <c r="G164">
        <f>축산물!O165</f>
        <v>0</v>
      </c>
    </row>
    <row r="165" spans="1:7" x14ac:dyDescent="0.3">
      <c r="A165">
        <f>축산물!I166</f>
        <v>164</v>
      </c>
      <c r="B165" t="str">
        <f>축산물!J166</f>
        <v>oinput</v>
      </c>
      <c r="C165">
        <f>축산물!K166</f>
        <v>0</v>
      </c>
      <c r="D165">
        <f>축산물!L166</f>
        <v>0</v>
      </c>
      <c r="E165">
        <f>축산물!M166</f>
        <v>0</v>
      </c>
      <c r="F165">
        <f>축산물!N166</f>
        <v>0</v>
      </c>
      <c r="G165">
        <f>축산물!O166</f>
        <v>0</v>
      </c>
    </row>
    <row r="166" spans="1:7" x14ac:dyDescent="0.3">
      <c r="A166">
        <f>축산물!I167</f>
        <v>165</v>
      </c>
      <c r="B166" t="str">
        <f>축산물!J167</f>
        <v>oinput</v>
      </c>
      <c r="C166">
        <f>축산물!K167</f>
        <v>1.2517189097704595E-3</v>
      </c>
      <c r="D166">
        <f>축산물!L167</f>
        <v>5.3668284327719094E-4</v>
      </c>
      <c r="E166">
        <f>축산물!M167</f>
        <v>4.2662373597625401E-3</v>
      </c>
      <c r="F166">
        <f>축산물!N167</f>
        <v>5.5527097633439196E-3</v>
      </c>
      <c r="G166">
        <f>축산물!O167</f>
        <v>0</v>
      </c>
    </row>
    <row r="167" spans="1:7" x14ac:dyDescent="0.3">
      <c r="A167">
        <f>축산물!I168</f>
        <v>166</v>
      </c>
      <c r="B167" t="str">
        <f>축산물!J168</f>
        <v>oinput</v>
      </c>
      <c r="C167">
        <f>축산물!K168</f>
        <v>3.5788582913155388E-3</v>
      </c>
      <c r="D167">
        <f>축산물!L168</f>
        <v>5.469597487867542E-3</v>
      </c>
      <c r="E167">
        <f>축산물!M168</f>
        <v>1.8212003823514615E-3</v>
      </c>
      <c r="F167">
        <f>축산물!N168</f>
        <v>0</v>
      </c>
      <c r="G167">
        <f>축산물!O168</f>
        <v>0</v>
      </c>
    </row>
    <row r="168" spans="1:7" x14ac:dyDescent="0.3">
      <c r="A168">
        <f>축산물!I169</f>
        <v>167</v>
      </c>
      <c r="B168" t="str">
        <f>축산물!J169</f>
        <v>oinput</v>
      </c>
      <c r="C168">
        <f>축산물!K169</f>
        <v>0</v>
      </c>
      <c r="D168">
        <f>축산물!L169</f>
        <v>0</v>
      </c>
      <c r="E168">
        <f>축산물!M169</f>
        <v>0</v>
      </c>
      <c r="F168">
        <f>축산물!N169</f>
        <v>0</v>
      </c>
      <c r="G168">
        <f>축산물!O169</f>
        <v>0</v>
      </c>
    </row>
    <row r="169" spans="1:7" x14ac:dyDescent="0.3">
      <c r="A169">
        <f>축산물!I170</f>
        <v>168</v>
      </c>
      <c r="B169" t="str">
        <f>축산물!J170</f>
        <v>oinput</v>
      </c>
      <c r="C169">
        <f>축산물!K170</f>
        <v>6.346743767850217E-4</v>
      </c>
      <c r="D169">
        <f>축산물!L170</f>
        <v>9.1921210391093344E-4</v>
      </c>
      <c r="E169">
        <f>축산물!M170</f>
        <v>6.0371283392866122E-4</v>
      </c>
      <c r="F169">
        <f>축산물!N170</f>
        <v>0</v>
      </c>
      <c r="G169">
        <f>축산물!O170</f>
        <v>0</v>
      </c>
    </row>
    <row r="170" spans="1:7" x14ac:dyDescent="0.3">
      <c r="A170">
        <f>축산물!I171</f>
        <v>169</v>
      </c>
      <c r="B170" t="str">
        <f>축산물!J171</f>
        <v>oinput</v>
      </c>
      <c r="C170">
        <f>축산물!K171</f>
        <v>0</v>
      </c>
      <c r="D170">
        <f>축산물!L171</f>
        <v>0</v>
      </c>
      <c r="E170">
        <f>축산물!M171</f>
        <v>0</v>
      </c>
      <c r="F170">
        <f>축산물!N171</f>
        <v>0</v>
      </c>
      <c r="G170">
        <f>축산물!O171</f>
        <v>0</v>
      </c>
    </row>
    <row r="171" spans="1:7" x14ac:dyDescent="0.3">
      <c r="A171">
        <f>축산물!I172</f>
        <v>170</v>
      </c>
      <c r="B171" t="str">
        <f>축산물!J172</f>
        <v>oinput</v>
      </c>
      <c r="C171">
        <f>축산물!K172</f>
        <v>0</v>
      </c>
      <c r="D171">
        <f>축산물!L172</f>
        <v>0</v>
      </c>
      <c r="E171">
        <f>축산물!M172</f>
        <v>0</v>
      </c>
      <c r="F171">
        <f>축산물!N172</f>
        <v>0</v>
      </c>
      <c r="G171">
        <f>축산물!O172</f>
        <v>0</v>
      </c>
    </row>
    <row r="172" spans="1:7" x14ac:dyDescent="0.3">
      <c r="A172">
        <f>축산물!I173</f>
        <v>171</v>
      </c>
      <c r="B172" t="str">
        <f>축산물!J173</f>
        <v>oinput</v>
      </c>
      <c r="C172">
        <f>축산물!K173</f>
        <v>0</v>
      </c>
      <c r="D172">
        <f>축산물!L173</f>
        <v>0</v>
      </c>
      <c r="E172">
        <f>축산물!M173</f>
        <v>0</v>
      </c>
      <c r="F172">
        <f>축산물!N173</f>
        <v>0</v>
      </c>
      <c r="G172">
        <f>축산물!O173</f>
        <v>0</v>
      </c>
    </row>
    <row r="173" spans="1:7" x14ac:dyDescent="0.3">
      <c r="A173">
        <f>축산물!I174</f>
        <v>172</v>
      </c>
      <c r="B173" t="str">
        <f>축산물!J174</f>
        <v>oinput</v>
      </c>
      <c r="C173">
        <f>축산물!K174</f>
        <v>0</v>
      </c>
      <c r="D173">
        <f>축산물!L174</f>
        <v>0</v>
      </c>
      <c r="E173">
        <f>축산물!M174</f>
        <v>0</v>
      </c>
      <c r="F173">
        <f>축산물!N174</f>
        <v>0</v>
      </c>
      <c r="G173">
        <f>축산물!O174</f>
        <v>0</v>
      </c>
    </row>
    <row r="174" spans="1:7" x14ac:dyDescent="0.3">
      <c r="A174">
        <f>축산물!I175</f>
        <v>173</v>
      </c>
      <c r="B174" t="str">
        <f>축산물!J175</f>
        <v>oinput</v>
      </c>
      <c r="C174">
        <f>축산물!K175</f>
        <v>0</v>
      </c>
      <c r="D174">
        <f>축산물!L175</f>
        <v>0</v>
      </c>
      <c r="E174">
        <f>축산물!M175</f>
        <v>0</v>
      </c>
      <c r="F174">
        <f>축산물!N175</f>
        <v>0</v>
      </c>
      <c r="G174">
        <f>축산물!O175</f>
        <v>0</v>
      </c>
    </row>
    <row r="175" spans="1:7" x14ac:dyDescent="0.3">
      <c r="A175">
        <f>축산물!I176</f>
        <v>174</v>
      </c>
      <c r="B175" t="str">
        <f>축산물!J176</f>
        <v>oinput</v>
      </c>
      <c r="C175">
        <f>축산물!K176</f>
        <v>0</v>
      </c>
      <c r="D175">
        <f>축산물!L176</f>
        <v>0</v>
      </c>
      <c r="E175">
        <f>축산물!M176</f>
        <v>0</v>
      </c>
      <c r="F175">
        <f>축산물!N176</f>
        <v>0</v>
      </c>
      <c r="G175">
        <f>축산물!O176</f>
        <v>0</v>
      </c>
    </row>
    <row r="176" spans="1:7" x14ac:dyDescent="0.3">
      <c r="A176">
        <f>축산물!I177</f>
        <v>175</v>
      </c>
      <c r="B176" t="str">
        <f>축산물!J177</f>
        <v>oinput</v>
      </c>
      <c r="C176">
        <f>축산물!K177</f>
        <v>0</v>
      </c>
      <c r="D176">
        <f>축산물!L177</f>
        <v>0</v>
      </c>
      <c r="E176">
        <f>축산물!M177</f>
        <v>0</v>
      </c>
      <c r="F176">
        <f>축산물!N177</f>
        <v>0</v>
      </c>
      <c r="G176">
        <f>축산물!O177</f>
        <v>0</v>
      </c>
    </row>
    <row r="177" spans="1:7" x14ac:dyDescent="0.3">
      <c r="A177">
        <f>축산물!I178</f>
        <v>176</v>
      </c>
      <c r="B177" t="str">
        <f>축산물!J178</f>
        <v>oinput</v>
      </c>
      <c r="C177">
        <f>축산물!K178</f>
        <v>0</v>
      </c>
      <c r="D177">
        <f>축산물!L178</f>
        <v>0</v>
      </c>
      <c r="E177">
        <f>축산물!M178</f>
        <v>0</v>
      </c>
      <c r="F177">
        <f>축산물!N178</f>
        <v>0</v>
      </c>
      <c r="G177">
        <f>축산물!O178</f>
        <v>0</v>
      </c>
    </row>
    <row r="178" spans="1:7" x14ac:dyDescent="0.3">
      <c r="A178">
        <f>축산물!I179</f>
        <v>177</v>
      </c>
      <c r="B178" t="str">
        <f>축산물!J179</f>
        <v>oinput</v>
      </c>
      <c r="C178">
        <f>축산물!K179</f>
        <v>0</v>
      </c>
      <c r="D178">
        <f>축산물!L179</f>
        <v>0</v>
      </c>
      <c r="E178">
        <f>축산물!M179</f>
        <v>0</v>
      </c>
      <c r="F178">
        <f>축산물!N179</f>
        <v>0</v>
      </c>
      <c r="G178">
        <f>축산물!O179</f>
        <v>0</v>
      </c>
    </row>
    <row r="179" spans="1:7" x14ac:dyDescent="0.3">
      <c r="A179">
        <f>축산물!I180</f>
        <v>178</v>
      </c>
      <c r="B179" t="str">
        <f>축산물!J180</f>
        <v>oinput</v>
      </c>
      <c r="C179">
        <f>축산물!K180</f>
        <v>0</v>
      </c>
      <c r="D179">
        <f>축산물!L180</f>
        <v>0</v>
      </c>
      <c r="E179">
        <f>축산물!M180</f>
        <v>0</v>
      </c>
      <c r="F179">
        <f>축산물!N180</f>
        <v>0</v>
      </c>
      <c r="G179">
        <f>축산물!O180</f>
        <v>0</v>
      </c>
    </row>
    <row r="180" spans="1:7" x14ac:dyDescent="0.3">
      <c r="A180">
        <f>축산물!I181</f>
        <v>179</v>
      </c>
      <c r="B180" t="str">
        <f>축산물!J181</f>
        <v>oinput</v>
      </c>
      <c r="C180">
        <f>축산물!K181</f>
        <v>0</v>
      </c>
      <c r="D180">
        <f>축산물!L181</f>
        <v>0</v>
      </c>
      <c r="E180">
        <f>축산물!M181</f>
        <v>0</v>
      </c>
      <c r="F180">
        <f>축산물!N181</f>
        <v>0</v>
      </c>
      <c r="G180">
        <f>축산물!O181</f>
        <v>0</v>
      </c>
    </row>
    <row r="181" spans="1:7" x14ac:dyDescent="0.3">
      <c r="A181">
        <f>축산물!I182</f>
        <v>180</v>
      </c>
      <c r="B181" t="str">
        <f>축산물!J182</f>
        <v>oinput</v>
      </c>
      <c r="C181">
        <f>축산물!K182</f>
        <v>0</v>
      </c>
      <c r="D181">
        <f>축산물!L182</f>
        <v>3.7681986868398518E-4</v>
      </c>
      <c r="E181">
        <f>축산물!M182</f>
        <v>6.8420787845248278E-4</v>
      </c>
      <c r="F181">
        <f>축산물!N182</f>
        <v>2.4177850630058397E-3</v>
      </c>
      <c r="G181">
        <f>축산물!O182</f>
        <v>0</v>
      </c>
    </row>
    <row r="182" spans="1:7" x14ac:dyDescent="0.3">
      <c r="A182">
        <f>축산물!I183</f>
        <v>181</v>
      </c>
      <c r="B182" t="str">
        <f>축산물!J183</f>
        <v>oinput</v>
      </c>
      <c r="C182">
        <f>축산물!K183</f>
        <v>0</v>
      </c>
      <c r="D182">
        <f>축산물!L183</f>
        <v>2.2552098201541536E-3</v>
      </c>
      <c r="E182">
        <f>축산물!M183</f>
        <v>7.284801529405846E-3</v>
      </c>
      <c r="F182">
        <f>축산물!N183</f>
        <v>0</v>
      </c>
      <c r="G182">
        <f>축산물!O183</f>
        <v>0</v>
      </c>
    </row>
    <row r="183" spans="1:7" x14ac:dyDescent="0.3">
      <c r="A183">
        <f>축산물!I184</f>
        <v>182</v>
      </c>
      <c r="B183" t="str">
        <f>축산물!J184</f>
        <v>oinput</v>
      </c>
      <c r="C183">
        <f>축산물!K184</f>
        <v>0</v>
      </c>
      <c r="D183">
        <f>축산물!L184</f>
        <v>1.4844419069369113E-4</v>
      </c>
      <c r="E183">
        <f>축산물!M184</f>
        <v>0</v>
      </c>
      <c r="F183">
        <f>축산물!N184</f>
        <v>0</v>
      </c>
      <c r="G183">
        <f>축산물!O184</f>
        <v>0</v>
      </c>
    </row>
    <row r="184" spans="1:7" x14ac:dyDescent="0.3">
      <c r="A184">
        <f>축산물!I185</f>
        <v>183</v>
      </c>
      <c r="B184" t="str">
        <f>축산물!J185</f>
        <v>oinput</v>
      </c>
      <c r="C184">
        <f>축산물!K185</f>
        <v>0</v>
      </c>
      <c r="D184">
        <f>축산물!L185</f>
        <v>0</v>
      </c>
      <c r="E184">
        <f>축산물!M185</f>
        <v>0</v>
      </c>
      <c r="F184">
        <f>축산물!N185</f>
        <v>0</v>
      </c>
      <c r="G184">
        <f>축산물!O185</f>
        <v>0</v>
      </c>
    </row>
    <row r="185" spans="1:7" x14ac:dyDescent="0.3">
      <c r="A185">
        <f>축산물!I186</f>
        <v>184</v>
      </c>
      <c r="B185" t="str">
        <f>축산물!J186</f>
        <v>oinput</v>
      </c>
      <c r="C185">
        <f>축산물!K186</f>
        <v>0</v>
      </c>
      <c r="D185">
        <f>축산물!L186</f>
        <v>0</v>
      </c>
      <c r="E185">
        <f>축산물!M186</f>
        <v>0</v>
      </c>
      <c r="F185">
        <f>축산물!N186</f>
        <v>0</v>
      </c>
      <c r="G185">
        <f>축산물!O186</f>
        <v>0</v>
      </c>
    </row>
    <row r="186" spans="1:7" x14ac:dyDescent="0.3">
      <c r="A186">
        <f>축산물!I187</f>
        <v>185</v>
      </c>
      <c r="B186" t="str">
        <f>축산물!J187</f>
        <v>oinput</v>
      </c>
      <c r="C186">
        <f>축산물!K187</f>
        <v>2.221360318747576E-3</v>
      </c>
      <c r="D186">
        <f>축산물!L187</f>
        <v>3.5854981444476165E-3</v>
      </c>
      <c r="E186">
        <f>축산물!M187</f>
        <v>6.8420787845248278E-4</v>
      </c>
      <c r="F186">
        <f>축산물!N187</f>
        <v>3.6881467062800941E-3</v>
      </c>
      <c r="G186">
        <f>축산물!O187</f>
        <v>0</v>
      </c>
    </row>
    <row r="187" spans="1:7" x14ac:dyDescent="0.3">
      <c r="A187">
        <f>축산물!I188</f>
        <v>186</v>
      </c>
      <c r="B187" t="str">
        <f>축산물!J188</f>
        <v>smach</v>
      </c>
      <c r="C187">
        <f>축산물!K188</f>
        <v>0</v>
      </c>
      <c r="D187">
        <f>축산물!L188</f>
        <v>2.6634382566585957E-2</v>
      </c>
      <c r="E187">
        <f>축산물!M188</f>
        <v>0</v>
      </c>
      <c r="F187">
        <f>축산물!N188</f>
        <v>0</v>
      </c>
      <c r="G187">
        <f>축산물!O188</f>
        <v>0</v>
      </c>
    </row>
    <row r="188" spans="1:7" x14ac:dyDescent="0.3">
      <c r="A188">
        <f>축산물!I189</f>
        <v>187</v>
      </c>
      <c r="B188" t="str">
        <f>축산물!J189</f>
        <v>smach</v>
      </c>
      <c r="C188">
        <f>축산물!K189</f>
        <v>0</v>
      </c>
      <c r="D188">
        <f>축산물!L189</f>
        <v>1.1622276029055689E-2</v>
      </c>
      <c r="E188">
        <f>축산물!M189</f>
        <v>4.9476688867745006E-2</v>
      </c>
      <c r="F188">
        <f>축산물!N189</f>
        <v>8.3565459610027856E-2</v>
      </c>
      <c r="G188">
        <f>축산물!O189</f>
        <v>0</v>
      </c>
    </row>
    <row r="189" spans="1:7" x14ac:dyDescent="0.3">
      <c r="A189">
        <f>축산물!I190</f>
        <v>188</v>
      </c>
      <c r="B189" t="str">
        <f>축산물!J190</f>
        <v>smach</v>
      </c>
      <c r="C189">
        <f>축산물!K190</f>
        <v>0.2837370242214533</v>
      </c>
      <c r="D189">
        <f>축산물!L190</f>
        <v>7.554479418886198E-2</v>
      </c>
      <c r="E189">
        <f>축산물!M190</f>
        <v>0.46051379638439582</v>
      </c>
      <c r="F189">
        <f>축산물!N190</f>
        <v>0.31754874651810583</v>
      </c>
      <c r="G189">
        <f>축산물!O190</f>
        <v>0</v>
      </c>
    </row>
    <row r="190" spans="1:7" x14ac:dyDescent="0.3">
      <c r="A190">
        <f>축산물!I191</f>
        <v>189</v>
      </c>
      <c r="B190" t="str">
        <f>축산물!J191</f>
        <v>smach</v>
      </c>
      <c r="C190">
        <f>축산물!K191</f>
        <v>0.60726643598615915</v>
      </c>
      <c r="D190">
        <f>축산물!L191</f>
        <v>0.72639225181598066</v>
      </c>
      <c r="E190">
        <f>축산물!M191</f>
        <v>0.12844909609895339</v>
      </c>
      <c r="F190">
        <f>축산물!N191</f>
        <v>0.21448467966573817</v>
      </c>
      <c r="G190">
        <f>축산물!O191</f>
        <v>3.4270311898344244E-2</v>
      </c>
    </row>
    <row r="191" spans="1:7" x14ac:dyDescent="0.3">
      <c r="A191">
        <f>축산물!I192</f>
        <v>190</v>
      </c>
      <c r="B191" t="str">
        <f>축산물!J192</f>
        <v>smach</v>
      </c>
      <c r="C191">
        <f>축산물!K192</f>
        <v>0</v>
      </c>
      <c r="D191">
        <f>축산물!L192</f>
        <v>1.7433414043583534E-2</v>
      </c>
      <c r="E191">
        <f>축산물!M192</f>
        <v>0</v>
      </c>
      <c r="F191">
        <f>축산물!N192</f>
        <v>0.12813370473537605</v>
      </c>
      <c r="G191">
        <f>축산물!O192</f>
        <v>0</v>
      </c>
    </row>
    <row r="192" spans="1:7" x14ac:dyDescent="0.3">
      <c r="A192">
        <f>축산물!I193</f>
        <v>191</v>
      </c>
      <c r="B192" t="str">
        <f>축산물!J193</f>
        <v>smach</v>
      </c>
      <c r="C192">
        <f>축산물!K193</f>
        <v>0.10899653979238755</v>
      </c>
      <c r="D192">
        <f>축산물!L193</f>
        <v>0.14237288135593221</v>
      </c>
      <c r="E192">
        <f>축산물!M193</f>
        <v>0.36156041864890581</v>
      </c>
      <c r="F192">
        <f>축산물!N193</f>
        <v>0.25626740947075211</v>
      </c>
      <c r="G192">
        <f>축산물!O193</f>
        <v>3.3500192529842127E-2</v>
      </c>
    </row>
    <row r="193" spans="1:7" x14ac:dyDescent="0.3">
      <c r="A193">
        <f>축산물!I194</f>
        <v>192</v>
      </c>
      <c r="B193" t="str">
        <f>축산물!J194</f>
        <v>oinput</v>
      </c>
      <c r="C193">
        <f>축산물!K194</f>
        <v>0</v>
      </c>
      <c r="D193">
        <f>축산물!L194</f>
        <v>0</v>
      </c>
      <c r="E193">
        <f>축산물!M194</f>
        <v>0</v>
      </c>
      <c r="F193">
        <f>축산물!N194</f>
        <v>0</v>
      </c>
      <c r="G193">
        <f>축산물!O194</f>
        <v>0</v>
      </c>
    </row>
    <row r="194" spans="1:7" x14ac:dyDescent="0.3">
      <c r="A194">
        <f>축산물!I195</f>
        <v>193</v>
      </c>
      <c r="B194" t="str">
        <f>축산물!J195</f>
        <v>oinput</v>
      </c>
      <c r="C194">
        <f>축산물!K195</f>
        <v>1.7982440675575615E-2</v>
      </c>
      <c r="D194">
        <f>축산물!L195</f>
        <v>7.0311161861261781E-2</v>
      </c>
      <c r="E194">
        <f>축산물!M195</f>
        <v>6.4396035619057202E-3</v>
      </c>
      <c r="F194">
        <f>축산물!N195</f>
        <v>3.3808011474234199E-3</v>
      </c>
      <c r="G194">
        <f>축산물!O195</f>
        <v>0</v>
      </c>
    </row>
    <row r="195" spans="1:7" x14ac:dyDescent="0.3">
      <c r="A195">
        <f>축산물!I196</f>
        <v>194</v>
      </c>
      <c r="B195" t="str">
        <f>축산물!J196</f>
        <v>oinput</v>
      </c>
      <c r="C195">
        <f>축산물!K196</f>
        <v>1.0049010965762844E-3</v>
      </c>
      <c r="D195">
        <f>축산물!L196</f>
        <v>3.7111047673422779E-4</v>
      </c>
      <c r="E195">
        <f>축산물!M196</f>
        <v>7.3451728127987121E-4</v>
      </c>
      <c r="F195">
        <f>축산물!N196</f>
        <v>1.0859543079602501E-3</v>
      </c>
      <c r="G195">
        <f>축산물!O196</f>
        <v>0</v>
      </c>
    </row>
    <row r="196" spans="1:7" x14ac:dyDescent="0.3">
      <c r="A196">
        <f>축산물!I197</f>
        <v>195</v>
      </c>
      <c r="B196" t="str">
        <f>축산물!J197</f>
        <v>oinput</v>
      </c>
      <c r="C196">
        <f>축산물!K197</f>
        <v>1.9057861147350235E-2</v>
      </c>
      <c r="D196">
        <f>축산물!L197</f>
        <v>2.7336568655438195E-2</v>
      </c>
      <c r="E196">
        <f>축산물!M197</f>
        <v>8.0495044523821503E-4</v>
      </c>
      <c r="F196">
        <f>축산물!N197</f>
        <v>1.1474234197315848E-3</v>
      </c>
      <c r="G196">
        <f>축산물!O197</f>
        <v>0</v>
      </c>
    </row>
    <row r="197" spans="1:7" x14ac:dyDescent="0.3">
      <c r="A197">
        <f>축산물!I198</f>
        <v>196</v>
      </c>
      <c r="B197" t="str">
        <f>축산물!J198</f>
        <v>oinput</v>
      </c>
      <c r="C197">
        <f>축산물!K198</f>
        <v>0</v>
      </c>
      <c r="D197">
        <f>축산물!L198</f>
        <v>0</v>
      </c>
      <c r="E197">
        <f>축산물!M198</f>
        <v>0</v>
      </c>
      <c r="F197">
        <f>축산물!N198</f>
        <v>0</v>
      </c>
      <c r="G197">
        <f>축산물!O198</f>
        <v>0</v>
      </c>
    </row>
    <row r="198" spans="1:7" x14ac:dyDescent="0.3">
      <c r="A198">
        <f>축산물!I199</f>
        <v>197</v>
      </c>
      <c r="B198" t="str">
        <f>축산물!J199</f>
        <v>oinput</v>
      </c>
      <c r="C198">
        <f>축산물!K199</f>
        <v>0</v>
      </c>
      <c r="D198">
        <f>축산물!L199</f>
        <v>0</v>
      </c>
      <c r="E198">
        <f>축산물!M199</f>
        <v>3.5820294813100569E-3</v>
      </c>
      <c r="F198">
        <f>축산물!N199</f>
        <v>1.0654646040364716E-3</v>
      </c>
      <c r="G198">
        <f>축산물!O199</f>
        <v>0</v>
      </c>
    </row>
    <row r="199" spans="1:7" x14ac:dyDescent="0.3">
      <c r="A199">
        <f>축산물!I200</f>
        <v>198</v>
      </c>
      <c r="B199" t="str">
        <f>축산물!J200</f>
        <v>oinput</v>
      </c>
      <c r="C199">
        <f>축산물!K200</f>
        <v>2.9089242269313494E-3</v>
      </c>
      <c r="D199">
        <f>축산물!L200</f>
        <v>4.0593776762774762E-3</v>
      </c>
      <c r="E199">
        <f>축산물!M200</f>
        <v>5.1013734466971881E-3</v>
      </c>
      <c r="F199">
        <f>축산물!N200</f>
        <v>1.0244851961889151E-2</v>
      </c>
      <c r="G199">
        <f>축산물!O200</f>
        <v>0</v>
      </c>
    </row>
    <row r="200" spans="1:7" x14ac:dyDescent="0.3">
      <c r="A200">
        <f>축산물!I201</f>
        <v>199</v>
      </c>
      <c r="B200" t="str">
        <f>축산물!J201</f>
        <v>oinput</v>
      </c>
      <c r="C200">
        <f>축산물!K201</f>
        <v>0</v>
      </c>
      <c r="D200">
        <f>축산물!L201</f>
        <v>0</v>
      </c>
      <c r="E200">
        <f>축산물!M201</f>
        <v>0</v>
      </c>
      <c r="F200">
        <f>축산물!N201</f>
        <v>0</v>
      </c>
      <c r="G200">
        <f>축산물!O201</f>
        <v>0</v>
      </c>
    </row>
    <row r="201" spans="1:7" x14ac:dyDescent="0.3">
      <c r="A201">
        <f>축산물!I202</f>
        <v>200</v>
      </c>
      <c r="B201" t="str">
        <f>축산물!J202</f>
        <v>oinput</v>
      </c>
      <c r="C201">
        <f>축산물!K202</f>
        <v>0</v>
      </c>
      <c r="D201">
        <f>축산물!L202</f>
        <v>0</v>
      </c>
      <c r="E201">
        <f>축산물!M202</f>
        <v>7.6470292297630424E-4</v>
      </c>
      <c r="F201">
        <f>축산물!N202</f>
        <v>0</v>
      </c>
      <c r="G201">
        <f>축산물!O202</f>
        <v>0</v>
      </c>
    </row>
    <row r="202" spans="1:7" x14ac:dyDescent="0.3">
      <c r="A202">
        <f>축산물!I203</f>
        <v>201</v>
      </c>
      <c r="B202" t="str">
        <f>축산물!J203</f>
        <v>lmach</v>
      </c>
      <c r="C202">
        <f>축산물!K203</f>
        <v>0.86511733880154928</v>
      </c>
      <c r="D202">
        <f>축산물!L203</f>
        <v>0.80593138439236534</v>
      </c>
      <c r="E202">
        <f>축산물!M203</f>
        <v>0.60519860737458464</v>
      </c>
      <c r="F202">
        <f>축산물!N203</f>
        <v>0.69522952295229523</v>
      </c>
      <c r="G202">
        <f>축산물!O203</f>
        <v>0.98328591749644378</v>
      </c>
    </row>
    <row r="203" spans="1:7" x14ac:dyDescent="0.3">
      <c r="A203">
        <f>축산물!I204</f>
        <v>202</v>
      </c>
      <c r="B203" t="str">
        <f>축산물!J204</f>
        <v>oinput</v>
      </c>
      <c r="C203">
        <f>축산물!K204</f>
        <v>0</v>
      </c>
      <c r="D203">
        <f>축산물!L204</f>
        <v>0</v>
      </c>
      <c r="E203">
        <f>축산물!M204</f>
        <v>0</v>
      </c>
      <c r="F203">
        <f>축산물!N204</f>
        <v>0</v>
      </c>
      <c r="G203">
        <f>축산물!O204</f>
        <v>0</v>
      </c>
    </row>
    <row r="204" spans="1:7" x14ac:dyDescent="0.3">
      <c r="A204">
        <f>축산물!I205</f>
        <v>203</v>
      </c>
      <c r="B204" t="str">
        <f>축산물!J205</f>
        <v>oinput</v>
      </c>
      <c r="C204">
        <f>축산물!K205</f>
        <v>0</v>
      </c>
      <c r="D204">
        <f>축산물!L205</f>
        <v>0</v>
      </c>
      <c r="E204">
        <f>축산물!M205</f>
        <v>0</v>
      </c>
      <c r="F204">
        <f>축산물!N205</f>
        <v>0</v>
      </c>
      <c r="G204">
        <f>축산물!O205</f>
        <v>0</v>
      </c>
    </row>
    <row r="205" spans="1:7" x14ac:dyDescent="0.3">
      <c r="A205">
        <f>축산물!I206</f>
        <v>204</v>
      </c>
      <c r="B205" t="str">
        <f>축산물!J206</f>
        <v>oinput</v>
      </c>
      <c r="C205">
        <f>축산물!K206</f>
        <v>0</v>
      </c>
      <c r="D205">
        <f>축산물!L206</f>
        <v>0</v>
      </c>
      <c r="E205">
        <f>축산물!M206</f>
        <v>0</v>
      </c>
      <c r="F205">
        <f>축산물!N206</f>
        <v>0</v>
      </c>
      <c r="G205">
        <f>축산물!O206</f>
        <v>0</v>
      </c>
    </row>
    <row r="206" spans="1:7" x14ac:dyDescent="0.3">
      <c r="A206">
        <f>축산물!I207</f>
        <v>205</v>
      </c>
      <c r="B206" t="str">
        <f>축산물!J207</f>
        <v>oinput</v>
      </c>
      <c r="C206">
        <f>축산물!K207</f>
        <v>0</v>
      </c>
      <c r="D206">
        <f>축산물!L207</f>
        <v>0</v>
      </c>
      <c r="E206">
        <f>축산물!M207</f>
        <v>0</v>
      </c>
      <c r="F206">
        <f>축산물!N207</f>
        <v>0</v>
      </c>
      <c r="G206">
        <f>축산물!O207</f>
        <v>0</v>
      </c>
    </row>
    <row r="207" spans="1:7" x14ac:dyDescent="0.3">
      <c r="A207">
        <f>축산물!I208</f>
        <v>206</v>
      </c>
      <c r="B207" t="str">
        <f>축산물!J208</f>
        <v>oinput</v>
      </c>
      <c r="C207">
        <f>축산물!K208</f>
        <v>0</v>
      </c>
      <c r="D207">
        <f>축산물!L208</f>
        <v>0</v>
      </c>
      <c r="E207">
        <f>축산물!M208</f>
        <v>0</v>
      </c>
      <c r="F207">
        <f>축산물!N208</f>
        <v>0</v>
      </c>
      <c r="G207">
        <f>축산물!O208</f>
        <v>0</v>
      </c>
    </row>
    <row r="208" spans="1:7" x14ac:dyDescent="0.3">
      <c r="A208">
        <f>축산물!I209</f>
        <v>207</v>
      </c>
      <c r="B208" t="str">
        <f>축산물!J209</f>
        <v>oinput</v>
      </c>
      <c r="C208">
        <f>축산물!K209</f>
        <v>0</v>
      </c>
      <c r="D208">
        <f>축산물!L209</f>
        <v>0</v>
      </c>
      <c r="E208">
        <f>축산물!M209</f>
        <v>0</v>
      </c>
      <c r="F208">
        <f>축산물!N209</f>
        <v>0</v>
      </c>
      <c r="G208">
        <f>축산물!O209</f>
        <v>0</v>
      </c>
    </row>
    <row r="209" spans="1:7" x14ac:dyDescent="0.3">
      <c r="A209">
        <f>축산물!I210</f>
        <v>208</v>
      </c>
      <c r="B209" t="str">
        <f>축산물!J210</f>
        <v>oinput</v>
      </c>
      <c r="C209">
        <f>축산물!K210</f>
        <v>7.5808328338210923E-4</v>
      </c>
      <c r="D209">
        <f>축산물!L210</f>
        <v>0</v>
      </c>
      <c r="E209">
        <f>축산물!M210</f>
        <v>0</v>
      </c>
      <c r="F209">
        <f>축산물!N210</f>
        <v>0</v>
      </c>
      <c r="G209">
        <f>축산물!O210</f>
        <v>0</v>
      </c>
    </row>
    <row r="210" spans="1:7" x14ac:dyDescent="0.3">
      <c r="A210">
        <f>축산물!I211</f>
        <v>209</v>
      </c>
      <c r="B210" t="str">
        <f>축산물!J211</f>
        <v>oinput</v>
      </c>
      <c r="C210">
        <f>축산물!K211</f>
        <v>0</v>
      </c>
      <c r="D210">
        <f>축산물!L211</f>
        <v>0</v>
      </c>
      <c r="E210">
        <f>축산물!M211</f>
        <v>0</v>
      </c>
      <c r="F210">
        <f>축산물!N211</f>
        <v>0</v>
      </c>
      <c r="G210">
        <f>축산물!O211</f>
        <v>0</v>
      </c>
    </row>
    <row r="211" spans="1:7" x14ac:dyDescent="0.3">
      <c r="A211">
        <f>축산물!I212</f>
        <v>210</v>
      </c>
      <c r="B211" t="str">
        <f>축산물!J212</f>
        <v>oinput</v>
      </c>
      <c r="C211">
        <f>축산물!K212</f>
        <v>0</v>
      </c>
      <c r="D211">
        <f>축산물!L212</f>
        <v>0</v>
      </c>
      <c r="E211">
        <f>축산물!M212</f>
        <v>0</v>
      </c>
      <c r="F211">
        <f>축산물!N212</f>
        <v>0</v>
      </c>
      <c r="G211">
        <f>축산물!O212</f>
        <v>0</v>
      </c>
    </row>
    <row r="212" spans="1:7" x14ac:dyDescent="0.3">
      <c r="A212">
        <f>축산물!I213</f>
        <v>211</v>
      </c>
      <c r="B212" t="str">
        <f>축산물!J213</f>
        <v>oinput</v>
      </c>
      <c r="C212">
        <f>축산물!K213</f>
        <v>0</v>
      </c>
      <c r="D212">
        <f>축산물!L213</f>
        <v>0</v>
      </c>
      <c r="E212">
        <f>축산물!M213</f>
        <v>0</v>
      </c>
      <c r="F212">
        <f>축산물!N213</f>
        <v>0</v>
      </c>
      <c r="G212">
        <f>축산물!O213</f>
        <v>0</v>
      </c>
    </row>
    <row r="213" spans="1:7" x14ac:dyDescent="0.3">
      <c r="A213">
        <f>축산물!I214</f>
        <v>212</v>
      </c>
      <c r="B213" t="str">
        <f>축산물!J214</f>
        <v>oinput</v>
      </c>
      <c r="C213">
        <f>축산물!K214</f>
        <v>0</v>
      </c>
      <c r="D213">
        <f>축산물!L214</f>
        <v>0</v>
      </c>
      <c r="E213">
        <f>축산물!M214</f>
        <v>0</v>
      </c>
      <c r="F213">
        <f>축산물!N214</f>
        <v>0</v>
      </c>
      <c r="G213">
        <f>축산물!O214</f>
        <v>0</v>
      </c>
    </row>
    <row r="214" spans="1:7" x14ac:dyDescent="0.3">
      <c r="A214">
        <f>축산물!I215</f>
        <v>213</v>
      </c>
      <c r="B214" t="str">
        <f>축산물!J215</f>
        <v>oinput</v>
      </c>
      <c r="C214">
        <f>축산물!K215</f>
        <v>0</v>
      </c>
      <c r="D214">
        <f>축산물!L215</f>
        <v>0</v>
      </c>
      <c r="E214">
        <f>축산물!M215</f>
        <v>0</v>
      </c>
      <c r="F214">
        <f>축산물!N215</f>
        <v>0</v>
      </c>
      <c r="G214">
        <f>축산물!O215</f>
        <v>0</v>
      </c>
    </row>
    <row r="215" spans="1:7" x14ac:dyDescent="0.3">
      <c r="A215">
        <f>축산물!I216</f>
        <v>214</v>
      </c>
      <c r="B215" t="str">
        <f>축산물!J216</f>
        <v>oinput</v>
      </c>
      <c r="C215">
        <f>축산물!K216</f>
        <v>0</v>
      </c>
      <c r="D215">
        <f>축산물!L216</f>
        <v>0</v>
      </c>
      <c r="E215">
        <f>축산물!M216</f>
        <v>6.0673139809830461E-3</v>
      </c>
      <c r="F215">
        <f>축산물!N216</f>
        <v>1.3932998668169244E-3</v>
      </c>
      <c r="G215">
        <f>축산물!O216</f>
        <v>0</v>
      </c>
    </row>
    <row r="216" spans="1:7" x14ac:dyDescent="0.3">
      <c r="A216">
        <f>축산물!I217</f>
        <v>215</v>
      </c>
      <c r="B216" t="str">
        <f>축산물!J217</f>
        <v>oinput</v>
      </c>
      <c r="C216">
        <f>축산물!K217</f>
        <v>0</v>
      </c>
      <c r="D216">
        <f>축산물!L217</f>
        <v>0</v>
      </c>
      <c r="E216">
        <f>축산물!M217</f>
        <v>0</v>
      </c>
      <c r="F216">
        <f>축산물!N217</f>
        <v>0</v>
      </c>
      <c r="G216">
        <f>축산물!O217</f>
        <v>0</v>
      </c>
    </row>
    <row r="217" spans="1:7" x14ac:dyDescent="0.3">
      <c r="A217">
        <f>축산물!I218</f>
        <v>216</v>
      </c>
      <c r="B217" t="str">
        <f>축산물!J218</f>
        <v>oinput</v>
      </c>
      <c r="C217">
        <f>축산물!K218</f>
        <v>0</v>
      </c>
      <c r="D217">
        <f>축산물!L218</f>
        <v>0</v>
      </c>
      <c r="E217">
        <f>축산물!M218</f>
        <v>0</v>
      </c>
      <c r="F217">
        <f>축산물!N218</f>
        <v>0</v>
      </c>
      <c r="G217">
        <f>축산물!O218</f>
        <v>0</v>
      </c>
    </row>
    <row r="218" spans="1:7" x14ac:dyDescent="0.3">
      <c r="A218">
        <f>축산물!I219</f>
        <v>217</v>
      </c>
      <c r="B218" t="str">
        <f>축산물!J219</f>
        <v>oinput</v>
      </c>
      <c r="C218">
        <f>축산물!K219</f>
        <v>0</v>
      </c>
      <c r="D218">
        <f>축산물!L219</f>
        <v>0</v>
      </c>
      <c r="E218">
        <f>축산물!M219</f>
        <v>1.3281682346430548E-3</v>
      </c>
      <c r="F218">
        <f>축산물!N219</f>
        <v>0</v>
      </c>
      <c r="G218">
        <f>축산물!O219</f>
        <v>0</v>
      </c>
    </row>
    <row r="219" spans="1:7" x14ac:dyDescent="0.3">
      <c r="A219">
        <f>축산물!I220</f>
        <v>218</v>
      </c>
      <c r="B219" t="str">
        <f>축산물!J220</f>
        <v>oinput</v>
      </c>
      <c r="C219">
        <f>축산물!K220</f>
        <v>0</v>
      </c>
      <c r="D219">
        <f>축산물!L220</f>
        <v>0</v>
      </c>
      <c r="E219">
        <f>축산물!M220</f>
        <v>2.2739850077979572E-3</v>
      </c>
      <c r="F219">
        <f>축산물!N220</f>
        <v>0</v>
      </c>
      <c r="G219">
        <f>축산물!O220</f>
        <v>0</v>
      </c>
    </row>
    <row r="220" spans="1:7" x14ac:dyDescent="0.3">
      <c r="A220">
        <f>축산물!I221</f>
        <v>219</v>
      </c>
      <c r="B220" t="str">
        <f>축산물!J221</f>
        <v>oinput</v>
      </c>
      <c r="C220">
        <f>축산물!K221</f>
        <v>6.346743767850217E-4</v>
      </c>
      <c r="D220">
        <f>축산물!L221</f>
        <v>9.5917784755923489E-4</v>
      </c>
      <c r="E220">
        <f>축산물!M221</f>
        <v>4.8297026714292903E-4</v>
      </c>
      <c r="F220">
        <f>축산물!N221</f>
        <v>0</v>
      </c>
      <c r="G220">
        <f>축산물!O221</f>
        <v>0</v>
      </c>
    </row>
    <row r="221" spans="1:7" x14ac:dyDescent="0.3">
      <c r="A221">
        <f>축산물!I222</f>
        <v>220</v>
      </c>
      <c r="B221" t="str">
        <f>축산물!J222</f>
        <v>oinput</v>
      </c>
      <c r="C221">
        <f>축산물!K222</f>
        <v>4.7247981382884949E-3</v>
      </c>
      <c r="D221">
        <f>축산물!L222</f>
        <v>6.6856979731658578E-3</v>
      </c>
      <c r="E221">
        <f>축산물!M222</f>
        <v>5.48372490818534E-3</v>
      </c>
      <c r="F221">
        <f>축산물!N222</f>
        <v>6.3722979202950518E-3</v>
      </c>
      <c r="G221">
        <f>축산물!O222</f>
        <v>0</v>
      </c>
    </row>
    <row r="222" spans="1:7" x14ac:dyDescent="0.3">
      <c r="A222">
        <f>축산물!I223</f>
        <v>221</v>
      </c>
      <c r="B222" t="str">
        <f>축산물!J223</f>
        <v>oinput</v>
      </c>
      <c r="C222">
        <f>축산물!K223</f>
        <v>2.9089242269313494E-3</v>
      </c>
      <c r="D222">
        <f>축산물!L223</f>
        <v>2.4778761061946901E-3</v>
      </c>
      <c r="E222">
        <f>축산물!M223</f>
        <v>3.7128339286612668E-3</v>
      </c>
      <c r="F222">
        <f>축산물!N223</f>
        <v>1.700645425673599E-3</v>
      </c>
      <c r="G222">
        <f>축산물!O223</f>
        <v>0</v>
      </c>
    </row>
    <row r="223" spans="1:7" x14ac:dyDescent="0.3">
      <c r="A223">
        <f>축산물!I224</f>
        <v>222</v>
      </c>
      <c r="B223" t="str">
        <f>축산물!J224</f>
        <v>oinput</v>
      </c>
      <c r="C223">
        <f>축산물!K224</f>
        <v>1.0895243468142872E-2</v>
      </c>
      <c r="D223">
        <f>축산물!L224</f>
        <v>1.9217813302883243E-2</v>
      </c>
      <c r="E223">
        <f>축산물!M224</f>
        <v>1.6642350455300096E-2</v>
      </c>
      <c r="F223">
        <f>축산물!N224</f>
        <v>6.4132773281426079E-3</v>
      </c>
      <c r="G223">
        <f>축산물!O224</f>
        <v>0</v>
      </c>
    </row>
    <row r="224" spans="1:7" x14ac:dyDescent="0.3">
      <c r="A224">
        <f>축산물!I225</f>
        <v>223</v>
      </c>
      <c r="B224" t="str">
        <f>축산물!J225</f>
        <v>oinput</v>
      </c>
      <c r="C224">
        <f>축산물!K225</f>
        <v>2.6092168823384225E-3</v>
      </c>
      <c r="D224">
        <f>축산물!L225</f>
        <v>1.7756208963745361E-3</v>
      </c>
      <c r="E224">
        <f>축산물!M225</f>
        <v>3.4512250339588471E-3</v>
      </c>
      <c r="F224">
        <f>축산물!N225</f>
        <v>4.3233275279172213E-3</v>
      </c>
      <c r="G224">
        <f>축산물!O225</f>
        <v>0</v>
      </c>
    </row>
    <row r="225" spans="1:7" x14ac:dyDescent="0.3">
      <c r="A225">
        <f>축산물!I226</f>
        <v>224</v>
      </c>
      <c r="B225" t="str">
        <f>축산물!J226</f>
        <v>oinput</v>
      </c>
      <c r="C225">
        <f>축산물!K226</f>
        <v>0</v>
      </c>
      <c r="D225">
        <f>축산물!L226</f>
        <v>0</v>
      </c>
      <c r="E225">
        <f>축산물!M226</f>
        <v>0</v>
      </c>
      <c r="F225">
        <f>축산물!N226</f>
        <v>0</v>
      </c>
      <c r="G225">
        <f>축산물!O226</f>
        <v>0</v>
      </c>
    </row>
    <row r="226" spans="1:7" x14ac:dyDescent="0.3">
      <c r="A226">
        <f>축산물!I227</f>
        <v>225</v>
      </c>
      <c r="B226" t="str">
        <f>축산물!J227</f>
        <v>oinput</v>
      </c>
      <c r="C226">
        <f>축산물!K227</f>
        <v>0</v>
      </c>
      <c r="D226">
        <f>축산물!L227</f>
        <v>0</v>
      </c>
      <c r="E226">
        <f>축산물!M227</f>
        <v>0</v>
      </c>
      <c r="F226">
        <f>축산물!N227</f>
        <v>0</v>
      </c>
      <c r="G226">
        <f>축산물!O227</f>
        <v>0</v>
      </c>
    </row>
    <row r="227" spans="1:7" x14ac:dyDescent="0.3">
      <c r="A227">
        <f>축산물!I228</f>
        <v>226</v>
      </c>
      <c r="B227" t="str">
        <f>축산물!J228</f>
        <v>oinput</v>
      </c>
      <c r="C227">
        <f>축산물!K228</f>
        <v>0</v>
      </c>
      <c r="D227">
        <f>축산물!L228</f>
        <v>0</v>
      </c>
      <c r="E227">
        <f>축산물!M228</f>
        <v>0</v>
      </c>
      <c r="F227">
        <f>축산물!N228</f>
        <v>0</v>
      </c>
      <c r="G227">
        <f>축산물!O228</f>
        <v>0</v>
      </c>
    </row>
    <row r="228" spans="1:7" x14ac:dyDescent="0.3">
      <c r="A228">
        <f>축산물!I229</f>
        <v>227</v>
      </c>
      <c r="B228" t="str">
        <f>축산물!J229</f>
        <v>oinput</v>
      </c>
      <c r="C228">
        <f>축산물!K229</f>
        <v>0</v>
      </c>
      <c r="D228">
        <f>축산물!L229</f>
        <v>0</v>
      </c>
      <c r="E228">
        <f>축산물!M229</f>
        <v>0</v>
      </c>
      <c r="F228">
        <f>축산물!N229</f>
        <v>0</v>
      </c>
      <c r="G228">
        <f>축산물!O229</f>
        <v>0</v>
      </c>
    </row>
    <row r="229" spans="1:7" x14ac:dyDescent="0.3">
      <c r="A229">
        <f>축산물!I230</f>
        <v>228</v>
      </c>
      <c r="B229" t="str">
        <f>축산물!J230</f>
        <v>oinput</v>
      </c>
      <c r="C229">
        <f>축산물!K230</f>
        <v>0</v>
      </c>
      <c r="D229">
        <f>축산물!L230</f>
        <v>0</v>
      </c>
      <c r="E229">
        <f>축산물!M230</f>
        <v>0</v>
      </c>
      <c r="F229">
        <f>축산물!N230</f>
        <v>0</v>
      </c>
      <c r="G229">
        <f>축산물!O230</f>
        <v>0</v>
      </c>
    </row>
    <row r="230" spans="1:7" x14ac:dyDescent="0.3">
      <c r="A230">
        <f>축산물!I231</f>
        <v>229</v>
      </c>
      <c r="B230" t="str">
        <f>축산물!J231</f>
        <v>oinput</v>
      </c>
      <c r="C230">
        <f>축산물!K231</f>
        <v>0</v>
      </c>
      <c r="D230">
        <f>축산물!L231</f>
        <v>0</v>
      </c>
      <c r="E230">
        <f>축산물!M231</f>
        <v>0</v>
      </c>
      <c r="F230">
        <f>축산물!N231</f>
        <v>0</v>
      </c>
      <c r="G230">
        <f>축산물!O231</f>
        <v>0</v>
      </c>
    </row>
    <row r="231" spans="1:7" x14ac:dyDescent="0.3">
      <c r="A231">
        <f>축산물!I232</f>
        <v>230</v>
      </c>
      <c r="B231" t="str">
        <f>축산물!J232</f>
        <v>oinput</v>
      </c>
      <c r="C231">
        <f>축산물!K232</f>
        <v>0</v>
      </c>
      <c r="D231">
        <f>축산물!L232</f>
        <v>1.9982871824150727E-4</v>
      </c>
      <c r="E231">
        <f>축산물!M232</f>
        <v>8.0495044523821503E-4</v>
      </c>
      <c r="F231">
        <f>축산물!N232</f>
        <v>0</v>
      </c>
      <c r="G231">
        <f>축산물!O232</f>
        <v>0</v>
      </c>
    </row>
    <row r="232" spans="1:7" x14ac:dyDescent="0.3">
      <c r="A232">
        <f>축산물!I233</f>
        <v>231</v>
      </c>
      <c r="B232" t="str">
        <f>축산물!J233</f>
        <v>oinput</v>
      </c>
      <c r="C232">
        <f>축산물!K233</f>
        <v>0</v>
      </c>
      <c r="D232">
        <f>축산물!L233</f>
        <v>0</v>
      </c>
      <c r="E232">
        <f>축산물!M233</f>
        <v>0</v>
      </c>
      <c r="F232">
        <f>축산물!N233</f>
        <v>0</v>
      </c>
      <c r="G232">
        <f>축산물!O233</f>
        <v>0</v>
      </c>
    </row>
    <row r="233" spans="1:7" x14ac:dyDescent="0.3">
      <c r="A233">
        <f>축산물!I234</f>
        <v>232</v>
      </c>
      <c r="B233" t="str">
        <f>축산물!J234</f>
        <v>oinput</v>
      </c>
      <c r="C233">
        <f>축산물!K234</f>
        <v>0</v>
      </c>
      <c r="D233">
        <f>축산물!L234</f>
        <v>0</v>
      </c>
      <c r="E233">
        <f>축산물!M234</f>
        <v>0</v>
      </c>
      <c r="F233">
        <f>축산물!N234</f>
        <v>0</v>
      </c>
      <c r="G233">
        <f>축산물!O234</f>
        <v>0</v>
      </c>
    </row>
    <row r="234" spans="1:7" x14ac:dyDescent="0.3">
      <c r="A234">
        <f>축산물!I235</f>
        <v>233</v>
      </c>
      <c r="B234" t="str">
        <f>축산물!J235</f>
        <v>oinput</v>
      </c>
      <c r="C234">
        <f>축산물!K235</f>
        <v>0</v>
      </c>
      <c r="D234">
        <f>축산물!L235</f>
        <v>0</v>
      </c>
      <c r="E234">
        <f>축산물!M235</f>
        <v>0</v>
      </c>
      <c r="F234">
        <f>축산물!N235</f>
        <v>0</v>
      </c>
      <c r="G234">
        <f>축산물!O235</f>
        <v>0</v>
      </c>
    </row>
    <row r="235" spans="1:7" x14ac:dyDescent="0.3">
      <c r="A235">
        <f>축산물!I236</f>
        <v>234</v>
      </c>
      <c r="B235" t="str">
        <f>축산물!J236</f>
        <v>oinput</v>
      </c>
      <c r="C235">
        <f>축산물!K236</f>
        <v>0</v>
      </c>
      <c r="D235">
        <f>축산물!L236</f>
        <v>0</v>
      </c>
      <c r="E235">
        <f>축산물!M236</f>
        <v>0</v>
      </c>
      <c r="F235">
        <f>축산물!N236</f>
        <v>0</v>
      </c>
      <c r="G235">
        <f>축산물!O236</f>
        <v>0</v>
      </c>
    </row>
    <row r="236" spans="1:7" x14ac:dyDescent="0.3">
      <c r="A236">
        <f>축산물!I237</f>
        <v>235</v>
      </c>
      <c r="B236" t="str">
        <f>축산물!J237</f>
        <v>oinput</v>
      </c>
      <c r="C236">
        <f>축산물!K237</f>
        <v>0</v>
      </c>
      <c r="D236">
        <f>축산물!L237</f>
        <v>4.9100770767913221E-4</v>
      </c>
      <c r="E236">
        <f>축산물!M237</f>
        <v>1.9821904713991046E-3</v>
      </c>
      <c r="F236">
        <f>축산물!N237</f>
        <v>2.5407232865485093E-3</v>
      </c>
      <c r="G236">
        <f>축산물!O237</f>
        <v>0</v>
      </c>
    </row>
    <row r="237" spans="1:7" x14ac:dyDescent="0.3">
      <c r="A237">
        <f>축산물!I238</f>
        <v>236</v>
      </c>
      <c r="B237" t="str">
        <f>축산물!J238</f>
        <v>oinput</v>
      </c>
      <c r="C237">
        <f>축산물!K238</f>
        <v>0</v>
      </c>
      <c r="D237">
        <f>축산물!L238</f>
        <v>0</v>
      </c>
      <c r="E237">
        <f>축산물!M238</f>
        <v>0</v>
      </c>
      <c r="F237">
        <f>축산물!N238</f>
        <v>0</v>
      </c>
      <c r="G237">
        <f>축산물!O238</f>
        <v>0</v>
      </c>
    </row>
    <row r="238" spans="1:7" x14ac:dyDescent="0.3">
      <c r="A238">
        <f>축산물!I239</f>
        <v>237</v>
      </c>
      <c r="B238" t="str">
        <f>축산물!J239</f>
        <v>oinput</v>
      </c>
      <c r="C238">
        <f>축산물!K239</f>
        <v>0</v>
      </c>
      <c r="D238">
        <f>축산물!L239</f>
        <v>0</v>
      </c>
      <c r="E238">
        <f>축산물!M239</f>
        <v>0</v>
      </c>
      <c r="F238">
        <f>축산물!N239</f>
        <v>0</v>
      </c>
      <c r="G238">
        <f>축산물!O239</f>
        <v>0</v>
      </c>
    </row>
    <row r="239" spans="1:7" x14ac:dyDescent="0.3">
      <c r="A239">
        <f>축산물!I240</f>
        <v>238</v>
      </c>
      <c r="B239" t="str">
        <f>축산물!J240</f>
        <v>oinput</v>
      </c>
      <c r="C239">
        <f>축산물!K240</f>
        <v>0</v>
      </c>
      <c r="D239">
        <f>축산물!L240</f>
        <v>0</v>
      </c>
      <c r="E239">
        <f>축산물!M240</f>
        <v>0</v>
      </c>
      <c r="F239">
        <f>축산물!N240</f>
        <v>0</v>
      </c>
      <c r="G239">
        <f>축산물!O240</f>
        <v>0</v>
      </c>
    </row>
    <row r="240" spans="1:7" x14ac:dyDescent="0.3">
      <c r="A240">
        <f>축산물!I241</f>
        <v>239</v>
      </c>
      <c r="B240" t="str">
        <f>축산물!J241</f>
        <v>oinput</v>
      </c>
      <c r="C240">
        <f>축산물!K241</f>
        <v>0</v>
      </c>
      <c r="D240">
        <f>축산물!L241</f>
        <v>6.2803311447330858E-5</v>
      </c>
      <c r="E240">
        <f>축산물!M241</f>
        <v>8.04950445238215E-5</v>
      </c>
      <c r="F240">
        <f>축산물!N241</f>
        <v>0</v>
      </c>
      <c r="G240">
        <f>축산물!O241</f>
        <v>0</v>
      </c>
    </row>
    <row r="241" spans="1:7" x14ac:dyDescent="0.3">
      <c r="A241">
        <f>축산물!I242</f>
        <v>240</v>
      </c>
      <c r="B241" t="str">
        <f>축산물!J242</f>
        <v>oinput</v>
      </c>
      <c r="C241">
        <f>축산물!K242</f>
        <v>7.4574239272240045E-3</v>
      </c>
      <c r="D241">
        <f>축산물!L242</f>
        <v>2.7005423922352272E-3</v>
      </c>
      <c r="E241">
        <f>축산물!M242</f>
        <v>0</v>
      </c>
      <c r="F241">
        <f>축산물!N242</f>
        <v>0</v>
      </c>
      <c r="G241">
        <f>축산물!O242</f>
        <v>0</v>
      </c>
    </row>
    <row r="242" spans="1:7" x14ac:dyDescent="0.3">
      <c r="A242">
        <f>축산물!I243</f>
        <v>241</v>
      </c>
      <c r="B242" t="str">
        <f>축산물!J243</f>
        <v>oinput</v>
      </c>
      <c r="C242">
        <f>축산물!K243</f>
        <v>0</v>
      </c>
      <c r="D242">
        <f>축산물!L243</f>
        <v>0</v>
      </c>
      <c r="E242">
        <f>축산물!M243</f>
        <v>0</v>
      </c>
      <c r="F242">
        <f>축산물!N243</f>
        <v>0</v>
      </c>
      <c r="G242">
        <f>축산물!O243</f>
        <v>0</v>
      </c>
    </row>
    <row r="243" spans="1:7" x14ac:dyDescent="0.3">
      <c r="A243">
        <f>축산물!I244</f>
        <v>242</v>
      </c>
      <c r="B243" t="str">
        <f>축산물!J244</f>
        <v>oinput</v>
      </c>
      <c r="C243">
        <f>축산물!K244</f>
        <v>1.4985367229646345E-3</v>
      </c>
      <c r="D243">
        <f>축산물!L244</f>
        <v>6.5486725663716815E-3</v>
      </c>
      <c r="E243">
        <f>축산물!M244</f>
        <v>2.9280072445540071E-3</v>
      </c>
      <c r="F243">
        <f>축산물!N244</f>
        <v>3.4422702591947545E-3</v>
      </c>
      <c r="G243">
        <f>축산물!O244</f>
        <v>0</v>
      </c>
    </row>
    <row r="244" spans="1:7" x14ac:dyDescent="0.3">
      <c r="A244">
        <f>축산물!I245</f>
        <v>243</v>
      </c>
      <c r="B244" t="str">
        <f>축산물!J245</f>
        <v>oinput</v>
      </c>
      <c r="C244">
        <f>축산물!K245</f>
        <v>8.4975847113994574E-3</v>
      </c>
      <c r="D244">
        <f>축산물!L245</f>
        <v>8.3357122466457326E-4</v>
      </c>
      <c r="E244">
        <f>축산물!M245</f>
        <v>2.7871409166373195E-3</v>
      </c>
      <c r="F244">
        <f>축산물!N245</f>
        <v>0</v>
      </c>
      <c r="G244">
        <f>축산물!O245</f>
        <v>0</v>
      </c>
    </row>
    <row r="245" spans="1:7" x14ac:dyDescent="0.3">
      <c r="A245">
        <f>축산물!I246</f>
        <v>244</v>
      </c>
      <c r="B245" t="str">
        <f>축산물!J246</f>
        <v>oinput</v>
      </c>
      <c r="C245">
        <f>축산물!K246</f>
        <v>9.5024858079757416E-3</v>
      </c>
      <c r="D245">
        <f>축산물!L246</f>
        <v>0.11244647445047103</v>
      </c>
      <c r="E245">
        <f>축산물!M246</f>
        <v>0</v>
      </c>
      <c r="F245">
        <f>축산물!N246</f>
        <v>5.5322200594201416E-4</v>
      </c>
      <c r="G245">
        <f>축산물!O246</f>
        <v>0</v>
      </c>
    </row>
    <row r="246" spans="1:7" x14ac:dyDescent="0.3">
      <c r="A246">
        <f>축산물!I247</f>
        <v>245</v>
      </c>
      <c r="B246" t="str">
        <f>축산물!J247</f>
        <v>oinput</v>
      </c>
      <c r="C246">
        <f>축산물!K247</f>
        <v>1.1053912062339128E-2</v>
      </c>
      <c r="D246">
        <f>축산물!L247</f>
        <v>5.1213245789323437E-2</v>
      </c>
      <c r="E246">
        <f>축산물!M247</f>
        <v>2.3645419328872565E-3</v>
      </c>
      <c r="F246">
        <f>축산물!N247</f>
        <v>7.7860874910357547E-4</v>
      </c>
      <c r="G246">
        <f>축산물!O247</f>
        <v>0</v>
      </c>
    </row>
    <row r="247" spans="1:7" x14ac:dyDescent="0.3">
      <c r="A247">
        <f>축산물!I248</f>
        <v>246</v>
      </c>
      <c r="B247" t="str">
        <f>축산물!J248</f>
        <v>oinput</v>
      </c>
      <c r="C247">
        <f>축산물!K248</f>
        <v>0</v>
      </c>
      <c r="D247">
        <f>축산물!L248</f>
        <v>1.6043391378818155E-3</v>
      </c>
      <c r="E247">
        <f>축산물!M248</f>
        <v>4.1958041958041958E-3</v>
      </c>
      <c r="F247">
        <f>축산물!N248</f>
        <v>0</v>
      </c>
      <c r="G247">
        <f>축산물!O248</f>
        <v>0</v>
      </c>
    </row>
    <row r="248" spans="1:7" x14ac:dyDescent="0.3">
      <c r="A248">
        <f>축산물!I249</f>
        <v>247</v>
      </c>
      <c r="B248" t="str">
        <f>축산물!J249</f>
        <v>oinput</v>
      </c>
      <c r="C248">
        <f>축산물!K249</f>
        <v>0</v>
      </c>
      <c r="D248">
        <f>축산물!L249</f>
        <v>0</v>
      </c>
      <c r="E248">
        <f>축산물!M249</f>
        <v>0</v>
      </c>
      <c r="F248">
        <f>축산물!N249</f>
        <v>0</v>
      </c>
      <c r="G248">
        <f>축산물!O249</f>
        <v>0</v>
      </c>
    </row>
    <row r="249" spans="1:7" x14ac:dyDescent="0.3">
      <c r="A249">
        <f>축산물!I250</f>
        <v>248</v>
      </c>
      <c r="B249" t="str">
        <f>축산물!J250</f>
        <v>oinput</v>
      </c>
      <c r="C249">
        <f>축산물!K250</f>
        <v>0</v>
      </c>
      <c r="D249">
        <f>축산물!L250</f>
        <v>0</v>
      </c>
      <c r="E249">
        <f>축산물!M250</f>
        <v>0</v>
      </c>
      <c r="F249">
        <f>축산물!N250</f>
        <v>0</v>
      </c>
      <c r="G249">
        <f>축산물!O250</f>
        <v>0</v>
      </c>
    </row>
    <row r="250" spans="1:7" x14ac:dyDescent="0.3">
      <c r="A250">
        <f>축산물!I251</f>
        <v>249</v>
      </c>
      <c r="B250" t="str">
        <f>축산물!J251</f>
        <v>oinput</v>
      </c>
      <c r="C250">
        <f>축산물!K251</f>
        <v>0</v>
      </c>
      <c r="D250">
        <f>축산물!L251</f>
        <v>0</v>
      </c>
      <c r="E250">
        <f>축산물!M251</f>
        <v>0</v>
      </c>
      <c r="F250">
        <f>축산물!N251</f>
        <v>0</v>
      </c>
      <c r="G250">
        <f>축산물!O251</f>
        <v>0</v>
      </c>
    </row>
    <row r="251" spans="1:7" x14ac:dyDescent="0.3">
      <c r="A251">
        <f>축산물!I252</f>
        <v>250</v>
      </c>
      <c r="B251" t="str">
        <f>축산물!J252</f>
        <v>oinput</v>
      </c>
      <c r="C251">
        <f>축산물!K252</f>
        <v>0</v>
      </c>
      <c r="D251">
        <f>축산물!L252</f>
        <v>0</v>
      </c>
      <c r="E251">
        <f>축산물!M252</f>
        <v>0</v>
      </c>
      <c r="F251">
        <f>축산물!N252</f>
        <v>0</v>
      </c>
      <c r="G251">
        <f>축산물!O252</f>
        <v>0</v>
      </c>
    </row>
    <row r="252" spans="1:7" x14ac:dyDescent="0.3">
      <c r="A252">
        <f>축산물!I253</f>
        <v>251</v>
      </c>
      <c r="B252" t="str">
        <f>축산물!J253</f>
        <v>oinput</v>
      </c>
      <c r="C252">
        <f>축산물!K253</f>
        <v>0</v>
      </c>
      <c r="D252">
        <f>축산물!L253</f>
        <v>0</v>
      </c>
      <c r="E252">
        <f>축산물!M253</f>
        <v>0</v>
      </c>
      <c r="F252">
        <f>축산물!N253</f>
        <v>0</v>
      </c>
      <c r="G252">
        <f>축산물!O253</f>
        <v>0</v>
      </c>
    </row>
    <row r="253" spans="1:7" x14ac:dyDescent="0.3">
      <c r="A253">
        <f>축산물!I254</f>
        <v>252</v>
      </c>
      <c r="B253" t="str">
        <f>축산물!J254</f>
        <v>oinput</v>
      </c>
      <c r="C253">
        <f>축산물!K254</f>
        <v>0</v>
      </c>
      <c r="D253">
        <f>축산물!L254</f>
        <v>0</v>
      </c>
      <c r="E253">
        <f>축산물!M254</f>
        <v>0</v>
      </c>
      <c r="F253">
        <f>축산물!N254</f>
        <v>0</v>
      </c>
      <c r="G253">
        <f>축산물!O254</f>
        <v>0</v>
      </c>
    </row>
    <row r="254" spans="1:7" x14ac:dyDescent="0.3">
      <c r="A254">
        <f>축산물!I255</f>
        <v>253</v>
      </c>
      <c r="B254" t="str">
        <f>축산물!J255</f>
        <v>oinput</v>
      </c>
      <c r="C254">
        <f>축산물!K255</f>
        <v>0</v>
      </c>
      <c r="D254">
        <f>축산물!L255</f>
        <v>0</v>
      </c>
      <c r="E254">
        <f>축산물!M255</f>
        <v>0</v>
      </c>
      <c r="F254">
        <f>축산물!N255</f>
        <v>0</v>
      </c>
      <c r="G254">
        <f>축산물!O255</f>
        <v>0</v>
      </c>
    </row>
    <row r="255" spans="1:7" x14ac:dyDescent="0.3">
      <c r="A255">
        <f>축산물!I256</f>
        <v>254</v>
      </c>
      <c r="B255" t="str">
        <f>축산물!J256</f>
        <v>oinput</v>
      </c>
      <c r="C255">
        <f>축산물!K256</f>
        <v>0</v>
      </c>
      <c r="D255">
        <f>축산물!L256</f>
        <v>0</v>
      </c>
      <c r="E255">
        <f>축산물!M256</f>
        <v>0</v>
      </c>
      <c r="F255">
        <f>축산물!N256</f>
        <v>0</v>
      </c>
      <c r="G255">
        <f>축산물!O256</f>
        <v>0</v>
      </c>
    </row>
    <row r="256" spans="1:7" x14ac:dyDescent="0.3">
      <c r="A256">
        <f>축산물!I257</f>
        <v>255</v>
      </c>
      <c r="B256" t="str">
        <f>축산물!J257</f>
        <v>oinput</v>
      </c>
      <c r="C256">
        <f>축산물!K257</f>
        <v>3.0693558055075631E-2</v>
      </c>
      <c r="D256">
        <f>축산물!L257</f>
        <v>9.0836425920639459E-3</v>
      </c>
      <c r="E256">
        <f>축산물!M257</f>
        <v>4.5016853649947175E-2</v>
      </c>
      <c r="F256">
        <f>축산물!N257</f>
        <v>1.7826042413687123E-3</v>
      </c>
      <c r="G256">
        <f>축산물!O257</f>
        <v>3.0689555960487194E-4</v>
      </c>
    </row>
    <row r="257" spans="1:7" x14ac:dyDescent="0.3">
      <c r="A257">
        <f>축산물!I258</f>
        <v>256</v>
      </c>
      <c r="B257" t="str">
        <f>축산물!J258</f>
        <v>oinput</v>
      </c>
      <c r="C257">
        <f>축산물!K258</f>
        <v>0</v>
      </c>
      <c r="D257">
        <f>축산물!L258</f>
        <v>0</v>
      </c>
      <c r="E257">
        <f>축산물!M258</f>
        <v>0</v>
      </c>
      <c r="F257">
        <f>축산물!N258</f>
        <v>0</v>
      </c>
      <c r="G257">
        <f>축산물!O258</f>
        <v>0</v>
      </c>
    </row>
    <row r="258" spans="1:7" x14ac:dyDescent="0.3">
      <c r="A258">
        <f>축산물!I259</f>
        <v>257</v>
      </c>
      <c r="B258" t="str">
        <f>축산물!J259</f>
        <v>oinput</v>
      </c>
      <c r="C258">
        <f>축산물!K259</f>
        <v>0</v>
      </c>
      <c r="D258">
        <f>축산물!L259</f>
        <v>0</v>
      </c>
      <c r="E258">
        <f>축산물!M259</f>
        <v>0</v>
      </c>
      <c r="F258">
        <f>축산물!N259</f>
        <v>0</v>
      </c>
      <c r="G258">
        <f>축산물!O259</f>
        <v>0</v>
      </c>
    </row>
    <row r="259" spans="1:7" x14ac:dyDescent="0.3">
      <c r="A259">
        <f>축산물!I260</f>
        <v>258</v>
      </c>
      <c r="B259" t="str">
        <f>축산물!J260</f>
        <v>oinput</v>
      </c>
      <c r="C259">
        <f>축산물!K260</f>
        <v>0</v>
      </c>
      <c r="D259">
        <f>축산물!L260</f>
        <v>0</v>
      </c>
      <c r="E259">
        <f>축산물!M260</f>
        <v>0</v>
      </c>
      <c r="F259">
        <f>축산물!N260</f>
        <v>0</v>
      </c>
      <c r="G259">
        <f>축산물!O260</f>
        <v>0</v>
      </c>
    </row>
    <row r="260" spans="1:7" x14ac:dyDescent="0.3">
      <c r="A260">
        <f>축산물!I261</f>
        <v>259</v>
      </c>
      <c r="B260" t="str">
        <f>축산물!J261</f>
        <v>oinput</v>
      </c>
      <c r="C260">
        <f>축산물!K261</f>
        <v>0</v>
      </c>
      <c r="D260">
        <f>축산물!L261</f>
        <v>0</v>
      </c>
      <c r="E260">
        <f>축산물!M261</f>
        <v>0</v>
      </c>
      <c r="F260">
        <f>축산물!N261</f>
        <v>0</v>
      </c>
      <c r="G260">
        <f>축산물!O261</f>
        <v>0</v>
      </c>
    </row>
    <row r="261" spans="1:7" x14ac:dyDescent="0.3">
      <c r="A261">
        <f>축산물!I262</f>
        <v>260</v>
      </c>
      <c r="B261" t="str">
        <f>축산물!J262</f>
        <v>oinput</v>
      </c>
      <c r="C261">
        <f>축산물!K262</f>
        <v>0</v>
      </c>
      <c r="D261">
        <f>축산물!L262</f>
        <v>0</v>
      </c>
      <c r="E261">
        <f>축산물!M262</f>
        <v>0</v>
      </c>
      <c r="F261">
        <f>축산물!N262</f>
        <v>0</v>
      </c>
      <c r="G261">
        <f>축산물!O262</f>
        <v>0</v>
      </c>
    </row>
    <row r="262" spans="1:7" x14ac:dyDescent="0.3">
      <c r="A262">
        <f>축산물!I263</f>
        <v>261</v>
      </c>
      <c r="B262" t="str">
        <f>축산물!J263</f>
        <v>oinput</v>
      </c>
      <c r="C262">
        <f>축산물!K263</f>
        <v>0</v>
      </c>
      <c r="D262">
        <f>축산물!L263</f>
        <v>0</v>
      </c>
      <c r="E262">
        <f>축산물!M263</f>
        <v>0</v>
      </c>
      <c r="F262">
        <f>축산물!N263</f>
        <v>0</v>
      </c>
      <c r="G262">
        <f>축산물!O263</f>
        <v>0</v>
      </c>
    </row>
    <row r="263" spans="1:7" x14ac:dyDescent="0.3">
      <c r="A263">
        <f>축산물!I264</f>
        <v>262</v>
      </c>
      <c r="B263" t="str">
        <f>축산물!J264</f>
        <v>lmach</v>
      </c>
      <c r="C263">
        <f>축산물!K264</f>
        <v>0.12314878104351788</v>
      </c>
      <c r="D263">
        <f>축산물!L264</f>
        <v>0.14568736409760813</v>
      </c>
      <c r="E263">
        <f>축산물!M264</f>
        <v>0.34495173286912484</v>
      </c>
      <c r="F263">
        <f>축산물!N264</f>
        <v>0.27848784878487848</v>
      </c>
      <c r="G263">
        <f>축산물!O264</f>
        <v>1.6714082503556188E-2</v>
      </c>
    </row>
    <row r="264" spans="1:7" x14ac:dyDescent="0.3">
      <c r="A264">
        <f>축산물!I265</f>
        <v>263</v>
      </c>
      <c r="B264" t="str">
        <f>축산물!J265</f>
        <v>oinput</v>
      </c>
      <c r="C264">
        <f>축산물!K265</f>
        <v>0</v>
      </c>
      <c r="D264">
        <f>축산물!L265</f>
        <v>0</v>
      </c>
      <c r="E264">
        <f>축산물!M265</f>
        <v>0</v>
      </c>
      <c r="F264">
        <f>축산물!N265</f>
        <v>0</v>
      </c>
      <c r="G264">
        <f>축산물!O265</f>
        <v>0</v>
      </c>
    </row>
    <row r="265" spans="1:7" x14ac:dyDescent="0.3">
      <c r="A265">
        <f>축산물!I266</f>
        <v>264</v>
      </c>
      <c r="B265" t="str">
        <f>축산물!J266</f>
        <v>oinput</v>
      </c>
      <c r="C265">
        <f>축산물!K266</f>
        <v>0</v>
      </c>
      <c r="D265">
        <f>축산물!L266</f>
        <v>0</v>
      </c>
      <c r="E265">
        <f>축산물!M266</f>
        <v>0</v>
      </c>
      <c r="F265">
        <f>축산물!N266</f>
        <v>0</v>
      </c>
      <c r="G265">
        <f>축산물!O266</f>
        <v>0</v>
      </c>
    </row>
    <row r="266" spans="1:7" x14ac:dyDescent="0.3">
      <c r="A266">
        <f>축산물!I267</f>
        <v>265</v>
      </c>
      <c r="B266" t="str">
        <f>축산물!J267</f>
        <v>oinput</v>
      </c>
      <c r="C266">
        <f>축산물!K267</f>
        <v>0</v>
      </c>
      <c r="D266">
        <f>축산물!L267</f>
        <v>0</v>
      </c>
      <c r="E266">
        <f>축산물!M267</f>
        <v>0</v>
      </c>
      <c r="F266">
        <f>축산물!N267</f>
        <v>0</v>
      </c>
      <c r="G266">
        <f>축산물!O267</f>
        <v>0</v>
      </c>
    </row>
    <row r="267" spans="1:7" x14ac:dyDescent="0.3">
      <c r="A267">
        <f>축산물!I268</f>
        <v>266</v>
      </c>
      <c r="B267" t="str">
        <f>축산물!J268</f>
        <v>oinput</v>
      </c>
      <c r="C267">
        <f>축산물!K268</f>
        <v>0</v>
      </c>
      <c r="D267">
        <f>축산물!L268</f>
        <v>0</v>
      </c>
      <c r="E267">
        <f>축산물!M268</f>
        <v>0</v>
      </c>
      <c r="F267">
        <f>축산물!N268</f>
        <v>0</v>
      </c>
      <c r="G267">
        <f>축산물!O268</f>
        <v>0</v>
      </c>
    </row>
    <row r="268" spans="1:7" x14ac:dyDescent="0.3">
      <c r="A268">
        <f>축산물!I269</f>
        <v>267</v>
      </c>
      <c r="B268" t="str">
        <f>축산물!J269</f>
        <v>oinput</v>
      </c>
      <c r="C268">
        <f>축산물!K269</f>
        <v>0</v>
      </c>
      <c r="D268">
        <f>축산물!L269</f>
        <v>0</v>
      </c>
      <c r="E268">
        <f>축산물!M269</f>
        <v>0</v>
      </c>
      <c r="F268">
        <f>축산물!N269</f>
        <v>0</v>
      </c>
      <c r="G268">
        <f>축산물!O269</f>
        <v>0</v>
      </c>
    </row>
    <row r="269" spans="1:7" x14ac:dyDescent="0.3">
      <c r="A269">
        <f>축산물!I270</f>
        <v>268</v>
      </c>
      <c r="B269" t="str">
        <f>축산물!J270</f>
        <v>oinput</v>
      </c>
      <c r="C269">
        <f>축산물!K270</f>
        <v>0</v>
      </c>
      <c r="D269">
        <f>축산물!L270</f>
        <v>0</v>
      </c>
      <c r="E269">
        <f>축산물!M270</f>
        <v>0</v>
      </c>
      <c r="F269">
        <f>축산물!N270</f>
        <v>0</v>
      </c>
      <c r="G269">
        <f>축산물!O270</f>
        <v>0</v>
      </c>
    </row>
    <row r="270" spans="1:7" x14ac:dyDescent="0.3">
      <c r="A270">
        <f>축산물!I271</f>
        <v>269</v>
      </c>
      <c r="B270" t="str">
        <f>축산물!J271</f>
        <v>oinput</v>
      </c>
      <c r="C270">
        <f>축산물!K271</f>
        <v>5.1126547018793417E-4</v>
      </c>
      <c r="D270">
        <f>축산물!L271</f>
        <v>7.136739937196689E-4</v>
      </c>
      <c r="E270">
        <f>축산물!M271</f>
        <v>1.4589726819942647E-3</v>
      </c>
      <c r="F270">
        <f>축산물!N271</f>
        <v>4.3028378239934431E-4</v>
      </c>
      <c r="G270">
        <f>축산물!O271</f>
        <v>0</v>
      </c>
    </row>
    <row r="271" spans="1:7" x14ac:dyDescent="0.3">
      <c r="A271">
        <f>축산물!I272</f>
        <v>270</v>
      </c>
      <c r="B271" t="str">
        <f>축산물!J272</f>
        <v>oinput</v>
      </c>
      <c r="C271">
        <f>축산물!K272</f>
        <v>0</v>
      </c>
      <c r="D271">
        <f>축산물!L272</f>
        <v>2.0553811019126462E-4</v>
      </c>
      <c r="E271">
        <f>축산물!M272</f>
        <v>3.6222770035719678E-4</v>
      </c>
      <c r="F271">
        <f>축산물!N272</f>
        <v>0</v>
      </c>
      <c r="G271">
        <f>축산물!O272</f>
        <v>0</v>
      </c>
    </row>
    <row r="272" spans="1:7" x14ac:dyDescent="0.3">
      <c r="A272">
        <f>축산물!I273</f>
        <v>271</v>
      </c>
      <c r="B272" t="str">
        <f>축산물!J273</f>
        <v>oinput</v>
      </c>
      <c r="C272">
        <f>축산물!K273</f>
        <v>1.7453545361588096E-3</v>
      </c>
      <c r="D272">
        <f>축산물!L273</f>
        <v>9.1350271196117617E-4</v>
      </c>
      <c r="E272">
        <f>축산물!M273</f>
        <v>1.0061880565477687E-3</v>
      </c>
      <c r="F272">
        <f>축산물!N273</f>
        <v>6.9664993340846221E-4</v>
      </c>
      <c r="G272">
        <f>축산물!O273</f>
        <v>0</v>
      </c>
    </row>
    <row r="273" spans="1:7" x14ac:dyDescent="0.3">
      <c r="A273">
        <f>축산물!I274</f>
        <v>272</v>
      </c>
      <c r="B273" t="str">
        <f>축산물!J274</f>
        <v>oinput</v>
      </c>
      <c r="C273">
        <f>축산물!K274</f>
        <v>7.7571312718169316E-4</v>
      </c>
      <c r="D273">
        <f>축산물!L274</f>
        <v>1.7927490722238083E-3</v>
      </c>
      <c r="E273">
        <f>축산물!M274</f>
        <v>3.7228958092267443E-4</v>
      </c>
      <c r="F273">
        <f>축산물!N274</f>
        <v>0</v>
      </c>
      <c r="G273">
        <f>축산물!O274</f>
        <v>0</v>
      </c>
    </row>
    <row r="274" spans="1:7" x14ac:dyDescent="0.3">
      <c r="A274">
        <f>축산물!I275</f>
        <v>273</v>
      </c>
      <c r="B274" t="str">
        <f>축산물!J275</f>
        <v>oserv</v>
      </c>
      <c r="C274">
        <f>축산물!K275</f>
        <v>0</v>
      </c>
      <c r="D274">
        <f>축산물!L275</f>
        <v>0</v>
      </c>
      <c r="E274">
        <f>축산물!M275</f>
        <v>0</v>
      </c>
      <c r="F274">
        <f>축산물!N275</f>
        <v>0</v>
      </c>
      <c r="G274">
        <f>축산물!O275</f>
        <v>0</v>
      </c>
    </row>
    <row r="275" spans="1:7" x14ac:dyDescent="0.3">
      <c r="A275">
        <f>축산물!I276</f>
        <v>274</v>
      </c>
      <c r="B275" t="str">
        <f>축산물!J276</f>
        <v>energy</v>
      </c>
      <c r="C275">
        <f>축산물!K276</f>
        <v>2.2416444120741279E-2</v>
      </c>
      <c r="D275">
        <f>축산물!L276</f>
        <v>1.6849105241528748E-2</v>
      </c>
      <c r="E275">
        <f>축산물!M276</f>
        <v>1.2198605873614444E-2</v>
      </c>
      <c r="F275">
        <f>축산물!N276</f>
        <v>2.0505213559617819E-2</v>
      </c>
      <c r="G275">
        <f>축산물!O276</f>
        <v>2.5819265143992055E-3</v>
      </c>
    </row>
    <row r="276" spans="1:7" x14ac:dyDescent="0.3">
      <c r="A276">
        <f>축산물!I277</f>
        <v>275</v>
      </c>
      <c r="B276" t="str">
        <f>축산물!J277</f>
        <v>energy</v>
      </c>
      <c r="C276">
        <f>축산물!K277</f>
        <v>0.60006474063283965</v>
      </c>
      <c r="D276">
        <f>축산물!L277</f>
        <v>0.45350618298651324</v>
      </c>
      <c r="E276">
        <f>축산물!M277</f>
        <v>0.32790538224202948</v>
      </c>
      <c r="F276">
        <f>축산물!N277</f>
        <v>0.55130666201300116</v>
      </c>
      <c r="G276">
        <f>축산물!O277</f>
        <v>6.7130089374379351E-2</v>
      </c>
    </row>
    <row r="277" spans="1:7" x14ac:dyDescent="0.3">
      <c r="A277">
        <f>축산물!I278</f>
        <v>276</v>
      </c>
      <c r="B277" t="str">
        <f>축산물!J278</f>
        <v>energy</v>
      </c>
      <c r="C277">
        <f>축산물!K278</f>
        <v>0.12980496884357046</v>
      </c>
      <c r="D277">
        <f>축산물!L278</f>
        <v>9.8068517204019878E-2</v>
      </c>
      <c r="E277">
        <f>축산물!M278</f>
        <v>7.0934750314249798E-2</v>
      </c>
      <c r="F277">
        <f>축산물!N278</f>
        <v>0.11930107761441473</v>
      </c>
      <c r="G277">
        <f>축산물!O278</f>
        <v>1.4498510427010924E-2</v>
      </c>
    </row>
    <row r="278" spans="1:7" x14ac:dyDescent="0.3">
      <c r="A278">
        <f>축산물!I279</f>
        <v>277</v>
      </c>
      <c r="B278" t="str">
        <f>축산물!J279</f>
        <v>energy</v>
      </c>
      <c r="C278">
        <f>축산물!K279</f>
        <v>0</v>
      </c>
      <c r="D278">
        <f>축산물!L279</f>
        <v>0</v>
      </c>
      <c r="E278">
        <f>축산물!M279</f>
        <v>0</v>
      </c>
      <c r="F278">
        <f>축산물!N279</f>
        <v>0</v>
      </c>
      <c r="G278">
        <f>축산물!O279</f>
        <v>0</v>
      </c>
    </row>
    <row r="279" spans="1:7" x14ac:dyDescent="0.3">
      <c r="A279">
        <f>축산물!I280</f>
        <v>278</v>
      </c>
      <c r="B279" t="str">
        <f>축산물!J280</f>
        <v>energy</v>
      </c>
      <c r="C279">
        <f>축산물!K280</f>
        <v>1.205794286639152E-2</v>
      </c>
      <c r="D279">
        <f>축산물!L280</f>
        <v>9.0409833003324992E-3</v>
      </c>
      <c r="E279">
        <f>축산물!M280</f>
        <v>6.5992458004799455E-3</v>
      </c>
      <c r="F279">
        <f>축산물!N280</f>
        <v>1.0994284717071682E-2</v>
      </c>
      <c r="G279">
        <f>축산물!O280</f>
        <v>1.3902681231380337E-3</v>
      </c>
    </row>
    <row r="280" spans="1:7" x14ac:dyDescent="0.3">
      <c r="A280">
        <f>축산물!I281</f>
        <v>279</v>
      </c>
      <c r="B280" t="str">
        <f>축산물!J281</f>
        <v>energy</v>
      </c>
      <c r="C280">
        <f>축산물!K281</f>
        <v>1.6994416120417577E-3</v>
      </c>
      <c r="D280">
        <f>축산물!L281</f>
        <v>2.0921283670190909E-3</v>
      </c>
      <c r="E280">
        <f>축산물!M281</f>
        <v>1.7426579819449207E-3</v>
      </c>
      <c r="F280">
        <f>축산물!N281</f>
        <v>7.8530605121940582E-4</v>
      </c>
      <c r="G280">
        <f>축산물!O281</f>
        <v>1.4895729890764648E-2</v>
      </c>
    </row>
    <row r="281" spans="1:7" x14ac:dyDescent="0.3">
      <c r="A281">
        <f>축산물!I282</f>
        <v>280</v>
      </c>
      <c r="B281" t="str">
        <f>축산물!J282</f>
        <v>energy</v>
      </c>
      <c r="C281">
        <f>축산물!K282</f>
        <v>0</v>
      </c>
      <c r="D281">
        <f>축산물!L282</f>
        <v>0</v>
      </c>
      <c r="E281">
        <f>축산물!M282</f>
        <v>0</v>
      </c>
      <c r="F281">
        <f>축산물!N282</f>
        <v>0</v>
      </c>
      <c r="G281">
        <f>축산물!O282</f>
        <v>0</v>
      </c>
    </row>
    <row r="282" spans="1:7" x14ac:dyDescent="0.3">
      <c r="A282">
        <f>축산물!I283</f>
        <v>281</v>
      </c>
      <c r="B282" t="str">
        <f>축산물!J283</f>
        <v>water</v>
      </c>
      <c r="C282">
        <f>축산물!K283</f>
        <v>1</v>
      </c>
      <c r="D282">
        <f>축산물!L283</f>
        <v>1</v>
      </c>
      <c r="E282">
        <f>축산물!M283</f>
        <v>1</v>
      </c>
      <c r="F282">
        <f>축산물!N283</f>
        <v>1</v>
      </c>
      <c r="G282">
        <f>축산물!O283</f>
        <v>1</v>
      </c>
    </row>
    <row r="283" spans="1:7" x14ac:dyDescent="0.3">
      <c r="A283">
        <f>축산물!I284</f>
        <v>282</v>
      </c>
      <c r="B283" t="str">
        <f>축산물!J284</f>
        <v>oserv</v>
      </c>
      <c r="C283">
        <f>축산물!K284</f>
        <v>0</v>
      </c>
      <c r="D283">
        <f>축산물!L284</f>
        <v>0</v>
      </c>
      <c r="E283">
        <f>축산물!M284</f>
        <v>0</v>
      </c>
      <c r="F283">
        <f>축산물!N284</f>
        <v>0</v>
      </c>
      <c r="G283">
        <f>축산물!O284</f>
        <v>0</v>
      </c>
    </row>
    <row r="284" spans="1:7" x14ac:dyDescent="0.3">
      <c r="A284">
        <f>축산물!I285</f>
        <v>283</v>
      </c>
      <c r="B284" t="str">
        <f>축산물!J285</f>
        <v>oserv</v>
      </c>
      <c r="C284">
        <f>축산물!K285</f>
        <v>0</v>
      </c>
      <c r="D284">
        <f>축산물!L285</f>
        <v>4.6268517970776891E-4</v>
      </c>
      <c r="E284">
        <f>축산물!M285</f>
        <v>0</v>
      </c>
      <c r="F284">
        <f>축산물!N285</f>
        <v>7.3879569023716071E-4</v>
      </c>
      <c r="G284">
        <f>축산물!O285</f>
        <v>1.2168866423289339E-3</v>
      </c>
    </row>
    <row r="285" spans="1:7" x14ac:dyDescent="0.3">
      <c r="A285">
        <f>축산물!I286</f>
        <v>284</v>
      </c>
      <c r="B285" t="str">
        <f>축산물!J286</f>
        <v>oserv</v>
      </c>
      <c r="C285">
        <f>축산물!K286</f>
        <v>0</v>
      </c>
      <c r="D285">
        <f>축산물!L286</f>
        <v>0</v>
      </c>
      <c r="E285">
        <f>축산물!M286</f>
        <v>0</v>
      </c>
      <c r="F285">
        <f>축산물!N286</f>
        <v>0</v>
      </c>
      <c r="G285">
        <f>축산물!O286</f>
        <v>0</v>
      </c>
    </row>
    <row r="286" spans="1:7" x14ac:dyDescent="0.3">
      <c r="A286">
        <f>축산물!I287</f>
        <v>285</v>
      </c>
      <c r="B286" t="str">
        <f>축산물!J287</f>
        <v>oserv</v>
      </c>
      <c r="C286">
        <f>축산물!K287</f>
        <v>0</v>
      </c>
      <c r="D286">
        <f>축산물!L287</f>
        <v>4.7050223525534306E-3</v>
      </c>
      <c r="E286">
        <f>축산물!M287</f>
        <v>1.0643997317712676E-4</v>
      </c>
      <c r="F286">
        <f>축산물!N287</f>
        <v>2.212747683074846E-3</v>
      </c>
      <c r="G286">
        <f>축산물!O287</f>
        <v>2.1373521794751786E-3</v>
      </c>
    </row>
    <row r="287" spans="1:7" x14ac:dyDescent="0.3">
      <c r="A287">
        <f>축산물!I288</f>
        <v>286</v>
      </c>
      <c r="B287" t="str">
        <f>축산물!J288</f>
        <v>oserv</v>
      </c>
      <c r="C287">
        <f>축산물!K288</f>
        <v>0</v>
      </c>
      <c r="D287">
        <f>축산물!L288</f>
        <v>1.9500384514624233E-3</v>
      </c>
      <c r="E287">
        <f>축산물!M288</f>
        <v>4.1156789628489015E-3</v>
      </c>
      <c r="F287">
        <f>축산물!N288</f>
        <v>0</v>
      </c>
      <c r="G287">
        <f>축산물!O288</f>
        <v>6.4900620924209802E-3</v>
      </c>
    </row>
    <row r="288" spans="1:7" x14ac:dyDescent="0.3">
      <c r="A288">
        <f>축산물!I289</f>
        <v>287</v>
      </c>
      <c r="B288" t="str">
        <f>축산물!J289</f>
        <v>oinput</v>
      </c>
      <c r="C288">
        <f>축산물!K289</f>
        <v>0</v>
      </c>
      <c r="D288">
        <f>축산물!L289</f>
        <v>0</v>
      </c>
      <c r="E288">
        <f>축산물!M289</f>
        <v>0</v>
      </c>
      <c r="F288">
        <f>축산물!N289</f>
        <v>0</v>
      </c>
      <c r="G288">
        <f>축산물!O289</f>
        <v>0</v>
      </c>
    </row>
    <row r="289" spans="1:7" x14ac:dyDescent="0.3">
      <c r="A289">
        <f>축산물!I290</f>
        <v>288</v>
      </c>
      <c r="B289" t="str">
        <f>축산물!J290</f>
        <v>oinput</v>
      </c>
      <c r="C289">
        <f>축산물!K290</f>
        <v>0</v>
      </c>
      <c r="D289">
        <f>축산물!L290</f>
        <v>0</v>
      </c>
      <c r="E289">
        <f>축산물!M290</f>
        <v>0</v>
      </c>
      <c r="F289">
        <f>축산물!N290</f>
        <v>0</v>
      </c>
      <c r="G289">
        <f>축산물!O290</f>
        <v>0</v>
      </c>
    </row>
    <row r="290" spans="1:7" x14ac:dyDescent="0.3">
      <c r="A290">
        <f>축산물!I291</f>
        <v>289</v>
      </c>
      <c r="B290" t="str">
        <f>축산물!J291</f>
        <v>facil</v>
      </c>
      <c r="C290">
        <f>축산물!K291</f>
        <v>0.92199913332370365</v>
      </c>
      <c r="D290">
        <f>축산물!L291</f>
        <v>0.85136078157711093</v>
      </c>
      <c r="E290">
        <f>축산물!M291</f>
        <v>0.61497488966671743</v>
      </c>
      <c r="F290">
        <f>축산물!N291</f>
        <v>0.75354677914110424</v>
      </c>
      <c r="G290">
        <f>축산물!O291</f>
        <v>0.43952439524395243</v>
      </c>
    </row>
    <row r="291" spans="1:7" x14ac:dyDescent="0.3">
      <c r="A291">
        <f>축산물!I292</f>
        <v>290</v>
      </c>
      <c r="B291" t="str">
        <f>축산물!J292</f>
        <v>oinput</v>
      </c>
      <c r="C291">
        <f>축산물!K292</f>
        <v>0</v>
      </c>
      <c r="D291">
        <f>축산물!L292</f>
        <v>0</v>
      </c>
      <c r="E291">
        <f>축산물!M292</f>
        <v>0</v>
      </c>
      <c r="F291">
        <f>축산물!N292</f>
        <v>0</v>
      </c>
      <c r="G291">
        <f>축산물!O292</f>
        <v>0</v>
      </c>
    </row>
    <row r="292" spans="1:7" x14ac:dyDescent="0.3">
      <c r="A292">
        <f>축산물!I293</f>
        <v>291</v>
      </c>
      <c r="B292" t="str">
        <f>축산물!J293</f>
        <v>oinput</v>
      </c>
      <c r="C292">
        <f>축산물!K293</f>
        <v>0</v>
      </c>
      <c r="D292">
        <f>축산물!L293</f>
        <v>0</v>
      </c>
      <c r="E292">
        <f>축산물!M293</f>
        <v>0</v>
      </c>
      <c r="F292">
        <f>축산물!N293</f>
        <v>0</v>
      </c>
      <c r="G292">
        <f>축산물!O293</f>
        <v>0</v>
      </c>
    </row>
    <row r="293" spans="1:7" x14ac:dyDescent="0.3">
      <c r="A293">
        <f>축산물!I294</f>
        <v>292</v>
      </c>
      <c r="B293" t="str">
        <f>축산물!J294</f>
        <v>oinput</v>
      </c>
      <c r="C293">
        <f>축산물!K294</f>
        <v>0</v>
      </c>
      <c r="D293">
        <f>축산물!L294</f>
        <v>0</v>
      </c>
      <c r="E293">
        <f>축산물!M294</f>
        <v>0</v>
      </c>
      <c r="F293">
        <f>축산물!N294</f>
        <v>0</v>
      </c>
      <c r="G293">
        <f>축산물!O294</f>
        <v>0</v>
      </c>
    </row>
    <row r="294" spans="1:7" x14ac:dyDescent="0.3">
      <c r="A294">
        <f>축산물!I295</f>
        <v>293</v>
      </c>
      <c r="B294" t="str">
        <f>축산물!J295</f>
        <v>oinput</v>
      </c>
      <c r="C294">
        <f>축산물!K295</f>
        <v>0</v>
      </c>
      <c r="D294">
        <f>축산물!L295</f>
        <v>0</v>
      </c>
      <c r="E294">
        <f>축산물!M295</f>
        <v>0</v>
      </c>
      <c r="F294">
        <f>축산물!N295</f>
        <v>0</v>
      </c>
      <c r="G294">
        <f>축산물!O295</f>
        <v>0</v>
      </c>
    </row>
    <row r="295" spans="1:7" x14ac:dyDescent="0.3">
      <c r="A295">
        <f>축산물!I296</f>
        <v>294</v>
      </c>
      <c r="B295" t="str">
        <f>축산물!J296</f>
        <v>oinput</v>
      </c>
      <c r="C295">
        <f>축산물!K296</f>
        <v>0</v>
      </c>
      <c r="D295">
        <f>축산물!L296</f>
        <v>0</v>
      </c>
      <c r="E295">
        <f>축산물!M296</f>
        <v>0</v>
      </c>
      <c r="F295">
        <f>축산물!N296</f>
        <v>0</v>
      </c>
      <c r="G295">
        <f>축산물!O296</f>
        <v>0</v>
      </c>
    </row>
    <row r="296" spans="1:7" x14ac:dyDescent="0.3">
      <c r="A296">
        <f>축산물!I297</f>
        <v>295</v>
      </c>
      <c r="B296" t="str">
        <f>축산물!J297</f>
        <v>facil</v>
      </c>
      <c r="C296">
        <f>축산물!K297</f>
        <v>0</v>
      </c>
      <c r="D296">
        <f>축산물!L297</f>
        <v>0</v>
      </c>
      <c r="E296">
        <f>축산물!M297</f>
        <v>0</v>
      </c>
      <c r="F296">
        <f>축산물!N297</f>
        <v>0</v>
      </c>
      <c r="G296">
        <f>축산물!O297</f>
        <v>0</v>
      </c>
    </row>
    <row r="297" spans="1:7" x14ac:dyDescent="0.3">
      <c r="A297">
        <f>축산물!I298</f>
        <v>296</v>
      </c>
      <c r="B297" t="str">
        <f>축산물!J298</f>
        <v>oinput</v>
      </c>
      <c r="C297">
        <f>축산물!K298</f>
        <v>0</v>
      </c>
      <c r="D297">
        <f>축산물!L298</f>
        <v>0</v>
      </c>
      <c r="E297">
        <f>축산물!M298</f>
        <v>0</v>
      </c>
      <c r="F297">
        <f>축산물!N298</f>
        <v>0</v>
      </c>
      <c r="G297">
        <f>축산물!O298</f>
        <v>0</v>
      </c>
    </row>
    <row r="298" spans="1:7" x14ac:dyDescent="0.3">
      <c r="A298">
        <f>축산물!I299</f>
        <v>297</v>
      </c>
      <c r="B298" t="str">
        <f>축산물!J299</f>
        <v>oinput</v>
      </c>
      <c r="C298">
        <f>축산물!K299</f>
        <v>0</v>
      </c>
      <c r="D298">
        <f>축산물!L299</f>
        <v>0</v>
      </c>
      <c r="E298">
        <f>축산물!M299</f>
        <v>0</v>
      </c>
      <c r="F298">
        <f>축산물!N299</f>
        <v>0</v>
      </c>
      <c r="G298">
        <f>축산물!O299</f>
        <v>0</v>
      </c>
    </row>
    <row r="299" spans="1:7" x14ac:dyDescent="0.3">
      <c r="A299">
        <f>축산물!I300</f>
        <v>298</v>
      </c>
      <c r="B299" t="str">
        <f>축산물!J300</f>
        <v>oinput</v>
      </c>
      <c r="C299">
        <f>축산물!K300</f>
        <v>0</v>
      </c>
      <c r="D299">
        <f>축산물!L300</f>
        <v>0</v>
      </c>
      <c r="E299">
        <f>축산물!M300</f>
        <v>0</v>
      </c>
      <c r="F299">
        <f>축산물!N300</f>
        <v>0</v>
      </c>
      <c r="G299">
        <f>축산물!O300</f>
        <v>0</v>
      </c>
    </row>
    <row r="300" spans="1:7" x14ac:dyDescent="0.3">
      <c r="A300">
        <f>축산물!I301</f>
        <v>299</v>
      </c>
      <c r="B300" t="str">
        <f>축산물!J301</f>
        <v>oinput</v>
      </c>
      <c r="C300">
        <f>축산물!K301</f>
        <v>0</v>
      </c>
      <c r="D300">
        <f>축산물!L301</f>
        <v>0</v>
      </c>
      <c r="E300">
        <f>축산물!M301</f>
        <v>0</v>
      </c>
      <c r="F300">
        <f>축산물!N301</f>
        <v>0</v>
      </c>
      <c r="G300">
        <f>축산물!O301</f>
        <v>0</v>
      </c>
    </row>
    <row r="301" spans="1:7" x14ac:dyDescent="0.3">
      <c r="A301">
        <f>축산물!I302</f>
        <v>300</v>
      </c>
      <c r="B301" t="str">
        <f>축산물!J302</f>
        <v>oinput</v>
      </c>
      <c r="C301">
        <f>축산물!K302</f>
        <v>0</v>
      </c>
      <c r="D301">
        <f>축산물!L302</f>
        <v>0</v>
      </c>
      <c r="E301">
        <f>축산물!M302</f>
        <v>0</v>
      </c>
      <c r="F301">
        <f>축산물!N302</f>
        <v>0</v>
      </c>
      <c r="G301">
        <f>축산물!O302</f>
        <v>0</v>
      </c>
    </row>
    <row r="302" spans="1:7" x14ac:dyDescent="0.3">
      <c r="A302">
        <f>축산물!I303</f>
        <v>301</v>
      </c>
      <c r="B302" t="str">
        <f>축산물!J303</f>
        <v>oinput</v>
      </c>
      <c r="C302">
        <f>축산물!K303</f>
        <v>0</v>
      </c>
      <c r="D302">
        <f>축산물!L303</f>
        <v>0</v>
      </c>
      <c r="E302">
        <f>축산물!M303</f>
        <v>0</v>
      </c>
      <c r="F302">
        <f>축산물!N303</f>
        <v>0</v>
      </c>
      <c r="G302">
        <f>축산물!O303</f>
        <v>0</v>
      </c>
    </row>
    <row r="303" spans="1:7" x14ac:dyDescent="0.3">
      <c r="A303">
        <f>축산물!I304</f>
        <v>302</v>
      </c>
      <c r="B303" t="str">
        <f>축산물!J304</f>
        <v>oserv</v>
      </c>
      <c r="C303">
        <f>축산물!K304</f>
        <v>0.37507852799631136</v>
      </c>
      <c r="D303">
        <f>축산물!L304</f>
        <v>0.48122850309724419</v>
      </c>
      <c r="E303">
        <f>축산물!M304</f>
        <v>0.52299103420625936</v>
      </c>
      <c r="F303">
        <f>축산물!N304</f>
        <v>0.54539681153249153</v>
      </c>
      <c r="G303">
        <f>축산물!O304</f>
        <v>0.31781022808823989</v>
      </c>
    </row>
    <row r="304" spans="1:7" x14ac:dyDescent="0.3">
      <c r="A304">
        <f>축산물!I305</f>
        <v>303</v>
      </c>
      <c r="B304" t="str">
        <f>축산물!J305</f>
        <v>oserv</v>
      </c>
      <c r="C304">
        <f>축산물!K305</f>
        <v>7.5133281461629342E-2</v>
      </c>
      <c r="D304">
        <f>축산물!L305</f>
        <v>8.2176268264444657E-2</v>
      </c>
      <c r="E304">
        <f>축산물!M305</f>
        <v>6.5494289495439048E-2</v>
      </c>
      <c r="F304">
        <f>축산물!N305</f>
        <v>0.1182564421710403</v>
      </c>
      <c r="G304">
        <f>축산물!O305</f>
        <v>7.6492246247932855E-2</v>
      </c>
    </row>
    <row r="305" spans="1:7" x14ac:dyDescent="0.3">
      <c r="A305">
        <f>축산물!I306</f>
        <v>304</v>
      </c>
      <c r="B305" t="str">
        <f>축산물!J306</f>
        <v>oserv</v>
      </c>
      <c r="C305">
        <f>축산물!K306</f>
        <v>7.8960260511224463E-4</v>
      </c>
      <c r="D305">
        <f>축산물!L306</f>
        <v>2.0535616195248921E-3</v>
      </c>
      <c r="E305">
        <f>축산물!M306</f>
        <v>4.9671987482659155E-4</v>
      </c>
      <c r="F305">
        <f>축산물!N306</f>
        <v>8.7345303279270226E-5</v>
      </c>
      <c r="G305">
        <f>축산물!O306</f>
        <v>2.0749477362788232E-3</v>
      </c>
    </row>
    <row r="306" spans="1:7" x14ac:dyDescent="0.3">
      <c r="A306">
        <f>축산물!I307</f>
        <v>305</v>
      </c>
      <c r="B306" t="str">
        <f>축산물!J307</f>
        <v>oserv</v>
      </c>
      <c r="C306">
        <f>축산물!K307</f>
        <v>0</v>
      </c>
      <c r="D306">
        <f>축산물!L307</f>
        <v>0</v>
      </c>
      <c r="E306">
        <f>축산물!M307</f>
        <v>0</v>
      </c>
      <c r="F306">
        <f>축산물!N307</f>
        <v>0</v>
      </c>
      <c r="G306">
        <f>축산물!O307</f>
        <v>0</v>
      </c>
    </row>
    <row r="307" spans="1:7" x14ac:dyDescent="0.3">
      <c r="A307">
        <f>축산물!I308</f>
        <v>306</v>
      </c>
      <c r="B307" t="str">
        <f>축산물!J308</f>
        <v>oserv</v>
      </c>
      <c r="C307">
        <f>축산물!K308</f>
        <v>1.3947724849427971E-3</v>
      </c>
      <c r="D307">
        <f>축산물!L308</f>
        <v>4.7388258360024004E-3</v>
      </c>
      <c r="E307">
        <f>축산물!M308</f>
        <v>5.4852066177279325E-3</v>
      </c>
      <c r="F307">
        <f>축산물!N308</f>
        <v>6.9148365096088937E-4</v>
      </c>
      <c r="G307">
        <f>축산물!O308</f>
        <v>6.8332865300009364E-3</v>
      </c>
    </row>
    <row r="308" spans="1:7" x14ac:dyDescent="0.3">
      <c r="A308">
        <f>축산물!I309</f>
        <v>307</v>
      </c>
      <c r="B308" t="str">
        <f>축산물!J309</f>
        <v>oserv</v>
      </c>
      <c r="C308">
        <f>축산물!K309</f>
        <v>2.2443157257715916E-2</v>
      </c>
      <c r="D308">
        <f>축산물!L309</f>
        <v>2.4494849194209464E-2</v>
      </c>
      <c r="E308">
        <f>축산물!M309</f>
        <v>1.6938147731586771E-2</v>
      </c>
      <c r="F308">
        <f>축산물!N309</f>
        <v>3.0530822883741583E-2</v>
      </c>
      <c r="G308">
        <f>축산물!O309</f>
        <v>5.8519766607382444E-2</v>
      </c>
    </row>
    <row r="309" spans="1:7" x14ac:dyDescent="0.3">
      <c r="A309">
        <f>축산물!I310</f>
        <v>308</v>
      </c>
      <c r="B309" t="str">
        <f>축산물!J310</f>
        <v>oserv</v>
      </c>
      <c r="C309">
        <f>축산물!K310</f>
        <v>5.9249012996743606E-3</v>
      </c>
      <c r="D309">
        <f>축산물!L310</f>
        <v>3.4373917232170775E-3</v>
      </c>
      <c r="E309">
        <f>축산물!M310</f>
        <v>2.9820932485125013E-3</v>
      </c>
      <c r="F309">
        <f>축산물!N310</f>
        <v>6.6782763132275358E-4</v>
      </c>
      <c r="G309">
        <f>축산물!O310</f>
        <v>3.1888670473337703E-2</v>
      </c>
    </row>
    <row r="310" spans="1:7" x14ac:dyDescent="0.3">
      <c r="A310">
        <f>축산물!I311</f>
        <v>309</v>
      </c>
      <c r="B310" t="str">
        <f>축산물!J311</f>
        <v>oserv</v>
      </c>
      <c r="C310">
        <f>축산물!K311</f>
        <v>3.8408115039912392E-2</v>
      </c>
      <c r="D310">
        <f>축산물!L311</f>
        <v>3.1838655973498069E-3</v>
      </c>
      <c r="E310">
        <f>축산물!M311</f>
        <v>3.7484610553878139E-3</v>
      </c>
      <c r="F310">
        <f>축산물!N311</f>
        <v>2.0617130961544409E-3</v>
      </c>
      <c r="G310">
        <f>축산물!O311</f>
        <v>9.1422509282660918E-3</v>
      </c>
    </row>
    <row r="311" spans="1:7" x14ac:dyDescent="0.3">
      <c r="A311">
        <f>축산물!I312</f>
        <v>310</v>
      </c>
      <c r="B311" t="str">
        <f>축산물!J312</f>
        <v>oserv</v>
      </c>
      <c r="C311">
        <f>축산물!K312</f>
        <v>0</v>
      </c>
      <c r="D311">
        <f>축산물!L312</f>
        <v>0</v>
      </c>
      <c r="E311">
        <f>축산물!M312</f>
        <v>0</v>
      </c>
      <c r="F311">
        <f>축산물!N312</f>
        <v>0</v>
      </c>
      <c r="G311">
        <f>축산물!O312</f>
        <v>0</v>
      </c>
    </row>
    <row r="312" spans="1:7" x14ac:dyDescent="0.3">
      <c r="A312">
        <f>축산물!I313</f>
        <v>311</v>
      </c>
      <c r="B312" t="str">
        <f>축산물!J313</f>
        <v>oserv</v>
      </c>
      <c r="C312">
        <f>축산물!K313</f>
        <v>1.7290567995158641E-4</v>
      </c>
      <c r="D312">
        <f>축산물!L313</f>
        <v>2.6831514987619472E-4</v>
      </c>
      <c r="E312">
        <f>축산물!M313</f>
        <v>1.1335857143364E-3</v>
      </c>
      <c r="F312">
        <f>축산물!N313</f>
        <v>2.7295407274771947E-5</v>
      </c>
      <c r="G312">
        <f>축산물!O313</f>
        <v>1.326094417922556E-3</v>
      </c>
    </row>
    <row r="313" spans="1:7" x14ac:dyDescent="0.3">
      <c r="A313">
        <f>축산물!I314</f>
        <v>312</v>
      </c>
      <c r="B313" t="str">
        <f>축산물!J314</f>
        <v>oserv</v>
      </c>
      <c r="C313">
        <f>축산물!K314</f>
        <v>3.2506267830898247E-3</v>
      </c>
      <c r="D313">
        <f>축산물!L314</f>
        <v>4.6374153856554917E-3</v>
      </c>
      <c r="E313">
        <f>축산물!M314</f>
        <v>7.8889760119780442E-3</v>
      </c>
      <c r="F313">
        <f>축산물!N314</f>
        <v>1.0996409744096458E-2</v>
      </c>
      <c r="G313">
        <f>축산물!O314</f>
        <v>0</v>
      </c>
    </row>
    <row r="314" spans="1:7" x14ac:dyDescent="0.3">
      <c r="A314">
        <f>축산물!I315</f>
        <v>313</v>
      </c>
      <c r="B314" t="str">
        <f>축산물!J315</f>
        <v>oserv</v>
      </c>
      <c r="C314">
        <f>축산물!K315</f>
        <v>0</v>
      </c>
      <c r="D314">
        <f>축산물!L315</f>
        <v>0</v>
      </c>
      <c r="E314">
        <f>축산물!M315</f>
        <v>0</v>
      </c>
      <c r="F314">
        <f>축산물!N315</f>
        <v>0</v>
      </c>
      <c r="G314">
        <f>축산물!O315</f>
        <v>0</v>
      </c>
    </row>
    <row r="315" spans="1:7" x14ac:dyDescent="0.3">
      <c r="A315">
        <f>축산물!I316</f>
        <v>314</v>
      </c>
      <c r="B315" t="str">
        <f>축산물!J316</f>
        <v>oserv</v>
      </c>
      <c r="C315">
        <f>축산물!K316</f>
        <v>0</v>
      </c>
      <c r="D315">
        <f>축산물!L316</f>
        <v>0</v>
      </c>
      <c r="E315">
        <f>축산물!M316</f>
        <v>2.1287994635425351E-5</v>
      </c>
      <c r="F315">
        <f>축산물!N316</f>
        <v>0</v>
      </c>
      <c r="G315">
        <f>축산물!O316</f>
        <v>0</v>
      </c>
    </row>
    <row r="316" spans="1:7" x14ac:dyDescent="0.3">
      <c r="A316">
        <f>축산물!I317</f>
        <v>315</v>
      </c>
      <c r="B316" t="str">
        <f>축산물!J317</f>
        <v>oserv</v>
      </c>
      <c r="C316">
        <f>축산물!K317</f>
        <v>5.7635226650528803E-4</v>
      </c>
      <c r="D316">
        <f>축산물!L317</f>
        <v>4.5634702656108711E-4</v>
      </c>
      <c r="E316">
        <f>축산물!M317</f>
        <v>3.5657391014337462E-4</v>
      </c>
      <c r="F316">
        <f>축산물!N317</f>
        <v>1.8924815710508549E-4</v>
      </c>
      <c r="G316">
        <f>축산물!O317</f>
        <v>1.482105525913445E-3</v>
      </c>
    </row>
    <row r="317" spans="1:7" x14ac:dyDescent="0.3">
      <c r="A317">
        <f>축산물!I318</f>
        <v>316</v>
      </c>
      <c r="B317" t="str">
        <f>축산물!J318</f>
        <v>oserv</v>
      </c>
      <c r="C317">
        <f>축산물!K318</f>
        <v>1.3434771332238265E-2</v>
      </c>
      <c r="D317">
        <f>축산물!L318</f>
        <v>1.9115869890392205E-2</v>
      </c>
      <c r="E317">
        <f>축산물!M318</f>
        <v>2.0840946748081419E-2</v>
      </c>
      <c r="F317">
        <f>축산물!N318</f>
        <v>1.1615105642324623E-2</v>
      </c>
      <c r="G317">
        <f>축산물!O318</f>
        <v>1.9532590720459295E-2</v>
      </c>
    </row>
    <row r="318" spans="1:7" x14ac:dyDescent="0.3">
      <c r="A318">
        <f>축산물!I319</f>
        <v>317</v>
      </c>
      <c r="B318" t="str">
        <f>축산물!J319</f>
        <v>oserv</v>
      </c>
      <c r="C318">
        <f>축산물!K319</f>
        <v>1.5740180398259414E-2</v>
      </c>
      <c r="D318">
        <f>축산물!L319</f>
        <v>1.0430487361722626E-2</v>
      </c>
      <c r="E318">
        <f>축산물!M319</f>
        <v>1.88522932492221E-2</v>
      </c>
      <c r="F318">
        <f>축산물!N319</f>
        <v>2.781765940062925E-2</v>
      </c>
      <c r="G318">
        <f>축산물!O319</f>
        <v>3.8628350338544101E-2</v>
      </c>
    </row>
    <row r="319" spans="1:7" x14ac:dyDescent="0.3">
      <c r="A319">
        <f>축산물!I320</f>
        <v>318</v>
      </c>
      <c r="B319" t="str">
        <f>축산물!J320</f>
        <v>oserv</v>
      </c>
      <c r="C319">
        <f>축산물!K320</f>
        <v>1.0403158410420449E-2</v>
      </c>
      <c r="D319">
        <f>축산물!L320</f>
        <v>2.1431408506646609E-2</v>
      </c>
      <c r="E319">
        <f>축산물!M320</f>
        <v>2.0301650883983977E-2</v>
      </c>
      <c r="F319">
        <f>축산물!N320</f>
        <v>5.2807514607592122E-3</v>
      </c>
      <c r="G319">
        <f>축산물!O320</f>
        <v>1.6724390776623296E-2</v>
      </c>
    </row>
    <row r="320" spans="1:7" x14ac:dyDescent="0.3">
      <c r="A320">
        <f>축산물!I321</f>
        <v>319</v>
      </c>
      <c r="B320" t="str">
        <f>축산물!J321</f>
        <v>oserv</v>
      </c>
      <c r="C320">
        <f>축산물!K321</f>
        <v>1.2564479409815279E-3</v>
      </c>
      <c r="D320">
        <f>축산물!L321</f>
        <v>2.5923046369928423E-3</v>
      </c>
      <c r="E320">
        <f>축산물!M321</f>
        <v>2.4498933826268676E-3</v>
      </c>
      <c r="F320">
        <f>축산물!N321</f>
        <v>6.4053222404798164E-4</v>
      </c>
      <c r="G320">
        <f>축산물!O321</f>
        <v>2.0281444038815562E-3</v>
      </c>
    </row>
    <row r="321" spans="1:7" x14ac:dyDescent="0.3">
      <c r="A321">
        <f>축산물!I322</f>
        <v>320</v>
      </c>
      <c r="B321" t="str">
        <f>축산물!J322</f>
        <v>oserv</v>
      </c>
      <c r="C321">
        <f>축산물!K322</f>
        <v>3.8039249589349008E-4</v>
      </c>
      <c r="D321">
        <f>축산물!L322</f>
        <v>7.8170555475741779E-4</v>
      </c>
      <c r="E321">
        <f>축산물!M322</f>
        <v>7.3975781358103095E-4</v>
      </c>
      <c r="F321">
        <f>축산물!N322</f>
        <v>1.9470723856003988E-4</v>
      </c>
      <c r="G321">
        <f>축산물!O322</f>
        <v>6.2404443196355578E-4</v>
      </c>
    </row>
    <row r="322" spans="1:7" x14ac:dyDescent="0.3">
      <c r="A322">
        <f>축산물!I323</f>
        <v>321</v>
      </c>
      <c r="B322" t="str">
        <f>축산물!J323</f>
        <v>oserv</v>
      </c>
      <c r="C322">
        <f>축산물!K323</f>
        <v>1.1527045330105761E-3</v>
      </c>
      <c r="D322">
        <f>축산물!L323</f>
        <v>2.3704692768589802E-3</v>
      </c>
      <c r="E322">
        <f>축산물!M323</f>
        <v>2.2405614353785182E-3</v>
      </c>
      <c r="F322">
        <f>축산물!N323</f>
        <v>5.8412171568011971E-4</v>
      </c>
      <c r="G322">
        <f>축산물!O323</f>
        <v>1.8565321850915785E-3</v>
      </c>
    </row>
    <row r="323" spans="1:7" x14ac:dyDescent="0.3">
      <c r="A323">
        <f>축산물!I324</f>
        <v>322</v>
      </c>
      <c r="B323" t="str">
        <f>축산물!J324</f>
        <v>oserv</v>
      </c>
      <c r="C323">
        <f>축산물!K324</f>
        <v>2.199360248984179E-2</v>
      </c>
      <c r="D323">
        <f>축산물!L324</f>
        <v>9.733290515587632E-3</v>
      </c>
      <c r="E323">
        <f>축산물!M324</f>
        <v>1.1456489112964744E-2</v>
      </c>
      <c r="F323">
        <f>축산물!N324</f>
        <v>7.2132662958130662E-3</v>
      </c>
      <c r="G323">
        <f>축산물!O324</f>
        <v>1.2902118630846516E-2</v>
      </c>
    </row>
    <row r="324" spans="1:7" x14ac:dyDescent="0.3">
      <c r="A324">
        <f>축산물!I325</f>
        <v>323</v>
      </c>
      <c r="B324" t="str">
        <f>축산물!J325</f>
        <v>oserv</v>
      </c>
      <c r="C324">
        <f>축산물!K325</f>
        <v>2.7319097432350653E-3</v>
      </c>
      <c r="D324">
        <f>축산물!L325</f>
        <v>2.0725760789649375E-3</v>
      </c>
      <c r="E324">
        <f>축산물!M325</f>
        <v>1.1939016991367717E-3</v>
      </c>
      <c r="F324">
        <f>축산물!N325</f>
        <v>1.2301130211830557E-3</v>
      </c>
      <c r="G324">
        <f>축산물!O325</f>
        <v>4.9767543449093579E-3</v>
      </c>
    </row>
    <row r="325" spans="1:7" x14ac:dyDescent="0.3">
      <c r="A325">
        <f>축산물!I326</f>
        <v>324</v>
      </c>
      <c r="B325" t="str">
        <f>축산물!J326</f>
        <v>oserv</v>
      </c>
      <c r="C325">
        <f>축산물!K326</f>
        <v>6.8355378807527165E-3</v>
      </c>
      <c r="D325">
        <f>축산물!L326</f>
        <v>5.1803838385545628E-3</v>
      </c>
      <c r="E325">
        <f>축산물!M326</f>
        <v>2.9874152471713578E-3</v>
      </c>
      <c r="F325">
        <f>축산물!N326</f>
        <v>1.219194858273147E-3</v>
      </c>
      <c r="G325">
        <f>축산물!O326</f>
        <v>4.9611532341102688E-3</v>
      </c>
    </row>
    <row r="326" spans="1:7" x14ac:dyDescent="0.3">
      <c r="A326">
        <f>축산물!I327</f>
        <v>325</v>
      </c>
      <c r="B326" t="str">
        <f>축산물!J327</f>
        <v>oserv</v>
      </c>
      <c r="C326">
        <f>축산물!K327</f>
        <v>3.2852079190801416E-4</v>
      </c>
      <c r="D326">
        <f>축산물!L327</f>
        <v>1.2507288876118683E-3</v>
      </c>
      <c r="E326">
        <f>축산물!M327</f>
        <v>5.8009785381534082E-4</v>
      </c>
      <c r="F326">
        <f>축산물!N327</f>
        <v>1.5103458692040478E-4</v>
      </c>
      <c r="G326">
        <f>축산물!O327</f>
        <v>9.5166775874442255E-4</v>
      </c>
    </row>
    <row r="327" spans="1:7" x14ac:dyDescent="0.3">
      <c r="A327">
        <f>축산물!I328</f>
        <v>326</v>
      </c>
      <c r="B327" t="str">
        <f>축산물!J328</f>
        <v>oserv</v>
      </c>
      <c r="C327">
        <f>축산물!K328</f>
        <v>2.4783147459727387E-4</v>
      </c>
      <c r="D327">
        <f>축산물!L328</f>
        <v>2.3873710185834651E-4</v>
      </c>
      <c r="E327">
        <f>축산물!M328</f>
        <v>2.0755794769539718E-4</v>
      </c>
      <c r="F327">
        <f>축산물!N328</f>
        <v>2.0380570765163054E-4</v>
      </c>
      <c r="G327">
        <f>축산물!O328</f>
        <v>2.6521888358451123E-4</v>
      </c>
    </row>
    <row r="328" spans="1:7" x14ac:dyDescent="0.3">
      <c r="A328">
        <f>축산물!I329</f>
        <v>327</v>
      </c>
      <c r="B328" t="str">
        <f>축산물!J329</f>
        <v>oserv</v>
      </c>
      <c r="C328">
        <f>축산물!K329</f>
        <v>0</v>
      </c>
      <c r="D328">
        <f>축산물!L329</f>
        <v>0</v>
      </c>
      <c r="E328">
        <f>축산물!M329</f>
        <v>0</v>
      </c>
      <c r="F328">
        <f>축산물!N329</f>
        <v>0</v>
      </c>
      <c r="G328">
        <f>축산물!O329</f>
        <v>0</v>
      </c>
    </row>
    <row r="329" spans="1:7" x14ac:dyDescent="0.3">
      <c r="A329">
        <f>축산물!I330</f>
        <v>328</v>
      </c>
      <c r="B329" t="str">
        <f>축산물!J330</f>
        <v>oserv</v>
      </c>
      <c r="C329">
        <f>축산물!K330</f>
        <v>4.2073715454886028E-4</v>
      </c>
      <c r="D329">
        <f>축산물!L330</f>
        <v>8.9156687596656837E-4</v>
      </c>
      <c r="E329">
        <f>축산물!M330</f>
        <v>8.7990377826424788E-4</v>
      </c>
      <c r="F329">
        <f>축산물!N330</f>
        <v>1.9288754474172177E-4</v>
      </c>
      <c r="G329">
        <f>축산물!O330</f>
        <v>4.6803332397266686E-4</v>
      </c>
    </row>
    <row r="330" spans="1:7" x14ac:dyDescent="0.3">
      <c r="A330">
        <f>축산물!I331</f>
        <v>329</v>
      </c>
      <c r="B330" t="str">
        <f>축산물!J331</f>
        <v>oserv</v>
      </c>
      <c r="C330">
        <f>축산물!K331</f>
        <v>0</v>
      </c>
      <c r="D330">
        <f>축산물!L331</f>
        <v>0</v>
      </c>
      <c r="E330">
        <f>축산물!M331</f>
        <v>0</v>
      </c>
      <c r="F330">
        <f>축산물!N331</f>
        <v>7.2787752732725197E-5</v>
      </c>
      <c r="G330">
        <f>축산물!O331</f>
        <v>0</v>
      </c>
    </row>
    <row r="331" spans="1:7" x14ac:dyDescent="0.3">
      <c r="A331">
        <f>축산물!I332</f>
        <v>330</v>
      </c>
      <c r="B331" t="str">
        <f>축산물!J332</f>
        <v>oserv</v>
      </c>
      <c r="C331">
        <f>축산물!K332</f>
        <v>7.1467681046655717E-4</v>
      </c>
      <c r="D331">
        <f>축산물!L332</f>
        <v>1.3098849836475649E-4</v>
      </c>
      <c r="E331">
        <f>축산물!M332</f>
        <v>8.4974578586406193E-4</v>
      </c>
      <c r="F331">
        <f>축산물!N332</f>
        <v>7.1150028296238876E-4</v>
      </c>
      <c r="G331">
        <f>축산물!O332</f>
        <v>0</v>
      </c>
    </row>
    <row r="332" spans="1:7" x14ac:dyDescent="0.3">
      <c r="A332">
        <f>축산물!I333</f>
        <v>331</v>
      </c>
      <c r="B332" t="str">
        <f>축산물!J333</f>
        <v>oserv</v>
      </c>
      <c r="C332">
        <f>축산물!K333</f>
        <v>2.4206795193222098E-4</v>
      </c>
      <c r="D332">
        <f>축산물!L333</f>
        <v>2.7465330302287649E-5</v>
      </c>
      <c r="E332">
        <f>축산물!M333</f>
        <v>8.3200579033454079E-4</v>
      </c>
      <c r="F332">
        <f>축산물!N333</f>
        <v>1.0736193528076965E-4</v>
      </c>
      <c r="G332">
        <f>축산물!O333</f>
        <v>7.6445442915535592E-4</v>
      </c>
    </row>
    <row r="333" spans="1:7" x14ac:dyDescent="0.3">
      <c r="A333">
        <f>축산물!I334</f>
        <v>332</v>
      </c>
      <c r="B333" t="str">
        <f>축산물!J334</f>
        <v>oserv</v>
      </c>
      <c r="C333">
        <f>축산물!K334</f>
        <v>0</v>
      </c>
      <c r="D333">
        <f>축산물!L334</f>
        <v>0</v>
      </c>
      <c r="E333">
        <f>축산물!M334</f>
        <v>2.4303793875443943E-4</v>
      </c>
      <c r="F333">
        <f>축산물!N334</f>
        <v>4.7312039276271373E-5</v>
      </c>
      <c r="G333">
        <f>축산물!O334</f>
        <v>0</v>
      </c>
    </row>
    <row r="334" spans="1:7" x14ac:dyDescent="0.3">
      <c r="A334">
        <f>축산물!I335</f>
        <v>333</v>
      </c>
      <c r="B334" t="str">
        <f>축산물!J335</f>
        <v>oserv</v>
      </c>
      <c r="C334">
        <f>축산물!K335</f>
        <v>0</v>
      </c>
      <c r="D334">
        <f>축산물!L335</f>
        <v>0</v>
      </c>
      <c r="E334">
        <f>축산물!M335</f>
        <v>0</v>
      </c>
      <c r="F334">
        <f>축산물!N335</f>
        <v>0</v>
      </c>
      <c r="G334">
        <f>축산물!O335</f>
        <v>0</v>
      </c>
    </row>
    <row r="335" spans="1:7" x14ac:dyDescent="0.3">
      <c r="A335">
        <f>축산물!I336</f>
        <v>334</v>
      </c>
      <c r="B335" t="str">
        <f>축산물!J336</f>
        <v>oserv</v>
      </c>
      <c r="C335">
        <f>축산물!K336</f>
        <v>0</v>
      </c>
      <c r="D335">
        <f>축산물!L336</f>
        <v>0</v>
      </c>
      <c r="E335">
        <f>축산물!M336</f>
        <v>0</v>
      </c>
      <c r="F335">
        <f>축산물!N336</f>
        <v>0</v>
      </c>
      <c r="G335">
        <f>축산물!O336</f>
        <v>0</v>
      </c>
    </row>
    <row r="336" spans="1:7" x14ac:dyDescent="0.3">
      <c r="A336">
        <f>축산물!I337</f>
        <v>335</v>
      </c>
      <c r="B336" t="str">
        <f>축산물!J337</f>
        <v>oserv</v>
      </c>
      <c r="C336">
        <f>축산물!K337</f>
        <v>0.16281951528774388</v>
      </c>
      <c r="D336">
        <f>축산물!L337</f>
        <v>0.15229948196161613</v>
      </c>
      <c r="E336">
        <f>축산물!M337</f>
        <v>9.771721737526122E-2</v>
      </c>
      <c r="F336">
        <f>축산물!N337</f>
        <v>0.12593736977816114</v>
      </c>
      <c r="G336">
        <f>축산물!O337</f>
        <v>0.2242035632937065</v>
      </c>
    </row>
    <row r="337" spans="1:7" x14ac:dyDescent="0.3">
      <c r="A337">
        <f>축산물!I338</f>
        <v>336</v>
      </c>
      <c r="B337" t="str">
        <f>축산물!J338</f>
        <v>oserv</v>
      </c>
      <c r="C337">
        <f>축산물!K338</f>
        <v>0</v>
      </c>
      <c r="D337">
        <f>축산물!L338</f>
        <v>0</v>
      </c>
      <c r="E337">
        <f>축산물!M338</f>
        <v>0</v>
      </c>
      <c r="F337">
        <f>축산물!N338</f>
        <v>0</v>
      </c>
      <c r="G337">
        <f>축산물!O338</f>
        <v>0</v>
      </c>
    </row>
    <row r="338" spans="1:7" x14ac:dyDescent="0.3">
      <c r="A338">
        <f>축산물!I339</f>
        <v>337</v>
      </c>
      <c r="B338" t="str">
        <f>축산물!J339</f>
        <v>oserv</v>
      </c>
      <c r="C338">
        <f>축산물!K339</f>
        <v>7.6020863952047492E-3</v>
      </c>
      <c r="D338">
        <f>축산물!L339</f>
        <v>5.5141932376131363E-3</v>
      </c>
      <c r="E338">
        <f>축산물!M339</f>
        <v>9.2088316793744168E-3</v>
      </c>
      <c r="F338">
        <f>축산물!N339</f>
        <v>8.2013600391598104E-3</v>
      </c>
      <c r="G338">
        <f>축산물!O339</f>
        <v>4.1249336952791038E-2</v>
      </c>
    </row>
    <row r="339" spans="1:7" x14ac:dyDescent="0.3">
      <c r="A339">
        <f>축산물!I340</f>
        <v>338</v>
      </c>
      <c r="B339" t="str">
        <f>축산물!J340</f>
        <v>oserv</v>
      </c>
      <c r="C339">
        <f>축산물!K340</f>
        <v>0</v>
      </c>
      <c r="D339">
        <f>축산물!L340</f>
        <v>0</v>
      </c>
      <c r="E339">
        <f>축산물!M340</f>
        <v>0</v>
      </c>
      <c r="F339">
        <f>축산물!N340</f>
        <v>0</v>
      </c>
      <c r="G339">
        <f>축산물!O340</f>
        <v>0</v>
      </c>
    </row>
    <row r="340" spans="1:7" x14ac:dyDescent="0.3">
      <c r="A340">
        <f>축산물!I341</f>
        <v>339</v>
      </c>
      <c r="B340" t="str">
        <f>축산물!J341</f>
        <v>oserv</v>
      </c>
      <c r="C340">
        <f>축산물!K341</f>
        <v>4.466730065415982E-3</v>
      </c>
      <c r="D340">
        <f>축산물!L341</f>
        <v>3.2366835402388217E-3</v>
      </c>
      <c r="E340">
        <f>축산물!M341</f>
        <v>1.8137371429382401E-2</v>
      </c>
      <c r="F340">
        <f>축산물!N341</f>
        <v>9.8190678436446289E-3</v>
      </c>
      <c r="G340">
        <f>축산물!O341</f>
        <v>2.2262785110299853E-2</v>
      </c>
    </row>
    <row r="341" spans="1:7" x14ac:dyDescent="0.3">
      <c r="A341">
        <f>축산물!I342</f>
        <v>340</v>
      </c>
      <c r="B341" t="str">
        <f>축산물!J342</f>
        <v>oserv</v>
      </c>
      <c r="C341">
        <f>축산물!K342</f>
        <v>1.2016944756635256E-2</v>
      </c>
      <c r="D341">
        <f>축산물!L342</f>
        <v>1.1146698667297665E-2</v>
      </c>
      <c r="E341">
        <f>축산물!M342</f>
        <v>5.1268587080316053E-3</v>
      </c>
      <c r="F341">
        <f>축산물!N342</f>
        <v>9.4223745912512761E-3</v>
      </c>
      <c r="G341">
        <f>축산물!O342</f>
        <v>1.8362507410527629E-2</v>
      </c>
    </row>
    <row r="342" spans="1:7" x14ac:dyDescent="0.3">
      <c r="A342">
        <f>축산물!I343</f>
        <v>341</v>
      </c>
      <c r="B342" t="str">
        <f>축산물!J343</f>
        <v>oserv</v>
      </c>
      <c r="C342">
        <f>축산물!K343</f>
        <v>0</v>
      </c>
      <c r="D342">
        <f>축산물!L343</f>
        <v>0</v>
      </c>
      <c r="E342">
        <f>축산물!M343</f>
        <v>0</v>
      </c>
      <c r="F342">
        <f>축산물!N343</f>
        <v>0</v>
      </c>
      <c r="G342">
        <f>축산물!O343</f>
        <v>0</v>
      </c>
    </row>
    <row r="343" spans="1:7" x14ac:dyDescent="0.3">
      <c r="A343">
        <f>축산물!I344</f>
        <v>342</v>
      </c>
      <c r="B343" t="str">
        <f>축산물!J344</f>
        <v>facil</v>
      </c>
      <c r="C343">
        <f>축산물!K344</f>
        <v>7.800086667629641E-2</v>
      </c>
      <c r="D343">
        <f>축산물!L344</f>
        <v>0.14863921842288905</v>
      </c>
      <c r="E343">
        <f>축산물!M344</f>
        <v>0.38502511033328263</v>
      </c>
      <c r="F343">
        <f>축산물!N344</f>
        <v>0.24645322085889571</v>
      </c>
      <c r="G343">
        <f>축산물!O344</f>
        <v>0.56047560475604752</v>
      </c>
    </row>
    <row r="344" spans="1:7" x14ac:dyDescent="0.3">
      <c r="A344">
        <f>축산물!I345</f>
        <v>343</v>
      </c>
      <c r="B344" t="str">
        <f>축산물!J345</f>
        <v>oserv</v>
      </c>
      <c r="C344">
        <f>축산물!K345</f>
        <v>0</v>
      </c>
      <c r="D344">
        <f>축산물!L345</f>
        <v>0</v>
      </c>
      <c r="E344">
        <f>축산물!M345</f>
        <v>0</v>
      </c>
      <c r="F344">
        <f>축산물!N345</f>
        <v>0</v>
      </c>
      <c r="G344">
        <f>축산물!O345</f>
        <v>0</v>
      </c>
    </row>
    <row r="345" spans="1:7" x14ac:dyDescent="0.3">
      <c r="A345">
        <f>축산물!I346</f>
        <v>344</v>
      </c>
      <c r="B345" t="str">
        <f>축산물!J346</f>
        <v>oserv</v>
      </c>
      <c r="C345">
        <f>축산물!K346</f>
        <v>2.3054090660211521E-4</v>
      </c>
      <c r="D345">
        <f>축산물!L346</f>
        <v>1.8718678959866815E-3</v>
      </c>
      <c r="E345">
        <f>축산물!M346</f>
        <v>2.4711813772622928E-3</v>
      </c>
      <c r="F345">
        <f>축산물!N346</f>
        <v>2.0562540146994867E-4</v>
      </c>
      <c r="G345">
        <f>축산물!O346</f>
        <v>0</v>
      </c>
    </row>
    <row r="346" spans="1:7" x14ac:dyDescent="0.3">
      <c r="A346">
        <f>축산물!I347</f>
        <v>345</v>
      </c>
      <c r="B346" t="str">
        <f>축산물!J347</f>
        <v>lmach</v>
      </c>
      <c r="C346">
        <f>축산물!K347</f>
        <v>1.1733880154932786E-2</v>
      </c>
      <c r="D346">
        <f>축산물!L347</f>
        <v>4.8381251510026577E-2</v>
      </c>
      <c r="E346">
        <f>축산물!M347</f>
        <v>4.9849659756290556E-2</v>
      </c>
      <c r="F346">
        <f>축산물!N347</f>
        <v>2.6282628262826284E-2</v>
      </c>
      <c r="G346">
        <f>축산물!O347</f>
        <v>0</v>
      </c>
    </row>
    <row r="347" spans="1:7" x14ac:dyDescent="0.3">
      <c r="A347">
        <f>축산물!I348</f>
        <v>346</v>
      </c>
      <c r="B347" t="str">
        <f>축산물!J348</f>
        <v>oserv</v>
      </c>
      <c r="C347">
        <f>축산물!K348</f>
        <v>0</v>
      </c>
      <c r="D347">
        <f>축산물!L348</f>
        <v>0</v>
      </c>
      <c r="E347">
        <f>축산물!M348</f>
        <v>0</v>
      </c>
      <c r="F347">
        <f>축산물!N348</f>
        <v>0</v>
      </c>
      <c r="G347">
        <f>축산물!O348</f>
        <v>0</v>
      </c>
    </row>
    <row r="348" spans="1:7" x14ac:dyDescent="0.3">
      <c r="A348">
        <f>축산물!I349</f>
        <v>347</v>
      </c>
      <c r="B348" t="str">
        <f>축산물!J349</f>
        <v>oserv</v>
      </c>
      <c r="C348">
        <f>축산물!K349</f>
        <v>0</v>
      </c>
      <c r="D348">
        <f>축산물!L349</f>
        <v>0</v>
      </c>
      <c r="E348">
        <f>축산물!M349</f>
        <v>0</v>
      </c>
      <c r="F348">
        <f>축산물!N349</f>
        <v>0</v>
      </c>
      <c r="G348">
        <f>축산물!O349</f>
        <v>0</v>
      </c>
    </row>
    <row r="349" spans="1:7" x14ac:dyDescent="0.3">
      <c r="A349">
        <f>축산물!I350</f>
        <v>348</v>
      </c>
      <c r="B349" t="str">
        <f>축산물!J350</f>
        <v>oserv</v>
      </c>
      <c r="C349">
        <f>축산물!K350</f>
        <v>0</v>
      </c>
      <c r="D349">
        <f>축산물!L350</f>
        <v>0</v>
      </c>
      <c r="E349">
        <f>축산물!M350</f>
        <v>0</v>
      </c>
      <c r="F349">
        <f>축산물!N350</f>
        <v>0</v>
      </c>
      <c r="G349">
        <f>축산물!O350</f>
        <v>0</v>
      </c>
    </row>
    <row r="350" spans="1:7" x14ac:dyDescent="0.3">
      <c r="A350">
        <f>축산물!I351</f>
        <v>349</v>
      </c>
      <c r="B350" t="str">
        <f>축산물!J351</f>
        <v>oserv</v>
      </c>
      <c r="C350">
        <f>축산물!K351</f>
        <v>0</v>
      </c>
      <c r="D350">
        <f>축산물!L351</f>
        <v>4.2254354311211771E-5</v>
      </c>
      <c r="E350">
        <f>축산물!M351</f>
        <v>1.9159195171882817E-4</v>
      </c>
      <c r="F350">
        <f>축산물!N351</f>
        <v>7.096805891440706E-5</v>
      </c>
      <c r="G350">
        <f>축산물!O351</f>
        <v>1.2324877531280226E-3</v>
      </c>
    </row>
    <row r="351" spans="1:7" x14ac:dyDescent="0.3">
      <c r="A351">
        <f>축산물!I352</f>
        <v>350</v>
      </c>
      <c r="B351" t="str">
        <f>축산물!J352</f>
        <v>oserv</v>
      </c>
      <c r="C351">
        <f>축산물!K352</f>
        <v>1.6541310048701766E-3</v>
      </c>
      <c r="D351">
        <f>축산물!L352</f>
        <v>2.5141340815171003E-3</v>
      </c>
      <c r="E351">
        <f>축산물!M352</f>
        <v>2.9537092556652677E-3</v>
      </c>
      <c r="F351">
        <f>축산물!N352</f>
        <v>7.2423813969061562E-4</v>
      </c>
      <c r="G351">
        <f>축산물!O352</f>
        <v>5.3667821148865799E-3</v>
      </c>
    </row>
    <row r="352" spans="1:7" x14ac:dyDescent="0.3">
      <c r="A352">
        <f>축산물!I353</f>
        <v>351</v>
      </c>
      <c r="B352" t="str">
        <f>축산물!J353</f>
        <v>oserv</v>
      </c>
      <c r="C352">
        <f>축산물!K353</f>
        <v>0</v>
      </c>
      <c r="D352">
        <f>축산물!L353</f>
        <v>0</v>
      </c>
      <c r="E352">
        <f>축산물!M353</f>
        <v>0</v>
      </c>
      <c r="F352">
        <f>축산물!N353</f>
        <v>0</v>
      </c>
      <c r="G352">
        <f>축산물!O353</f>
        <v>0</v>
      </c>
    </row>
    <row r="353" spans="1:7" x14ac:dyDescent="0.3">
      <c r="A353">
        <f>축산물!I354</f>
        <v>352</v>
      </c>
      <c r="B353" t="str">
        <f>축산물!J354</f>
        <v>oserv</v>
      </c>
      <c r="C353">
        <f>축산물!K354</f>
        <v>0</v>
      </c>
      <c r="D353">
        <f>축산물!L354</f>
        <v>2.4296253728946769E-4</v>
      </c>
      <c r="E353">
        <f>축산물!M354</f>
        <v>2.7319593115462536E-3</v>
      </c>
      <c r="F353">
        <f>축산물!N354</f>
        <v>0</v>
      </c>
      <c r="G353">
        <f>축산물!O354</f>
        <v>2.3557677306624233E-3</v>
      </c>
    </row>
    <row r="354" spans="1:7" x14ac:dyDescent="0.3">
      <c r="A354">
        <f>축산물!I355</f>
        <v>353</v>
      </c>
      <c r="B354" t="str">
        <f>축산물!J355</f>
        <v>oserv</v>
      </c>
      <c r="C354">
        <f>축산물!K355</f>
        <v>0</v>
      </c>
      <c r="D354">
        <f>축산물!L355</f>
        <v>0</v>
      </c>
      <c r="E354">
        <f>축산물!M355</f>
        <v>0</v>
      </c>
      <c r="F354">
        <f>축산물!N355</f>
        <v>0</v>
      </c>
      <c r="G354">
        <f>축산물!O355</f>
        <v>0</v>
      </c>
    </row>
    <row r="355" spans="1:7" x14ac:dyDescent="0.3">
      <c r="A355">
        <f>축산물!I356</f>
        <v>354</v>
      </c>
      <c r="B355" t="str">
        <f>축산물!J356</f>
        <v>oserv</v>
      </c>
      <c r="C355">
        <f>축산물!K356</f>
        <v>6.2246044782571111E-4</v>
      </c>
      <c r="D355">
        <f>축산물!L356</f>
        <v>9.866391731667948E-4</v>
      </c>
      <c r="E355">
        <f>축산물!M356</f>
        <v>1.0271457411592732E-3</v>
      </c>
      <c r="F355">
        <f>축산물!N356</f>
        <v>3.8031600802848912E-4</v>
      </c>
      <c r="G355">
        <f>축산물!O356</f>
        <v>7.9565665075353369E-4</v>
      </c>
    </row>
    <row r="356" spans="1:7" x14ac:dyDescent="0.3">
      <c r="A356">
        <f>축산물!I357</f>
        <v>355</v>
      </c>
      <c r="B356" t="str">
        <f>축산물!J357</f>
        <v>oserv</v>
      </c>
      <c r="C356">
        <f>축산물!K357</f>
        <v>0</v>
      </c>
      <c r="D356">
        <f>축산물!L357</f>
        <v>0</v>
      </c>
      <c r="E356">
        <f>축산물!M357</f>
        <v>0</v>
      </c>
      <c r="F356">
        <f>축산물!N357</f>
        <v>0</v>
      </c>
      <c r="G356">
        <f>축산물!O357</f>
        <v>0</v>
      </c>
    </row>
    <row r="357" spans="1:7" x14ac:dyDescent="0.3">
      <c r="A357">
        <f>축산물!I358</f>
        <v>356</v>
      </c>
      <c r="B357" t="str">
        <f>축산물!J358</f>
        <v>oserv</v>
      </c>
      <c r="C357">
        <f>축산물!K358</f>
        <v>7.7173568485058072E-3</v>
      </c>
      <c r="D357">
        <f>축산물!L358</f>
        <v>1.2293904386847064E-2</v>
      </c>
      <c r="E357">
        <f>축산물!M358</f>
        <v>1.2836660765161488E-2</v>
      </c>
      <c r="F357">
        <f>축산물!N358</f>
        <v>4.7839750483583635E-3</v>
      </c>
      <c r="G357">
        <f>축산물!O358</f>
        <v>9.8599020250241809E-3</v>
      </c>
    </row>
    <row r="358" spans="1:7" x14ac:dyDescent="0.3">
      <c r="A358">
        <f>축산물!I359</f>
        <v>357</v>
      </c>
      <c r="B358" t="str">
        <f>축산물!J359</f>
        <v>oserv</v>
      </c>
      <c r="C358">
        <f>축산물!K359</f>
        <v>3.2852079190801416E-4</v>
      </c>
      <c r="D358">
        <f>축산물!L359</f>
        <v>1.0077663503224006E-3</v>
      </c>
      <c r="E358">
        <f>축산물!M359</f>
        <v>4.4704788734393239E-4</v>
      </c>
      <c r="F358">
        <f>축산물!N359</f>
        <v>1.8924815710508549E-4</v>
      </c>
      <c r="G358">
        <f>축산물!O359</f>
        <v>0</v>
      </c>
    </row>
    <row r="359" spans="1:7" x14ac:dyDescent="0.3">
      <c r="A359">
        <f>축산물!I360</f>
        <v>358</v>
      </c>
      <c r="B359" t="str">
        <f>축산물!J360</f>
        <v>oserv</v>
      </c>
      <c r="C359">
        <f>축산물!K360</f>
        <v>6.916227198063456E-5</v>
      </c>
      <c r="D359">
        <f>축산물!L360</f>
        <v>7.3945120044620604E-5</v>
      </c>
      <c r="E359">
        <f>축산물!M360</f>
        <v>2.1820194501310985E-4</v>
      </c>
      <c r="F359">
        <f>축산물!N360</f>
        <v>5.4590814549543894E-5</v>
      </c>
      <c r="G359">
        <f>축산물!O360</f>
        <v>0</v>
      </c>
    </row>
    <row r="360" spans="1:7" x14ac:dyDescent="0.3">
      <c r="A360">
        <f>축산물!I361</f>
        <v>359</v>
      </c>
      <c r="B360" t="str">
        <f>축산물!J361</f>
        <v>oserv</v>
      </c>
      <c r="C360">
        <f>축산물!K361</f>
        <v>0</v>
      </c>
      <c r="D360">
        <f>축산물!L361</f>
        <v>5.9156096035696479E-5</v>
      </c>
      <c r="E360">
        <f>축산물!M361</f>
        <v>2.3239394143672676E-4</v>
      </c>
      <c r="F360">
        <f>축산물!N361</f>
        <v>6.73286712777708E-5</v>
      </c>
      <c r="G360">
        <f>축산물!O361</f>
        <v>0</v>
      </c>
    </row>
    <row r="361" spans="1:7" x14ac:dyDescent="0.3">
      <c r="A361">
        <f>축산물!I362</f>
        <v>360</v>
      </c>
      <c r="B361" t="str">
        <f>축산물!J362</f>
        <v>oserv</v>
      </c>
      <c r="C361">
        <f>축산물!K362</f>
        <v>0</v>
      </c>
      <c r="D361">
        <f>축산물!L362</f>
        <v>8.4508708622423542E-6</v>
      </c>
      <c r="E361">
        <f>축산물!M362</f>
        <v>4.2575989270850701E-5</v>
      </c>
      <c r="F361">
        <f>축산물!N362</f>
        <v>1.2737856728226908E-5</v>
      </c>
      <c r="G361">
        <f>축산물!O362</f>
        <v>7.8005553995444472E-5</v>
      </c>
    </row>
    <row r="362" spans="1:7" x14ac:dyDescent="0.3">
      <c r="A362">
        <f>축산물!I363</f>
        <v>361</v>
      </c>
      <c r="B362" t="str">
        <f>축산물!J363</f>
        <v>oserv</v>
      </c>
      <c r="C362">
        <f>축산물!K363</f>
        <v>5.7635226650528806E-6</v>
      </c>
      <c r="D362">
        <f>축산물!L363</f>
        <v>2.1127177155605885E-6</v>
      </c>
      <c r="E362">
        <f>축산물!M363</f>
        <v>7.0959982118084505E-6</v>
      </c>
      <c r="F362">
        <f>축산물!N363</f>
        <v>1.8196938183181298E-6</v>
      </c>
      <c r="G362">
        <f>축산물!O363</f>
        <v>1.5601110799088896E-5</v>
      </c>
    </row>
    <row r="363" spans="1:7" x14ac:dyDescent="0.3">
      <c r="A363">
        <f>축산물!I364</f>
        <v>362</v>
      </c>
      <c r="B363" t="str">
        <f>축산물!J364</f>
        <v>oserv</v>
      </c>
      <c r="C363">
        <f>축산물!K364</f>
        <v>0</v>
      </c>
      <c r="D363">
        <f>축산물!L364</f>
        <v>0</v>
      </c>
      <c r="E363">
        <f>축산물!M364</f>
        <v>0</v>
      </c>
      <c r="F363">
        <f>축산물!N364</f>
        <v>0</v>
      </c>
      <c r="G363">
        <f>축산물!O364</f>
        <v>0</v>
      </c>
    </row>
    <row r="364" spans="1:7" x14ac:dyDescent="0.3">
      <c r="A364">
        <f>축산물!I365</f>
        <v>363</v>
      </c>
      <c r="B364" t="str">
        <f>축산물!J365</f>
        <v>oserv</v>
      </c>
      <c r="C364">
        <f>축산물!K365</f>
        <v>0</v>
      </c>
      <c r="D364">
        <f>축산물!L365</f>
        <v>0</v>
      </c>
      <c r="E364">
        <f>축산물!M365</f>
        <v>0</v>
      </c>
      <c r="F364">
        <f>축산물!N365</f>
        <v>0</v>
      </c>
      <c r="G364">
        <f>축산물!O365</f>
        <v>0</v>
      </c>
    </row>
    <row r="365" spans="1:7" x14ac:dyDescent="0.3">
      <c r="A365">
        <f>축산물!I366</f>
        <v>364</v>
      </c>
      <c r="B365" t="str">
        <f>축산물!J366</f>
        <v>oserv</v>
      </c>
      <c r="C365">
        <f>축산물!K366</f>
        <v>0</v>
      </c>
      <c r="D365">
        <f>축산물!L366</f>
        <v>0</v>
      </c>
      <c r="E365">
        <f>축산물!M366</f>
        <v>0</v>
      </c>
      <c r="F365">
        <f>축산물!N366</f>
        <v>4.1852957821316983E-5</v>
      </c>
      <c r="G365">
        <f>축산물!O366</f>
        <v>0</v>
      </c>
    </row>
    <row r="366" spans="1:7" x14ac:dyDescent="0.3">
      <c r="A366">
        <f>축산물!I367</f>
        <v>365</v>
      </c>
      <c r="B366" t="str">
        <f>축산물!J367</f>
        <v>med</v>
      </c>
      <c r="C366">
        <f>축산물!K367</f>
        <v>9.1886686461760694E-2</v>
      </c>
      <c r="D366">
        <f>축산물!L367</f>
        <v>1.5667821500594654E-2</v>
      </c>
      <c r="E366">
        <f>축산물!M367</f>
        <v>3.5040179405718555E-3</v>
      </c>
      <c r="F366">
        <f>축산물!N367</f>
        <v>2.949020803170007E-2</v>
      </c>
      <c r="G366">
        <f>축산물!O367</f>
        <v>0.1324535679374389</v>
      </c>
    </row>
    <row r="367" spans="1:7" x14ac:dyDescent="0.3">
      <c r="A367">
        <f>축산물!I368</f>
        <v>366</v>
      </c>
      <c r="B367" t="str">
        <f>축산물!J368</f>
        <v>med</v>
      </c>
      <c r="C367">
        <f>축산물!K368</f>
        <v>0.31835326217799537</v>
      </c>
      <c r="D367">
        <f>축산물!L368</f>
        <v>0.20662909147318889</v>
      </c>
      <c r="E367">
        <f>축산물!M368</f>
        <v>8.5684918706783783E-2</v>
      </c>
      <c r="F367">
        <f>축산물!N368</f>
        <v>0.62836241713022933</v>
      </c>
      <c r="G367">
        <f>축산물!O368</f>
        <v>0.28739002932551322</v>
      </c>
    </row>
    <row r="368" spans="1:7" x14ac:dyDescent="0.3">
      <c r="A368">
        <f>축산물!I369</f>
        <v>367</v>
      </c>
      <c r="B368" t="str">
        <f>축산물!J369</f>
        <v>med</v>
      </c>
      <c r="C368">
        <f>축산물!K369</f>
        <v>0.58976005136024401</v>
      </c>
      <c r="D368">
        <f>축산물!L369</f>
        <v>0.77770308702621649</v>
      </c>
      <c r="E368">
        <f>축산물!M369</f>
        <v>0.91081106335264439</v>
      </c>
      <c r="F368">
        <f>축산물!N369</f>
        <v>0.34214737483807056</v>
      </c>
      <c r="G368">
        <f>축산물!O369</f>
        <v>0.58015640273704794</v>
      </c>
    </row>
    <row r="369" spans="1:7" x14ac:dyDescent="0.3">
      <c r="A369">
        <f>축산물!I370</f>
        <v>368</v>
      </c>
      <c r="B369" t="str">
        <f>축산물!J370</f>
        <v>oserv</v>
      </c>
      <c r="C369">
        <f>축산물!K370</f>
        <v>0</v>
      </c>
      <c r="D369">
        <f>축산물!L370</f>
        <v>0</v>
      </c>
      <c r="E369">
        <f>축산물!M370</f>
        <v>0</v>
      </c>
      <c r="F369">
        <f>축산물!N370</f>
        <v>0</v>
      </c>
      <c r="G369">
        <f>축산물!O370</f>
        <v>0</v>
      </c>
    </row>
    <row r="370" spans="1:7" x14ac:dyDescent="0.3">
      <c r="A370">
        <f>축산물!I371</f>
        <v>369</v>
      </c>
      <c r="B370" t="str">
        <f>축산물!J371</f>
        <v>oserv</v>
      </c>
      <c r="C370">
        <f>축산물!K371</f>
        <v>0</v>
      </c>
      <c r="D370">
        <f>축산물!L371</f>
        <v>0</v>
      </c>
      <c r="E370">
        <f>축산물!M371</f>
        <v>0</v>
      </c>
      <c r="F370">
        <f>축산물!N371</f>
        <v>0</v>
      </c>
      <c r="G370">
        <f>축산물!O371</f>
        <v>0</v>
      </c>
    </row>
    <row r="371" spans="1:7" x14ac:dyDescent="0.3">
      <c r="A371">
        <f>축산물!I372</f>
        <v>370</v>
      </c>
      <c r="B371" t="str">
        <f>축산물!J372</f>
        <v>oserv</v>
      </c>
      <c r="C371">
        <f>축산물!K372</f>
        <v>0</v>
      </c>
      <c r="D371">
        <f>축산물!L372</f>
        <v>0</v>
      </c>
      <c r="E371">
        <f>축산물!M372</f>
        <v>0</v>
      </c>
      <c r="F371">
        <f>축산물!N372</f>
        <v>0</v>
      </c>
      <c r="G371">
        <f>축산물!O372</f>
        <v>0</v>
      </c>
    </row>
    <row r="372" spans="1:7" x14ac:dyDescent="0.3">
      <c r="A372">
        <f>축산물!I373</f>
        <v>371</v>
      </c>
      <c r="B372" t="str">
        <f>축산물!J373</f>
        <v>oserv</v>
      </c>
      <c r="C372">
        <f>축산물!K373</f>
        <v>0</v>
      </c>
      <c r="D372">
        <f>축산물!L373</f>
        <v>0</v>
      </c>
      <c r="E372">
        <f>축산물!M373</f>
        <v>0</v>
      </c>
      <c r="F372">
        <f>축산물!N373</f>
        <v>0</v>
      </c>
      <c r="G372">
        <f>축산물!O373</f>
        <v>0</v>
      </c>
    </row>
    <row r="373" spans="1:7" x14ac:dyDescent="0.3">
      <c r="A373">
        <f>축산물!I374</f>
        <v>372</v>
      </c>
      <c r="B373" t="str">
        <f>축산물!J374</f>
        <v>oserv</v>
      </c>
      <c r="C373">
        <f>축산물!K374</f>
        <v>0</v>
      </c>
      <c r="D373">
        <f>축산물!L374</f>
        <v>0</v>
      </c>
      <c r="E373">
        <f>축산물!M374</f>
        <v>0</v>
      </c>
      <c r="F373">
        <f>축산물!N374</f>
        <v>0</v>
      </c>
      <c r="G373">
        <f>축산물!O374</f>
        <v>0</v>
      </c>
    </row>
    <row r="374" spans="1:7" x14ac:dyDescent="0.3">
      <c r="A374">
        <f>축산물!I375</f>
        <v>373</v>
      </c>
      <c r="B374" t="str">
        <f>축산물!J375</f>
        <v>oserv</v>
      </c>
      <c r="C374">
        <f>축산물!K375</f>
        <v>1.9019624794674504E-4</v>
      </c>
      <c r="D374">
        <f>축산물!L375</f>
        <v>4.0775451910319356E-4</v>
      </c>
      <c r="E374">
        <f>축산물!M375</f>
        <v>3.920539012024169E-4</v>
      </c>
      <c r="F374">
        <f>축산물!N375</f>
        <v>9.8263466189179007E-5</v>
      </c>
      <c r="G374">
        <f>축산물!O375</f>
        <v>3.1202221598177789E-4</v>
      </c>
    </row>
    <row r="375" spans="1:7" x14ac:dyDescent="0.3">
      <c r="A375">
        <f>축산물!I376</f>
        <v>374</v>
      </c>
      <c r="B375" t="str">
        <f>축산물!J376</f>
        <v>oserv</v>
      </c>
      <c r="C375">
        <f>축산물!K376</f>
        <v>9.6827180772888393E-4</v>
      </c>
      <c r="D375">
        <f>축산물!L376</f>
        <v>1.992292805773635E-3</v>
      </c>
      <c r="E375">
        <f>축산물!M376</f>
        <v>1.8857615247880957E-3</v>
      </c>
      <c r="F375">
        <f>축산물!N376</f>
        <v>4.9495671858253132E-4</v>
      </c>
      <c r="G375">
        <f>축산물!O376</f>
        <v>1.5601110799088895E-3</v>
      </c>
    </row>
    <row r="376" spans="1:7" x14ac:dyDescent="0.3">
      <c r="A376">
        <f>축산물!I377</f>
        <v>375</v>
      </c>
      <c r="B376" t="str">
        <f>축산물!J377</f>
        <v>oserv</v>
      </c>
      <c r="C376">
        <f>축산물!K377</f>
        <v>0</v>
      </c>
      <c r="D376">
        <f>축산물!L377</f>
        <v>0</v>
      </c>
      <c r="E376">
        <f>축산물!M377</f>
        <v>0</v>
      </c>
      <c r="F376">
        <f>축산물!N377</f>
        <v>0</v>
      </c>
      <c r="G376">
        <f>축산물!O377</f>
        <v>0</v>
      </c>
    </row>
    <row r="377" spans="1:7" x14ac:dyDescent="0.3">
      <c r="A377">
        <f>축산물!I378</f>
        <v>376</v>
      </c>
      <c r="B377" t="str">
        <f>축산물!J378</f>
        <v>oserv</v>
      </c>
      <c r="C377">
        <f>축산물!K378</f>
        <v>0</v>
      </c>
      <c r="D377">
        <f>축산물!L378</f>
        <v>0</v>
      </c>
      <c r="E377">
        <f>축산물!M378</f>
        <v>2.9980592444890704E-3</v>
      </c>
      <c r="F377">
        <f>축산물!N378</f>
        <v>6.933033447792075E-4</v>
      </c>
      <c r="G377">
        <f>축산물!O378</f>
        <v>7.0829043027863586E-3</v>
      </c>
    </row>
    <row r="378" spans="1:7" x14ac:dyDescent="0.3">
      <c r="A378">
        <f>축산물!I379</f>
        <v>377</v>
      </c>
      <c r="B378" t="str">
        <f>축산물!J379</f>
        <v>oserv</v>
      </c>
      <c r="C378">
        <f>축산물!K379</f>
        <v>0</v>
      </c>
      <c r="D378">
        <f>축산물!L379</f>
        <v>0</v>
      </c>
      <c r="E378">
        <f>축산물!M379</f>
        <v>0</v>
      </c>
      <c r="F378">
        <f>축산물!N379</f>
        <v>0</v>
      </c>
      <c r="G378">
        <f>축산물!O379</f>
        <v>0</v>
      </c>
    </row>
    <row r="379" spans="1:7" x14ac:dyDescent="0.3">
      <c r="A379">
        <f>축산물!I380</f>
        <v>378</v>
      </c>
      <c r="B379" t="str">
        <f>축산물!J380</f>
        <v>oserv</v>
      </c>
      <c r="C379">
        <f>축산물!K380</f>
        <v>3.4408230310365696E-3</v>
      </c>
      <c r="D379">
        <f>축산물!L380</f>
        <v>6.8452053984163069E-3</v>
      </c>
      <c r="E379">
        <f>축산물!M380</f>
        <v>2.3807074000617352E-3</v>
      </c>
      <c r="F379">
        <f>축산물!N380</f>
        <v>1.2737856728226908E-5</v>
      </c>
      <c r="G379">
        <f>축산물!O380</f>
        <v>0</v>
      </c>
    </row>
    <row r="380" spans="1:7" x14ac:dyDescent="0.3">
      <c r="A380">
        <f>축산물!I381</f>
        <v>379</v>
      </c>
      <c r="B380" t="str">
        <f>축산물!J381</f>
        <v>oserv</v>
      </c>
      <c r="C380">
        <f>축산물!K381</f>
        <v>6.245353159851301E-2</v>
      </c>
      <c r="D380">
        <f>축산물!L381</f>
        <v>1.1782626699681402E-2</v>
      </c>
      <c r="E380">
        <f>축산물!M381</f>
        <v>1.5196080170587796E-2</v>
      </c>
      <c r="F380">
        <f>축산물!N381</f>
        <v>2.3979925137796315E-2</v>
      </c>
      <c r="G380">
        <f>축산물!O381</f>
        <v>4.4369559112608821E-2</v>
      </c>
    </row>
    <row r="381" spans="1:7" x14ac:dyDescent="0.3">
      <c r="A381">
        <f>축산물!I382</f>
        <v>380</v>
      </c>
      <c r="B381" t="str">
        <f>축산물!J382</f>
        <v>oserv</v>
      </c>
      <c r="C381">
        <f>축산물!K382</f>
        <v>0</v>
      </c>
      <c r="D381">
        <f>축산물!L382</f>
        <v>0</v>
      </c>
      <c r="E381">
        <f>축산물!M382</f>
        <v>0</v>
      </c>
      <c r="F381">
        <f>축산물!N382</f>
        <v>0</v>
      </c>
      <c r="G381">
        <f>축산물!O382</f>
        <v>0</v>
      </c>
    </row>
    <row r="382" spans="1:7" x14ac:dyDescent="0.3">
      <c r="A382">
        <f>축산물!I383</f>
        <v>381</v>
      </c>
      <c r="B382" t="str">
        <f>축산물!J383</f>
        <v>oserv</v>
      </c>
      <c r="C382">
        <f>축산물!K383</f>
        <v>2.7088556525748536E-4</v>
      </c>
      <c r="D382">
        <f>축산물!L383</f>
        <v>5.4296845289907123E-4</v>
      </c>
      <c r="E382">
        <f>축산물!M383</f>
        <v>5.1445987035611269E-4</v>
      </c>
      <c r="F382">
        <f>축산물!N383</f>
        <v>1.4193611782881412E-4</v>
      </c>
      <c r="G382">
        <f>축산물!O383</f>
        <v>4.3683110237448909E-4</v>
      </c>
    </row>
    <row r="383" spans="1:7" x14ac:dyDescent="0.3">
      <c r="A383">
        <f>축산물!I384</f>
        <v>382</v>
      </c>
      <c r="B383" t="str">
        <f>축산물!J384</f>
        <v>oserv</v>
      </c>
      <c r="C383">
        <f>축산물!K384</f>
        <v>0</v>
      </c>
      <c r="D383">
        <f>축산물!L384</f>
        <v>0</v>
      </c>
      <c r="E383">
        <f>축산물!M384</f>
        <v>0</v>
      </c>
      <c r="F383">
        <f>축산물!N384</f>
        <v>0</v>
      </c>
      <c r="G383">
        <f>축산물!O384</f>
        <v>0</v>
      </c>
    </row>
    <row r="384" spans="1:7" x14ac:dyDescent="0.3">
      <c r="A384">
        <f>축산물!I385</f>
        <v>383</v>
      </c>
      <c r="B384" t="str">
        <f>축산물!J385</f>
        <v>oserv</v>
      </c>
      <c r="C384">
        <f>축산물!K385</f>
        <v>0</v>
      </c>
      <c r="D384">
        <f>축산물!L385</f>
        <v>0</v>
      </c>
      <c r="E384">
        <f>축산물!M385</f>
        <v>0</v>
      </c>
      <c r="F384">
        <f>축산물!N385</f>
        <v>0</v>
      </c>
      <c r="G384">
        <f>축산물!O385</f>
        <v>0</v>
      </c>
    </row>
    <row r="385" spans="1:7" x14ac:dyDescent="0.3">
      <c r="A385">
        <f>축산물!I386</f>
        <v>384</v>
      </c>
      <c r="B385" t="str">
        <f>축산물!J386</f>
        <v>oserv</v>
      </c>
      <c r="C385">
        <f>축산물!K386</f>
        <v>2.2477738393706232E-4</v>
      </c>
      <c r="D385">
        <f>축산물!L386</f>
        <v>4.4789615569884475E-4</v>
      </c>
      <c r="E385">
        <f>축산물!M386</f>
        <v>4.1511589539079436E-4</v>
      </c>
      <c r="F385">
        <f>축산물!N386</f>
        <v>1.0918162909908779E-4</v>
      </c>
      <c r="G385">
        <f>축산물!O386</f>
        <v>3.588255483790446E-4</v>
      </c>
    </row>
    <row r="386" spans="1:7" x14ac:dyDescent="0.3">
      <c r="A386">
        <f>축산물!I387</f>
        <v>385</v>
      </c>
      <c r="B386" t="s">
        <v>77</v>
      </c>
      <c r="C386">
        <f>축산물!K387</f>
        <v>0.47187669010275823</v>
      </c>
      <c r="D386">
        <f>축산물!L387</f>
        <v>0.48129497626784162</v>
      </c>
      <c r="E386">
        <f>축산물!M387</f>
        <v>0.35031231215534592</v>
      </c>
      <c r="F386">
        <f>축산물!N387</f>
        <v>0.37427239444780996</v>
      </c>
      <c r="G386">
        <f>축산물!O387</f>
        <v>0.67759048515444509</v>
      </c>
    </row>
    <row r="387" spans="1:7" x14ac:dyDescent="0.3">
      <c r="A387">
        <f>축산물!I388</f>
        <v>386</v>
      </c>
      <c r="B387" t="s">
        <v>78</v>
      </c>
      <c r="C387">
        <f>축산물!K388</f>
        <v>0</v>
      </c>
      <c r="D387">
        <f>축산물!L388</f>
        <v>0</v>
      </c>
      <c r="E387">
        <f>축산물!M388</f>
        <v>0</v>
      </c>
      <c r="F387">
        <f>축산물!N388</f>
        <v>-1.6856744014538941E-3</v>
      </c>
      <c r="G387">
        <f>축산물!O388</f>
        <v>-1.3690425258834603E-3</v>
      </c>
    </row>
    <row r="388" spans="1:7" x14ac:dyDescent="0.3">
      <c r="A388">
        <f>축산물!I389</f>
        <v>387</v>
      </c>
      <c r="B388" t="str">
        <f>축산물!J389</f>
        <v>lcost</v>
      </c>
      <c r="C388">
        <f>축산물!K389</f>
        <v>1</v>
      </c>
      <c r="D388">
        <f>축산물!L389</f>
        <v>1</v>
      </c>
      <c r="E388">
        <f>축산물!M389</f>
        <v>1</v>
      </c>
      <c r="F388">
        <f>축산물!N389</f>
        <v>1</v>
      </c>
      <c r="G388">
        <f>축산물!O389</f>
        <v>1</v>
      </c>
    </row>
    <row r="389" spans="1:7" x14ac:dyDescent="0.3">
      <c r="A389">
        <f>축산물!I390</f>
        <v>388</v>
      </c>
      <c r="B389" t="str">
        <f>축산물!J390</f>
        <v>Surplus</v>
      </c>
      <c r="C389">
        <f>축산물!K390</f>
        <v>1</v>
      </c>
      <c r="D389">
        <f>축산물!L390</f>
        <v>1</v>
      </c>
      <c r="E389">
        <f>축산물!M390</f>
        <v>1</v>
      </c>
      <c r="F389">
        <f>축산물!N390</f>
        <v>1</v>
      </c>
      <c r="G389">
        <f>축산물!O390</f>
        <v>1</v>
      </c>
    </row>
    <row r="390" spans="1:7" x14ac:dyDescent="0.3">
      <c r="A390">
        <f>축산물!I391</f>
        <v>389</v>
      </c>
      <c r="B390" t="str">
        <f>축산물!J391</f>
        <v>kcost</v>
      </c>
      <c r="C390">
        <f>축산물!K391</f>
        <v>1</v>
      </c>
      <c r="D390">
        <f>축산물!L391</f>
        <v>1</v>
      </c>
      <c r="E390">
        <f>축산물!M391</f>
        <v>1</v>
      </c>
      <c r="F390">
        <f>축산물!N391</f>
        <v>1</v>
      </c>
      <c r="G390">
        <f>축산물!O391</f>
        <v>1</v>
      </c>
    </row>
    <row r="391" spans="1:7" x14ac:dyDescent="0.3">
      <c r="A391">
        <f>축산물!I392</f>
        <v>390</v>
      </c>
      <c r="B391" t="s">
        <v>79</v>
      </c>
      <c r="C391">
        <f>축산물!K392</f>
        <v>0.52812330989724177</v>
      </c>
      <c r="D391">
        <f>축산물!L392</f>
        <v>0.51870502373215832</v>
      </c>
      <c r="E391">
        <f>축산물!M392</f>
        <v>0.64968768784465414</v>
      </c>
      <c r="F391">
        <f>축산물!N392</f>
        <v>0.62741327995364393</v>
      </c>
      <c r="G391">
        <f>축산물!O392</f>
        <v>0.32377855737143835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C2" sqref="C2"/>
    </sheetView>
  </sheetViews>
  <sheetFormatPr defaultRowHeight="16.5" x14ac:dyDescent="0.3"/>
  <sheetData>
    <row r="1" spans="1:5" x14ac:dyDescent="0.3">
      <c r="A1" t="s">
        <v>80</v>
      </c>
      <c r="B1" t="s">
        <v>136</v>
      </c>
      <c r="C1" t="s">
        <v>137</v>
      </c>
      <c r="D1" t="s">
        <v>138</v>
      </c>
      <c r="E1" t="s">
        <v>139</v>
      </c>
    </row>
    <row r="2" spans="1:5" x14ac:dyDescent="0.3">
      <c r="A2" t="s">
        <v>36</v>
      </c>
      <c r="B2">
        <f>'미곡, 맥류 정곡 비율'!B2</f>
        <v>2.2944366354467827E-2</v>
      </c>
      <c r="C2">
        <f>'미곡, 맥류 정곡 비율'!C2</f>
        <v>0.97705563364553216</v>
      </c>
      <c r="D2">
        <f>'미곡, 맥류 정곡 비율'!E2</f>
        <v>3.4533240268922946E-2</v>
      </c>
      <c r="E2">
        <f>'미곡, 맥류 정곡 비율'!F2</f>
        <v>0.9654667597310771</v>
      </c>
    </row>
    <row r="3" spans="1:5" x14ac:dyDescent="0.3">
      <c r="A3" t="s">
        <v>41</v>
      </c>
      <c r="B3">
        <f>'미곡, 맥류 정곡 비율'!B3</f>
        <v>1</v>
      </c>
      <c r="C3">
        <f>'미곡, 맥류 정곡 비율'!C3</f>
        <v>0</v>
      </c>
      <c r="D3">
        <f>'미곡, 맥류 정곡 비율'!E3</f>
        <v>1</v>
      </c>
      <c r="E3">
        <f>'미곡, 맥류 정곡 비율'!F3</f>
        <v>0</v>
      </c>
    </row>
    <row r="4" spans="1:5" x14ac:dyDescent="0.3">
      <c r="A4" t="s">
        <v>42</v>
      </c>
      <c r="B4">
        <f>'미곡, 맥류 정곡 비율'!B4</f>
        <v>1</v>
      </c>
      <c r="C4">
        <f>'미곡, 맥류 정곡 비율'!C4</f>
        <v>0</v>
      </c>
      <c r="D4">
        <f>'미곡, 맥류 정곡 비율'!E4</f>
        <v>1</v>
      </c>
      <c r="E4">
        <f>'미곡, 맥류 정곡 비율'!F4</f>
        <v>0</v>
      </c>
    </row>
    <row r="5" spans="1:5" x14ac:dyDescent="0.3">
      <c r="A5" t="s">
        <v>39</v>
      </c>
      <c r="B5">
        <f>'미곡, 맥류 정곡 비율'!B5</f>
        <v>0.79092164912888918</v>
      </c>
      <c r="C5">
        <f>'미곡, 맥류 정곡 비율'!C5</f>
        <v>0.20907835087111082</v>
      </c>
      <c r="D5">
        <f>'미곡, 맥류 정곡 비율'!E5</f>
        <v>0.86508176865928665</v>
      </c>
      <c r="E5">
        <f>'미곡, 맥류 정곡 비율'!F5</f>
        <v>0.13491823134071335</v>
      </c>
    </row>
    <row r="6" spans="1:5" x14ac:dyDescent="0.3">
      <c r="A6" t="s">
        <v>44</v>
      </c>
      <c r="B6">
        <f>'미곡, 맥류 정곡 비율'!B6</f>
        <v>1</v>
      </c>
      <c r="C6">
        <f>'미곡, 맥류 정곡 비율'!C6</f>
        <v>0</v>
      </c>
      <c r="D6">
        <f>'미곡, 맥류 정곡 비율'!E6</f>
        <v>0</v>
      </c>
      <c r="E6">
        <f>'미곡, 맥류 정곡 비율'!F6</f>
        <v>1</v>
      </c>
    </row>
    <row r="7" spans="1:5" x14ac:dyDescent="0.3">
      <c r="A7" t="s">
        <v>40</v>
      </c>
      <c r="B7">
        <f>'미곡, 맥류 정곡 비율'!B7</f>
        <v>0.95641053174153468</v>
      </c>
      <c r="C7">
        <f>'미곡, 맥류 정곡 비율'!C7</f>
        <v>4.3589468258465325E-2</v>
      </c>
      <c r="D7">
        <f>'미곡, 맥류 정곡 비율'!E7</f>
        <v>0.99537973691724191</v>
      </c>
      <c r="E7">
        <f>'미곡, 맥류 정곡 비율'!F7</f>
        <v>4.6202630827580915E-3</v>
      </c>
    </row>
    <row r="8" spans="1:5" x14ac:dyDescent="0.3">
      <c r="A8" t="s">
        <v>43</v>
      </c>
      <c r="B8">
        <f>'미곡, 맥류 정곡 비율'!B8</f>
        <v>1</v>
      </c>
      <c r="C8">
        <f>'미곡, 맥류 정곡 비율'!C8</f>
        <v>0</v>
      </c>
      <c r="D8">
        <f>'미곡, 맥류 정곡 비율'!E8</f>
        <v>1</v>
      </c>
      <c r="E8">
        <f>'미곡, 맥류 정곡 비율'!F8</f>
        <v>0</v>
      </c>
    </row>
    <row r="9" spans="1:5" x14ac:dyDescent="0.3">
      <c r="A9" t="s">
        <v>45</v>
      </c>
      <c r="B9">
        <f>'미곡, 맥류 정곡 비율'!B9</f>
        <v>0.79866921981610017</v>
      </c>
      <c r="C9">
        <f>'미곡, 맥류 정곡 비율'!C9</f>
        <v>0.20133078018389983</v>
      </c>
      <c r="D9">
        <f>'미곡, 맥류 정곡 비율'!E9</f>
        <v>0.87907640781673946</v>
      </c>
      <c r="E9">
        <f>'미곡, 맥류 정곡 비율'!F9</f>
        <v>0.12092359218326054</v>
      </c>
    </row>
    <row r="10" spans="1:5" x14ac:dyDescent="0.3">
      <c r="A10" t="s">
        <v>37</v>
      </c>
      <c r="B10">
        <f>'미곡, 맥류 정곡 비율'!B10</f>
        <v>0.85256194809639108</v>
      </c>
      <c r="C10">
        <f>'미곡, 맥류 정곡 비율'!C10</f>
        <v>0.14743805190360892</v>
      </c>
      <c r="D10">
        <f>'미곡, 맥류 정곡 비율'!E10</f>
        <v>0.90476434144245743</v>
      </c>
      <c r="E10">
        <f>'미곡, 맥류 정곡 비율'!F10</f>
        <v>9.5235658557542568E-2</v>
      </c>
    </row>
    <row r="11" spans="1:5" x14ac:dyDescent="0.3">
      <c r="A11" t="s">
        <v>38</v>
      </c>
      <c r="B11">
        <f>'미곡, 맥류 정곡 비율'!B11</f>
        <v>0.60887941099059262</v>
      </c>
      <c r="C11">
        <f>'미곡, 맥류 정곡 비율'!C11</f>
        <v>0.39112058900940738</v>
      </c>
      <c r="D11">
        <f>'미곡, 맥류 정곡 비율'!E11</f>
        <v>0.5669480295471051</v>
      </c>
      <c r="E11">
        <f>'미곡, 맥류 정곡 비율'!F11</f>
        <v>0.4330519704528949</v>
      </c>
    </row>
    <row r="12" spans="1:5" x14ac:dyDescent="0.3">
      <c r="A12" t="s">
        <v>50</v>
      </c>
      <c r="B12">
        <f>'미곡, 맥류 정곡 비율'!B12</f>
        <v>0.90177614716782584</v>
      </c>
      <c r="C12">
        <f>'미곡, 맥류 정곡 비율'!C12</f>
        <v>9.8223852832174163E-2</v>
      </c>
      <c r="D12">
        <f>'미곡, 맥류 정곡 비율'!E12</f>
        <v>0.91452339073874966</v>
      </c>
      <c r="E12">
        <f>'미곡, 맥류 정곡 비율'!F12</f>
        <v>8.5476609261250336E-2</v>
      </c>
    </row>
    <row r="13" spans="1:5" x14ac:dyDescent="0.3">
      <c r="A13" t="s">
        <v>48</v>
      </c>
      <c r="B13">
        <f>'미곡, 맥류 정곡 비율'!B13</f>
        <v>0.37140814957841828</v>
      </c>
      <c r="C13">
        <f>'미곡, 맥류 정곡 비율'!C13</f>
        <v>0.62859185042158172</v>
      </c>
      <c r="D13">
        <f>'미곡, 맥류 정곡 비율'!E13</f>
        <v>0.60292753350928285</v>
      </c>
      <c r="E13">
        <f>'미곡, 맥류 정곡 비율'!F13</f>
        <v>0.39707246649071715</v>
      </c>
    </row>
    <row r="14" spans="1:5" x14ac:dyDescent="0.3">
      <c r="A14" t="s">
        <v>134</v>
      </c>
      <c r="B14">
        <f>'미곡, 맥류 정곡 비율'!B14</f>
        <v>0.99734209165652321</v>
      </c>
      <c r="C14">
        <f>'미곡, 맥류 정곡 비율'!C14</f>
        <v>2.6579083434767892E-3</v>
      </c>
      <c r="D14">
        <f>'미곡, 맥류 정곡 비율'!E14</f>
        <v>0.9973001035289818</v>
      </c>
      <c r="E14">
        <f>'미곡, 맥류 정곡 비율'!F14</f>
        <v>2.6998964710182038E-3</v>
      </c>
    </row>
    <row r="15" spans="1:5" x14ac:dyDescent="0.3">
      <c r="A15" t="s">
        <v>135</v>
      </c>
      <c r="B15">
        <f>'미곡, 맥류 정곡 비율'!B15</f>
        <v>0.85616402128768188</v>
      </c>
      <c r="C15">
        <f>'미곡, 맥류 정곡 비율'!C15</f>
        <v>0.14383597871231812</v>
      </c>
      <c r="D15">
        <f>'미곡, 맥류 정곡 비율'!E15</f>
        <v>0.86390752881147226</v>
      </c>
      <c r="E15">
        <f>'미곡, 맥류 정곡 비율'!F15</f>
        <v>0.13609247118852774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sqref="A1:F15"/>
    </sheetView>
  </sheetViews>
  <sheetFormatPr defaultRowHeight="16.5" x14ac:dyDescent="0.3"/>
  <sheetData>
    <row r="1" spans="1:6" x14ac:dyDescent="0.3">
      <c r="A1" t="s">
        <v>81</v>
      </c>
      <c r="B1" t="str">
        <f>축산물!B2</f>
        <v>dairy</v>
      </c>
      <c r="C1" t="str">
        <f>축산물!C2</f>
        <v>meat</v>
      </c>
      <c r="D1" t="str">
        <f>축산물!D2</f>
        <v>pork</v>
      </c>
      <c r="E1" t="str">
        <f>축산물!E2</f>
        <v>poultry</v>
      </c>
      <c r="F1" t="str">
        <f>축산물!F2</f>
        <v>misslstock</v>
      </c>
    </row>
    <row r="2" spans="1:6" x14ac:dyDescent="0.3">
      <c r="A2" t="str">
        <f>축산물!A3</f>
        <v>feed</v>
      </c>
      <c r="B2">
        <f>축산물!B3</f>
        <v>706355</v>
      </c>
      <c r="C2">
        <f>축산물!C3</f>
        <v>2465788</v>
      </c>
      <c r="D2">
        <f>축산물!D3</f>
        <v>2908536</v>
      </c>
      <c r="E2">
        <f>축산물!E3</f>
        <v>2610989</v>
      </c>
      <c r="F2">
        <f>축산물!F3</f>
        <v>145142</v>
      </c>
    </row>
    <row r="3" spans="1:6" x14ac:dyDescent="0.3">
      <c r="A3" t="str">
        <f>축산물!A4</f>
        <v>cub</v>
      </c>
      <c r="B3">
        <f>축산물!B4</f>
        <v>16147</v>
      </c>
      <c r="C3">
        <f>축산물!C4</f>
        <v>24782</v>
      </c>
      <c r="D3">
        <f>축산물!D4</f>
        <v>10558</v>
      </c>
      <c r="E3">
        <f>축산물!E4</f>
        <v>363660</v>
      </c>
      <c r="F3">
        <f>축산물!F4</f>
        <v>16933</v>
      </c>
    </row>
    <row r="4" spans="1:6" x14ac:dyDescent="0.3">
      <c r="A4" t="str">
        <f>축산물!A5</f>
        <v>med</v>
      </c>
      <c r="B4">
        <f>축산물!B5</f>
        <v>12461</v>
      </c>
      <c r="C4">
        <f>축산물!C5</f>
        <v>19339</v>
      </c>
      <c r="D4">
        <f>축산물!D5</f>
        <v>21404</v>
      </c>
      <c r="E4">
        <f>축산물!E5</f>
        <v>13123</v>
      </c>
      <c r="F4">
        <f>축산물!F5</f>
        <v>2046</v>
      </c>
    </row>
    <row r="5" spans="1:6" x14ac:dyDescent="0.3">
      <c r="A5" t="str">
        <f>축산물!A6</f>
        <v>energy</v>
      </c>
      <c r="B5">
        <f>축산물!B6</f>
        <v>12357</v>
      </c>
      <c r="C5">
        <f>축산물!C6</f>
        <v>26767</v>
      </c>
      <c r="D5">
        <f>축산물!D6</f>
        <v>35004</v>
      </c>
      <c r="E5">
        <f>축산물!E6</f>
        <v>45842</v>
      </c>
      <c r="F5">
        <f>축산물!F6</f>
        <v>5035</v>
      </c>
    </row>
    <row r="6" spans="1:6" x14ac:dyDescent="0.3">
      <c r="A6" t="str">
        <f>축산물!A7</f>
        <v>water</v>
      </c>
      <c r="B6">
        <f>축산물!B7</f>
        <v>5942</v>
      </c>
      <c r="C6">
        <f>축산물!C7</f>
        <v>6447</v>
      </c>
      <c r="D6">
        <f>축산물!D7</f>
        <v>9907</v>
      </c>
      <c r="E6">
        <f>축산물!E7</f>
        <v>6181</v>
      </c>
      <c r="F6">
        <f>축산물!F7</f>
        <v>1278</v>
      </c>
    </row>
    <row r="7" spans="1:6" x14ac:dyDescent="0.3">
      <c r="A7" t="str">
        <f>축산물!A8</f>
        <v>smach</v>
      </c>
      <c r="B7">
        <f>축산물!B8</f>
        <v>578</v>
      </c>
      <c r="C7">
        <f>축산물!C8</f>
        <v>2065</v>
      </c>
      <c r="D7">
        <f>축산물!D8</f>
        <v>1051</v>
      </c>
      <c r="E7">
        <f>축산물!E8</f>
        <v>359</v>
      </c>
      <c r="F7">
        <f>축산물!F8</f>
        <v>2597</v>
      </c>
    </row>
    <row r="8" spans="1:6" x14ac:dyDescent="0.3">
      <c r="A8" t="str">
        <f>축산물!A9</f>
        <v>lmach</v>
      </c>
      <c r="B8">
        <f>축산물!B9</f>
        <v>8778</v>
      </c>
      <c r="C8">
        <f>축산물!C9</f>
        <v>16556</v>
      </c>
      <c r="D8">
        <f>축산물!D9</f>
        <v>25276</v>
      </c>
      <c r="E8">
        <f>축산물!E9</f>
        <v>5555</v>
      </c>
      <c r="F8">
        <f>축산물!F9</f>
        <v>2812</v>
      </c>
    </row>
    <row r="9" spans="1:6" x14ac:dyDescent="0.3">
      <c r="A9" t="str">
        <f>축산물!A10</f>
        <v>facil</v>
      </c>
      <c r="B9">
        <f>축산물!B10</f>
        <v>6923</v>
      </c>
      <c r="C9">
        <f>축산물!C10</f>
        <v>7165</v>
      </c>
      <c r="D9">
        <f>축산물!D10</f>
        <v>6571</v>
      </c>
      <c r="E9">
        <f>축산물!E10</f>
        <v>10432</v>
      </c>
      <c r="F9">
        <f>축산물!F10</f>
        <v>2439</v>
      </c>
    </row>
    <row r="10" spans="1:6" x14ac:dyDescent="0.3">
      <c r="A10" t="str">
        <f>축산물!A11</f>
        <v>oinput</v>
      </c>
      <c r="B10">
        <f>축산물!B11</f>
        <v>56722</v>
      </c>
      <c r="C10">
        <f>축산물!C11</f>
        <v>175150</v>
      </c>
      <c r="D10">
        <f>축산물!D11</f>
        <v>99385</v>
      </c>
      <c r="E10">
        <f>축산물!E11</f>
        <v>48805</v>
      </c>
      <c r="F10">
        <f>축산물!F11</f>
        <v>52135</v>
      </c>
    </row>
    <row r="11" spans="1:6" x14ac:dyDescent="0.3">
      <c r="A11" t="str">
        <f>축산물!A12</f>
        <v>oserv</v>
      </c>
      <c r="B11">
        <f>축산물!B12</f>
        <v>173505</v>
      </c>
      <c r="C11">
        <f>축산물!C12</f>
        <v>473324</v>
      </c>
      <c r="D11">
        <f>축산물!D12</f>
        <v>563698</v>
      </c>
      <c r="E11">
        <f>축산물!E12</f>
        <v>549543</v>
      </c>
      <c r="F11">
        <f>축산물!F12</f>
        <v>64098</v>
      </c>
    </row>
    <row r="12" spans="1:6" x14ac:dyDescent="0.3">
      <c r="A12" t="str">
        <f>축산물!A13</f>
        <v>kcost</v>
      </c>
      <c r="B12">
        <f>축산물!B13</f>
        <v>167675</v>
      </c>
      <c r="C12">
        <f>축산물!C13</f>
        <v>449191</v>
      </c>
      <c r="D12">
        <f>축산물!D13</f>
        <v>331149</v>
      </c>
      <c r="E12">
        <f>축산물!E13</f>
        <v>451320</v>
      </c>
      <c r="F12">
        <f>축산물!F13</f>
        <v>61057</v>
      </c>
    </row>
    <row r="13" spans="1:6" x14ac:dyDescent="0.3">
      <c r="A13" t="str">
        <f>축산물!A14</f>
        <v>lcost</v>
      </c>
      <c r="B13">
        <f>축산물!B14</f>
        <v>16075</v>
      </c>
      <c r="C13">
        <f>축산물!C14</f>
        <v>21880</v>
      </c>
      <c r="D13">
        <f>축산물!D14</f>
        <v>102256</v>
      </c>
      <c r="E13">
        <f>축산물!E14</f>
        <v>95992</v>
      </c>
      <c r="F13">
        <f>축산물!F14</f>
        <v>76367</v>
      </c>
    </row>
    <row r="14" spans="1:6" x14ac:dyDescent="0.3">
      <c r="A14" t="str">
        <f>축산물!A15</f>
        <v>Surplus</v>
      </c>
      <c r="B14">
        <f>축산물!B15</f>
        <v>600811</v>
      </c>
      <c r="C14">
        <f>축산물!C15</f>
        <v>953973</v>
      </c>
      <c r="D14">
        <f>축산물!D15</f>
        <v>710669</v>
      </c>
      <c r="E14">
        <f>축산물!E15</f>
        <v>421078</v>
      </c>
      <c r="F14">
        <f>축산물!F15</f>
        <v>289768</v>
      </c>
    </row>
    <row r="15" spans="1:6" x14ac:dyDescent="0.3">
      <c r="A15" t="s">
        <v>78</v>
      </c>
      <c r="B15">
        <f>축산물!B16</f>
        <v>22188</v>
      </c>
      <c r="C15">
        <f>축산물!C16</f>
        <v>58781</v>
      </c>
      <c r="D15">
        <f>축산물!D16</f>
        <v>38263</v>
      </c>
      <c r="E15">
        <f>축산물!E16</f>
        <v>37967</v>
      </c>
      <c r="F15">
        <f>축산물!F16</f>
        <v>11687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O30" sqref="O30"/>
    </sheetView>
  </sheetViews>
  <sheetFormatPr defaultRowHeight="16.5" x14ac:dyDescent="0.3"/>
  <sheetData>
    <row r="1" spans="1:10" x14ac:dyDescent="0.3">
      <c r="A1" t="s">
        <v>81</v>
      </c>
      <c r="B1" t="str">
        <f>농산물!B2</f>
        <v>rice</v>
      </c>
      <c r="C1" t="str">
        <f>농산물!C2</f>
        <v>barley</v>
      </c>
      <c r="D1" t="str">
        <f>농산물!D2</f>
        <v>bean</v>
      </c>
      <c r="E1" t="str">
        <f>농산물!E2</f>
        <v>potato</v>
      </c>
      <c r="F1" t="str">
        <f>농산물!F2</f>
        <v>vegi</v>
      </c>
      <c r="G1" t="str">
        <f>농산물!G2</f>
        <v>fruit</v>
      </c>
      <c r="H1" t="str">
        <f>농산물!H2</f>
        <v>flower</v>
      </c>
      <c r="I1" t="str">
        <f>농산물!I2</f>
        <v>misscrop</v>
      </c>
      <c r="J1" t="str">
        <f>농산물!J2</f>
        <v>nrice</v>
      </c>
    </row>
    <row r="2" spans="1:10" x14ac:dyDescent="0.3">
      <c r="A2" t="str">
        <f>농산물!A3</f>
        <v>seed</v>
      </c>
      <c r="B2">
        <f>농산물!B3</f>
        <v>142807</v>
      </c>
      <c r="C2">
        <f>농산물!C3</f>
        <v>5734</v>
      </c>
      <c r="D2">
        <f>농산물!D3</f>
        <v>3859</v>
      </c>
      <c r="E2">
        <f>농산물!E3</f>
        <v>32356</v>
      </c>
      <c r="F2">
        <f>농산물!F3</f>
        <v>178768</v>
      </c>
      <c r="G2">
        <f>농산물!G3</f>
        <v>3468</v>
      </c>
      <c r="H2">
        <f>농산물!H3</f>
        <v>88162</v>
      </c>
      <c r="I2">
        <f>농산물!I3</f>
        <v>187355</v>
      </c>
      <c r="J2">
        <f>농산물!J3</f>
        <v>6241557</v>
      </c>
    </row>
    <row r="3" spans="1:10" x14ac:dyDescent="0.3">
      <c r="A3" t="str">
        <f>농산물!A4</f>
        <v>fert</v>
      </c>
      <c r="B3">
        <f>농산물!B4</f>
        <v>432322</v>
      </c>
      <c r="C3">
        <f>농산물!C4</f>
        <v>12805</v>
      </c>
      <c r="D3">
        <f>농산물!D4</f>
        <v>16077</v>
      </c>
      <c r="E3">
        <f>농산물!E4</f>
        <v>23577</v>
      </c>
      <c r="F3">
        <f>농산물!F4</f>
        <v>901036</v>
      </c>
      <c r="G3">
        <f>농산물!G4</f>
        <v>302044</v>
      </c>
      <c r="H3">
        <f>농산물!H4</f>
        <v>73647</v>
      </c>
      <c r="I3">
        <f>농산물!I4</f>
        <v>76663</v>
      </c>
      <c r="J3">
        <f>농산물!J4</f>
        <v>0</v>
      </c>
    </row>
    <row r="4" spans="1:10" x14ac:dyDescent="0.3">
      <c r="A4" t="str">
        <f>농산물!A5</f>
        <v>pest</v>
      </c>
      <c r="B4">
        <f>농산물!B5</f>
        <v>148429</v>
      </c>
      <c r="C4">
        <f>농산물!C5</f>
        <v>3008</v>
      </c>
      <c r="D4">
        <f>농산물!D5</f>
        <v>1659</v>
      </c>
      <c r="E4">
        <f>농산물!E5</f>
        <v>3311</v>
      </c>
      <c r="F4">
        <f>농산물!F5</f>
        <v>265823</v>
      </c>
      <c r="G4">
        <f>농산물!G5</f>
        <v>143441</v>
      </c>
      <c r="H4">
        <f>농산물!H5</f>
        <v>14811</v>
      </c>
      <c r="I4">
        <f>농산물!I5</f>
        <v>46906</v>
      </c>
      <c r="J4">
        <f>농산물!J5</f>
        <v>0</v>
      </c>
    </row>
    <row r="5" spans="1:10" x14ac:dyDescent="0.3">
      <c r="A5" t="str">
        <f>농산물!A6</f>
        <v>energy</v>
      </c>
      <c r="B5">
        <f>농산물!B6</f>
        <v>98833</v>
      </c>
      <c r="C5">
        <f>농산물!C6</f>
        <v>4416</v>
      </c>
      <c r="D5">
        <f>농산물!D6</f>
        <v>7832</v>
      </c>
      <c r="E5">
        <f>농산물!E6</f>
        <v>7591</v>
      </c>
      <c r="F5">
        <f>농산물!F6</f>
        <v>278893</v>
      </c>
      <c r="G5">
        <f>농산물!G6</f>
        <v>81951</v>
      </c>
      <c r="H5">
        <f>농산물!H6</f>
        <v>309949</v>
      </c>
      <c r="I5">
        <f>농산물!I6</f>
        <v>17775</v>
      </c>
      <c r="J5">
        <f>농산물!J6</f>
        <v>26815</v>
      </c>
    </row>
    <row r="6" spans="1:10" x14ac:dyDescent="0.3">
      <c r="A6" t="str">
        <f>농산물!A7</f>
        <v>water</v>
      </c>
      <c r="B6">
        <f>농산물!B7</f>
        <v>112</v>
      </c>
      <c r="C6">
        <f>농산물!C7</f>
        <v>0</v>
      </c>
      <c r="D6">
        <f>농산물!D7</f>
        <v>0</v>
      </c>
      <c r="E6">
        <f>농산물!E7</f>
        <v>0</v>
      </c>
      <c r="F6">
        <f>농산물!F7</f>
        <v>188</v>
      </c>
      <c r="G6">
        <f>농산물!G7</f>
        <v>254</v>
      </c>
      <c r="H6">
        <f>농산물!H7</f>
        <v>371</v>
      </c>
      <c r="I6">
        <f>농산물!I7</f>
        <v>1340</v>
      </c>
      <c r="J6">
        <f>농산물!J7</f>
        <v>0</v>
      </c>
    </row>
    <row r="7" spans="1:10" x14ac:dyDescent="0.3">
      <c r="A7" t="str">
        <f>농산물!A8</f>
        <v>smach</v>
      </c>
      <c r="B7">
        <f>농산물!B8</f>
        <v>962</v>
      </c>
      <c r="C7">
        <f>농산물!C8</f>
        <v>249</v>
      </c>
      <c r="D7">
        <f>농산물!D8</f>
        <v>364</v>
      </c>
      <c r="E7">
        <f>농산물!E8</f>
        <v>468</v>
      </c>
      <c r="F7">
        <f>농산물!F8</f>
        <v>5021</v>
      </c>
      <c r="G7">
        <f>농산물!G8</f>
        <v>1055</v>
      </c>
      <c r="H7">
        <f>농산물!H8</f>
        <v>292</v>
      </c>
      <c r="I7">
        <f>농산물!I8</f>
        <v>14966</v>
      </c>
      <c r="J7">
        <f>농산물!J8</f>
        <v>45</v>
      </c>
    </row>
    <row r="8" spans="1:10" x14ac:dyDescent="0.3">
      <c r="A8" t="str">
        <f>농산물!A9</f>
        <v>lmach</v>
      </c>
      <c r="B8">
        <f>농산물!B9</f>
        <v>43452</v>
      </c>
      <c r="C8">
        <f>농산물!C9</f>
        <v>749</v>
      </c>
      <c r="D8">
        <f>농산물!D9</f>
        <v>2009</v>
      </c>
      <c r="E8">
        <f>농산물!E9</f>
        <v>2571</v>
      </c>
      <c r="F8">
        <f>농산물!F9</f>
        <v>22052</v>
      </c>
      <c r="G8">
        <f>농산물!G9</f>
        <v>11926</v>
      </c>
      <c r="H8">
        <f>농산물!H9</f>
        <v>5835</v>
      </c>
      <c r="I8">
        <f>농산물!I9</f>
        <v>8190</v>
      </c>
      <c r="J8">
        <f>농산물!J9</f>
        <v>0</v>
      </c>
    </row>
    <row r="9" spans="1:10" x14ac:dyDescent="0.3">
      <c r="A9" t="str">
        <f>농산물!A10</f>
        <v>facil</v>
      </c>
      <c r="B9">
        <f>농산물!B10</f>
        <v>14780</v>
      </c>
      <c r="C9">
        <f>농산물!C10</f>
        <v>714</v>
      </c>
      <c r="D9">
        <f>농산물!D10</f>
        <v>495</v>
      </c>
      <c r="E9">
        <f>농산물!E10</f>
        <v>922</v>
      </c>
      <c r="F9">
        <f>농산물!F10</f>
        <v>20640</v>
      </c>
      <c r="G9">
        <f>농산물!G10</f>
        <v>9069</v>
      </c>
      <c r="H9">
        <f>농산물!H10</f>
        <v>5903</v>
      </c>
      <c r="I9">
        <f>농산물!I10</f>
        <v>11666</v>
      </c>
      <c r="J9">
        <f>농산물!J10</f>
        <v>3824</v>
      </c>
    </row>
    <row r="10" spans="1:10" x14ac:dyDescent="0.3">
      <c r="A10" t="str">
        <f>농산물!A11</f>
        <v>oinput</v>
      </c>
      <c r="B10">
        <f>농산물!B11</f>
        <v>111384</v>
      </c>
      <c r="C10">
        <f>농산물!C11</f>
        <v>4824</v>
      </c>
      <c r="D10">
        <f>농산물!D11</f>
        <v>4599</v>
      </c>
      <c r="E10">
        <f>농산물!E11</f>
        <v>13977</v>
      </c>
      <c r="F10">
        <f>농산물!F11</f>
        <v>585525</v>
      </c>
      <c r="G10">
        <f>농산물!G11</f>
        <v>211885</v>
      </c>
      <c r="H10">
        <f>농산물!H11</f>
        <v>112348</v>
      </c>
      <c r="I10">
        <f>농산물!I11</f>
        <v>74907</v>
      </c>
      <c r="J10">
        <f>농산물!J11</f>
        <v>19770</v>
      </c>
    </row>
    <row r="11" spans="1:10" x14ac:dyDescent="0.3">
      <c r="A11" t="str">
        <f>농산물!A12</f>
        <v>oserv</v>
      </c>
      <c r="B11">
        <f>농산물!B12</f>
        <v>769360</v>
      </c>
      <c r="C11">
        <f>농산물!C12</f>
        <v>17056</v>
      </c>
      <c r="D11">
        <f>농산물!D12</f>
        <v>22796</v>
      </c>
      <c r="E11">
        <f>농산물!E12</f>
        <v>34859</v>
      </c>
      <c r="F11">
        <f>농산물!F12</f>
        <v>733962</v>
      </c>
      <c r="G11">
        <f>농산물!G12</f>
        <v>277853</v>
      </c>
      <c r="H11">
        <f>농산물!H12</f>
        <v>157169</v>
      </c>
      <c r="I11">
        <f>농산물!I12</f>
        <v>138926</v>
      </c>
      <c r="J11">
        <f>농산물!J12</f>
        <v>507235</v>
      </c>
    </row>
    <row r="12" spans="1:10" x14ac:dyDescent="0.3">
      <c r="A12" t="str">
        <f>농산물!A13</f>
        <v>kcost</v>
      </c>
      <c r="B12">
        <f>농산물!B13</f>
        <v>803791</v>
      </c>
      <c r="C12">
        <f>농산물!C13</f>
        <v>24693</v>
      </c>
      <c r="D12">
        <f>농산물!D13</f>
        <v>22842</v>
      </c>
      <c r="E12">
        <f>농산물!E13</f>
        <v>45353</v>
      </c>
      <c r="F12">
        <f>농산물!F13</f>
        <v>1249833</v>
      </c>
      <c r="G12">
        <f>농산물!G13</f>
        <v>497120</v>
      </c>
      <c r="H12">
        <f>농산물!H13</f>
        <v>228075</v>
      </c>
      <c r="I12">
        <f>농산물!I13</f>
        <v>247490</v>
      </c>
      <c r="J12">
        <f>농산물!J13</f>
        <v>89859</v>
      </c>
    </row>
    <row r="13" spans="1:10" x14ac:dyDescent="0.3">
      <c r="A13" t="str">
        <f>농산물!A14</f>
        <v>lcost</v>
      </c>
      <c r="B13">
        <f>농산물!B14</f>
        <v>95018</v>
      </c>
      <c r="C13">
        <f>농산물!C14</f>
        <v>6437</v>
      </c>
      <c r="D13">
        <f>농산물!D14</f>
        <v>13953</v>
      </c>
      <c r="E13">
        <f>농산물!E14</f>
        <v>35963</v>
      </c>
      <c r="F13">
        <f>농산물!F14</f>
        <v>498058</v>
      </c>
      <c r="G13">
        <f>농산물!G14</f>
        <v>216959</v>
      </c>
      <c r="H13">
        <f>농산물!H14</f>
        <v>55854</v>
      </c>
      <c r="I13">
        <f>농산물!I14</f>
        <v>182279</v>
      </c>
      <c r="J13">
        <f>농산물!J14</f>
        <v>165053</v>
      </c>
    </row>
    <row r="14" spans="1:10" x14ac:dyDescent="0.3">
      <c r="A14" t="s">
        <v>76</v>
      </c>
      <c r="B14">
        <f>농산물!B15</f>
        <v>4036203</v>
      </c>
      <c r="C14">
        <f>농산물!C15</f>
        <v>104740</v>
      </c>
      <c r="D14">
        <f>농산물!D15</f>
        <v>446272</v>
      </c>
      <c r="E14">
        <f>농산물!E15</f>
        <v>313425</v>
      </c>
      <c r="F14">
        <f>농산물!F15</f>
        <v>4423099</v>
      </c>
      <c r="G14">
        <f>농산물!G15</f>
        <v>1753710</v>
      </c>
      <c r="H14">
        <f>농산물!H15</f>
        <v>468264</v>
      </c>
      <c r="I14">
        <f>농산물!I15</f>
        <v>1435675</v>
      </c>
      <c r="J14">
        <f>농산물!J15</f>
        <v>11040</v>
      </c>
    </row>
    <row r="15" spans="1:10" x14ac:dyDescent="0.3">
      <c r="A15" t="s">
        <v>77</v>
      </c>
      <c r="B15">
        <f>농산물!B16</f>
        <v>273289</v>
      </c>
      <c r="C15">
        <f>농산물!C16</f>
        <v>7683</v>
      </c>
      <c r="D15">
        <f>농산물!D16</f>
        <v>20089</v>
      </c>
      <c r="E15">
        <f>농산물!E16</f>
        <v>20257</v>
      </c>
      <c r="F15">
        <f>농산물!F16</f>
        <v>134381</v>
      </c>
      <c r="G15">
        <f>농산물!G16</f>
        <v>69937</v>
      </c>
      <c r="H15">
        <f>농산물!H16</f>
        <v>15026</v>
      </c>
      <c r="I15">
        <f>농산물!I16</f>
        <v>64822</v>
      </c>
      <c r="J15">
        <f>농산물!J16</f>
        <v>47123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미곡, 맥류 정곡 비율</vt:lpstr>
      <vt:lpstr>농산물</vt:lpstr>
      <vt:lpstr>SAM_nadj</vt:lpstr>
      <vt:lpstr>SAM_adj</vt:lpstr>
      <vt:lpstr>Sheet1</vt:lpstr>
      <vt:lpstr>lsmap_2016</vt:lpstr>
      <vt:lpstr>riecbarleysplit_2016</vt:lpstr>
      <vt:lpstr>lst_2016</vt:lpstr>
      <vt:lpstr>cropt_2016</vt:lpstr>
      <vt:lpstr>IO_TD</vt:lpstr>
      <vt:lpstr>iomap_2016</vt:lpstr>
      <vt:lpstr>cropmap_2016</vt:lpstr>
      <vt:lpstr>축산물</vt:lpstr>
    </vt:vector>
  </TitlesOfParts>
  <Company>UserNet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Sung Won Kang</cp:lastModifiedBy>
  <dcterms:created xsi:type="dcterms:W3CDTF">2016-01-18T03:53:59Z</dcterms:created>
  <dcterms:modified xsi:type="dcterms:W3CDTF">2016-07-22T02:07:57Z</dcterms:modified>
</cp:coreProperties>
</file>