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8" windowWidth="21840" windowHeight="9372" activeTab="4"/>
  </bookViews>
  <sheets>
    <sheet name="Matching" sheetId="1" r:id="rId1"/>
    <sheet name="Sheet1" sheetId="5" state="hidden" r:id="rId2"/>
    <sheet name="Energy" sheetId="6" state="hidden" r:id="rId3"/>
    <sheet name="i_sec" sheetId="7" state="hidden" r:id="rId4"/>
    <sheet name="2010-2005 연결표 (2)" sheetId="13" r:id="rId5"/>
    <sheet name="2010-2005 연결표" sheetId="12" r:id="rId6"/>
    <sheet name="2005 부문표" sheetId="8" r:id="rId7"/>
    <sheet name="2003 부문표" sheetId="10" r:id="rId8"/>
    <sheet name="GTAP 분류간 매칭표" sheetId="11" r:id="rId9"/>
    <sheet name="Sheet2" sheetId="14" r:id="rId10"/>
  </sheets>
  <externalReferences>
    <externalReference r:id="rId11"/>
  </externalReferences>
  <definedNames>
    <definedName name="_xlnm.Print_Area" localSheetId="4">'2010-2005 연결표 (2)'!$G$4:$P$515</definedName>
    <definedName name="_xlnm.Print_Area" localSheetId="8">'GTAP 분류간 매칭표'!$B$2:$F$65</definedName>
    <definedName name="_xlnm.Print_Area" localSheetId="3">i_sec!$B$1:$D$394</definedName>
    <definedName name="_xlnm.Print_Area" localSheetId="0">Matching!$G$226:$AC$270</definedName>
  </definedNames>
  <calcPr calcId="125725"/>
</workbook>
</file>

<file path=xl/calcChain.xml><?xml version="1.0" encoding="utf-8"?>
<calcChain xmlns="http://schemas.openxmlformats.org/spreadsheetml/2006/main">
  <c r="F66" i="13"/>
  <c r="E66"/>
  <c r="F64"/>
  <c r="E64"/>
  <c r="D64"/>
  <c r="F63"/>
  <c r="E63"/>
  <c r="F61"/>
  <c r="E61"/>
  <c r="D61"/>
  <c r="F56"/>
  <c r="E56"/>
  <c r="D56"/>
  <c r="F53"/>
  <c r="E53"/>
  <c r="F50"/>
  <c r="E50"/>
  <c r="D50"/>
  <c r="B50"/>
  <c r="F46"/>
  <c r="E46"/>
  <c r="F43"/>
  <c r="E43"/>
  <c r="D43"/>
  <c r="F40"/>
  <c r="E40"/>
  <c r="F39"/>
  <c r="E39"/>
  <c r="D39"/>
  <c r="F38"/>
  <c r="E38"/>
  <c r="F37"/>
  <c r="E37"/>
  <c r="F35"/>
  <c r="E35"/>
  <c r="D35"/>
  <c r="B35"/>
  <c r="F34"/>
  <c r="E34"/>
  <c r="D34"/>
  <c r="F33"/>
  <c r="E33"/>
  <c r="F32"/>
  <c r="E32"/>
  <c r="D32"/>
  <c r="F28"/>
  <c r="E28"/>
  <c r="D28"/>
  <c r="F25"/>
  <c r="E25"/>
  <c r="F23"/>
  <c r="E23"/>
  <c r="D23"/>
  <c r="F17"/>
  <c r="E17"/>
  <c r="F14"/>
  <c r="E14"/>
  <c r="F12"/>
  <c r="E12"/>
  <c r="F10"/>
  <c r="E10"/>
  <c r="F7"/>
  <c r="E7"/>
  <c r="F6"/>
  <c r="E6"/>
  <c r="D6"/>
  <c r="B6"/>
  <c r="F66" i="12"/>
  <c r="E66"/>
  <c r="F64"/>
  <c r="E64"/>
  <c r="D64"/>
  <c r="F63"/>
  <c r="E63"/>
  <c r="F61"/>
  <c r="E61"/>
  <c r="D61"/>
  <c r="F56"/>
  <c r="E56"/>
  <c r="D56"/>
  <c r="F53"/>
  <c r="E53"/>
  <c r="F50"/>
  <c r="E50"/>
  <c r="D50"/>
  <c r="B50"/>
  <c r="F46"/>
  <c r="E46"/>
  <c r="F43"/>
  <c r="E43"/>
  <c r="D43"/>
  <c r="F40"/>
  <c r="E40"/>
  <c r="F39"/>
  <c r="E39"/>
  <c r="D39"/>
  <c r="F38"/>
  <c r="E38"/>
  <c r="F37"/>
  <c r="E37"/>
  <c r="F35"/>
  <c r="E35"/>
  <c r="D35"/>
  <c r="B35"/>
  <c r="F34"/>
  <c r="E34"/>
  <c r="D34"/>
  <c r="F33"/>
  <c r="E33"/>
  <c r="F32"/>
  <c r="E32"/>
  <c r="D32"/>
  <c r="F28"/>
  <c r="E28"/>
  <c r="D28"/>
  <c r="F25"/>
  <c r="E25"/>
  <c r="F23"/>
  <c r="E23"/>
  <c r="D23"/>
  <c r="F17"/>
  <c r="E17"/>
  <c r="F14"/>
  <c r="E14"/>
  <c r="F12"/>
  <c r="E12"/>
  <c r="F10"/>
  <c r="E10"/>
  <c r="F7"/>
  <c r="E7"/>
  <c r="F6"/>
  <c r="E6"/>
  <c r="D6"/>
  <c r="B6"/>
  <c r="AR3" i="1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R181"/>
  <c r="AR182"/>
  <c r="AR183"/>
  <c r="AR184"/>
  <c r="AR185"/>
  <c r="AR186"/>
  <c r="AR187"/>
  <c r="AR188"/>
  <c r="AR189"/>
  <c r="AR190"/>
  <c r="AR191"/>
  <c r="AR192"/>
  <c r="AR193"/>
  <c r="AR194"/>
  <c r="AR195"/>
  <c r="AR196"/>
  <c r="AR197"/>
  <c r="AR198"/>
  <c r="AR199"/>
  <c r="AR200"/>
  <c r="AR201"/>
  <c r="AR202"/>
  <c r="AR203"/>
  <c r="AR204"/>
  <c r="AR205"/>
  <c r="AR206"/>
  <c r="AR207"/>
  <c r="AR208"/>
  <c r="AR209"/>
  <c r="AR210"/>
  <c r="AR211"/>
  <c r="AR212"/>
  <c r="AR213"/>
  <c r="AR214"/>
  <c r="AR215"/>
  <c r="AR216"/>
  <c r="AR217"/>
  <c r="AR218"/>
  <c r="AR219"/>
  <c r="AR220"/>
  <c r="AR221"/>
  <c r="AR222"/>
  <c r="AR223"/>
  <c r="AR224"/>
  <c r="AR225"/>
  <c r="AR226"/>
  <c r="AR227"/>
  <c r="AR228"/>
  <c r="AR229"/>
  <c r="AR230"/>
  <c r="AR231"/>
  <c r="AR232"/>
  <c r="AR233"/>
  <c r="AR234"/>
  <c r="AR235"/>
  <c r="AR236"/>
  <c r="AR237"/>
  <c r="AR238"/>
  <c r="AR239"/>
  <c r="AR240"/>
  <c r="AR241"/>
  <c r="AR242"/>
  <c r="AR243"/>
  <c r="AR244"/>
  <c r="AR245"/>
  <c r="AR246"/>
  <c r="AR247"/>
  <c r="AR248"/>
  <c r="AR249"/>
  <c r="AR250"/>
  <c r="AR251"/>
  <c r="AR252"/>
  <c r="AR253"/>
  <c r="AR254"/>
  <c r="AR255"/>
  <c r="AR256"/>
  <c r="AR257"/>
  <c r="AR258"/>
  <c r="AR259"/>
  <c r="AR260"/>
  <c r="AR261"/>
  <c r="AR262"/>
  <c r="AR263"/>
  <c r="AR264"/>
  <c r="AR265"/>
  <c r="AR266"/>
  <c r="AR267"/>
  <c r="AR268"/>
  <c r="AR269"/>
  <c r="AR270"/>
  <c r="AR271"/>
  <c r="AR272"/>
  <c r="AR273"/>
  <c r="AR274"/>
  <c r="AR275"/>
  <c r="AR276"/>
  <c r="AR277"/>
  <c r="AR278"/>
  <c r="AR279"/>
  <c r="AR280"/>
  <c r="AR281"/>
  <c r="AR282"/>
  <c r="AR283"/>
  <c r="AR284"/>
  <c r="AR285"/>
  <c r="AR286"/>
  <c r="AR287"/>
  <c r="AR288"/>
  <c r="AR289"/>
  <c r="AR290"/>
  <c r="AR291"/>
  <c r="AR292"/>
  <c r="AR293"/>
  <c r="AR294"/>
  <c r="AR295"/>
  <c r="AR296"/>
  <c r="AR297"/>
  <c r="AR298"/>
  <c r="AR299"/>
  <c r="AR300"/>
  <c r="AR301"/>
  <c r="AR302"/>
  <c r="AR303"/>
  <c r="AR304"/>
  <c r="AR305"/>
  <c r="AR306"/>
  <c r="AR307"/>
  <c r="AR308"/>
  <c r="AR309"/>
  <c r="AR310"/>
  <c r="AR311"/>
  <c r="AR312"/>
  <c r="AR313"/>
  <c r="AR314"/>
  <c r="AR315"/>
  <c r="AR316"/>
  <c r="AR317"/>
  <c r="AR318"/>
  <c r="AR319"/>
  <c r="AR320"/>
  <c r="AR321"/>
  <c r="AR322"/>
  <c r="AR323"/>
  <c r="AR324"/>
  <c r="AR325"/>
  <c r="AR326"/>
  <c r="AR327"/>
  <c r="AR328"/>
  <c r="AR329"/>
  <c r="AR330"/>
  <c r="AR331"/>
  <c r="AR332"/>
  <c r="AR333"/>
  <c r="AR334"/>
  <c r="AR335"/>
  <c r="AR336"/>
  <c r="AR337"/>
  <c r="AR338"/>
  <c r="AR339"/>
  <c r="AR340"/>
  <c r="AR341"/>
  <c r="AR342"/>
  <c r="AR343"/>
  <c r="AR344"/>
  <c r="AR345"/>
  <c r="AR346"/>
  <c r="AR347"/>
  <c r="AR348"/>
  <c r="AR349"/>
  <c r="AR350"/>
  <c r="AR351"/>
  <c r="AR352"/>
  <c r="AR353"/>
  <c r="AR354"/>
  <c r="AR355"/>
  <c r="AR356"/>
  <c r="AR357"/>
  <c r="AR358"/>
  <c r="AR359"/>
  <c r="AR360"/>
  <c r="AR361"/>
  <c r="AR362"/>
  <c r="AR363"/>
  <c r="AR364"/>
  <c r="AR365"/>
  <c r="AR366"/>
  <c r="AR367"/>
  <c r="AR368"/>
  <c r="AR369"/>
  <c r="AR370"/>
  <c r="AR371"/>
  <c r="AR372"/>
  <c r="AR373"/>
  <c r="AR374"/>
  <c r="AR375"/>
  <c r="AR376"/>
  <c r="AR377"/>
  <c r="AR378"/>
  <c r="AR379"/>
  <c r="AR380"/>
  <c r="AR381"/>
  <c r="AR382"/>
  <c r="AR383"/>
  <c r="AR384"/>
  <c r="AR385"/>
  <c r="AR386"/>
  <c r="AR387"/>
  <c r="AR388"/>
  <c r="AR389"/>
  <c r="AR390"/>
  <c r="AR391"/>
  <c r="AR392"/>
  <c r="AR393"/>
  <c r="AR394"/>
  <c r="AR395"/>
  <c r="AR396"/>
  <c r="AR397"/>
  <c r="AR398"/>
  <c r="AR399"/>
  <c r="AR400"/>
  <c r="AR401"/>
  <c r="AR402"/>
  <c r="AR403"/>
  <c r="AR404"/>
  <c r="AR405"/>
  <c r="AR406"/>
  <c r="AR407"/>
  <c r="AR408"/>
  <c r="AR409"/>
  <c r="AR410"/>
  <c r="AR411"/>
  <c r="AR412"/>
  <c r="AR413"/>
  <c r="AR2"/>
  <c r="V207"/>
  <c r="Q411" i="10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K79"/>
  <c r="Q78"/>
  <c r="K78"/>
  <c r="Q77"/>
  <c r="K77"/>
  <c r="Q76"/>
  <c r="K76"/>
  <c r="Q75"/>
  <c r="K75"/>
  <c r="Q74"/>
  <c r="K74"/>
  <c r="Q73"/>
  <c r="K73"/>
  <c r="Q72"/>
  <c r="K72"/>
  <c r="Q71"/>
  <c r="K71"/>
  <c r="Q70"/>
  <c r="K70"/>
  <c r="Q69"/>
  <c r="K69"/>
  <c r="Q68"/>
  <c r="K68"/>
  <c r="Q67"/>
  <c r="K67"/>
  <c r="Q66"/>
  <c r="K66"/>
  <c r="Q65"/>
  <c r="Q64"/>
  <c r="K64"/>
  <c r="Q63"/>
  <c r="K63"/>
  <c r="Q62"/>
  <c r="K62"/>
  <c r="Q61"/>
  <c r="K61"/>
  <c r="Q60"/>
  <c r="K60"/>
  <c r="Q59"/>
  <c r="K59"/>
  <c r="Q58"/>
  <c r="K58"/>
  <c r="Q57"/>
  <c r="Q56"/>
  <c r="K56"/>
  <c r="Q55"/>
  <c r="K55"/>
  <c r="Q54"/>
  <c r="Q53"/>
  <c r="K53"/>
  <c r="Q52"/>
  <c r="K52"/>
  <c r="Q51"/>
  <c r="K51"/>
  <c r="Q50"/>
  <c r="K50"/>
  <c r="Q49"/>
  <c r="K49"/>
  <c r="Q48"/>
  <c r="K48"/>
  <c r="Q47"/>
  <c r="K47"/>
  <c r="Q46"/>
  <c r="K46"/>
  <c r="Q45"/>
  <c r="K45"/>
  <c r="Q44"/>
  <c r="K44"/>
  <c r="Q43"/>
  <c r="K43"/>
  <c r="Q42"/>
  <c r="K42"/>
  <c r="Q41"/>
  <c r="K41"/>
  <c r="Q40"/>
  <c r="K40"/>
  <c r="Q39"/>
  <c r="K39"/>
  <c r="Q38"/>
  <c r="K38"/>
  <c r="Q37"/>
  <c r="K37"/>
  <c r="Q36"/>
  <c r="K36"/>
  <c r="Q35"/>
  <c r="K35"/>
  <c r="Q34"/>
  <c r="K34"/>
  <c r="Q33"/>
  <c r="K33"/>
  <c r="Q32"/>
  <c r="K32"/>
  <c r="Q31"/>
  <c r="K31"/>
  <c r="Q30"/>
  <c r="K30"/>
  <c r="Q29"/>
  <c r="K29"/>
  <c r="Q28"/>
  <c r="K28"/>
  <c r="Q27"/>
  <c r="K27"/>
  <c r="Q26"/>
  <c r="Q25"/>
  <c r="K25"/>
  <c r="Q24"/>
  <c r="K24"/>
  <c r="Q23"/>
  <c r="K23"/>
  <c r="Q22"/>
  <c r="K22"/>
  <c r="Q21"/>
  <c r="K21"/>
  <c r="Q20"/>
  <c r="K20"/>
  <c r="Q19"/>
  <c r="K19"/>
  <c r="Q18"/>
  <c r="K18"/>
  <c r="Q17"/>
  <c r="K17"/>
  <c r="Q16"/>
  <c r="K16"/>
  <c r="Q15"/>
  <c r="K15"/>
  <c r="Q14"/>
  <c r="K14"/>
  <c r="Q13"/>
  <c r="K13"/>
  <c r="Q12"/>
  <c r="K12"/>
  <c r="Q11"/>
  <c r="K11"/>
  <c r="Q10"/>
  <c r="K10"/>
  <c r="Q9"/>
  <c r="K9"/>
  <c r="Q8"/>
  <c r="K8"/>
  <c r="R3" i="1"/>
  <c r="R115"/>
  <c r="R143"/>
  <c r="R163"/>
  <c r="R177"/>
  <c r="R230"/>
  <c r="R252"/>
  <c r="R273"/>
  <c r="R316"/>
  <c r="R337"/>
  <c r="R358"/>
  <c r="R392"/>
  <c r="R406"/>
  <c r="K10" i="8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9"/>
  <c r="R19" i="1" s="1"/>
  <c r="J59" i="8"/>
  <c r="J64"/>
  <c r="J67"/>
  <c r="J91"/>
  <c r="J95"/>
  <c r="J107"/>
  <c r="J109"/>
  <c r="J139"/>
  <c r="J141"/>
  <c r="J151"/>
  <c r="J163"/>
  <c r="J167"/>
  <c r="J175"/>
  <c r="J178"/>
  <c r="J183"/>
  <c r="J187"/>
  <c r="J189"/>
  <c r="J199"/>
  <c r="J209"/>
  <c r="J210"/>
  <c r="J290"/>
  <c r="J306"/>
  <c r="J343"/>
  <c r="J349"/>
  <c r="J354"/>
  <c r="J365"/>
  <c r="J370"/>
  <c r="J386"/>
  <c r="J402"/>
  <c r="J32"/>
  <c r="J37"/>
  <c r="J9"/>
  <c r="I38"/>
  <c r="I42"/>
  <c r="I46"/>
  <c r="I53"/>
  <c r="I59"/>
  <c r="I60"/>
  <c r="J60" s="1"/>
  <c r="I64"/>
  <c r="I65"/>
  <c r="J65" s="1"/>
  <c r="I67"/>
  <c r="I68"/>
  <c r="J68" s="1"/>
  <c r="I69"/>
  <c r="J69" s="1"/>
  <c r="I85"/>
  <c r="J85" s="1"/>
  <c r="I91"/>
  <c r="I92"/>
  <c r="J92" s="1"/>
  <c r="I93"/>
  <c r="J93" s="1"/>
  <c r="I94"/>
  <c r="I95" s="1"/>
  <c r="I96" s="1"/>
  <c r="J96" s="1"/>
  <c r="I107"/>
  <c r="I108"/>
  <c r="J108" s="1"/>
  <c r="I109"/>
  <c r="I110" s="1"/>
  <c r="I116"/>
  <c r="J116" s="1"/>
  <c r="I117"/>
  <c r="I122"/>
  <c r="I128"/>
  <c r="I137"/>
  <c r="J137" s="1"/>
  <c r="I138"/>
  <c r="J138" s="1"/>
  <c r="I139"/>
  <c r="I140"/>
  <c r="J140" s="1"/>
  <c r="I141"/>
  <c r="I142"/>
  <c r="I150"/>
  <c r="I151" s="1"/>
  <c r="I152" s="1"/>
  <c r="J152" s="1"/>
  <c r="I153"/>
  <c r="I156"/>
  <c r="J156" s="1"/>
  <c r="I158"/>
  <c r="I160"/>
  <c r="J160" s="1"/>
  <c r="I161"/>
  <c r="J161" s="1"/>
  <c r="I163"/>
  <c r="I164"/>
  <c r="J164" s="1"/>
  <c r="I165"/>
  <c r="J165" s="1"/>
  <c r="I166"/>
  <c r="I167" s="1"/>
  <c r="I168"/>
  <c r="I174"/>
  <c r="I175" s="1"/>
  <c r="I176"/>
  <c r="J176" s="1"/>
  <c r="I177"/>
  <c r="J177" s="1"/>
  <c r="I178"/>
  <c r="I179" s="1"/>
  <c r="J179" s="1"/>
  <c r="I180"/>
  <c r="J180" s="1"/>
  <c r="I181"/>
  <c r="J181" s="1"/>
  <c r="I183"/>
  <c r="I184"/>
  <c r="J184" s="1"/>
  <c r="I185"/>
  <c r="J185" s="1"/>
  <c r="I187"/>
  <c r="I188"/>
  <c r="J188" s="1"/>
  <c r="I189"/>
  <c r="I190"/>
  <c r="I191" s="1"/>
  <c r="J191" s="1"/>
  <c r="I192"/>
  <c r="I196"/>
  <c r="I199"/>
  <c r="I200"/>
  <c r="I209"/>
  <c r="I210"/>
  <c r="I211" s="1"/>
  <c r="J211" s="1"/>
  <c r="I212"/>
  <c r="I217"/>
  <c r="J217" s="1"/>
  <c r="I218"/>
  <c r="J218" s="1"/>
  <c r="I228"/>
  <c r="I238"/>
  <c r="J238" s="1"/>
  <c r="I248"/>
  <c r="I256"/>
  <c r="I264"/>
  <c r="I270"/>
  <c r="J270" s="1"/>
  <c r="I272"/>
  <c r="I276"/>
  <c r="I282"/>
  <c r="J282" s="1"/>
  <c r="I289"/>
  <c r="J289" s="1"/>
  <c r="I290"/>
  <c r="I291" s="1"/>
  <c r="J291" s="1"/>
  <c r="I292"/>
  <c r="I296"/>
  <c r="I299"/>
  <c r="J299" s="1"/>
  <c r="I300"/>
  <c r="I306"/>
  <c r="I307" s="1"/>
  <c r="J307" s="1"/>
  <c r="I310"/>
  <c r="J310" s="1"/>
  <c r="I313"/>
  <c r="J313" s="1"/>
  <c r="I314"/>
  <c r="J314" s="1"/>
  <c r="I316"/>
  <c r="I329"/>
  <c r="J329" s="1"/>
  <c r="I330"/>
  <c r="J330" s="1"/>
  <c r="I331"/>
  <c r="J331" s="1"/>
  <c r="I332"/>
  <c r="I335"/>
  <c r="J335" s="1"/>
  <c r="I336"/>
  <c r="I340"/>
  <c r="I343"/>
  <c r="I344"/>
  <c r="I349"/>
  <c r="I350"/>
  <c r="J350" s="1"/>
  <c r="I354"/>
  <c r="I355" s="1"/>
  <c r="J355" s="1"/>
  <c r="I356"/>
  <c r="I362"/>
  <c r="J362" s="1"/>
  <c r="I365"/>
  <c r="I366"/>
  <c r="J366" s="1"/>
  <c r="I369"/>
  <c r="J369" s="1"/>
  <c r="I370"/>
  <c r="I371" s="1"/>
  <c r="J371" s="1"/>
  <c r="I376"/>
  <c r="I380"/>
  <c r="I382"/>
  <c r="J382" s="1"/>
  <c r="I385"/>
  <c r="J385" s="1"/>
  <c r="I386"/>
  <c r="I387" s="1"/>
  <c r="J387" s="1"/>
  <c r="I388"/>
  <c r="I390"/>
  <c r="J390" s="1"/>
  <c r="I392"/>
  <c r="I399"/>
  <c r="J399" s="1"/>
  <c r="I400"/>
  <c r="J400" s="1"/>
  <c r="I401"/>
  <c r="J401" s="1"/>
  <c r="I402"/>
  <c r="I403"/>
  <c r="J403" s="1"/>
  <c r="I404"/>
  <c r="I409"/>
  <c r="J409" s="1"/>
  <c r="I410"/>
  <c r="J410" s="1"/>
  <c r="I412"/>
  <c r="I31"/>
  <c r="J31" s="1"/>
  <c r="I32"/>
  <c r="I33" s="1"/>
  <c r="J33" s="1"/>
  <c r="I34"/>
  <c r="J34" s="1"/>
  <c r="I35"/>
  <c r="J35" s="1"/>
  <c r="I36"/>
  <c r="J36" s="1"/>
  <c r="I37"/>
  <c r="I26"/>
  <c r="I9"/>
  <c r="I10" s="1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2"/>
  <c r="Q26" i="5"/>
  <c r="R26"/>
  <c r="Q27"/>
  <c r="R27"/>
  <c r="Q2"/>
  <c r="R2"/>
  <c r="Q3"/>
  <c r="R3"/>
  <c r="Q5"/>
  <c r="R5"/>
  <c r="Q6"/>
  <c r="R6"/>
  <c r="Q7"/>
  <c r="R7"/>
  <c r="Q8"/>
  <c r="R8"/>
  <c r="Q9"/>
  <c r="R9"/>
  <c r="Q10"/>
  <c r="R10"/>
  <c r="Q12"/>
  <c r="R12"/>
  <c r="Q14"/>
  <c r="R14"/>
  <c r="Q15"/>
  <c r="R15"/>
  <c r="Q16"/>
  <c r="R16"/>
  <c r="Q24"/>
  <c r="R24"/>
  <c r="R1"/>
  <c r="Q1"/>
  <c r="AT414" i="1"/>
  <c r="AS414"/>
  <c r="AS413"/>
  <c r="AS412"/>
  <c r="AS411"/>
  <c r="AS410"/>
  <c r="AS409"/>
  <c r="AS408"/>
  <c r="AS407"/>
  <c r="AS406"/>
  <c r="AS405"/>
  <c r="AS404"/>
  <c r="AS403"/>
  <c r="AS402"/>
  <c r="AS401"/>
  <c r="AS400"/>
  <c r="AS399"/>
  <c r="AS398"/>
  <c r="AS397"/>
  <c r="AS396"/>
  <c r="AS395"/>
  <c r="AS394"/>
  <c r="AS393"/>
  <c r="AS392"/>
  <c r="AS391"/>
  <c r="AS390"/>
  <c r="AS389"/>
  <c r="AS388"/>
  <c r="AS387"/>
  <c r="AS386"/>
  <c r="AS385"/>
  <c r="AS384"/>
  <c r="AS383"/>
  <c r="AS382"/>
  <c r="AS381"/>
  <c r="AS380"/>
  <c r="AS379"/>
  <c r="AS378"/>
  <c r="AS377"/>
  <c r="AS376"/>
  <c r="AS375"/>
  <c r="AS374"/>
  <c r="AS373"/>
  <c r="AS372"/>
  <c r="AS371"/>
  <c r="AS370"/>
  <c r="AS369"/>
  <c r="AS368"/>
  <c r="AS367"/>
  <c r="AS366"/>
  <c r="AS365"/>
  <c r="AS364"/>
  <c r="AS363"/>
  <c r="AS362"/>
  <c r="AS361"/>
  <c r="AS360"/>
  <c r="AS359"/>
  <c r="AS358"/>
  <c r="AS357"/>
  <c r="AS356"/>
  <c r="AS355"/>
  <c r="AS354"/>
  <c r="AS353"/>
  <c r="AS352"/>
  <c r="AS351"/>
  <c r="AS350"/>
  <c r="AS349"/>
  <c r="AS348"/>
  <c r="AS347"/>
  <c r="AS346"/>
  <c r="AS345"/>
  <c r="AS344"/>
  <c r="AS343"/>
  <c r="AS342"/>
  <c r="AS341"/>
  <c r="AS340"/>
  <c r="AS339"/>
  <c r="AS338"/>
  <c r="AS337"/>
  <c r="AS336"/>
  <c r="AS335"/>
  <c r="AS334"/>
  <c r="AS333"/>
  <c r="AS332"/>
  <c r="AS331"/>
  <c r="AS330"/>
  <c r="AS329"/>
  <c r="AS328"/>
  <c r="AS327"/>
  <c r="AS326"/>
  <c r="AS325"/>
  <c r="AS324"/>
  <c r="AS323"/>
  <c r="AS322"/>
  <c r="AS321"/>
  <c r="AS320"/>
  <c r="AS319"/>
  <c r="AS318"/>
  <c r="AS317"/>
  <c r="AS316"/>
  <c r="AS313"/>
  <c r="AS312"/>
  <c r="AS311"/>
  <c r="AS310"/>
  <c r="AS309"/>
  <c r="AS308"/>
  <c r="AS307"/>
  <c r="AS306"/>
  <c r="AS305"/>
  <c r="AS304"/>
  <c r="AS303"/>
  <c r="AS302"/>
  <c r="AS301"/>
  <c r="AS300"/>
  <c r="AS299"/>
  <c r="AS298"/>
  <c r="AS297"/>
  <c r="AS296"/>
  <c r="AS295"/>
  <c r="AS294"/>
  <c r="AS293"/>
  <c r="AS292"/>
  <c r="AS291"/>
  <c r="AS290"/>
  <c r="AS289"/>
  <c r="AS288"/>
  <c r="AS287"/>
  <c r="AS286"/>
  <c r="AS285"/>
  <c r="AS284"/>
  <c r="AS283"/>
  <c r="AS282"/>
  <c r="AS281"/>
  <c r="AS280"/>
  <c r="AS279"/>
  <c r="AS278"/>
  <c r="AS277"/>
  <c r="AS276"/>
  <c r="AS274"/>
  <c r="AS273"/>
  <c r="AS272"/>
  <c r="AS271"/>
  <c r="AS270"/>
  <c r="AS269"/>
  <c r="AS268"/>
  <c r="AS267"/>
  <c r="AS266"/>
  <c r="AS264"/>
  <c r="AS263"/>
  <c r="AS262"/>
  <c r="AS261"/>
  <c r="AS260"/>
  <c r="AS259"/>
  <c r="AS258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7"/>
  <c r="AS96"/>
  <c r="AS95"/>
  <c r="AS94"/>
  <c r="AS93"/>
  <c r="AS92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0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S2"/>
  <c r="AT248"/>
  <c r="AT353"/>
  <c r="AT109"/>
  <c r="AT147"/>
  <c r="AT27"/>
  <c r="AT7"/>
  <c r="AT234"/>
  <c r="AT280"/>
  <c r="AT242"/>
  <c r="AT160"/>
  <c r="AT235"/>
  <c r="AT100" l="1"/>
  <c r="AT229"/>
  <c r="AT168"/>
  <c r="AT340"/>
  <c r="AT156"/>
  <c r="AT53"/>
  <c r="AT113"/>
  <c r="AT205"/>
  <c r="AT294"/>
  <c r="AT246"/>
  <c r="AT238"/>
  <c r="AT230"/>
  <c r="AT206"/>
  <c r="AT190"/>
  <c r="AT182"/>
  <c r="AT174"/>
  <c r="AT165"/>
  <c r="AT158"/>
  <c r="AT142"/>
  <c r="AT134"/>
  <c r="AT126"/>
  <c r="AT117"/>
  <c r="AT110"/>
  <c r="AT102"/>
  <c r="AT94"/>
  <c r="AT86"/>
  <c r="AT78"/>
  <c r="AT61"/>
  <c r="AT45"/>
  <c r="AT38"/>
  <c r="AT21"/>
  <c r="AT14"/>
  <c r="AT247"/>
  <c r="AT231"/>
  <c r="AT183"/>
  <c r="AT306"/>
  <c r="AT250"/>
  <c r="AT226"/>
  <c r="AT194"/>
  <c r="AT186"/>
  <c r="AT161"/>
  <c r="AT154"/>
  <c r="AT138"/>
  <c r="AT130"/>
  <c r="AT122"/>
  <c r="AT106"/>
  <c r="AT81"/>
  <c r="AT66"/>
  <c r="AT49"/>
  <c r="AT41"/>
  <c r="AT34"/>
  <c r="AT26"/>
  <c r="AT18"/>
  <c r="AT411"/>
  <c r="AT372"/>
  <c r="AT227"/>
  <c r="AT288"/>
  <c r="AT393"/>
  <c r="AT389"/>
  <c r="AT377"/>
  <c r="AT357"/>
  <c r="AT333"/>
  <c r="AT321"/>
  <c r="AT309"/>
  <c r="AT305"/>
  <c r="AT301"/>
  <c r="AT364"/>
  <c r="AT276"/>
  <c r="AT268"/>
  <c r="AT252"/>
  <c r="AT244"/>
  <c r="AT220"/>
  <c r="AT216"/>
  <c r="AT212"/>
  <c r="AT208"/>
  <c r="AT204"/>
  <c r="AT196"/>
  <c r="AT192"/>
  <c r="AT188"/>
  <c r="AT170"/>
  <c r="AT164"/>
  <c r="AT152"/>
  <c r="AT148"/>
  <c r="AT136"/>
  <c r="AT132"/>
  <c r="AT120"/>
  <c r="AT116"/>
  <c r="AT108"/>
  <c r="AT92"/>
  <c r="AT84"/>
  <c r="AT76"/>
  <c r="AT68"/>
  <c r="AT64"/>
  <c r="AT56"/>
  <c r="AT52"/>
  <c r="AT48"/>
  <c r="AT40"/>
  <c r="AT24"/>
  <c r="AT20"/>
  <c r="AT12"/>
  <c r="AT243"/>
  <c r="AT191"/>
  <c r="AT167"/>
  <c r="AT95"/>
  <c r="AT172"/>
  <c r="AT403"/>
  <c r="AT390"/>
  <c r="AT382"/>
  <c r="AT378"/>
  <c r="AT371"/>
  <c r="AT355"/>
  <c r="AT350"/>
  <c r="AT347"/>
  <c r="AT323"/>
  <c r="AT311"/>
  <c r="AT295"/>
  <c r="AT233"/>
  <c r="AT221"/>
  <c r="AT209"/>
  <c r="AT201"/>
  <c r="AT197"/>
  <c r="AT173"/>
  <c r="AT169"/>
  <c r="AT155"/>
  <c r="AT143"/>
  <c r="AT127"/>
  <c r="AT99"/>
  <c r="AT87"/>
  <c r="AT408"/>
  <c r="AT404"/>
  <c r="AT400"/>
  <c r="AT396"/>
  <c r="AT384"/>
  <c r="AT380"/>
  <c r="AT368"/>
  <c r="AT360"/>
  <c r="AT328"/>
  <c r="AT324"/>
  <c r="AT313"/>
  <c r="AT46"/>
  <c r="AT222"/>
  <c r="AT128"/>
  <c r="AT366"/>
  <c r="AT346"/>
  <c r="AT341"/>
  <c r="AT337"/>
  <c r="AT302"/>
  <c r="AT298"/>
  <c r="AT291"/>
  <c r="AT287"/>
  <c r="AT278"/>
  <c r="AT271"/>
  <c r="AT267"/>
  <c r="AT262"/>
  <c r="AT259"/>
  <c r="AT8"/>
  <c r="AT4"/>
  <c r="AT131"/>
  <c r="AT181"/>
  <c r="AT329"/>
  <c r="AT356"/>
  <c r="AT352"/>
  <c r="AT343"/>
  <c r="AT336"/>
  <c r="AT299"/>
  <c r="AT292"/>
  <c r="AT284"/>
  <c r="AT261"/>
  <c r="AT256"/>
  <c r="AT253"/>
  <c r="AT151"/>
  <c r="AT11"/>
  <c r="AT3"/>
  <c r="AT90"/>
  <c r="AT42"/>
  <c r="AT83"/>
  <c r="AT162"/>
  <c r="AT385"/>
  <c r="AT376"/>
  <c r="AT144"/>
  <c r="AT407"/>
  <c r="AT392"/>
  <c r="AT388"/>
  <c r="AT383"/>
  <c r="AT375"/>
  <c r="AT339"/>
  <c r="AT332"/>
  <c r="AT320"/>
  <c r="AT316"/>
  <c r="AT308"/>
  <c r="AT300"/>
  <c r="AT281"/>
  <c r="AT274"/>
  <c r="AT223"/>
  <c r="AT179"/>
  <c r="AT175"/>
  <c r="AT157"/>
  <c r="AT153"/>
  <c r="AT149"/>
  <c r="AT145"/>
  <c r="AT104"/>
  <c r="AT60"/>
  <c r="AT37"/>
  <c r="AT325"/>
  <c r="AT263"/>
  <c r="AT107"/>
  <c r="AT297"/>
  <c r="AT65"/>
  <c r="AT2"/>
  <c r="AT409"/>
  <c r="AT406"/>
  <c r="AT374"/>
  <c r="AT370"/>
  <c r="AT363"/>
  <c r="AT354"/>
  <c r="AT351"/>
  <c r="AT348"/>
  <c r="AT345"/>
  <c r="AT249"/>
  <c r="AT241"/>
  <c r="AT237"/>
  <c r="AT232"/>
  <c r="AT176"/>
  <c r="AT146"/>
  <c r="AT119"/>
  <c r="AT75"/>
  <c r="AT67"/>
  <c r="AT63"/>
  <c r="AT401"/>
  <c r="AT402"/>
  <c r="AT358"/>
  <c r="AT359"/>
  <c r="AT199"/>
  <c r="AT200"/>
  <c r="AT22"/>
  <c r="AT129"/>
  <c r="AT17"/>
  <c r="AT344"/>
  <c r="AT413"/>
  <c r="AT412"/>
  <c r="AT405"/>
  <c r="AT373"/>
  <c r="AT362"/>
  <c r="AT361"/>
  <c r="AT219"/>
  <c r="AT214"/>
  <c r="AT215"/>
  <c r="AT211"/>
  <c r="AT207"/>
  <c r="AT203"/>
  <c r="AT202"/>
  <c r="AT140"/>
  <c r="AT141"/>
  <c r="AT137"/>
  <c r="AT125"/>
  <c r="AT124"/>
  <c r="AT101"/>
  <c r="AT97"/>
  <c r="AT96"/>
  <c r="AT89"/>
  <c r="AT88"/>
  <c r="AT77"/>
  <c r="AT10"/>
  <c r="AT6"/>
  <c r="AT74"/>
  <c r="AT73"/>
  <c r="AT70"/>
  <c r="AT69"/>
  <c r="AT58"/>
  <c r="AT57"/>
  <c r="AT30"/>
  <c r="AT28"/>
  <c r="AT118"/>
  <c r="AT335"/>
  <c r="AT334"/>
  <c r="AT304"/>
  <c r="AT303"/>
  <c r="AT282"/>
  <c r="AT283"/>
  <c r="AT255"/>
  <c r="AT254"/>
  <c r="AT178"/>
  <c r="AT177"/>
  <c r="AT112"/>
  <c r="AT111"/>
  <c r="AT44"/>
  <c r="AT43"/>
  <c r="AT13"/>
  <c r="AT369"/>
  <c r="AT133"/>
  <c r="AT85"/>
  <c r="AT93"/>
  <c r="AT195"/>
  <c r="AT105"/>
  <c r="AT399"/>
  <c r="AT398"/>
  <c r="AT395"/>
  <c r="AT394"/>
  <c r="AT391"/>
  <c r="AT387"/>
  <c r="AT386"/>
  <c r="AT379"/>
  <c r="AT342"/>
  <c r="AT338"/>
  <c r="AT331"/>
  <c r="AT327"/>
  <c r="AT326"/>
  <c r="AT319"/>
  <c r="AT307"/>
  <c r="AT290"/>
  <c r="AT286"/>
  <c r="AT285"/>
  <c r="AT270"/>
  <c r="AT269"/>
  <c r="AT266"/>
  <c r="AT264"/>
  <c r="AT258"/>
  <c r="AT251"/>
  <c r="AT240"/>
  <c r="AT236"/>
  <c r="AT224"/>
  <c r="AT225"/>
  <c r="AT193"/>
  <c r="AT189"/>
  <c r="AT184"/>
  <c r="AT185"/>
  <c r="AT115"/>
  <c r="AT114"/>
  <c r="AT55"/>
  <c r="AT51"/>
  <c r="AT47"/>
  <c r="AT36"/>
  <c r="AT33"/>
  <c r="AT25"/>
  <c r="AT35"/>
  <c r="AT32"/>
  <c r="AT365"/>
  <c r="AT330"/>
  <c r="AT322"/>
  <c r="AT310"/>
  <c r="AT296"/>
  <c r="AT293"/>
  <c r="AT289"/>
  <c r="AT277"/>
  <c r="AT273"/>
  <c r="AT257"/>
  <c r="AT239"/>
  <c r="AT228"/>
  <c r="AT218"/>
  <c r="AT210"/>
  <c r="AT198"/>
  <c r="AT180"/>
  <c r="AT163"/>
  <c r="AT159"/>
  <c r="AT139"/>
  <c r="AT123"/>
  <c r="AT121"/>
  <c r="AT80"/>
  <c r="AT54"/>
  <c r="AT50"/>
  <c r="AT39"/>
  <c r="AT16"/>
  <c r="AT9"/>
  <c r="AT5"/>
  <c r="AT410"/>
  <c r="AT397"/>
  <c r="AT381"/>
  <c r="AT367"/>
  <c r="AT349"/>
  <c r="AT317"/>
  <c r="AT312"/>
  <c r="AT279"/>
  <c r="AT272"/>
  <c r="AT260"/>
  <c r="AT245"/>
  <c r="AT217"/>
  <c r="AT213"/>
  <c r="AT187"/>
  <c r="AT166"/>
  <c r="AT150"/>
  <c r="AT135"/>
  <c r="AT103"/>
  <c r="AT82"/>
  <c r="AT71"/>
  <c r="AT59"/>
  <c r="AT23"/>
  <c r="AT19"/>
  <c r="AT15"/>
  <c r="J26" i="8"/>
  <c r="I27"/>
  <c r="J388"/>
  <c r="I389"/>
  <c r="J389" s="1"/>
  <c r="J356"/>
  <c r="I357"/>
  <c r="J340"/>
  <c r="I341"/>
  <c r="J296"/>
  <c r="I297"/>
  <c r="J276"/>
  <c r="I277"/>
  <c r="J264"/>
  <c r="I265"/>
  <c r="J248"/>
  <c r="I249"/>
  <c r="J212"/>
  <c r="I213"/>
  <c r="J192"/>
  <c r="I193"/>
  <c r="J153"/>
  <c r="I154"/>
  <c r="I118"/>
  <c r="J117"/>
  <c r="J380"/>
  <c r="I381"/>
  <c r="J381" s="1"/>
  <c r="J336"/>
  <c r="I337"/>
  <c r="J292"/>
  <c r="I293"/>
  <c r="J272"/>
  <c r="I273"/>
  <c r="J200"/>
  <c r="I201"/>
  <c r="J42"/>
  <c r="I43"/>
  <c r="R24" i="1"/>
  <c r="R86"/>
  <c r="R110"/>
  <c r="R129"/>
  <c r="R137"/>
  <c r="R158"/>
  <c r="R171"/>
  <c r="R188"/>
  <c r="R196"/>
  <c r="R225"/>
  <c r="R246"/>
  <c r="R268"/>
  <c r="R289"/>
  <c r="R310"/>
  <c r="R332"/>
  <c r="R353"/>
  <c r="R374"/>
  <c r="R389"/>
  <c r="R402"/>
  <c r="R8"/>
  <c r="R30"/>
  <c r="R43"/>
  <c r="R52"/>
  <c r="R79"/>
  <c r="R101"/>
  <c r="R378"/>
  <c r="R294"/>
  <c r="J10" i="8"/>
  <c r="I11"/>
  <c r="J392"/>
  <c r="I393"/>
  <c r="J376"/>
  <c r="I377"/>
  <c r="J344"/>
  <c r="I345"/>
  <c r="J316"/>
  <c r="I317"/>
  <c r="J300"/>
  <c r="I301"/>
  <c r="J256"/>
  <c r="I257"/>
  <c r="J228"/>
  <c r="I229"/>
  <c r="I159"/>
  <c r="J159" s="1"/>
  <c r="J158"/>
  <c r="J128"/>
  <c r="I129"/>
  <c r="J53"/>
  <c r="I54"/>
  <c r="J404"/>
  <c r="I405"/>
  <c r="I372"/>
  <c r="J332"/>
  <c r="I333"/>
  <c r="I308"/>
  <c r="J196"/>
  <c r="I197"/>
  <c r="J168"/>
  <c r="I169"/>
  <c r="I143"/>
  <c r="J142"/>
  <c r="I123"/>
  <c r="J122"/>
  <c r="I111"/>
  <c r="J110"/>
  <c r="I97"/>
  <c r="I411"/>
  <c r="J411" s="1"/>
  <c r="I391"/>
  <c r="J391" s="1"/>
  <c r="I383"/>
  <c r="I367"/>
  <c r="I363"/>
  <c r="I351"/>
  <c r="I315"/>
  <c r="J315" s="1"/>
  <c r="I311"/>
  <c r="I283"/>
  <c r="I271"/>
  <c r="J271" s="1"/>
  <c r="I239"/>
  <c r="I219"/>
  <c r="I186"/>
  <c r="J186" s="1"/>
  <c r="I182"/>
  <c r="J182" s="1"/>
  <c r="I162"/>
  <c r="J162" s="1"/>
  <c r="I157"/>
  <c r="J157" s="1"/>
  <c r="I86"/>
  <c r="I70"/>
  <c r="I66"/>
  <c r="J66" s="1"/>
  <c r="I61"/>
  <c r="J46"/>
  <c r="I47"/>
  <c r="J166"/>
  <c r="J150"/>
  <c r="J94"/>
  <c r="V47" i="1"/>
  <c r="V132"/>
  <c r="V186"/>
  <c r="V213"/>
  <c r="V234"/>
  <c r="V255"/>
  <c r="V277"/>
  <c r="V298"/>
  <c r="V319"/>
  <c r="V341"/>
  <c r="V362"/>
  <c r="V383"/>
  <c r="V403"/>
  <c r="V68"/>
  <c r="V154"/>
  <c r="V194"/>
  <c r="V218"/>
  <c r="V239"/>
  <c r="V261"/>
  <c r="V282"/>
  <c r="V303"/>
  <c r="V325"/>
  <c r="V346"/>
  <c r="V367"/>
  <c r="V389"/>
  <c r="V407"/>
  <c r="V90"/>
  <c r="V164"/>
  <c r="V200"/>
  <c r="V223"/>
  <c r="V245"/>
  <c r="V266"/>
  <c r="V287"/>
  <c r="V309"/>
  <c r="V330"/>
  <c r="V351"/>
  <c r="V373"/>
  <c r="V394"/>
  <c r="V411"/>
  <c r="V111"/>
  <c r="V250"/>
  <c r="V335"/>
  <c r="V175"/>
  <c r="V271"/>
  <c r="V357"/>
  <c r="V26"/>
  <c r="V229"/>
  <c r="V314"/>
  <c r="V399"/>
  <c r="R413"/>
  <c r="R400"/>
  <c r="R385"/>
  <c r="R369"/>
  <c r="R348"/>
  <c r="R326"/>
  <c r="R305"/>
  <c r="R284"/>
  <c r="R262"/>
  <c r="R241"/>
  <c r="R97"/>
  <c r="R73"/>
  <c r="R56"/>
  <c r="R48"/>
  <c r="R40"/>
  <c r="V378"/>
  <c r="J38" i="8"/>
  <c r="I39"/>
  <c r="J190"/>
  <c r="J174"/>
  <c r="R5" i="1"/>
  <c r="R9"/>
  <c r="R13"/>
  <c r="R17"/>
  <c r="R21"/>
  <c r="R25"/>
  <c r="R29"/>
  <c r="R33"/>
  <c r="R37"/>
  <c r="R44"/>
  <c r="R47"/>
  <c r="R50"/>
  <c r="R53"/>
  <c r="R57"/>
  <c r="R64"/>
  <c r="R67"/>
  <c r="R70"/>
  <c r="R74"/>
  <c r="R77"/>
  <c r="R81"/>
  <c r="R88"/>
  <c r="R91"/>
  <c r="R95"/>
  <c r="R99"/>
  <c r="R102"/>
  <c r="R106"/>
  <c r="R109"/>
  <c r="R113"/>
  <c r="R117"/>
  <c r="R121"/>
  <c r="R128"/>
  <c r="R132"/>
  <c r="R135"/>
  <c r="R138"/>
  <c r="R142"/>
  <c r="R146"/>
  <c r="R150"/>
  <c r="R153"/>
  <c r="R157"/>
  <c r="R161"/>
  <c r="R165"/>
  <c r="R172"/>
  <c r="R176"/>
  <c r="R180"/>
  <c r="R184"/>
  <c r="R187"/>
  <c r="R190"/>
  <c r="R193"/>
  <c r="R197"/>
  <c r="R204"/>
  <c r="R207"/>
  <c r="R210"/>
  <c r="R213"/>
  <c r="R220"/>
  <c r="R224"/>
  <c r="R227"/>
  <c r="R231"/>
  <c r="R235"/>
  <c r="R239"/>
  <c r="R243"/>
  <c r="R247"/>
  <c r="R251"/>
  <c r="R255"/>
  <c r="R259"/>
  <c r="R263"/>
  <c r="R267"/>
  <c r="R271"/>
  <c r="R275"/>
  <c r="R279"/>
  <c r="R283"/>
  <c r="R287"/>
  <c r="R291"/>
  <c r="R295"/>
  <c r="R299"/>
  <c r="R303"/>
  <c r="R307"/>
  <c r="R311"/>
  <c r="R315"/>
  <c r="R319"/>
  <c r="R323"/>
  <c r="R327"/>
  <c r="R331"/>
  <c r="R335"/>
  <c r="R339"/>
  <c r="R343"/>
  <c r="R347"/>
  <c r="R351"/>
  <c r="R355"/>
  <c r="R359"/>
  <c r="R363"/>
  <c r="R367"/>
  <c r="R371"/>
  <c r="R375"/>
  <c r="R379"/>
  <c r="R383"/>
  <c r="R387"/>
  <c r="R391"/>
  <c r="R395"/>
  <c r="R399"/>
  <c r="R403"/>
  <c r="R407"/>
  <c r="R411"/>
  <c r="R6"/>
  <c r="R11"/>
  <c r="R16"/>
  <c r="R22"/>
  <c r="R27"/>
  <c r="R32"/>
  <c r="R38"/>
  <c r="R41"/>
  <c r="R45"/>
  <c r="R49"/>
  <c r="R54"/>
  <c r="R59"/>
  <c r="R62"/>
  <c r="R66"/>
  <c r="R71"/>
  <c r="R76"/>
  <c r="R80"/>
  <c r="R93"/>
  <c r="R98"/>
  <c r="R103"/>
  <c r="R108"/>
  <c r="R112"/>
  <c r="R118"/>
  <c r="R123"/>
  <c r="R126"/>
  <c r="R131"/>
  <c r="R136"/>
  <c r="R140"/>
  <c r="R145"/>
  <c r="R151"/>
  <c r="R155"/>
  <c r="R160"/>
  <c r="R166"/>
  <c r="R169"/>
  <c r="R174"/>
  <c r="R179"/>
  <c r="R198"/>
  <c r="R201"/>
  <c r="R205"/>
  <c r="R209"/>
  <c r="R214"/>
  <c r="R217"/>
  <c r="R222"/>
  <c r="R226"/>
  <c r="R232"/>
  <c r="R237"/>
  <c r="R242"/>
  <c r="R248"/>
  <c r="R253"/>
  <c r="R258"/>
  <c r="R264"/>
  <c r="R269"/>
  <c r="R274"/>
  <c r="R280"/>
  <c r="R285"/>
  <c r="R290"/>
  <c r="R296"/>
  <c r="R301"/>
  <c r="R306"/>
  <c r="R312"/>
  <c r="R317"/>
  <c r="R322"/>
  <c r="R328"/>
  <c r="R333"/>
  <c r="R338"/>
  <c r="R344"/>
  <c r="R349"/>
  <c r="R354"/>
  <c r="R360"/>
  <c r="R365"/>
  <c r="R370"/>
  <c r="R7"/>
  <c r="R12"/>
  <c r="R18"/>
  <c r="R23"/>
  <c r="R28"/>
  <c r="R34"/>
  <c r="R39"/>
  <c r="R42"/>
  <c r="R46"/>
  <c r="R51"/>
  <c r="R55"/>
  <c r="R60"/>
  <c r="R63"/>
  <c r="R68"/>
  <c r="R72"/>
  <c r="R82"/>
  <c r="R85"/>
  <c r="R89"/>
  <c r="R94"/>
  <c r="R100"/>
  <c r="R104"/>
  <c r="R114"/>
  <c r="R119"/>
  <c r="R124"/>
  <c r="R127"/>
  <c r="R141"/>
  <c r="R147"/>
  <c r="R152"/>
  <c r="R156"/>
  <c r="R162"/>
  <c r="R167"/>
  <c r="R170"/>
  <c r="R175"/>
  <c r="R181"/>
  <c r="R185"/>
  <c r="R189"/>
  <c r="R194"/>
  <c r="R199"/>
  <c r="R202"/>
  <c r="R206"/>
  <c r="R211"/>
  <c r="R215"/>
  <c r="R218"/>
  <c r="R223"/>
  <c r="R228"/>
  <c r="R233"/>
  <c r="R238"/>
  <c r="R244"/>
  <c r="R249"/>
  <c r="R254"/>
  <c r="R260"/>
  <c r="R265"/>
  <c r="R270"/>
  <c r="R276"/>
  <c r="R281"/>
  <c r="R286"/>
  <c r="R292"/>
  <c r="R297"/>
  <c r="R302"/>
  <c r="R308"/>
  <c r="R313"/>
  <c r="R318"/>
  <c r="R324"/>
  <c r="R329"/>
  <c r="R334"/>
  <c r="R340"/>
  <c r="R345"/>
  <c r="R350"/>
  <c r="R356"/>
  <c r="R361"/>
  <c r="R366"/>
  <c r="R372"/>
  <c r="R377"/>
  <c r="R382"/>
  <c r="R388"/>
  <c r="R393"/>
  <c r="R398"/>
  <c r="R404"/>
  <c r="R409"/>
  <c r="R2"/>
  <c r="R4"/>
  <c r="R15"/>
  <c r="R26"/>
  <c r="R36"/>
  <c r="R61"/>
  <c r="R69"/>
  <c r="R78"/>
  <c r="R90"/>
  <c r="R116"/>
  <c r="R125"/>
  <c r="R133"/>
  <c r="R139"/>
  <c r="R149"/>
  <c r="R159"/>
  <c r="R178"/>
  <c r="R186"/>
  <c r="R192"/>
  <c r="R200"/>
  <c r="R208"/>
  <c r="R216"/>
  <c r="R234"/>
  <c r="R245"/>
  <c r="R256"/>
  <c r="R266"/>
  <c r="R277"/>
  <c r="R288"/>
  <c r="R298"/>
  <c r="R309"/>
  <c r="R320"/>
  <c r="R330"/>
  <c r="R341"/>
  <c r="R352"/>
  <c r="R362"/>
  <c r="R373"/>
  <c r="R380"/>
  <c r="R386"/>
  <c r="R394"/>
  <c r="R401"/>
  <c r="R408"/>
  <c r="R10"/>
  <c r="R20"/>
  <c r="R31"/>
  <c r="R58"/>
  <c r="R65"/>
  <c r="R75"/>
  <c r="R83"/>
  <c r="R87"/>
  <c r="R96"/>
  <c r="R105"/>
  <c r="R111"/>
  <c r="R122"/>
  <c r="R130"/>
  <c r="R144"/>
  <c r="R154"/>
  <c r="R164"/>
  <c r="R173"/>
  <c r="R183"/>
  <c r="R195"/>
  <c r="R203"/>
  <c r="R212"/>
  <c r="R219"/>
  <c r="R229"/>
  <c r="R240"/>
  <c r="R250"/>
  <c r="R261"/>
  <c r="R272"/>
  <c r="R282"/>
  <c r="R293"/>
  <c r="R304"/>
  <c r="R314"/>
  <c r="R325"/>
  <c r="R336"/>
  <c r="R346"/>
  <c r="R357"/>
  <c r="R368"/>
  <c r="R376"/>
  <c r="R384"/>
  <c r="R390"/>
  <c r="R397"/>
  <c r="R405"/>
  <c r="R412"/>
  <c r="R410"/>
  <c r="R396"/>
  <c r="R381"/>
  <c r="R364"/>
  <c r="R342"/>
  <c r="R321"/>
  <c r="R300"/>
  <c r="R278"/>
  <c r="R257"/>
  <c r="R236"/>
  <c r="R221"/>
  <c r="R191"/>
  <c r="R182"/>
  <c r="R168"/>
  <c r="R148"/>
  <c r="R134"/>
  <c r="R120"/>
  <c r="R107"/>
  <c r="R92"/>
  <c r="R84"/>
  <c r="R35"/>
  <c r="R14"/>
  <c r="V293"/>
  <c r="V20"/>
  <c r="V412"/>
  <c r="V408"/>
  <c r="V404"/>
  <c r="V400"/>
  <c r="V395"/>
  <c r="V390"/>
  <c r="V385"/>
  <c r="V379"/>
  <c r="V374"/>
  <c r="V369"/>
  <c r="V363"/>
  <c r="V358"/>
  <c r="V353"/>
  <c r="V347"/>
  <c r="V342"/>
  <c r="V337"/>
  <c r="V331"/>
  <c r="V326"/>
  <c r="V321"/>
  <c r="V315"/>
  <c r="V310"/>
  <c r="V305"/>
  <c r="V299"/>
  <c r="V294"/>
  <c r="V289"/>
  <c r="V283"/>
  <c r="V278"/>
  <c r="V273"/>
  <c r="V267"/>
  <c r="V262"/>
  <c r="V257"/>
  <c r="V251"/>
  <c r="V246"/>
  <c r="V241"/>
  <c r="V235"/>
  <c r="V230"/>
  <c r="V225"/>
  <c r="V219"/>
  <c r="V214"/>
  <c r="V209"/>
  <c r="V202"/>
  <c r="V195"/>
  <c r="V188"/>
  <c r="V179"/>
  <c r="V168"/>
  <c r="V158"/>
  <c r="V138"/>
  <c r="V116"/>
  <c r="V95"/>
  <c r="V74"/>
  <c r="V52"/>
  <c r="V31"/>
  <c r="V8"/>
  <c r="V2"/>
  <c r="V410"/>
  <c r="V406"/>
  <c r="V402"/>
  <c r="V398"/>
  <c r="V393"/>
  <c r="V387"/>
  <c r="V382"/>
  <c r="V377"/>
  <c r="V371"/>
  <c r="V366"/>
  <c r="V361"/>
  <c r="V355"/>
  <c r="V350"/>
  <c r="V345"/>
  <c r="V339"/>
  <c r="V334"/>
  <c r="V329"/>
  <c r="V323"/>
  <c r="V318"/>
  <c r="V313"/>
  <c r="V307"/>
  <c r="V302"/>
  <c r="V297"/>
  <c r="V291"/>
  <c r="V286"/>
  <c r="V281"/>
  <c r="V275"/>
  <c r="V270"/>
  <c r="V265"/>
  <c r="V259"/>
  <c r="V254"/>
  <c r="V249"/>
  <c r="V243"/>
  <c r="V238"/>
  <c r="V233"/>
  <c r="V227"/>
  <c r="V222"/>
  <c r="V217"/>
  <c r="V211"/>
  <c r="V206"/>
  <c r="V199"/>
  <c r="V191"/>
  <c r="V184"/>
  <c r="V174"/>
  <c r="V163"/>
  <c r="V148"/>
  <c r="V127"/>
  <c r="V106"/>
  <c r="V84"/>
  <c r="V63"/>
  <c r="V42"/>
  <c r="V3"/>
  <c r="V7"/>
  <c r="V4"/>
  <c r="V5"/>
  <c r="V9"/>
  <c r="V13"/>
  <c r="V17"/>
  <c r="V21"/>
  <c r="V25"/>
  <c r="V29"/>
  <c r="V33"/>
  <c r="V37"/>
  <c r="V41"/>
  <c r="V45"/>
  <c r="V49"/>
  <c r="V53"/>
  <c r="V57"/>
  <c r="V61"/>
  <c r="V65"/>
  <c r="V69"/>
  <c r="V73"/>
  <c r="V77"/>
  <c r="V81"/>
  <c r="V85"/>
  <c r="V89"/>
  <c r="V93"/>
  <c r="V97"/>
  <c r="V101"/>
  <c r="V105"/>
  <c r="V109"/>
  <c r="V113"/>
  <c r="V117"/>
  <c r="V121"/>
  <c r="V125"/>
  <c r="V129"/>
  <c r="V133"/>
  <c r="V137"/>
  <c r="V141"/>
  <c r="V145"/>
  <c r="V149"/>
  <c r="V153"/>
  <c r="V157"/>
  <c r="V161"/>
  <c r="V165"/>
  <c r="V169"/>
  <c r="V173"/>
  <c r="V177"/>
  <c r="V181"/>
  <c r="V185"/>
  <c r="V189"/>
  <c r="V193"/>
  <c r="V197"/>
  <c r="V201"/>
  <c r="V205"/>
  <c r="V6"/>
  <c r="V10"/>
  <c r="V11"/>
  <c r="V16"/>
  <c r="V22"/>
  <c r="V27"/>
  <c r="V32"/>
  <c r="V38"/>
  <c r="V43"/>
  <c r="V48"/>
  <c r="V54"/>
  <c r="V59"/>
  <c r="V64"/>
  <c r="V70"/>
  <c r="V75"/>
  <c r="V80"/>
  <c r="V86"/>
  <c r="V91"/>
  <c r="V96"/>
  <c r="V102"/>
  <c r="V107"/>
  <c r="V112"/>
  <c r="V118"/>
  <c r="V123"/>
  <c r="V128"/>
  <c r="V134"/>
  <c r="V139"/>
  <c r="V144"/>
  <c r="V150"/>
  <c r="V155"/>
  <c r="V160"/>
  <c r="V166"/>
  <c r="V171"/>
  <c r="V176"/>
  <c r="V182"/>
  <c r="V187"/>
  <c r="V192"/>
  <c r="V198"/>
  <c r="V203"/>
  <c r="V208"/>
  <c r="V212"/>
  <c r="V216"/>
  <c r="V220"/>
  <c r="V224"/>
  <c r="V228"/>
  <c r="V232"/>
  <c r="V236"/>
  <c r="V240"/>
  <c r="V244"/>
  <c r="V248"/>
  <c r="V252"/>
  <c r="V256"/>
  <c r="V260"/>
  <c r="V264"/>
  <c r="V268"/>
  <c r="V272"/>
  <c r="V276"/>
  <c r="V280"/>
  <c r="V284"/>
  <c r="V288"/>
  <c r="V292"/>
  <c r="V296"/>
  <c r="V300"/>
  <c r="V304"/>
  <c r="V308"/>
  <c r="V312"/>
  <c r="V316"/>
  <c r="V320"/>
  <c r="V324"/>
  <c r="V328"/>
  <c r="V332"/>
  <c r="V336"/>
  <c r="V340"/>
  <c r="V344"/>
  <c r="V348"/>
  <c r="V352"/>
  <c r="V356"/>
  <c r="V360"/>
  <c r="V364"/>
  <c r="V368"/>
  <c r="V372"/>
  <c r="V376"/>
  <c r="V380"/>
  <c r="V384"/>
  <c r="V388"/>
  <c r="V392"/>
  <c r="V396"/>
  <c r="V12"/>
  <c r="V18"/>
  <c r="V23"/>
  <c r="V28"/>
  <c r="V34"/>
  <c r="V39"/>
  <c r="V44"/>
  <c r="V50"/>
  <c r="V55"/>
  <c r="V60"/>
  <c r="V66"/>
  <c r="V71"/>
  <c r="V76"/>
  <c r="V82"/>
  <c r="V87"/>
  <c r="V92"/>
  <c r="V98"/>
  <c r="V103"/>
  <c r="V108"/>
  <c r="V114"/>
  <c r="V119"/>
  <c r="V124"/>
  <c r="V130"/>
  <c r="V135"/>
  <c r="V140"/>
  <c r="V146"/>
  <c r="V151"/>
  <c r="V156"/>
  <c r="V162"/>
  <c r="V167"/>
  <c r="V172"/>
  <c r="V178"/>
  <c r="V183"/>
  <c r="V14"/>
  <c r="V19"/>
  <c r="V24"/>
  <c r="V30"/>
  <c r="V35"/>
  <c r="V40"/>
  <c r="V46"/>
  <c r="V51"/>
  <c r="V56"/>
  <c r="V62"/>
  <c r="V67"/>
  <c r="V72"/>
  <c r="V78"/>
  <c r="V83"/>
  <c r="V88"/>
  <c r="V94"/>
  <c r="V99"/>
  <c r="V104"/>
  <c r="V110"/>
  <c r="V115"/>
  <c r="V120"/>
  <c r="V126"/>
  <c r="V131"/>
  <c r="V136"/>
  <c r="V142"/>
  <c r="V147"/>
  <c r="V152"/>
  <c r="V413"/>
  <c r="V409"/>
  <c r="V405"/>
  <c r="V401"/>
  <c r="V397"/>
  <c r="V391"/>
  <c r="V386"/>
  <c r="V381"/>
  <c r="V375"/>
  <c r="V370"/>
  <c r="V365"/>
  <c r="V359"/>
  <c r="V354"/>
  <c r="V349"/>
  <c r="V343"/>
  <c r="V338"/>
  <c r="V333"/>
  <c r="V327"/>
  <c r="V322"/>
  <c r="V317"/>
  <c r="V311"/>
  <c r="V306"/>
  <c r="V301"/>
  <c r="V295"/>
  <c r="V290"/>
  <c r="V285"/>
  <c r="V279"/>
  <c r="V274"/>
  <c r="V269"/>
  <c r="V263"/>
  <c r="V258"/>
  <c r="V253"/>
  <c r="V247"/>
  <c r="V242"/>
  <c r="V237"/>
  <c r="V231"/>
  <c r="V226"/>
  <c r="V221"/>
  <c r="V215"/>
  <c r="V210"/>
  <c r="V204"/>
  <c r="V196"/>
  <c r="V190"/>
  <c r="V180"/>
  <c r="V170"/>
  <c r="V159"/>
  <c r="V143"/>
  <c r="V122"/>
  <c r="V100"/>
  <c r="V79"/>
  <c r="V58"/>
  <c r="V36"/>
  <c r="V15"/>
  <c r="AT79"/>
  <c r="AT72"/>
  <c r="AT318"/>
  <c r="AT62"/>
  <c r="J47" i="8" l="1"/>
  <c r="I48"/>
  <c r="I71"/>
  <c r="J70"/>
  <c r="J351"/>
  <c r="I352"/>
  <c r="J111"/>
  <c r="I112"/>
  <c r="I144"/>
  <c r="J143"/>
  <c r="J372"/>
  <c r="I373"/>
  <c r="I44"/>
  <c r="J43"/>
  <c r="I274"/>
  <c r="J273"/>
  <c r="I338"/>
  <c r="J337"/>
  <c r="I194"/>
  <c r="J193"/>
  <c r="J249"/>
  <c r="I250"/>
  <c r="J277"/>
  <c r="I278"/>
  <c r="J341"/>
  <c r="I342"/>
  <c r="J342" s="1"/>
  <c r="I87"/>
  <c r="J86"/>
  <c r="J283"/>
  <c r="I284"/>
  <c r="J363"/>
  <c r="I364"/>
  <c r="J364" s="1"/>
  <c r="J169"/>
  <c r="I170"/>
  <c r="J308"/>
  <c r="I309"/>
  <c r="J309" s="1"/>
  <c r="J405"/>
  <c r="I406"/>
  <c r="I130"/>
  <c r="J129"/>
  <c r="J229"/>
  <c r="I230"/>
  <c r="I302"/>
  <c r="J301"/>
  <c r="J345"/>
  <c r="I346"/>
  <c r="J393"/>
  <c r="I394"/>
  <c r="I119"/>
  <c r="J118"/>
  <c r="J39"/>
  <c r="I40"/>
  <c r="J61"/>
  <c r="I62"/>
  <c r="J219"/>
  <c r="I220"/>
  <c r="J311"/>
  <c r="I312"/>
  <c r="J312" s="1"/>
  <c r="J367"/>
  <c r="I368"/>
  <c r="J368" s="1"/>
  <c r="J97"/>
  <c r="I98"/>
  <c r="I124"/>
  <c r="J123"/>
  <c r="I334"/>
  <c r="J334" s="1"/>
  <c r="J333"/>
  <c r="J201"/>
  <c r="I202"/>
  <c r="J293"/>
  <c r="I294"/>
  <c r="I155"/>
  <c r="J155" s="1"/>
  <c r="J154"/>
  <c r="J213"/>
  <c r="I214"/>
  <c r="J265"/>
  <c r="I266"/>
  <c r="J297"/>
  <c r="I298"/>
  <c r="J298" s="1"/>
  <c r="J357"/>
  <c r="I358"/>
  <c r="I28"/>
  <c r="J27"/>
  <c r="J239"/>
  <c r="I240"/>
  <c r="J383"/>
  <c r="I384"/>
  <c r="J384" s="1"/>
  <c r="J197"/>
  <c r="I198"/>
  <c r="J198" s="1"/>
  <c r="I55"/>
  <c r="J54"/>
  <c r="I258"/>
  <c r="J257"/>
  <c r="I318"/>
  <c r="J317"/>
  <c r="J377"/>
  <c r="I378"/>
  <c r="I12"/>
  <c r="J11"/>
  <c r="J240" l="1"/>
  <c r="I241"/>
  <c r="J358"/>
  <c r="I359"/>
  <c r="J266"/>
  <c r="I267"/>
  <c r="J202"/>
  <c r="I203"/>
  <c r="J220"/>
  <c r="I221"/>
  <c r="J40"/>
  <c r="I41"/>
  <c r="J41" s="1"/>
  <c r="J394"/>
  <c r="I395"/>
  <c r="J278"/>
  <c r="I279"/>
  <c r="J373"/>
  <c r="I374"/>
  <c r="J112"/>
  <c r="I113"/>
  <c r="I131"/>
  <c r="J130"/>
  <c r="J87"/>
  <c r="I88"/>
  <c r="J214"/>
  <c r="I215"/>
  <c r="J294"/>
  <c r="I295"/>
  <c r="J295" s="1"/>
  <c r="J98"/>
  <c r="I99"/>
  <c r="I63"/>
  <c r="J63" s="1"/>
  <c r="J62"/>
  <c r="J346"/>
  <c r="I347"/>
  <c r="J230"/>
  <c r="I231"/>
  <c r="J406"/>
  <c r="I407"/>
  <c r="I171"/>
  <c r="J170"/>
  <c r="J284"/>
  <c r="I285"/>
  <c r="J250"/>
  <c r="I251"/>
  <c r="J352"/>
  <c r="I353"/>
  <c r="J353" s="1"/>
  <c r="I49"/>
  <c r="J48"/>
  <c r="J378"/>
  <c r="I379"/>
  <c r="J379" s="1"/>
  <c r="I259"/>
  <c r="J258"/>
  <c r="J124"/>
  <c r="I125"/>
  <c r="J302"/>
  <c r="I303"/>
  <c r="I195"/>
  <c r="J195" s="1"/>
  <c r="J194"/>
  <c r="I275"/>
  <c r="J275" s="1"/>
  <c r="J274"/>
  <c r="J71"/>
  <c r="I72"/>
  <c r="J12"/>
  <c r="I13"/>
  <c r="J318"/>
  <c r="I319"/>
  <c r="J55"/>
  <c r="I56"/>
  <c r="J28"/>
  <c r="I29"/>
  <c r="I120"/>
  <c r="J119"/>
  <c r="I339"/>
  <c r="J339" s="1"/>
  <c r="J338"/>
  <c r="J44"/>
  <c r="I45"/>
  <c r="J45" s="1"/>
  <c r="J144"/>
  <c r="I145"/>
  <c r="J29" l="1"/>
  <c r="I30"/>
  <c r="J30" s="1"/>
  <c r="I73"/>
  <c r="J72"/>
  <c r="I126"/>
  <c r="J125"/>
  <c r="J407"/>
  <c r="I408"/>
  <c r="J408" s="1"/>
  <c r="J215"/>
  <c r="I216"/>
  <c r="J216" s="1"/>
  <c r="J374"/>
  <c r="I375"/>
  <c r="J375" s="1"/>
  <c r="J267"/>
  <c r="I268"/>
  <c r="J56"/>
  <c r="I57"/>
  <c r="I14"/>
  <c r="J13"/>
  <c r="J303"/>
  <c r="I304"/>
  <c r="J251"/>
  <c r="I252"/>
  <c r="I232"/>
  <c r="J231"/>
  <c r="I89"/>
  <c r="J88"/>
  <c r="I114"/>
  <c r="J113"/>
  <c r="J279"/>
  <c r="I280"/>
  <c r="J203"/>
  <c r="I204"/>
  <c r="I360"/>
  <c r="J359"/>
  <c r="J145"/>
  <c r="I146"/>
  <c r="J319"/>
  <c r="I320"/>
  <c r="J347"/>
  <c r="I348"/>
  <c r="J348" s="1"/>
  <c r="I242"/>
  <c r="J241"/>
  <c r="J120"/>
  <c r="I121"/>
  <c r="J121" s="1"/>
  <c r="J259"/>
  <c r="I260"/>
  <c r="J49"/>
  <c r="I50"/>
  <c r="J171"/>
  <c r="I172"/>
  <c r="I286"/>
  <c r="J285"/>
  <c r="J99"/>
  <c r="I100"/>
  <c r="J395"/>
  <c r="I396"/>
  <c r="I222"/>
  <c r="J221"/>
  <c r="J131"/>
  <c r="I132"/>
  <c r="J132" l="1"/>
  <c r="I133"/>
  <c r="J204"/>
  <c r="I205"/>
  <c r="J304"/>
  <c r="I305"/>
  <c r="J305" s="1"/>
  <c r="J57"/>
  <c r="I58"/>
  <c r="J58" s="1"/>
  <c r="J286"/>
  <c r="I287"/>
  <c r="I115"/>
  <c r="J115" s="1"/>
  <c r="J114"/>
  <c r="J232"/>
  <c r="I233"/>
  <c r="J73"/>
  <c r="I74"/>
  <c r="J50"/>
  <c r="I51"/>
  <c r="J100"/>
  <c r="I101"/>
  <c r="J280"/>
  <c r="I281"/>
  <c r="J281" s="1"/>
  <c r="J252"/>
  <c r="I253"/>
  <c r="J268"/>
  <c r="I269"/>
  <c r="J269" s="1"/>
  <c r="J396"/>
  <c r="I397"/>
  <c r="I147"/>
  <c r="J146"/>
  <c r="J172"/>
  <c r="I173"/>
  <c r="J173" s="1"/>
  <c r="J260"/>
  <c r="I261"/>
  <c r="J320"/>
  <c r="I321"/>
  <c r="J222"/>
  <c r="I223"/>
  <c r="I243"/>
  <c r="J242"/>
  <c r="J360"/>
  <c r="I361"/>
  <c r="J361" s="1"/>
  <c r="J89"/>
  <c r="I90"/>
  <c r="J90" s="1"/>
  <c r="J14"/>
  <c r="I15"/>
  <c r="I127"/>
  <c r="J127" s="1"/>
  <c r="J126"/>
  <c r="I322" l="1"/>
  <c r="J321"/>
  <c r="I398"/>
  <c r="J398" s="1"/>
  <c r="J397"/>
  <c r="I254"/>
  <c r="J253"/>
  <c r="J101"/>
  <c r="I102"/>
  <c r="I75"/>
  <c r="J74"/>
  <c r="I206"/>
  <c r="J205"/>
  <c r="J243"/>
  <c r="I244"/>
  <c r="J223"/>
  <c r="I224"/>
  <c r="J261"/>
  <c r="I262"/>
  <c r="J51"/>
  <c r="I52"/>
  <c r="J52" s="1"/>
  <c r="J233"/>
  <c r="I234"/>
  <c r="J287"/>
  <c r="I288"/>
  <c r="J288" s="1"/>
  <c r="I134"/>
  <c r="J133"/>
  <c r="J15"/>
  <c r="I16"/>
  <c r="J147"/>
  <c r="I148"/>
  <c r="J16" l="1"/>
  <c r="I17"/>
  <c r="J206"/>
  <c r="I207"/>
  <c r="J224"/>
  <c r="I225"/>
  <c r="J244"/>
  <c r="I245"/>
  <c r="I103"/>
  <c r="J102"/>
  <c r="J148"/>
  <c r="I149"/>
  <c r="J149" s="1"/>
  <c r="J234"/>
  <c r="I235"/>
  <c r="J262"/>
  <c r="I263"/>
  <c r="J263" s="1"/>
  <c r="I135"/>
  <c r="J134"/>
  <c r="J75"/>
  <c r="I76"/>
  <c r="J254"/>
  <c r="I255"/>
  <c r="J255" s="1"/>
  <c r="I323"/>
  <c r="J322"/>
  <c r="J103" l="1"/>
  <c r="I104"/>
  <c r="J76"/>
  <c r="I77"/>
  <c r="J245"/>
  <c r="I246"/>
  <c r="J207"/>
  <c r="I208"/>
  <c r="J208" s="1"/>
  <c r="J323"/>
  <c r="I324"/>
  <c r="I226"/>
  <c r="J225"/>
  <c r="J17"/>
  <c r="I18"/>
  <c r="J235"/>
  <c r="I236"/>
  <c r="I136"/>
  <c r="J136" s="1"/>
  <c r="J135"/>
  <c r="J236" l="1"/>
  <c r="I237"/>
  <c r="J237" s="1"/>
  <c r="J77"/>
  <c r="I78"/>
  <c r="I227"/>
  <c r="J227" s="1"/>
  <c r="J226"/>
  <c r="J18"/>
  <c r="I19"/>
  <c r="J324"/>
  <c r="I325"/>
  <c r="J246"/>
  <c r="I247"/>
  <c r="J247" s="1"/>
  <c r="J104"/>
  <c r="I105"/>
  <c r="J105" l="1"/>
  <c r="I106"/>
  <c r="J106" s="1"/>
  <c r="J19"/>
  <c r="I20"/>
  <c r="I79"/>
  <c r="J78"/>
  <c r="J325"/>
  <c r="I326"/>
  <c r="J326" l="1"/>
  <c r="I327"/>
  <c r="J20"/>
  <c r="I21"/>
  <c r="I80"/>
  <c r="J79"/>
  <c r="I81" l="1"/>
  <c r="J80"/>
  <c r="I22"/>
  <c r="J21"/>
  <c r="I328"/>
  <c r="J328" s="1"/>
  <c r="J327"/>
  <c r="J22" l="1"/>
  <c r="I23"/>
  <c r="J81"/>
  <c r="I82"/>
  <c r="J82" l="1"/>
  <c r="I83"/>
  <c r="J23"/>
  <c r="I24"/>
  <c r="J24" l="1"/>
  <c r="I25"/>
  <c r="J25" s="1"/>
  <c r="J83"/>
  <c r="I84"/>
  <c r="J84" s="1"/>
</calcChain>
</file>

<file path=xl/sharedStrings.xml><?xml version="1.0" encoding="utf-8"?>
<sst xmlns="http://schemas.openxmlformats.org/spreadsheetml/2006/main" count="38961" uniqueCount="10510">
  <si>
    <t>Unmilled rice</t>
  </si>
  <si>
    <t>Barley</t>
  </si>
  <si>
    <t>Wheat</t>
  </si>
  <si>
    <t>Vegetables</t>
  </si>
  <si>
    <t>Fruits</t>
  </si>
  <si>
    <t>Other edible crops</t>
  </si>
  <si>
    <t>Pulses</t>
  </si>
  <si>
    <t>Potatoes</t>
  </si>
  <si>
    <t>Oleaginous crops</t>
  </si>
  <si>
    <t>Cultivated medicinal herbs</t>
  </si>
  <si>
    <t>Cotton and hemp</t>
  </si>
  <si>
    <t>Leaf tobacco</t>
  </si>
  <si>
    <t>Natural rubber</t>
  </si>
  <si>
    <t>Seeds and seedlings</t>
  </si>
  <si>
    <t>Other Inedible crops</t>
  </si>
  <si>
    <t>Dairy farming</t>
  </si>
  <si>
    <t>Beef cattle</t>
  </si>
  <si>
    <t>Raw timber</t>
  </si>
  <si>
    <t>Anthracite</t>
  </si>
  <si>
    <t>Bituminous coal</t>
  </si>
  <si>
    <t>Crude petroleum</t>
  </si>
  <si>
    <t>Natural gas</t>
  </si>
  <si>
    <t>Iron ores</t>
  </si>
  <si>
    <t>Copper ores</t>
  </si>
  <si>
    <t>Lead and zinc ores</t>
  </si>
  <si>
    <t>Sand and gravel</t>
  </si>
  <si>
    <t>Crushed and broken stone</t>
  </si>
  <si>
    <t>Other bulk stones</t>
  </si>
  <si>
    <t>Limestone</t>
  </si>
  <si>
    <t>Materials for ceramics</t>
  </si>
  <si>
    <t>Crude salt</t>
  </si>
  <si>
    <t>Slaughtering and meat processing</t>
  </si>
  <si>
    <t>Poultry slaughtering and processing</t>
  </si>
  <si>
    <t>Prepared meat products</t>
  </si>
  <si>
    <t>Milk</t>
  </si>
  <si>
    <t>Milk products</t>
  </si>
  <si>
    <t>Ice cream</t>
  </si>
  <si>
    <t>Fish fillets and fish cake products</t>
  </si>
  <si>
    <t>Canned seafoods</t>
  </si>
  <si>
    <t>Frozen fish and seafoods</t>
  </si>
  <si>
    <t>Salted, dried and smoked seafoods</t>
  </si>
  <si>
    <t>Polished rice</t>
  </si>
  <si>
    <t>Polished barley</t>
  </si>
  <si>
    <t>Flour and cereal preparations</t>
  </si>
  <si>
    <t>Raw sugar</t>
  </si>
  <si>
    <t>Refined sugar</t>
  </si>
  <si>
    <t>Starches</t>
  </si>
  <si>
    <t>Glucose, glucose syrup and maltose</t>
  </si>
  <si>
    <t>Bakery products</t>
  </si>
  <si>
    <t>Confectionery products</t>
  </si>
  <si>
    <t>Noodles</t>
  </si>
  <si>
    <t>Fermented seasonings</t>
  </si>
  <si>
    <t>Other seasonings</t>
  </si>
  <si>
    <t>Soy sauce ad bean paste</t>
  </si>
  <si>
    <t>Animal and marine fats and oils</t>
  </si>
  <si>
    <t>Vegetable fats and oils, and processed edible refined oil</t>
  </si>
  <si>
    <t>Canned or cured fruits and vegetables</t>
  </si>
  <si>
    <t>Coffee and tea</t>
  </si>
  <si>
    <t>Ginseng products</t>
  </si>
  <si>
    <t>Malt and yeast</t>
  </si>
  <si>
    <t>Bean curd</t>
  </si>
  <si>
    <t>Ethyl alcohol for beverages</t>
  </si>
  <si>
    <t>Beer</t>
  </si>
  <si>
    <t>Other liquors</t>
  </si>
  <si>
    <t>Soft drinks</t>
  </si>
  <si>
    <t>Spring water and manufactured ice</t>
  </si>
  <si>
    <t>Prepared livestock feeds</t>
  </si>
  <si>
    <t>Tobacco products</t>
  </si>
  <si>
    <t>Woolen yarn</t>
  </si>
  <si>
    <t>Cotton yarn</t>
  </si>
  <si>
    <t>Regenerated fiber yarn</t>
  </si>
  <si>
    <t>Synthetic fiber yarn</t>
  </si>
  <si>
    <t>Thread and other fiber yarns</t>
  </si>
  <si>
    <t>Woolen fabrics</t>
  </si>
  <si>
    <t>Cotton fabrics</t>
  </si>
  <si>
    <t>Regenerated fiber fabrics</t>
  </si>
  <si>
    <t>Synthetic fiber fabrics</t>
  </si>
  <si>
    <t>Other fiber fabrics</t>
  </si>
  <si>
    <t>Knitted fabrics</t>
  </si>
  <si>
    <t>Fiber bleaching and dyeing</t>
  </si>
  <si>
    <t>Knitted wearing apparels</t>
  </si>
  <si>
    <t>Knitted clothing accessories</t>
  </si>
  <si>
    <t>Textile wearing apparels</t>
  </si>
  <si>
    <t>Other clothing accessories</t>
  </si>
  <si>
    <t>Leather wearing apparels</t>
  </si>
  <si>
    <t>Fur wearing apparels</t>
  </si>
  <si>
    <t>Textile products</t>
  </si>
  <si>
    <t>Cordage, rope, and fishing nets</t>
  </si>
  <si>
    <t>Leather</t>
  </si>
  <si>
    <t>Fur</t>
  </si>
  <si>
    <t>Luggage and handbags</t>
  </si>
  <si>
    <t>Leather footwear</t>
  </si>
  <si>
    <t>Textile footwear and other shoes</t>
  </si>
  <si>
    <t>Other leather products</t>
  </si>
  <si>
    <t>Lumber</t>
  </si>
  <si>
    <t>Plywood</t>
  </si>
  <si>
    <t>Reconstituted and densified wood</t>
  </si>
  <si>
    <t>Wooden products for construction</t>
  </si>
  <si>
    <t>Wooden containers</t>
  </si>
  <si>
    <t>Other wooden products</t>
  </si>
  <si>
    <t>Pulp</t>
  </si>
  <si>
    <t>Newsprint</t>
  </si>
  <si>
    <t>Printing paper</t>
  </si>
  <si>
    <t>Other raw paper and paperboard</t>
  </si>
  <si>
    <t>Corrugated paper and solid fiber boxes</t>
  </si>
  <si>
    <t>Paper containers</t>
  </si>
  <si>
    <t>Stationery paper and office paper</t>
  </si>
  <si>
    <t>Sanitary paper products</t>
  </si>
  <si>
    <t>Other paper products</t>
  </si>
  <si>
    <t>Printing</t>
  </si>
  <si>
    <t>Coal briquettes</t>
  </si>
  <si>
    <t>Coke and other coal products</t>
  </si>
  <si>
    <t>Naphtha</t>
  </si>
  <si>
    <t>Gasoline</t>
  </si>
  <si>
    <t>Jet oil</t>
  </si>
  <si>
    <t>Kerosene</t>
  </si>
  <si>
    <t>Light oil</t>
  </si>
  <si>
    <t>Heavy oil</t>
  </si>
  <si>
    <t>Liquefied petroleum gas</t>
  </si>
  <si>
    <t>Lubricants</t>
  </si>
  <si>
    <t>Petrochemical basic products</t>
  </si>
  <si>
    <t>Petrochemical intermediate products</t>
  </si>
  <si>
    <t>Coal chemicals</t>
  </si>
  <si>
    <t>Other basic organic chemicals</t>
  </si>
  <si>
    <t>Industrial gases</t>
  </si>
  <si>
    <t>Basic inorganic chemicals</t>
  </si>
  <si>
    <t>Synthetic resins</t>
  </si>
  <si>
    <t>Synthetic rubber</t>
  </si>
  <si>
    <t>Regenerated cellulose fibers</t>
  </si>
  <si>
    <t>Synthetic fibers</t>
  </si>
  <si>
    <t>Nitrogen compounds</t>
  </si>
  <si>
    <t>Fertilizers</t>
  </si>
  <si>
    <t>Pesticides and other agricultural chemicals</t>
  </si>
  <si>
    <t>Medicaments</t>
  </si>
  <si>
    <t>Cosmetics and dentifrices</t>
  </si>
  <si>
    <t>Soap and detergents</t>
  </si>
  <si>
    <t>Dyes, pigments, and tanning materials</t>
  </si>
  <si>
    <t>Paints, varnishes, and allied products</t>
  </si>
  <si>
    <t>Printing ink</t>
  </si>
  <si>
    <t>Adhesives, gelatin and sealants</t>
  </si>
  <si>
    <t>Explosives and fireworks products</t>
  </si>
  <si>
    <t>Recording media for electronic equipments</t>
  </si>
  <si>
    <t>Photographic chemical products</t>
  </si>
  <si>
    <t>Primary plastic products</t>
  </si>
  <si>
    <t>Industrial plastic products</t>
  </si>
  <si>
    <t>Household articles of plastic material</t>
  </si>
  <si>
    <t>Tires and tubes</t>
  </si>
  <si>
    <t>Industrial rubber products</t>
  </si>
  <si>
    <t>Sheet glass and primary glass products</t>
  </si>
  <si>
    <t>Industrial glass products</t>
  </si>
  <si>
    <t>Household glass products and others</t>
  </si>
  <si>
    <t>Industrial pottery products</t>
  </si>
  <si>
    <t>Pottery, china and earthenware for home use</t>
  </si>
  <si>
    <t>Clay products for construction</t>
  </si>
  <si>
    <t>Cement</t>
  </si>
  <si>
    <t>Ready mixed concrete</t>
  </si>
  <si>
    <t>Concrete blocks, bricks, and other concrete products</t>
  </si>
  <si>
    <t>Lime, gypsum, and plaster products</t>
  </si>
  <si>
    <t>Cut stone &amp; stone products</t>
  </si>
  <si>
    <t>Asbestos and mineral wool products</t>
  </si>
  <si>
    <t>Abrasives</t>
  </si>
  <si>
    <t>Asphalts</t>
  </si>
  <si>
    <t>Pig iron</t>
  </si>
  <si>
    <t>Ferroalloys</t>
  </si>
  <si>
    <t>Steel ingots and semifinished products</t>
  </si>
  <si>
    <t>Steel rods and bars</t>
  </si>
  <si>
    <t>Section steel</t>
  </si>
  <si>
    <t>Rails and wires</t>
  </si>
  <si>
    <t>Hot rolled steel plates and sheets</t>
  </si>
  <si>
    <t>Steel pipe and tubes, except foundry iron pipe and tubes</t>
  </si>
  <si>
    <t>Cold rolled steel sheet, strip, and bars</t>
  </si>
  <si>
    <t>Iron foundries and foundry iron pipe and tubes</t>
  </si>
  <si>
    <t>Forgings</t>
  </si>
  <si>
    <t>Coated steel plates</t>
  </si>
  <si>
    <t>Copper ingots</t>
  </si>
  <si>
    <t>Aluminium ingots</t>
  </si>
  <si>
    <t>Lead and zinc ingots</t>
  </si>
  <si>
    <t>Gold and silver ingots</t>
  </si>
  <si>
    <t>Other nonferrous metal ingots</t>
  </si>
  <si>
    <t>Primary copper products</t>
  </si>
  <si>
    <t>Primary aluminium products</t>
  </si>
  <si>
    <t>Other nonferrous metal casting and forgings, and primary nonferrous metals</t>
  </si>
  <si>
    <t>Metal products for construction</t>
  </si>
  <si>
    <t>Metal products for structure</t>
  </si>
  <si>
    <t>Metal tanks and reservoirs for equipment</t>
  </si>
  <si>
    <t>Metal cans, barrels, and drums</t>
  </si>
  <si>
    <t>Handtools</t>
  </si>
  <si>
    <t>Bolts, nuts, screws, rivets, and washers</t>
  </si>
  <si>
    <t>Fabricated wire products</t>
  </si>
  <si>
    <t>Fastening metal products</t>
  </si>
  <si>
    <t>Treatment and coating of metals</t>
  </si>
  <si>
    <t>Household metallic utentisils</t>
  </si>
  <si>
    <t>Internal combustion engines and turbines</t>
  </si>
  <si>
    <t>Valves</t>
  </si>
  <si>
    <t>Bearings, gears, gearing and driving elements</t>
  </si>
  <si>
    <t>Conveyors and conveying equipment</t>
  </si>
  <si>
    <t>Air-conditioning equipment and industrial refrigeration equipment</t>
  </si>
  <si>
    <t>Boiler</t>
  </si>
  <si>
    <t>Heating apparatus and cooking appliances</t>
  </si>
  <si>
    <t>Pumps and compressors</t>
  </si>
  <si>
    <t>Filtering or purifying machinery for liquid and gases</t>
  </si>
  <si>
    <t>Metal cutting type machine tools</t>
  </si>
  <si>
    <t>Metal forming machine tools</t>
  </si>
  <si>
    <t>Agricultural implements and machinery</t>
  </si>
  <si>
    <t>Construction and mining machinery</t>
  </si>
  <si>
    <t>Food processing machinery</t>
  </si>
  <si>
    <t>Textile machinery</t>
  </si>
  <si>
    <t>Metal molds and industrial patterns</t>
  </si>
  <si>
    <t>Printing machinery</t>
  </si>
  <si>
    <t>Machinery for manufacturing semiconductors</t>
  </si>
  <si>
    <t>Motors and generators</t>
  </si>
  <si>
    <t>Electric transformers</t>
  </si>
  <si>
    <t>Capacitors and rectifiers</t>
  </si>
  <si>
    <t>Electric transmission and distribution equipment</t>
  </si>
  <si>
    <t>Insulated wires and cables</t>
  </si>
  <si>
    <t>Batteries</t>
  </si>
  <si>
    <t>Electric lamps and electric lighting fixtures</t>
  </si>
  <si>
    <t>Electron tubes</t>
  </si>
  <si>
    <t>Semiconductor devices</t>
  </si>
  <si>
    <t>Integrated circuits</t>
  </si>
  <si>
    <t>Electric resistors and storage batteries</t>
  </si>
  <si>
    <t>Printed circuit boards</t>
  </si>
  <si>
    <t>Electric household audio equipment</t>
  </si>
  <si>
    <t>Other audio and visual equipment</t>
  </si>
  <si>
    <t>Computer and peripheral equipment</t>
  </si>
  <si>
    <t>Office machines and devices</t>
  </si>
  <si>
    <t>Household refrigerators and freezers</t>
  </si>
  <si>
    <t>Household laundry equipment</t>
  </si>
  <si>
    <t>Household electric cooking and heating equipment</t>
  </si>
  <si>
    <t>Other household electrical appliances</t>
  </si>
  <si>
    <t>Medical instruments and supplies</t>
  </si>
  <si>
    <t>Industrial automatic regulators</t>
  </si>
  <si>
    <t>Measuring and analytical instruments</t>
  </si>
  <si>
    <t>Cinematograph cameras and projectors</t>
  </si>
  <si>
    <t>Other photographic and optical instruments</t>
  </si>
  <si>
    <t>Watches and clocks</t>
  </si>
  <si>
    <t>Passenger automobiles</t>
  </si>
  <si>
    <t>Buses and vans</t>
  </si>
  <si>
    <t>Trucks</t>
  </si>
  <si>
    <t>Motor vehicles with special equipment</t>
  </si>
  <si>
    <t>Motor vehicle engines</t>
  </si>
  <si>
    <t>Motor vehicle chassis, bodies and parts</t>
  </si>
  <si>
    <t>Trailers and containers</t>
  </si>
  <si>
    <t>Steel ships</t>
  </si>
  <si>
    <t>Other ships</t>
  </si>
  <si>
    <t>Ship repairing and ship parts</t>
  </si>
  <si>
    <t>Railroad vehicles and parts</t>
  </si>
  <si>
    <t>Aircraft and parts</t>
  </si>
  <si>
    <t>Motorcycles and parts</t>
  </si>
  <si>
    <t>Bicycles and parts and misc. transportation equipment</t>
  </si>
  <si>
    <t>Wood furniture</t>
  </si>
  <si>
    <t>Metal furniture</t>
  </si>
  <si>
    <t>Other furniture</t>
  </si>
  <si>
    <t>Toys and games</t>
  </si>
  <si>
    <t>Sporting and athletic goods</t>
  </si>
  <si>
    <t>Musical instruments</t>
  </si>
  <si>
    <t>Pens, pencils, and other artists' materials</t>
  </si>
  <si>
    <t>Jewelry and plated ware</t>
  </si>
  <si>
    <t>Models and decorations</t>
  </si>
  <si>
    <t>Manufactured gas supply</t>
  </si>
  <si>
    <t>Steam and hot water supply</t>
  </si>
  <si>
    <t>Water supply</t>
  </si>
  <si>
    <t>Construction</t>
  </si>
  <si>
    <t>Building repairs</t>
  </si>
  <si>
    <t>Road construction</t>
  </si>
  <si>
    <t>Railroad construction</t>
  </si>
  <si>
    <t>Subway construction</t>
  </si>
  <si>
    <t>Breakwater, pier, and harbor construction</t>
  </si>
  <si>
    <t>Airport construction</t>
  </si>
  <si>
    <t>Dam, levee, and flood control project construction</t>
  </si>
  <si>
    <t>Water main line and drainage project construction</t>
  </si>
  <si>
    <t>Land clearing and reclamation, and irrigation project construction</t>
  </si>
  <si>
    <t>Land leveling and athletic field construction</t>
  </si>
  <si>
    <t>Electric power plant construction</t>
  </si>
  <si>
    <t>Communications line construction</t>
  </si>
  <si>
    <t>Wholesale trade</t>
  </si>
  <si>
    <t>Retail trade</t>
  </si>
  <si>
    <t>Eating and drinking places</t>
  </si>
  <si>
    <t>Transportation</t>
  </si>
  <si>
    <t>Warehousing and storage</t>
  </si>
  <si>
    <t>Other services incidental to transportation</t>
  </si>
  <si>
    <t>Postal services</t>
  </si>
  <si>
    <t>High-speed network services</t>
  </si>
  <si>
    <t>Value added communication</t>
  </si>
  <si>
    <t>Terrestrial broadcasting</t>
  </si>
  <si>
    <t>Central bank and banking institutions</t>
  </si>
  <si>
    <t>Non-bank depository institutions</t>
  </si>
  <si>
    <t>Other financial brokerage institutions</t>
  </si>
  <si>
    <t>Life insurance</t>
  </si>
  <si>
    <t>Services auxiliary to finance and insurance</t>
  </si>
  <si>
    <t>Research institutes(public)</t>
  </si>
  <si>
    <t>Research and experiment in enterprise</t>
  </si>
  <si>
    <t>Legal and accounting services</t>
  </si>
  <si>
    <t>Advertising services</t>
  </si>
  <si>
    <t>Architectural engineering services</t>
  </si>
  <si>
    <t>Other engineering services</t>
  </si>
  <si>
    <t>Computer softwares development and supply</t>
  </si>
  <si>
    <t>Renting of machinery and goods</t>
  </si>
  <si>
    <t>Cleaning and disinfection services</t>
  </si>
  <si>
    <t>Public government</t>
  </si>
  <si>
    <t>Local government</t>
  </si>
  <si>
    <t>Medical and health services(public)</t>
  </si>
  <si>
    <t>Medical and health services (commercial)</t>
  </si>
  <si>
    <t>Sanitary services(public)</t>
  </si>
  <si>
    <t>Publishing</t>
  </si>
  <si>
    <t>Newspapers</t>
  </si>
  <si>
    <t>Motion picture production and distribution</t>
  </si>
  <si>
    <t>Theatrical producers, bands, and entertainers</t>
  </si>
  <si>
    <t>Sports organizations and sports facility operation</t>
  </si>
  <si>
    <t>Motor repair services</t>
  </si>
  <si>
    <t>Other personal repair services</t>
  </si>
  <si>
    <t>Laundry and cleaning services</t>
  </si>
  <si>
    <t>Barber and beauty shops</t>
  </si>
  <si>
    <t>Domestic services</t>
  </si>
  <si>
    <t>Other personal services</t>
  </si>
  <si>
    <t>Office supplies</t>
  </si>
  <si>
    <t>Business consumption expenditures</t>
  </si>
  <si>
    <t>Nonclassifiable activities</t>
  </si>
  <si>
    <t>Total intermediate input or demand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</si>
  <si>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</si>
  <si>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</si>
  <si>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</si>
  <si>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</si>
  <si>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</si>
  <si>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</si>
  <si>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</si>
  <si>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</si>
  <si>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</si>
  <si>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</si>
  <si>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</si>
  <si>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</si>
  <si>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</si>
  <si>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</si>
  <si>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</si>
  <si>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</si>
  <si>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</si>
  <si>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</si>
  <si>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</si>
  <si>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</si>
  <si>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</si>
  <si>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</si>
  <si>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</si>
  <si>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</si>
  <si>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</si>
  <si>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</si>
  <si>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</si>
  <si>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</si>
  <si>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</si>
  <si>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</si>
  <si>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</si>
  <si>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</si>
  <si>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</si>
  <si>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</si>
  <si>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</si>
  <si>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</si>
  <si>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</si>
  <si>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</si>
  <si>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</si>
  <si>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</si>
  <si>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</si>
  <si>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</si>
  <si>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</si>
  <si>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</si>
  <si>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</si>
  <si>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</si>
  <si>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</si>
  <si>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</si>
  <si>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</si>
  <si>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</si>
  <si>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</si>
  <si>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</si>
  <si>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</si>
  <si>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</si>
  <si>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</si>
  <si>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</si>
  <si>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</si>
  <si>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</si>
  <si>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</si>
  <si>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</si>
  <si>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</si>
  <si>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</si>
  <si>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</si>
  <si>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</si>
  <si>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</si>
  <si>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</si>
  <si>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</si>
  <si>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</si>
  <si>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</si>
  <si>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</si>
  <si>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</si>
  <si>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</si>
  <si>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</si>
  <si>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</si>
  <si>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</si>
  <si>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</si>
  <si>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</si>
  <si>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</si>
  <si>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</si>
  <si>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</si>
  <si>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</si>
  <si>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</si>
  <si>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</si>
  <si>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</si>
  <si>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</si>
  <si>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</si>
  <si>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</si>
  <si>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</si>
  <si>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</si>
  <si>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</si>
  <si>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</si>
  <si>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</si>
  <si>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</si>
  <si>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</si>
  <si>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</si>
  <si>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</si>
  <si>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</si>
  <si>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</si>
  <si>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</si>
  <si>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</si>
  <si>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</si>
  <si>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</si>
  <si>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</si>
  <si>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</si>
  <si>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</si>
  <si>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</si>
  <si>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</si>
  <si>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</si>
  <si>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</si>
  <si>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</si>
  <si>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</si>
  <si>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</si>
  <si>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</si>
  <si>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</si>
  <si>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</si>
  <si>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</si>
  <si>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</si>
  <si>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</si>
  <si>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</si>
  <si>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</si>
  <si>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</si>
  <si>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</si>
  <si>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</si>
  <si>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</si>
  <si>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</si>
  <si>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</si>
  <si>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</si>
  <si>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</si>
  <si>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</si>
  <si>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</si>
  <si>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</si>
  <si>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</si>
  <si>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</si>
  <si>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</si>
  <si>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</si>
  <si>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</si>
  <si>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</si>
  <si>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</si>
  <si>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</si>
  <si>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</si>
  <si>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</si>
  <si>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</si>
  <si>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</si>
  <si>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</si>
  <si>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</si>
  <si>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</si>
  <si>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</si>
  <si>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</si>
  <si>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</si>
  <si>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</si>
  <si>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</si>
  <si>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</si>
  <si>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</si>
  <si>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</si>
  <si>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</si>
  <si>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</si>
  <si>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</si>
  <si>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</si>
  <si>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</si>
  <si>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</si>
  <si>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</si>
  <si>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</si>
  <si>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</si>
  <si>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</si>
  <si>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</si>
  <si>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</si>
  <si>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</si>
  <si>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</si>
  <si>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</si>
  <si>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030</t>
  </si>
  <si>
    <t>031</t>
  </si>
  <si>
    <t>032</t>
  </si>
  <si>
    <t>033</t>
  </si>
  <si>
    <t>079</t>
  </si>
  <si>
    <t>29</t>
  </si>
  <si>
    <t>00030</t>
  </si>
  <si>
    <t>00031</t>
  </si>
  <si>
    <t>00032</t>
  </si>
  <si>
    <t>00033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</si>
  <si>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</si>
  <si>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</si>
  <si>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</si>
  <si>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</si>
  <si>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</si>
  <si>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</si>
  <si>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</si>
  <si>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</si>
  <si>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</si>
  <si>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</si>
  <si>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</si>
  <si>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00298</t>
  </si>
  <si>
    <t>00299</t>
  </si>
  <si>
    <t>00300</t>
  </si>
  <si>
    <t>00301</t>
  </si>
  <si>
    <t>00302</t>
  </si>
  <si>
    <t>00303</t>
  </si>
  <si>
    <t xml:space="preserve">   "Unmilled rice"</t>
  </si>
  <si>
    <t xml:space="preserve">   "Barley"</t>
  </si>
  <si>
    <t xml:space="preserve">   "Wheat"</t>
  </si>
  <si>
    <t xml:space="preserve">   "Misc. cereals"</t>
  </si>
  <si>
    <t xml:space="preserve">   "Vegetables"</t>
  </si>
  <si>
    <t xml:space="preserve">   "Fruits"</t>
  </si>
  <si>
    <t xml:space="preserve">   "Pulses"</t>
  </si>
  <si>
    <t xml:space="preserve">   "Potatoes"</t>
  </si>
  <si>
    <t xml:space="preserve">   "Oleaginous crops"</t>
  </si>
  <si>
    <t xml:space="preserve">   "Cultivated medicinal herbs"</t>
  </si>
  <si>
    <t xml:space="preserve">   "Other edible crops"</t>
  </si>
  <si>
    <t xml:space="preserve">   "Cotton and hemp"</t>
  </si>
  <si>
    <t xml:space="preserve">   "Leaf tobacco"</t>
  </si>
  <si>
    <t xml:space="preserve">   "Horticultural specialities"</t>
  </si>
  <si>
    <t xml:space="preserve">   "Natural rubber"</t>
  </si>
  <si>
    <t xml:space="preserve">   "Seeds and seedlings"</t>
  </si>
  <si>
    <t xml:space="preserve">   "Other Inedible crops"</t>
  </si>
  <si>
    <t xml:space="preserve">   "Dairy farming"</t>
  </si>
  <si>
    <t xml:space="preserve">   "Beef cattle"</t>
  </si>
  <si>
    <t xml:space="preserve">   "Pigs"</t>
  </si>
  <si>
    <t xml:space="preserve">   "Poultry and birds"</t>
  </si>
  <si>
    <t xml:space="preserve">   "Other animals"</t>
  </si>
  <si>
    <t xml:space="preserve">   "Operation of timber tracts"</t>
  </si>
  <si>
    <t xml:space="preserve">   "Raw timber"</t>
  </si>
  <si>
    <t xml:space="preserve">   "Edible forest products"</t>
  </si>
  <si>
    <t xml:space="preserve">   "Misc. forest products"</t>
  </si>
  <si>
    <t xml:space="preserve">   "Fishing"</t>
  </si>
  <si>
    <t xml:space="preserve">   "Aquaculture"</t>
  </si>
  <si>
    <t xml:space="preserve">   "Agriculture, forestry and fishing related services"</t>
  </si>
  <si>
    <t xml:space="preserve">   "Anthracite"</t>
  </si>
  <si>
    <t xml:space="preserve">   "Bituminous coal"</t>
  </si>
  <si>
    <t xml:space="preserve">   "Crude petroleum"</t>
  </si>
  <si>
    <t xml:space="preserve">   "Natural gas"</t>
  </si>
  <si>
    <t xml:space="preserve">   "Iron ores"</t>
  </si>
  <si>
    <t xml:space="preserve">   "Copper ores"</t>
  </si>
  <si>
    <t xml:space="preserve">   "Lead and zinc ores"</t>
  </si>
  <si>
    <t xml:space="preserve">   "Misc. non-ferrous metal ores"</t>
  </si>
  <si>
    <t xml:space="preserve">   "Sand and gravel"</t>
  </si>
  <si>
    <t xml:space="preserve">   "Crushed and broken stone"</t>
  </si>
  <si>
    <t xml:space="preserve">   "Other bulk stones"</t>
  </si>
  <si>
    <t xml:space="preserve">   "Limestone"</t>
  </si>
  <si>
    <t xml:space="preserve">   "Materials for ceramics"</t>
  </si>
  <si>
    <t xml:space="preserve">   "Crude salt"</t>
  </si>
  <si>
    <t xml:space="preserve">   "Misc. non-metallic minerals"</t>
  </si>
  <si>
    <t xml:space="preserve">   "Slaughtering and meat processing"</t>
  </si>
  <si>
    <t xml:space="preserve">   "Poultry slaughtering and processing"</t>
  </si>
  <si>
    <t xml:space="preserve">   "Prepared meat products"</t>
  </si>
  <si>
    <t xml:space="preserve">   "Milk"</t>
  </si>
  <si>
    <t xml:space="preserve">   "Milk products"</t>
  </si>
  <si>
    <t xml:space="preserve">   "Ice cream"</t>
  </si>
  <si>
    <t xml:space="preserve">   "Fish fillets and fish cake products"</t>
  </si>
  <si>
    <t xml:space="preserve">   "Canned seafoods"</t>
  </si>
  <si>
    <t xml:space="preserve">   "Frozen fish and seafoods"</t>
  </si>
  <si>
    <t xml:space="preserve">   "Salted, dried and smoked seafoods"</t>
  </si>
  <si>
    <t xml:space="preserve">   "Misc. processed seafoods"</t>
  </si>
  <si>
    <t xml:space="preserve">   "Polished rice"</t>
  </si>
  <si>
    <t xml:space="preserve">   "Polished barley"</t>
  </si>
  <si>
    <t xml:space="preserve">   "Flour and cereal preparations"</t>
  </si>
  <si>
    <t xml:space="preserve">   "Raw sugar"</t>
  </si>
  <si>
    <t xml:space="preserve">   "Refined sugar"</t>
  </si>
  <si>
    <t xml:space="preserve">   "Starches"</t>
  </si>
  <si>
    <t xml:space="preserve">   "Glucose, glucose syrup and maltose"</t>
  </si>
  <si>
    <t xml:space="preserve">   "Bakery products"</t>
  </si>
  <si>
    <t xml:space="preserve">   "Confectionery products"</t>
  </si>
  <si>
    <t xml:space="preserve">   "Noodles"</t>
  </si>
  <si>
    <t xml:space="preserve">   "Fermented seasonings"</t>
  </si>
  <si>
    <t xml:space="preserve">   "Other seasonings"</t>
  </si>
  <si>
    <t xml:space="preserve">   "Soy sauce ad bean paste"</t>
  </si>
  <si>
    <t xml:space="preserve">   "Animal and marine fats and oils"</t>
  </si>
  <si>
    <t xml:space="preserve">   "Vegetable fats and oils, and processed edible refined oil"</t>
  </si>
  <si>
    <t xml:space="preserve">   "Canned or cured fruits and vegetables"</t>
  </si>
  <si>
    <t xml:space="preserve">   "Coffee and tea"</t>
  </si>
  <si>
    <t xml:space="preserve">   "Ginseng products"</t>
  </si>
  <si>
    <t xml:space="preserve">   "Malt and yeast"</t>
  </si>
  <si>
    <t xml:space="preserve">   "Bean curd"</t>
  </si>
  <si>
    <t xml:space="preserve">   "Misc. foodstuffs"</t>
  </si>
  <si>
    <t xml:space="preserve">   "Ethyl alcohol for beverages"</t>
  </si>
  <si>
    <t xml:space="preserve">   "Blended and distilled sojoo"</t>
  </si>
  <si>
    <t xml:space="preserve">   "Beer"</t>
  </si>
  <si>
    <t xml:space="preserve">   "Other liquors"</t>
  </si>
  <si>
    <t xml:space="preserve">   "Soft drinks"</t>
  </si>
  <si>
    <t xml:space="preserve">   "Spring water and manufactured ice"</t>
  </si>
  <si>
    <t xml:space="preserve">   "Prepared livestock feeds"</t>
  </si>
  <si>
    <t xml:space="preserve">   "Tobacco products"</t>
  </si>
  <si>
    <t xml:space="preserve">   "Woolen yarn"</t>
  </si>
  <si>
    <t xml:space="preserve">   "Cotton yarn"</t>
  </si>
  <si>
    <t xml:space="preserve">   "Silk and hempen yarn"</t>
  </si>
  <si>
    <t xml:space="preserve">   "Regenerated fiber yarn"</t>
  </si>
  <si>
    <t xml:space="preserve">   "Synthetic fiber yarn"</t>
  </si>
  <si>
    <t xml:space="preserve">   "Thread and other fiber yarns"</t>
  </si>
  <si>
    <t xml:space="preserve">   "Woolen fabrics"</t>
  </si>
  <si>
    <t xml:space="preserve">   "Cotton fabrics"</t>
  </si>
  <si>
    <t xml:space="preserve">   "Silk and hempen fabrics"</t>
  </si>
  <si>
    <t xml:space="preserve">   "Regenerated fiber fabrics"</t>
  </si>
  <si>
    <t xml:space="preserve">   "Synthetic fiber fabrics"</t>
  </si>
  <si>
    <t xml:space="preserve">   "Other fiber fabrics"</t>
  </si>
  <si>
    <t xml:space="preserve">   "Knitted fabrics"</t>
  </si>
  <si>
    <t xml:space="preserve">   "Fiber bleaching and dyeing"</t>
  </si>
  <si>
    <t xml:space="preserve">   "Knitted wearing apparels"</t>
  </si>
  <si>
    <t xml:space="preserve">   "Knitted clothing accessories"</t>
  </si>
  <si>
    <t xml:space="preserve">   "Textile wearing apparels"</t>
  </si>
  <si>
    <t xml:space="preserve">   "Other clothing accessories"</t>
  </si>
  <si>
    <t xml:space="preserve">   "Leather wearing apparels"</t>
  </si>
  <si>
    <t xml:space="preserve">   "Fur wearing apparels"</t>
  </si>
  <si>
    <t xml:space="preserve">   "Textile products"</t>
  </si>
  <si>
    <t xml:space="preserve">   "Misc. textile products"</t>
  </si>
  <si>
    <t xml:space="preserve">   "Cordage, rope, and fishing nets"</t>
  </si>
  <si>
    <t xml:space="preserve">   "Leather"</t>
  </si>
  <si>
    <t xml:space="preserve">   "Fur"</t>
  </si>
  <si>
    <t xml:space="preserve">   "Luggage and handbags"</t>
  </si>
  <si>
    <t xml:space="preserve">   "Leather footwear"</t>
  </si>
  <si>
    <t xml:space="preserve">   "Textile footwear and other shoes"</t>
  </si>
  <si>
    <t xml:space="preserve">   "Other leather products"</t>
  </si>
  <si>
    <t xml:space="preserve">   "Lumber"</t>
  </si>
  <si>
    <t xml:space="preserve">   "Plywood"</t>
  </si>
  <si>
    <t xml:space="preserve">   "Reconstituted and densified wood"</t>
  </si>
  <si>
    <t xml:space="preserve">   "Wooden products for construction"</t>
  </si>
  <si>
    <t xml:space="preserve">   "Wooden containers"</t>
  </si>
  <si>
    <t xml:space="preserve">   "Other wooden products"</t>
  </si>
  <si>
    <t xml:space="preserve">   "Pulp"</t>
  </si>
  <si>
    <t xml:space="preserve">   "Newsprint"</t>
  </si>
  <si>
    <t xml:space="preserve">   "Printing paper"</t>
  </si>
  <si>
    <t xml:space="preserve">   "Other raw paper and paperboard"</t>
  </si>
  <si>
    <t xml:space="preserve">   "Corrugated paper and solid fiber boxes"</t>
  </si>
  <si>
    <t xml:space="preserve">   "Paper containers"</t>
  </si>
  <si>
    <t xml:space="preserve">   "Stationery paper and office paper"</t>
  </si>
  <si>
    <t xml:space="preserve">   "Sanitary paper products"</t>
  </si>
  <si>
    <t xml:space="preserve">   "Other paper products"</t>
  </si>
  <si>
    <t xml:space="preserve">   "Printing"</t>
  </si>
  <si>
    <t xml:space="preserve">   "Reproduction of recorded media"</t>
  </si>
  <si>
    <t xml:space="preserve">   "Coal briquettes"</t>
  </si>
  <si>
    <t xml:space="preserve">   "Coke and other coal products"</t>
  </si>
  <si>
    <t xml:space="preserve">   "Naphtha"</t>
  </si>
  <si>
    <t xml:space="preserve">   "Gasoline"</t>
  </si>
  <si>
    <t xml:space="preserve">   "Jet oil"</t>
  </si>
  <si>
    <t xml:space="preserve">   "Kerosene"</t>
  </si>
  <si>
    <t xml:space="preserve">   "Light oil"</t>
  </si>
  <si>
    <t xml:space="preserve">   "Heavy oil"</t>
  </si>
  <si>
    <t xml:space="preserve">   "Liquefied petroleum gas"</t>
  </si>
  <si>
    <t xml:space="preserve">   "Lubricants"</t>
  </si>
  <si>
    <t xml:space="preserve">   "Misc. petroleum refinery products"</t>
  </si>
  <si>
    <t xml:space="preserve">   "Petrochemical basic products"</t>
  </si>
  <si>
    <t xml:space="preserve">   "Petrochemical intermediate products"</t>
  </si>
  <si>
    <t xml:space="preserve">   "Coal chemicals"</t>
  </si>
  <si>
    <t xml:space="preserve">   "Other basic organic chemicals"</t>
  </si>
  <si>
    <t xml:space="preserve">   "Industrial gases"</t>
  </si>
  <si>
    <t xml:space="preserve">   "Basic inorganic chemicals"</t>
  </si>
  <si>
    <t xml:space="preserve">   "Synthetic resins"</t>
  </si>
  <si>
    <t xml:space="preserve">   "Synthetic rubber"</t>
  </si>
  <si>
    <t xml:space="preserve">   "Regenerated cellulose fibers"</t>
  </si>
  <si>
    <t xml:space="preserve">   "Synthetic fibers"</t>
  </si>
  <si>
    <t xml:space="preserve">   "Nitrogen compounds"</t>
  </si>
  <si>
    <t xml:space="preserve">   "Fertilizers"</t>
  </si>
  <si>
    <t xml:space="preserve">   "Pesticides and other agricultural chemicals"</t>
  </si>
  <si>
    <t xml:space="preserve">   "Medicaments"</t>
  </si>
  <si>
    <t xml:space="preserve">   "Cosmetics and dentifrices"</t>
  </si>
  <si>
    <t xml:space="preserve">   "Soap and detergents"</t>
  </si>
  <si>
    <t xml:space="preserve">   "Dyes, pigments, and tanning materials"</t>
  </si>
  <si>
    <t xml:space="preserve">   "Paints, varnishes, and allied products"</t>
  </si>
  <si>
    <t xml:space="preserve">   "Printing ink"</t>
  </si>
  <si>
    <t xml:space="preserve">   "Adhesives, gelatin and sealants"</t>
  </si>
  <si>
    <t xml:space="preserve">   "Explosives and fireworks products"</t>
  </si>
  <si>
    <t xml:space="preserve">   "Recording media for electronic equipments"</t>
  </si>
  <si>
    <t xml:space="preserve">   "Photographic chemical products"</t>
  </si>
  <si>
    <t xml:space="preserve">   "Misc. chemical products"</t>
  </si>
  <si>
    <t xml:space="preserve">   "Primary plastic products"</t>
  </si>
  <si>
    <t xml:space="preserve">   "Industrial plastic products"</t>
  </si>
  <si>
    <t xml:space="preserve">   "Household articles of plastic material"</t>
  </si>
  <si>
    <t xml:space="preserve">   "Tires and tubes"</t>
  </si>
  <si>
    <t xml:space="preserve">   "Industrial rubber products"</t>
  </si>
  <si>
    <t xml:space="preserve">   "Misc. rubber products"</t>
  </si>
  <si>
    <t xml:space="preserve">   "Sheet glass and primary glass products"</t>
  </si>
  <si>
    <t xml:space="preserve">   "Industrial glass products"</t>
  </si>
  <si>
    <t xml:space="preserve">   "Household glass products and others"</t>
  </si>
  <si>
    <t xml:space="preserve">   "Industrial pottery products"</t>
  </si>
  <si>
    <t xml:space="preserve">   "Pottery, china and earthenware for home use"</t>
  </si>
  <si>
    <t xml:space="preserve">   "Refractory ceramic products"</t>
  </si>
  <si>
    <t xml:space="preserve">   "Clay products for construction"</t>
  </si>
  <si>
    <t xml:space="preserve">   "Cement"</t>
  </si>
  <si>
    <t xml:space="preserve">   "Ready mixed concrete"</t>
  </si>
  <si>
    <t xml:space="preserve">   "Concrete blocks, bricks, and other concrete products"</t>
  </si>
  <si>
    <t xml:space="preserve">   "Lime, gypsum, and plaster products"</t>
  </si>
  <si>
    <t xml:space="preserve">   "Cut stone &amp; stone products"</t>
  </si>
  <si>
    <t xml:space="preserve">   "Asbestos and mineral wool products"</t>
  </si>
  <si>
    <t xml:space="preserve">   "Abrasives"</t>
  </si>
  <si>
    <t xml:space="preserve">   "Asphalts"</t>
  </si>
  <si>
    <t xml:space="preserve">   "Misc. nonmetallic minerals products"</t>
  </si>
  <si>
    <t xml:space="preserve">   "Pig iron"</t>
  </si>
  <si>
    <t xml:space="preserve">   "Ferroalloys"</t>
  </si>
  <si>
    <t xml:space="preserve">   "Steel ingots and semifinished products"</t>
  </si>
  <si>
    <t xml:space="preserve">   "Steel rods and bars"</t>
  </si>
  <si>
    <t xml:space="preserve">   "Section steel"</t>
  </si>
  <si>
    <t xml:space="preserve">   "Rails and wires"</t>
  </si>
  <si>
    <t xml:space="preserve">   "Hot rolled steel plates and sheets"</t>
  </si>
  <si>
    <t xml:space="preserve">   "Steel pipe and tubes, except foundry iron pipe and tubes"</t>
  </si>
  <si>
    <t xml:space="preserve">   "Cold rolled steel sheet, strip, and bars"</t>
  </si>
  <si>
    <t xml:space="preserve">   "Iron foundries and foundry iron pipe and tubes"</t>
  </si>
  <si>
    <t xml:space="preserve">   "Forgings"</t>
  </si>
  <si>
    <t xml:space="preserve">   "Coated steel plates"</t>
  </si>
  <si>
    <t xml:space="preserve">   "Misc. primary iron and steel products"</t>
  </si>
  <si>
    <t xml:space="preserve">   "Copper ingots"</t>
  </si>
  <si>
    <t xml:space="preserve">   "Aluminium ingots"</t>
  </si>
  <si>
    <t xml:space="preserve">   "Lead and zinc ingots"</t>
  </si>
  <si>
    <t xml:space="preserve">   "Gold and silver ingots"</t>
  </si>
  <si>
    <t xml:space="preserve">   "Other nonferrous metal ingots"</t>
  </si>
  <si>
    <t xml:space="preserve">   "Primary copper products"</t>
  </si>
  <si>
    <t xml:space="preserve">   "Primary aluminium products"</t>
  </si>
  <si>
    <t xml:space="preserve">   "Other nonferrous metal casting and forgings, and primary nonferrous metals"</t>
  </si>
  <si>
    <t xml:space="preserve">   "Metal products for construction"</t>
  </si>
  <si>
    <t xml:space="preserve">   "Metal products for structure"</t>
  </si>
  <si>
    <t xml:space="preserve">   "Metal tanks and reservoirs for equipment"</t>
  </si>
  <si>
    <t xml:space="preserve">   "Metal cans, barrels, and drums"</t>
  </si>
  <si>
    <t xml:space="preserve">   "Handtools"</t>
  </si>
  <si>
    <t xml:space="preserve">   "Bolts, nuts, screws, rivets, and washers"</t>
  </si>
  <si>
    <t xml:space="preserve">   "Fabricated wire products"</t>
  </si>
  <si>
    <t xml:space="preserve">   "Fastening metal products"</t>
  </si>
  <si>
    <t xml:space="preserve">   "Treatment and coating of metals"</t>
  </si>
  <si>
    <t xml:space="preserve">   "Household metallic utentisils"</t>
  </si>
  <si>
    <t xml:space="preserve">   "Misc. fabricated metal products"</t>
  </si>
  <si>
    <t xml:space="preserve">   "Internal combustion engines and turbines"</t>
  </si>
  <si>
    <t xml:space="preserve">   "Valves"</t>
  </si>
  <si>
    <t xml:space="preserve">   "Bearings, gears, gearing and driving elements"</t>
  </si>
  <si>
    <t xml:space="preserve">   "Conveyors and conveying equipment"</t>
  </si>
  <si>
    <t xml:space="preserve">   "Air-conditioning equipment and industrial refrigeration equipment"</t>
  </si>
  <si>
    <t xml:space="preserve">   "Boiler"</t>
  </si>
  <si>
    <t xml:space="preserve">   "Heating apparatus and cooking appliances"</t>
  </si>
  <si>
    <t xml:space="preserve">   "Pumps and compressors"</t>
  </si>
  <si>
    <t xml:space="preserve">   "Filtering or purifying machinery for liquid and gases"</t>
  </si>
  <si>
    <t xml:space="preserve">   "Misc. machinery and equipment of general purpose"</t>
  </si>
  <si>
    <t xml:space="preserve">   "Metal cutting type machine tools"</t>
  </si>
  <si>
    <t xml:space="preserve">   "Metal forming machine tools"</t>
  </si>
  <si>
    <t xml:space="preserve">   "Agricultural implements and machinery"</t>
  </si>
  <si>
    <t xml:space="preserve">   "Construction and mining machinery"</t>
  </si>
  <si>
    <t xml:space="preserve">   "Food processing machinery"</t>
  </si>
  <si>
    <t xml:space="preserve">   "Textile machinery"</t>
  </si>
  <si>
    <t xml:space="preserve">   "Metal molds and industrial patterns"</t>
  </si>
  <si>
    <t xml:space="preserve">   "Printing machinery"</t>
  </si>
  <si>
    <t xml:space="preserve">   "Machinery for manufacturing semiconductors"</t>
  </si>
  <si>
    <t xml:space="preserve">   "Misc. machinery and equipment of special purpose"</t>
  </si>
  <si>
    <t xml:space="preserve">   "Motors and generators"</t>
  </si>
  <si>
    <t xml:space="preserve">   "Electric transformers"</t>
  </si>
  <si>
    <t xml:space="preserve">   "Capacitors and rectifiers"</t>
  </si>
  <si>
    <t xml:space="preserve">   "Electric transmission and distribution equipment"</t>
  </si>
  <si>
    <t xml:space="preserve">   "Insulated wires and cables"</t>
  </si>
  <si>
    <t xml:space="preserve">   "Batteries"</t>
  </si>
  <si>
    <t xml:space="preserve">   "Electric lamps and electric lighting fixtures"</t>
  </si>
  <si>
    <t xml:space="preserve">   "Misc. electric equipment and supplies"</t>
  </si>
  <si>
    <t xml:space="preserve">   "Electron tubes"</t>
  </si>
  <si>
    <t xml:space="preserve">   "Digital display"</t>
  </si>
  <si>
    <t xml:space="preserve">   "Semiconductor devices"</t>
  </si>
  <si>
    <t xml:space="preserve">   "Integrated circuits"</t>
  </si>
  <si>
    <t xml:space="preserve">   "Electric resistors and storage batteries"</t>
  </si>
  <si>
    <t xml:space="preserve">   "Electric coils, transformers"</t>
  </si>
  <si>
    <t xml:space="preserve">   "Printed circuit boards"</t>
  </si>
  <si>
    <t xml:space="preserve">   "Misc. electronic components"</t>
  </si>
  <si>
    <t xml:space="preserve">   "Television"</t>
  </si>
  <si>
    <t xml:space="preserve">   "Electric household audio equipment"</t>
  </si>
  <si>
    <t xml:space="preserve">   "Other audio and visual equipment"</t>
  </si>
  <si>
    <t xml:space="preserve">   "Line telecommunication apparatuses"</t>
  </si>
  <si>
    <t xml:space="preserve">   "Wireless telecommunication apparatuses"</t>
  </si>
  <si>
    <t xml:space="preserve">   "Wireless communication systems and broadcasting apparatuses"</t>
  </si>
  <si>
    <t xml:space="preserve">   "Computer and peripheral equipment"</t>
  </si>
  <si>
    <t xml:space="preserve">   "Office machines and devices"</t>
  </si>
  <si>
    <t xml:space="preserve">   "Household refrigerators and freezers"</t>
  </si>
  <si>
    <t xml:space="preserve">   "Household laundry equipment"</t>
  </si>
  <si>
    <t xml:space="preserve">   "Household electric cooking and heating equipment"</t>
  </si>
  <si>
    <t xml:space="preserve">   "Other household electrical appliances"</t>
  </si>
  <si>
    <t xml:space="preserve">   "Medical instruments and supplies"</t>
  </si>
  <si>
    <t xml:space="preserve">   "Industrial automatic regulators"</t>
  </si>
  <si>
    <t xml:space="preserve">   "Measuring and analytical instruments"</t>
  </si>
  <si>
    <t xml:space="preserve">   "Cinematograph cameras and projectors"</t>
  </si>
  <si>
    <t xml:space="preserve">   "Other photographic and optical instruments"</t>
  </si>
  <si>
    <t xml:space="preserve">   "Watches and clocks"</t>
  </si>
  <si>
    <t xml:space="preserve">   "Passenger automobiles"</t>
  </si>
  <si>
    <t xml:space="preserve">   "Buses and vans"</t>
  </si>
  <si>
    <t xml:space="preserve">   "Trucks"</t>
  </si>
  <si>
    <t xml:space="preserve">   "Motor vehicles with special equipment"</t>
  </si>
  <si>
    <t xml:space="preserve">   "Motor vehicle engines"</t>
  </si>
  <si>
    <t xml:space="preserve">   "Motor vehicle chassis, bodies and parts"</t>
  </si>
  <si>
    <t xml:space="preserve">   "Trailers and containers"</t>
  </si>
  <si>
    <t xml:space="preserve">   "Steel ships"</t>
  </si>
  <si>
    <t xml:space="preserve">   "Other ships"</t>
  </si>
  <si>
    <t xml:space="preserve">   "Ship repairing and ship parts"</t>
  </si>
  <si>
    <t xml:space="preserve">   "Railroad vehicles and parts"</t>
  </si>
  <si>
    <t xml:space="preserve">   "Aircraft and parts"</t>
  </si>
  <si>
    <t xml:space="preserve">   "Motorcycles and parts"</t>
  </si>
  <si>
    <t xml:space="preserve">   "Bicycles and parts and misc. transportation equipment"</t>
  </si>
  <si>
    <t xml:space="preserve">   "Wood furniture"</t>
  </si>
  <si>
    <t xml:space="preserve">   "Metal furniture"</t>
  </si>
  <si>
    <t xml:space="preserve">   "Other furniture"</t>
  </si>
  <si>
    <t xml:space="preserve">   "Toys and games"</t>
  </si>
  <si>
    <t xml:space="preserve">   "Sporting and athletic goods"</t>
  </si>
  <si>
    <t xml:space="preserve">   "Musical instruments"</t>
  </si>
  <si>
    <t xml:space="preserve">   "Pens, pencils, and other artists' materials"</t>
  </si>
  <si>
    <t xml:space="preserve">   "Jewelry and plated ware"</t>
  </si>
  <si>
    <t xml:space="preserve">   "Models and decorations"</t>
  </si>
  <si>
    <t xml:space="preserve">   "Misc. manufacturing products"</t>
  </si>
  <si>
    <t xml:space="preserve">   "Hydroelectric power generation"</t>
  </si>
  <si>
    <t xml:space="preserve">   "Fire power generation"</t>
  </si>
  <si>
    <t xml:space="preserve">   "Nuclear power generation"</t>
  </si>
  <si>
    <t xml:space="preserve">   "Other generation"</t>
  </si>
  <si>
    <t xml:space="preserve">   "Manufactured gas supply"</t>
  </si>
  <si>
    <t xml:space="preserve">   "Steam and hot water supply"</t>
  </si>
  <si>
    <t xml:space="preserve">   "Water supply"</t>
  </si>
  <si>
    <t xml:space="preserve">   "Residential building construction"</t>
  </si>
  <si>
    <t xml:space="preserve">   "Non-residential building construction"</t>
  </si>
  <si>
    <t xml:space="preserve">   "Building repairs"</t>
  </si>
  <si>
    <t xml:space="preserve">   "Road construction"</t>
  </si>
  <si>
    <t xml:space="preserve">   "Railroad construction"</t>
  </si>
  <si>
    <t xml:space="preserve">   "Subway construction"</t>
  </si>
  <si>
    <t xml:space="preserve">   "Breakwater, pier, and harbor construction"</t>
  </si>
  <si>
    <t xml:space="preserve">   "Airport construction"</t>
  </si>
  <si>
    <t xml:space="preserve">   "Dam, levee, and flood control project construction"</t>
  </si>
  <si>
    <t xml:space="preserve">   "Water main line and drainage project construction"</t>
  </si>
  <si>
    <t xml:space="preserve">   "Land clearing and reclamation, and irrigation project construction"</t>
  </si>
  <si>
    <t xml:space="preserve">   "Land leveling and athletic field construction"</t>
  </si>
  <si>
    <t xml:space="preserve">   "Electric power plant construction"</t>
  </si>
  <si>
    <t xml:space="preserve">   "Communications line construction"</t>
  </si>
  <si>
    <t xml:space="preserve">   "Installation of machinery equipment"</t>
  </si>
  <si>
    <t xml:space="preserve">   "Misc. construction"</t>
  </si>
  <si>
    <t xml:space="preserve">   "Wholesale trade"</t>
  </si>
  <si>
    <t xml:space="preserve">   "Retail trade"</t>
  </si>
  <si>
    <t xml:space="preserve">   "Restaurants"</t>
  </si>
  <si>
    <t xml:space="preserve">   "Drinking places"</t>
  </si>
  <si>
    <t xml:space="preserve">   "Other food service"</t>
  </si>
  <si>
    <t xml:space="preserve">   "Accommodation"</t>
  </si>
  <si>
    <t xml:space="preserve">   "Railroad passenger transport"</t>
  </si>
  <si>
    <t xml:space="preserve">   "Railroad freight transport"</t>
  </si>
  <si>
    <t xml:space="preserve">   "Road passenger transport"</t>
  </si>
  <si>
    <t xml:space="preserve">   "Road freight transport"</t>
  </si>
  <si>
    <t xml:space="preserve">   "Door to door transport"</t>
  </si>
  <si>
    <t xml:space="preserve">   "Coastal and inland water transport"</t>
  </si>
  <si>
    <t xml:space="preserve">   "Oceangoing transport"</t>
  </si>
  <si>
    <t xml:space="preserve">   "Air transport"</t>
  </si>
  <si>
    <t xml:space="preserve">   "Supporting land transport activities"</t>
  </si>
  <si>
    <t xml:space="preserve">   "Supporting water transport activities"</t>
  </si>
  <si>
    <t xml:space="preserve">   "Supporting air transport activities"</t>
  </si>
  <si>
    <t xml:space="preserve">   "Cargo handling"</t>
  </si>
  <si>
    <t xml:space="preserve">   "Warehousing and storage"</t>
  </si>
  <si>
    <t xml:space="preserve">   "Other services incidental to transportation"</t>
  </si>
  <si>
    <t xml:space="preserve">   "Postal services"</t>
  </si>
  <si>
    <t xml:space="preserve">   "Telecommunications"</t>
  </si>
  <si>
    <t xml:space="preserve">   "High-speed network services"</t>
  </si>
  <si>
    <t xml:space="preserve">   "Value added communication"</t>
  </si>
  <si>
    <t xml:space="preserve">   "Information services"</t>
  </si>
  <si>
    <t xml:space="preserve">   "Terrestrial broadcasting"</t>
  </si>
  <si>
    <t xml:space="preserve">   "Broadcasting via cable, satellite"</t>
  </si>
  <si>
    <t xml:space="preserve">   "Central bank and banking institutions"</t>
  </si>
  <si>
    <t xml:space="preserve">   "Non-bank depository institutions"</t>
  </si>
  <si>
    <t xml:space="preserve">   "Other financial brokerage institutions"</t>
  </si>
  <si>
    <t xml:space="preserve">   "Life insurance"</t>
  </si>
  <si>
    <t xml:space="preserve">   "Non-life insurance"</t>
  </si>
  <si>
    <t xml:space="preserve">   "Services auxiliary to finance and insurance"</t>
  </si>
  <si>
    <t xml:space="preserve">   "Owner-occupied housing"</t>
  </si>
  <si>
    <t xml:space="preserve">   "Renting and subdividing of real estate"</t>
  </si>
  <si>
    <t xml:space="preserve">   "Services related to real estate"</t>
  </si>
  <si>
    <t xml:space="preserve">   "Research institutes(public)"</t>
  </si>
  <si>
    <t xml:space="preserve">   "Research institutes(private, non-profit)"</t>
  </si>
  <si>
    <t xml:space="preserve">   "Research institutes(commercial)"</t>
  </si>
  <si>
    <t xml:space="preserve">   "Research and experiment in enterprise"</t>
  </si>
  <si>
    <t xml:space="preserve">   "Legal and accounting services"</t>
  </si>
  <si>
    <t xml:space="preserve">   "Market research and management consultancy"</t>
  </si>
  <si>
    <t xml:space="preserve">   "Advertising services"</t>
  </si>
  <si>
    <t xml:space="preserve">   "Architectural engineering services"</t>
  </si>
  <si>
    <t xml:space="preserve">   "Other engineering services"</t>
  </si>
  <si>
    <t xml:space="preserve">   "Computer softwares development and supply"</t>
  </si>
  <si>
    <t xml:space="preserve">   "Computer related services"</t>
  </si>
  <si>
    <t xml:space="preserve">   "Renting of machinery and goods"</t>
  </si>
  <si>
    <t xml:space="preserve">   "Cleaning and disinfection services"</t>
  </si>
  <si>
    <t xml:space="preserve">   "Provision of human resources and activities of employment placement agencies"</t>
  </si>
  <si>
    <t xml:space="preserve">   "Misc. business services"</t>
  </si>
  <si>
    <t xml:space="preserve">   "Public government"</t>
  </si>
  <si>
    <t xml:space="preserve">   "Local government"</t>
  </si>
  <si>
    <t xml:space="preserve">   "Education (public)"</t>
  </si>
  <si>
    <t xml:space="preserve">   "Education (private, non-profit)"</t>
  </si>
  <si>
    <t xml:space="preserve">   "Education (commercial)"</t>
  </si>
  <si>
    <t xml:space="preserve">   "Medical and health services(public)"</t>
  </si>
  <si>
    <t xml:space="preserve">   "Medical and health services(Private, non-profit)"</t>
  </si>
  <si>
    <t xml:space="preserve">   "Medical and health services (commercial)"</t>
  </si>
  <si>
    <t xml:space="preserve">   "Social work activities(public)"</t>
  </si>
  <si>
    <t xml:space="preserve">   "Social work activities(other)"</t>
  </si>
  <si>
    <t xml:space="preserve">   "Sanitary services(public)"</t>
  </si>
  <si>
    <t xml:space="preserve">   "Sanitary services(commercial)"</t>
  </si>
  <si>
    <t xml:space="preserve">   "Newspapers"</t>
  </si>
  <si>
    <t xml:space="preserve">   "Publishing"</t>
  </si>
  <si>
    <t xml:space="preserve">   "Library, museum and similar recreation related services(public)"</t>
  </si>
  <si>
    <t xml:space="preserve">   "Library, museum and similar recreation related services(other)"</t>
  </si>
  <si>
    <t xml:space="preserve">   "Motion picture production and distribution"</t>
  </si>
  <si>
    <t xml:space="preserve">   "Motion picture exhibition"</t>
  </si>
  <si>
    <t xml:space="preserve">   "Theatrical producers, bands, and entertainers"</t>
  </si>
  <si>
    <t xml:space="preserve">   "Sports organizations and sports facility operation"</t>
  </si>
  <si>
    <t xml:space="preserve">   "Misc. amusement and recreation services"</t>
  </si>
  <si>
    <t xml:space="preserve">   "Business and professional organizations"</t>
  </si>
  <si>
    <t xml:space="preserve">   "Other membership organizations"</t>
  </si>
  <si>
    <t xml:space="preserve">   "Motor repair services"</t>
  </si>
  <si>
    <t xml:space="preserve">   "Other personal repair services"</t>
  </si>
  <si>
    <t xml:space="preserve">   "Laundry and cleaning services"</t>
  </si>
  <si>
    <t xml:space="preserve">   "Barber and beauty shops"</t>
  </si>
  <si>
    <t xml:space="preserve">   "Domestic services"</t>
  </si>
  <si>
    <t xml:space="preserve">   "Other personal services"</t>
  </si>
  <si>
    <t xml:space="preserve">   "Office supplies"</t>
  </si>
  <si>
    <t xml:space="preserve">   "Business consumption expenditures"</t>
  </si>
  <si>
    <t xml:space="preserve">   "Nonclassifiable activities"</t>
  </si>
  <si>
    <t xml:space="preserve">   "Total intermediate input or demand"</t>
  </si>
  <si>
    <t xml:space="preserve">   "Crops"</t>
  </si>
  <si>
    <t xml:space="preserve">   "Animals"</t>
  </si>
  <si>
    <t xml:space="preserve">   "Forest products"</t>
  </si>
  <si>
    <t xml:space="preserve">   "Fishery products"</t>
  </si>
  <si>
    <t xml:space="preserve">   "Mining of coal, crude petroleum and natural gas"</t>
  </si>
  <si>
    <t xml:space="preserve">   "Metal ores"</t>
  </si>
  <si>
    <t xml:space="preserve">   "Non-metallic minerals"</t>
  </si>
  <si>
    <t xml:space="preserve">   "Meat and dairy products"</t>
  </si>
  <si>
    <t xml:space="preserve">   "Processed seafood products"</t>
  </si>
  <si>
    <t xml:space="preserve">   "Polished grains, flour and milled cereals"</t>
  </si>
  <si>
    <t xml:space="preserve">   "Other food products"</t>
  </si>
  <si>
    <t xml:space="preserve">   "Beverages"</t>
  </si>
  <si>
    <t xml:space="preserve">   "Fiber yarn and fabrics"</t>
  </si>
  <si>
    <t xml:space="preserve">   "Apparels and other textiles"</t>
  </si>
  <si>
    <t xml:space="preserve">   "Leather and fur products"</t>
  </si>
  <si>
    <t xml:space="preserve">   "Wood and wooden products"</t>
  </si>
  <si>
    <t xml:space="preserve">   "Pulp and paper"</t>
  </si>
  <si>
    <t xml:space="preserve">   "Printing and reproduction of recorded media"</t>
  </si>
  <si>
    <t xml:space="preserve">   "Coke and hard-coal"</t>
  </si>
  <si>
    <t xml:space="preserve">   "Refined petroleum products"</t>
  </si>
  <si>
    <t xml:space="preserve">   "Basic chemical products"</t>
  </si>
  <si>
    <t xml:space="preserve">   "Synthetic resins and synthetic rubber"</t>
  </si>
  <si>
    <t xml:space="preserve">   "Chemical fibers"</t>
  </si>
  <si>
    <t xml:space="preserve">   "Fertilizers and agricultural chemicals"</t>
  </si>
  <si>
    <t xml:space="preserve">   "Drugs, cosmetics, and soap"</t>
  </si>
  <si>
    <t xml:space="preserve">   "Other chemical products"</t>
  </si>
  <si>
    <t xml:space="preserve">   "Plastic products"</t>
  </si>
  <si>
    <t xml:space="preserve">   "Rubber products"</t>
  </si>
  <si>
    <t xml:space="preserve">   "Glass products"</t>
  </si>
  <si>
    <t xml:space="preserve">   "Ceramic ware"</t>
  </si>
  <si>
    <t xml:space="preserve">   "Cement and concrete products"</t>
  </si>
  <si>
    <t xml:space="preserve">   "Other nonmetallic mineral products"</t>
  </si>
  <si>
    <t xml:space="preserve">   "Pig iron and crude steel"</t>
  </si>
  <si>
    <t xml:space="preserve">   "Primary iron and steel products"</t>
  </si>
  <si>
    <t xml:space="preserve">   "Nonferrous metal ingots and primary nonferrous metal products"</t>
  </si>
  <si>
    <t xml:space="preserve">   "Fabricated metal products except machinery and funiture"</t>
  </si>
  <si>
    <t xml:space="preserve">   "Machinery and equipment of general purpose"</t>
  </si>
  <si>
    <t xml:space="preserve">   "Machinery and equipment of special purpose"</t>
  </si>
  <si>
    <t xml:space="preserve">   "Electrical equipment, and supplies"</t>
  </si>
  <si>
    <t xml:space="preserve">   "Electronic components and accessories"</t>
  </si>
  <si>
    <t xml:space="preserve">   "Household electrical appliances"</t>
  </si>
  <si>
    <t xml:space="preserve">   "Precision instruments"</t>
  </si>
  <si>
    <t xml:space="preserve">   "Motor vehicles and parts"</t>
  </si>
  <si>
    <t xml:space="preserve">   "Ship building and repairing"</t>
  </si>
  <si>
    <t xml:space="preserve">   "Other transportation equipment"</t>
  </si>
  <si>
    <t xml:space="preserve">   "Furniture"</t>
  </si>
  <si>
    <t xml:space="preserve">   "Other manufactured products"</t>
  </si>
  <si>
    <t xml:space="preserve">   "Electric utilities"</t>
  </si>
  <si>
    <t xml:space="preserve">   "Gas and water supply"</t>
  </si>
  <si>
    <t xml:space="preserve">   "Building construction and repair"</t>
  </si>
  <si>
    <t xml:space="preserve">   "Civil engineering"</t>
  </si>
  <si>
    <t xml:space="preserve">   "Wholesale and retail trade"</t>
  </si>
  <si>
    <t xml:space="preserve">   "Accommodation and food services"</t>
  </si>
  <si>
    <t xml:space="preserve">   "Broadcasting"</t>
  </si>
  <si>
    <t xml:space="preserve">   "Finance and insurance"</t>
  </si>
  <si>
    <t xml:space="preserve">   "Real estate"</t>
  </si>
  <si>
    <t xml:space="preserve">   "Research and development"</t>
  </si>
  <si>
    <t xml:space="preserve">   "Business services"</t>
  </si>
  <si>
    <t xml:space="preserve">   "Other business services"</t>
  </si>
  <si>
    <t xml:space="preserve">   "Public administration and defense"</t>
  </si>
  <si>
    <t xml:space="preserve">   "Education"</t>
  </si>
  <si>
    <t xml:space="preserve">   "Medical and health services"</t>
  </si>
  <si>
    <t xml:space="preserve">   "Social work activities"</t>
  </si>
  <si>
    <t xml:space="preserve">   "Sanitary services"</t>
  </si>
  <si>
    <t xml:space="preserve">   "Amusement and sports activities"</t>
  </si>
  <si>
    <t xml:space="preserve">   "Social organizations"</t>
  </si>
  <si>
    <t xml:space="preserve">   "Other services"</t>
  </si>
  <si>
    <t xml:space="preserve">   "Dummy sectors"</t>
  </si>
  <si>
    <t xml:space="preserve">   "Agriculture, forestry and fishing"</t>
  </si>
  <si>
    <t xml:space="preserve">   "Mining and quarrying"</t>
  </si>
  <si>
    <t xml:space="preserve">   "Food, beverages and tobacco products"</t>
  </si>
  <si>
    <t xml:space="preserve">   "Textile and apparel"</t>
  </si>
  <si>
    <t xml:space="preserve">   "Wood and paper products"</t>
  </si>
  <si>
    <t xml:space="preserve">   "Petroleum and coal products"</t>
  </si>
  <si>
    <t xml:space="preserve">   "Chemicals, drugs and medicines"</t>
  </si>
  <si>
    <t xml:space="preserve">   "Non-metallic mineral products"</t>
  </si>
  <si>
    <t xml:space="preserve">   "Basic metal products"</t>
  </si>
  <si>
    <t xml:space="preserve">   "General machinery and equipment"</t>
  </si>
  <si>
    <t xml:space="preserve">   "Electronic and electrical equipment"</t>
  </si>
  <si>
    <t xml:space="preserve">   "Transportation equipment"</t>
  </si>
  <si>
    <t xml:space="preserve">   "Furniture and other manufactured products"</t>
  </si>
  <si>
    <t xml:space="preserve">   "Electrictity, gas, steam and water supply"</t>
  </si>
  <si>
    <t xml:space="preserve">   "Construction"</t>
  </si>
  <si>
    <t xml:space="preserve">   "Transportation"</t>
  </si>
  <si>
    <t xml:space="preserve">   "Communications and broadcasting"</t>
  </si>
  <si>
    <t xml:space="preserve">   "Real estate and business services"</t>
  </si>
  <si>
    <t xml:space="preserve">   "Education, health and social work"</t>
  </si>
  <si>
    <t xml:space="preserve">   "Barley, wheat, and other cereals"</t>
  </si>
  <si>
    <t xml:space="preserve">   "Vegetables and fruits"</t>
  </si>
  <si>
    <t xml:space="preserve">   "Inedible crops"</t>
  </si>
  <si>
    <t xml:space="preserve">   "Cattle"</t>
  </si>
  <si>
    <t xml:space="preserve">   "Coal"</t>
  </si>
  <si>
    <t xml:space="preserve">   "Non-ferrous metal ores"</t>
  </si>
  <si>
    <t xml:space="preserve">   "Stone, sand and gravel"</t>
  </si>
  <si>
    <t xml:space="preserve">   "Other non-metallic minerals"</t>
  </si>
  <si>
    <t xml:space="preserve">   "Meat and processed meat products"</t>
  </si>
  <si>
    <t xml:space="preserve">   "Dairy products"</t>
  </si>
  <si>
    <t xml:space="preserve">   "Polished grains"</t>
  </si>
  <si>
    <t xml:space="preserve">   "Sugar"</t>
  </si>
  <si>
    <t xml:space="preserve">   "Starches and other sugars"</t>
  </si>
  <si>
    <t xml:space="preserve">   "Bakery and confectionery products, noodles"</t>
  </si>
  <si>
    <t xml:space="preserve">   "Seasonings"</t>
  </si>
  <si>
    <t xml:space="preserve">   "Fats and oils"</t>
  </si>
  <si>
    <t xml:space="preserve">   "Misc. food preparations"</t>
  </si>
  <si>
    <t xml:space="preserve">   "Alcoholic beverages"</t>
  </si>
  <si>
    <t xml:space="preserve">   "Soft drinks and ice"</t>
  </si>
  <si>
    <t xml:space="preserve">   "Fiber yarn"</t>
  </si>
  <si>
    <t xml:space="preserve">   "Fiber fabrics"</t>
  </si>
  <si>
    <t xml:space="preserve">   "Knitted wearing apparels and accessories"</t>
  </si>
  <si>
    <t xml:space="preserve">   "Textile wearing apparels and accessories"</t>
  </si>
  <si>
    <t xml:space="preserve">   "Leather and fur wearing apparels"</t>
  </si>
  <si>
    <t xml:space="preserve">   "Other fabricated textile products"</t>
  </si>
  <si>
    <t xml:space="preserve">   "Leather and fur"</t>
  </si>
  <si>
    <t xml:space="preserve">   "Footwear"</t>
  </si>
  <si>
    <t xml:space="preserve">   "Wood"</t>
  </si>
  <si>
    <t xml:space="preserve">   "Wooden products"</t>
  </si>
  <si>
    <t xml:space="preserve">   "Paper"</t>
  </si>
  <si>
    <t xml:space="preserve">   "Paper products"</t>
  </si>
  <si>
    <t xml:space="preserve">   "Fuel oils"</t>
  </si>
  <si>
    <t xml:space="preserve">   "Other petroleum products"</t>
  </si>
  <si>
    <t xml:space="preserve">   "Other industrial organic basic chemical products"</t>
  </si>
  <si>
    <t xml:space="preserve">   "Inorganic basic chemical products"</t>
  </si>
  <si>
    <t xml:space="preserve">   "Fertilizers and pesticides"</t>
  </si>
  <si>
    <t xml:space="preserve">   "Cosmetics, soap, and other toilet preparations"</t>
  </si>
  <si>
    <t xml:space="preserve">   "Dyes, pigments, and paints"</t>
  </si>
  <si>
    <t xml:space="preserve">   "Other rubber products"</t>
  </si>
  <si>
    <t xml:space="preserve">   "Pottery"</t>
  </si>
  <si>
    <t xml:space="preserve">   "Clay products"</t>
  </si>
  <si>
    <t xml:space="preserve">   "Concrete products"</t>
  </si>
  <si>
    <t xml:space="preserve">   "Pig iron and ferroalloys"</t>
  </si>
  <si>
    <t xml:space="preserve">   "Hot rolled steel products"</t>
  </si>
  <si>
    <t xml:space="preserve">   "Iron and steel foundries and forgings"</t>
  </si>
  <si>
    <t xml:space="preserve">   "Other primary iron and steel products"</t>
  </si>
  <si>
    <t xml:space="preserve">   "Nonferrous metal ingots"</t>
  </si>
  <si>
    <t xml:space="preserve">   "Primary nonferrous metal products"</t>
  </si>
  <si>
    <t xml:space="preserve">   "Metal containers"</t>
  </si>
  <si>
    <t xml:space="preserve">   "Handtools and wire products"</t>
  </si>
  <si>
    <t xml:space="preserve">   "Other fabricated metal products"</t>
  </si>
  <si>
    <t xml:space="preserve">   "Engines and turbines"</t>
  </si>
  <si>
    <t xml:space="preserve">   "Parts of general-purposed machinery and equipment"</t>
  </si>
  <si>
    <t xml:space="preserve">   "Air-conditioning, refrigeration and heating machines"</t>
  </si>
  <si>
    <t xml:space="preserve">   "Other machinery and equipment of general purpose"</t>
  </si>
  <si>
    <t xml:space="preserve">   "Metalworking machinery and equipment"</t>
  </si>
  <si>
    <t xml:space="preserve">   "Agricultural implements and machinery and construction machinery"</t>
  </si>
  <si>
    <t xml:space="preserve">   "Other machinery and equipment of special purpose"</t>
  </si>
  <si>
    <t xml:space="preserve">   "Motors, generators, capacitors and rectifiers"</t>
  </si>
  <si>
    <t xml:space="preserve">   "Other electrical equipment and supplies"</t>
  </si>
  <si>
    <t xml:space="preserve">   "Electronic signal equipment"</t>
  </si>
  <si>
    <t xml:space="preserve">   "Semiconductors and related devices"</t>
  </si>
  <si>
    <t xml:space="preserve">   "Other electric components and accessories"</t>
  </si>
  <si>
    <t xml:space="preserve">   "Audio and video equipment"</t>
  </si>
  <si>
    <t xml:space="preserve">   "Communications and broadcasting equipment"</t>
  </si>
  <si>
    <t xml:space="preserve">   "Medical, measuring, analyzing, and controlling instruments"</t>
  </si>
  <si>
    <t xml:space="preserve">   "Photographic and optical instruments"</t>
  </si>
  <si>
    <t xml:space="preserve">   "Motor vehicles and motor vehicle equipment"</t>
  </si>
  <si>
    <t xml:space="preserve">   "Motor vehicle engines and parts"</t>
  </si>
  <si>
    <t xml:space="preserve">   "Motorcycles, bicycles, and misc. transportation equipment"</t>
  </si>
  <si>
    <t xml:space="preserve">   "Toys and sporting goods"</t>
  </si>
  <si>
    <t xml:space="preserve">   "Misc. manufactured products"</t>
  </si>
  <si>
    <t xml:space="preserve">   "Residential construction"</t>
  </si>
  <si>
    <t xml:space="preserve">   "Nonresidential construction"</t>
  </si>
  <si>
    <t xml:space="preserve">   "Traffic construction"</t>
  </si>
  <si>
    <t xml:space="preserve">   "Heavy construction"</t>
  </si>
  <si>
    <t xml:space="preserve">   "Other civil engineering"</t>
  </si>
  <si>
    <t xml:space="preserve">   "Eating and drinking places"</t>
  </si>
  <si>
    <t xml:space="preserve">   "Rail transport"</t>
  </si>
  <si>
    <t xml:space="preserve">   "Road transport"</t>
  </si>
  <si>
    <t xml:space="preserve">   "Water transport"</t>
  </si>
  <si>
    <t xml:space="preserve">   "Support activities for transportation"</t>
  </si>
  <si>
    <t xml:space="preserve">   "Postal service and telecommunication"</t>
  </si>
  <si>
    <t xml:space="preserve">   "Other telecommunication and information services"</t>
  </si>
  <si>
    <t xml:space="preserve">   "Financial services"</t>
  </si>
  <si>
    <t xml:space="preserve">   "Insurance"</t>
  </si>
  <si>
    <t xml:space="preserve">   "Research institutes"</t>
  </si>
  <si>
    <t xml:space="preserve">   "Business service"</t>
  </si>
  <si>
    <t xml:space="preserve">   "Architectural, engineering and related technical services"</t>
  </si>
  <si>
    <t xml:space="preserve">   "Computer related service"</t>
  </si>
  <si>
    <t xml:space="preserve">   "Library, museum and similar recreation related services"</t>
  </si>
  <si>
    <t xml:space="preserve">   "Repair services"</t>
  </si>
  <si>
    <t xml:space="preserve">   "Personal services"</t>
  </si>
  <si>
    <t xml:space="preserve">   "power generation"</t>
    <phoneticPr fontId="3" type="noConversion"/>
  </si>
  <si>
    <t>.</t>
    <phoneticPr fontId="3" type="noConversion"/>
  </si>
  <si>
    <t>무연탄</t>
  </si>
  <si>
    <t>유연탄</t>
  </si>
  <si>
    <t>원유</t>
  </si>
  <si>
    <t>천연가스(LNG)</t>
  </si>
  <si>
    <t>연탄</t>
  </si>
  <si>
    <t>기타석탄제품</t>
  </si>
  <si>
    <t>나프타</t>
  </si>
  <si>
    <t>휘발유</t>
  </si>
  <si>
    <t>제트유</t>
  </si>
  <si>
    <t>등유</t>
  </si>
  <si>
    <t>경유</t>
  </si>
  <si>
    <t>중유</t>
  </si>
  <si>
    <t>액화석유가스</t>
  </si>
  <si>
    <t>윤활유제품</t>
  </si>
  <si>
    <t>기타석유정제품</t>
  </si>
  <si>
    <t>수력</t>
  </si>
  <si>
    <t>화력</t>
  </si>
  <si>
    <t>원자력</t>
  </si>
  <si>
    <t>기타발전</t>
  </si>
  <si>
    <t>도시가스</t>
  </si>
  <si>
    <t>증기 및 온수공급업</t>
  </si>
  <si>
    <t>Private consumption expenditures</t>
  </si>
  <si>
    <t>Government consumption expenditures</t>
  </si>
  <si>
    <t>Gross private fixed capital formation</t>
  </si>
  <si>
    <t>Gross government fixed capital formation</t>
  </si>
  <si>
    <t>Increase in stocks</t>
  </si>
  <si>
    <t>Exports</t>
  </si>
  <si>
    <t>Total final demand</t>
  </si>
  <si>
    <t>Total demand</t>
  </si>
  <si>
    <t>Gross domestic output</t>
  </si>
  <si>
    <t xml:space="preserve">   "Private consumption expenditures"</t>
  </si>
  <si>
    <t xml:space="preserve">   "Government consumption expenditures"</t>
  </si>
  <si>
    <t xml:space="preserve">   "Gross private fixed capital formation"</t>
  </si>
  <si>
    <t xml:space="preserve">   "Gross government fixed capital formation"</t>
  </si>
  <si>
    <t xml:space="preserve">   "Increase in stocks"</t>
  </si>
  <si>
    <t xml:space="preserve">   "Exports"</t>
  </si>
  <si>
    <t xml:space="preserve">   "Total final demand"</t>
  </si>
  <si>
    <t xml:space="preserve">   "Total demand"</t>
  </si>
  <si>
    <t>0170</t>
  </si>
  <si>
    <t>0171</t>
  </si>
  <si>
    <t>0172</t>
  </si>
  <si>
    <t>0173</t>
  </si>
  <si>
    <t>0174</t>
  </si>
  <si>
    <t>0175</t>
  </si>
  <si>
    <t>0176</t>
  </si>
  <si>
    <t>0177</t>
  </si>
  <si>
    <t>080</t>
  </si>
  <si>
    <t>081</t>
  </si>
  <si>
    <t>082</t>
  </si>
  <si>
    <t>083</t>
  </si>
  <si>
    <t>084</t>
  </si>
  <si>
    <t>085</t>
  </si>
  <si>
    <t>086</t>
  </si>
  <si>
    <t>087</t>
  </si>
  <si>
    <t>30</t>
  </si>
  <si>
    <t>31</t>
  </si>
  <si>
    <t>32</t>
  </si>
  <si>
    <t>33</t>
  </si>
  <si>
    <t>34</t>
  </si>
  <si>
    <t>35</t>
  </si>
  <si>
    <t>36</t>
  </si>
  <si>
    <t>37</t>
  </si>
  <si>
    <t xml:space="preserve">   "Total supply"</t>
    <phoneticPr fontId="3" type="noConversion"/>
  </si>
  <si>
    <t>0178</t>
    <phoneticPr fontId="3" type="noConversion"/>
  </si>
  <si>
    <t>38</t>
    <phoneticPr fontId="3" type="noConversion"/>
  </si>
  <si>
    <t>088</t>
    <phoneticPr fontId="3" type="noConversion"/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</si>
  <si>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</si>
  <si>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</si>
  <si>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</si>
  <si>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</si>
  <si>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</si>
  <si>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</si>
  <si>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</si>
  <si>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</si>
  <si>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</si>
  <si>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</si>
  <si>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</si>
  <si>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298</t>
  </si>
  <si>
    <t>299</t>
  </si>
  <si>
    <t>300</t>
  </si>
  <si>
    <t>301</t>
  </si>
  <si>
    <t>302</t>
  </si>
  <si>
    <t>303</t>
  </si>
  <si>
    <t>-</t>
  </si>
  <si>
    <t>천연가스(LNG)</t>
    <phoneticPr fontId="4" type="noConversion"/>
  </si>
  <si>
    <t>윤활유제품</t>
    <phoneticPr fontId="4" type="noConversion"/>
  </si>
  <si>
    <t>연탄</t>
    <phoneticPr fontId="4" type="noConversion"/>
  </si>
  <si>
    <t>기타석탄제품</t>
    <phoneticPr fontId="4" type="noConversion"/>
  </si>
  <si>
    <t xml:space="preserve">   "Fire power generation"</t>
    <phoneticPr fontId="3" type="noConversion"/>
  </si>
  <si>
    <t>E1</t>
  </si>
  <si>
    <t>E11</t>
  </si>
  <si>
    <t>E111</t>
  </si>
  <si>
    <t>E112</t>
  </si>
  <si>
    <t>E12</t>
  </si>
  <si>
    <t>E121</t>
  </si>
  <si>
    <t>E122</t>
  </si>
  <si>
    <t>E2</t>
  </si>
  <si>
    <t>E21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</si>
  <si>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</si>
  <si>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</si>
  <si>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</si>
  <si>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</si>
  <si>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</si>
  <si>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</si>
  <si>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</si>
  <si>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</si>
  <si>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</si>
  <si>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</t>
  </si>
  <si>
    <t>E221</t>
  </si>
  <si>
    <t>E222</t>
  </si>
  <si>
    <t>E23</t>
  </si>
  <si>
    <t>E231</t>
  </si>
  <si>
    <t>E232</t>
  </si>
  <si>
    <t>E233</t>
  </si>
  <si>
    <t>E234</t>
  </si>
  <si>
    <t>E235</t>
  </si>
  <si>
    <t>E236</t>
  </si>
  <si>
    <t>E237</t>
  </si>
  <si>
    <t>E3</t>
  </si>
  <si>
    <t>E4</t>
  </si>
  <si>
    <t>E5</t>
  </si>
  <si>
    <t>E6</t>
  </si>
  <si>
    <t>E7</t>
  </si>
  <si>
    <t>E8</t>
  </si>
  <si>
    <t>E9</t>
  </si>
  <si>
    <t>E10</t>
  </si>
  <si>
    <t>Total of Coal</t>
  </si>
  <si>
    <t>석탄</t>
  </si>
  <si>
    <t>Domestic</t>
  </si>
  <si>
    <t>국내탄(연탄)</t>
  </si>
  <si>
    <t>Import</t>
  </si>
  <si>
    <t>수입탄(무연탄)</t>
  </si>
  <si>
    <t>Bituminous</t>
  </si>
  <si>
    <t>Coking</t>
  </si>
  <si>
    <t>원료탄(기타석탄)</t>
  </si>
  <si>
    <t>Steaming</t>
  </si>
  <si>
    <t>연료탄(유연탄)</t>
  </si>
  <si>
    <t>Total of Petroleum</t>
  </si>
  <si>
    <t>석유</t>
  </si>
  <si>
    <t>Energy Use</t>
  </si>
  <si>
    <t>에너지유</t>
  </si>
  <si>
    <t>Diesel</t>
  </si>
  <si>
    <t>B-A</t>
  </si>
  <si>
    <t>경질중유</t>
  </si>
  <si>
    <t>B-B</t>
  </si>
  <si>
    <t>B-C</t>
  </si>
  <si>
    <t>중질중유</t>
  </si>
  <si>
    <t>JA-1</t>
  </si>
  <si>
    <t>JP-4</t>
  </si>
  <si>
    <t>AVI-G</t>
  </si>
  <si>
    <t>LPG</t>
  </si>
  <si>
    <t>Propane</t>
  </si>
  <si>
    <t>프로판</t>
  </si>
  <si>
    <t>Butane</t>
  </si>
  <si>
    <t>부탄</t>
  </si>
  <si>
    <t>Non-Energy Use</t>
  </si>
  <si>
    <t>비에너지</t>
  </si>
  <si>
    <t>Solvent</t>
  </si>
  <si>
    <t>용제</t>
  </si>
  <si>
    <t>Asphalt</t>
  </si>
  <si>
    <t>아스팔트</t>
  </si>
  <si>
    <t>Lubricant</t>
  </si>
  <si>
    <t>윤활기유</t>
  </si>
  <si>
    <t>Paraffin-Wax</t>
  </si>
  <si>
    <t>파라핀왁스</t>
  </si>
  <si>
    <t>Petroleum Coke</t>
  </si>
  <si>
    <t>석유코크</t>
  </si>
  <si>
    <t>Other Products</t>
  </si>
  <si>
    <t>기타제품</t>
  </si>
  <si>
    <t>LNG</t>
  </si>
  <si>
    <t>천연가스</t>
  </si>
  <si>
    <t>Town Gas</t>
  </si>
  <si>
    <t>Hydro</t>
  </si>
  <si>
    <t>Nuclear</t>
  </si>
  <si>
    <t>Electricity</t>
  </si>
  <si>
    <t>전력</t>
  </si>
  <si>
    <t>Heat</t>
  </si>
  <si>
    <t>열에너지</t>
  </si>
  <si>
    <t>Renewable Energy</t>
  </si>
  <si>
    <t xml:space="preserve">신재생 </t>
  </si>
  <si>
    <t>Total</t>
  </si>
  <si>
    <t>합계</t>
  </si>
  <si>
    <t>E1     "Total of Coal,석탄"</t>
  </si>
  <si>
    <t>E11     "Anthracite,무연탄"</t>
  </si>
  <si>
    <t>E111     "Domestic,국내탄(연탄)"</t>
  </si>
  <si>
    <t>E112     "Import,수입탄(무연탄)"</t>
  </si>
  <si>
    <t>E12     "Bituminous,유연탄"</t>
  </si>
  <si>
    <t>E121     "Coking,원료탄(기타석탄)"</t>
  </si>
  <si>
    <t>E122     "Steaming,연료탄(유연탄)"</t>
  </si>
  <si>
    <t>E2     "Total of Petroleum,석유"</t>
  </si>
  <si>
    <t>E21     "Energy Use,에너지유"</t>
  </si>
  <si>
    <t>E211     "Gasoline,휘발유"</t>
  </si>
  <si>
    <t>E212     "Kerosene,등유"</t>
  </si>
  <si>
    <t>E213     "Diesel,경유"</t>
  </si>
  <si>
    <t>E214     "B-A,경질중유"</t>
  </si>
  <si>
    <t>E215     "B-B,중유"</t>
  </si>
  <si>
    <t>E216     "B-C,중질중유"</t>
  </si>
  <si>
    <t>E217     "JA-1,JA-1"</t>
  </si>
  <si>
    <t>E218     "JP-4,JP-4"</t>
  </si>
  <si>
    <t>E219     "AVI-G,AVI-G"</t>
  </si>
  <si>
    <t>E22     "LPG,LPG"</t>
  </si>
  <si>
    <t>E221     "Propane,프로판"</t>
  </si>
  <si>
    <t>E222     "Butane,부탄"</t>
  </si>
  <si>
    <t>E23     "Non-Energy Use,비에너지"</t>
  </si>
  <si>
    <t>E231     "Naphtha,나프타"</t>
  </si>
  <si>
    <t>E232     "Solvent,용제"</t>
  </si>
  <si>
    <t>E233     "Asphalt,아스팔트"</t>
  </si>
  <si>
    <t>E234     "Lubricant,윤활기유"</t>
  </si>
  <si>
    <t>E235     "Paraffin-Wax,파라핀왁스"</t>
  </si>
  <si>
    <t>E236     "Petroleum Coke,석유코크"</t>
  </si>
  <si>
    <t>E237     "Other Products,기타제품"</t>
  </si>
  <si>
    <t>E3     "LNG,천연가스"</t>
  </si>
  <si>
    <t>E4     "Town Gas,도시가스"</t>
  </si>
  <si>
    <t>E5     "Hydro,수력"</t>
  </si>
  <si>
    <t>E6     "Nuclear,원자력"</t>
  </si>
  <si>
    <t>E7     "Electricity,전력"</t>
  </si>
  <si>
    <t>E8     "Heat,열에너지"</t>
  </si>
  <si>
    <t>E9     "Renewable Energy,신재생 "</t>
  </si>
  <si>
    <t>E10     "Total,합계"</t>
  </si>
  <si>
    <t>ED11</t>
  </si>
  <si>
    <t>ED12</t>
  </si>
  <si>
    <t>ED121</t>
  </si>
  <si>
    <t>ED122</t>
  </si>
  <si>
    <t>ED13</t>
  </si>
  <si>
    <t>ED14</t>
  </si>
  <si>
    <t>ED15</t>
  </si>
  <si>
    <t>ED151</t>
  </si>
  <si>
    <t>ED152</t>
  </si>
  <si>
    <t>ED16</t>
  </si>
  <si>
    <t>ED1</t>
  </si>
  <si>
    <t>ED2</t>
  </si>
  <si>
    <t>ED21</t>
  </si>
  <si>
    <t>ED22</t>
  </si>
  <si>
    <t>ED23</t>
  </si>
  <si>
    <t>ED24</t>
  </si>
  <si>
    <t>ED3</t>
  </si>
  <si>
    <t>ED31</t>
  </si>
  <si>
    <t>ED311</t>
  </si>
  <si>
    <t>ED312</t>
  </si>
  <si>
    <t>ED313</t>
  </si>
  <si>
    <t>ED3131</t>
  </si>
  <si>
    <t>ED3132</t>
  </si>
  <si>
    <t>ED3133</t>
  </si>
  <si>
    <t>ED3134</t>
  </si>
  <si>
    <t>ED3135</t>
  </si>
  <si>
    <t>ED3136</t>
  </si>
  <si>
    <t>ED3137</t>
  </si>
  <si>
    <t>ED3138</t>
  </si>
  <si>
    <t>ED3139</t>
  </si>
  <si>
    <t>ED3140</t>
  </si>
  <si>
    <t>ED3141</t>
  </si>
  <si>
    <t>ED314</t>
  </si>
  <si>
    <t>ED32</t>
  </si>
  <si>
    <t>ED321</t>
  </si>
  <si>
    <t>ED322</t>
  </si>
  <si>
    <t>ED323</t>
  </si>
  <si>
    <t>ED324</t>
  </si>
  <si>
    <t>ED33</t>
  </si>
  <si>
    <t>ED34</t>
  </si>
  <si>
    <t>ED35</t>
  </si>
  <si>
    <t>Domestic Production</t>
  </si>
  <si>
    <t>Imports</t>
  </si>
  <si>
    <t>(Petroleum Products)</t>
  </si>
  <si>
    <t>(Petroleum Imports)</t>
  </si>
  <si>
    <t>International Bunkers</t>
  </si>
  <si>
    <t>Stock Change</t>
  </si>
  <si>
    <t>Former Stock</t>
  </si>
  <si>
    <t>Ending Stock</t>
  </si>
  <si>
    <t>Stastical Difference</t>
  </si>
  <si>
    <t>Primary Consumption</t>
  </si>
  <si>
    <t>Transformation</t>
  </si>
  <si>
    <t>Electric Generation</t>
  </si>
  <si>
    <t>District Heating</t>
  </si>
  <si>
    <t>Gas Manufacturing</t>
  </si>
  <si>
    <t>Own Use and Loss</t>
  </si>
  <si>
    <t>Final Consumption</t>
  </si>
  <si>
    <t>Industry</t>
  </si>
  <si>
    <t>Agriculture and Fishery</t>
  </si>
  <si>
    <t>Mining</t>
  </si>
  <si>
    <t>Manufacturing</t>
  </si>
  <si>
    <t>Food Tobacco</t>
  </si>
  <si>
    <t>Textile Apparel</t>
  </si>
  <si>
    <t>Wood Product</t>
  </si>
  <si>
    <t>Pulp Publications</t>
  </si>
  <si>
    <t>Petroleum Chemical</t>
  </si>
  <si>
    <t>Non-Metalic</t>
  </si>
  <si>
    <t>Iron Steel</t>
  </si>
  <si>
    <t>Non-ferrous</t>
  </si>
  <si>
    <t>Fabricated Metal</t>
  </si>
  <si>
    <t>Other Manufacturing</t>
  </si>
  <si>
    <t>Other Energy</t>
  </si>
  <si>
    <t>Rail</t>
  </si>
  <si>
    <t>Land</t>
  </si>
  <si>
    <t>Water</t>
  </si>
  <si>
    <t>Air</t>
  </si>
  <si>
    <t>Residential</t>
  </si>
  <si>
    <t>Commercial</t>
  </si>
  <si>
    <t>Public</t>
  </si>
  <si>
    <t>국내생산</t>
  </si>
  <si>
    <t>수입</t>
  </si>
  <si>
    <t xml:space="preserve">  1)석유생산</t>
  </si>
  <si>
    <t xml:space="preserve">  2)석유수입</t>
  </si>
  <si>
    <t>수출</t>
  </si>
  <si>
    <t>국제벙카링</t>
  </si>
  <si>
    <t>재고증감</t>
  </si>
  <si>
    <t xml:space="preserve">  1)연초재고</t>
  </si>
  <si>
    <t xml:space="preserve">  2)연말재고</t>
  </si>
  <si>
    <t>통계오차</t>
  </si>
  <si>
    <t>1차에너지소비</t>
  </si>
  <si>
    <t>에너지전환</t>
  </si>
  <si>
    <t xml:space="preserve">  1)발전</t>
  </si>
  <si>
    <t xml:space="preserve">  2)지역난방</t>
  </si>
  <si>
    <t xml:space="preserve">  3)가스제조</t>
  </si>
  <si>
    <t>자가소비및손실</t>
  </si>
  <si>
    <t>최종에너지소비</t>
  </si>
  <si>
    <t>1.산업부문</t>
  </si>
  <si>
    <t xml:space="preserve">  1)농림어업</t>
  </si>
  <si>
    <t xml:space="preserve">  2)광업</t>
  </si>
  <si>
    <t xml:space="preserve">  3)제조업</t>
  </si>
  <si>
    <t xml:space="preserve">      a.음식담배</t>
  </si>
  <si>
    <t xml:space="preserve">      b.섬유의복</t>
  </si>
  <si>
    <t xml:space="preserve">      c.목재나무</t>
  </si>
  <si>
    <t xml:space="preserve">      d.펄프인쇄</t>
  </si>
  <si>
    <t xml:space="preserve">      e.석유화학</t>
  </si>
  <si>
    <t xml:space="preserve">      f.비금속</t>
  </si>
  <si>
    <t xml:space="preserve">      g.1차금속</t>
  </si>
  <si>
    <t xml:space="preserve">      h.비철금속</t>
  </si>
  <si>
    <t xml:space="preserve">      i.조립금속</t>
  </si>
  <si>
    <t xml:space="preserve">      j.기타제조</t>
  </si>
  <si>
    <t xml:space="preserve">      k.기타에너지</t>
  </si>
  <si>
    <t xml:space="preserve">  4)건설업</t>
  </si>
  <si>
    <t>2.수송부문</t>
  </si>
  <si>
    <t xml:space="preserve">  1)철도운수</t>
  </si>
  <si>
    <t xml:space="preserve">  2)육상운수</t>
  </si>
  <si>
    <t xml:space="preserve">  3)수상운수</t>
  </si>
  <si>
    <t xml:space="preserve">  4)항공운수</t>
  </si>
  <si>
    <t>3.가정부문</t>
  </si>
  <si>
    <t>4.상업부문</t>
  </si>
  <si>
    <t>5.공공기타부문</t>
  </si>
  <si>
    <t>ED11     "Domestic Production,국내생산"</t>
  </si>
  <si>
    <t>ED12     "Imports,수입"</t>
  </si>
  <si>
    <t>ED121     "(Petroleum Products),  1)석유생산"</t>
  </si>
  <si>
    <t>ED122     "(Petroleum Imports),  2)석유수입"</t>
  </si>
  <si>
    <t>ED13     "Exports,수출"</t>
  </si>
  <si>
    <t>ED14     "International Bunkers,국제벙카링"</t>
  </si>
  <si>
    <t>ED15     "Stock Change,재고증감"</t>
  </si>
  <si>
    <t>ED151     "Former Stock,  1)연초재고"</t>
  </si>
  <si>
    <t>ED152     "Ending Stock,  2)연말재고"</t>
  </si>
  <si>
    <t>ED16     "Stastical Difference,통계오차"</t>
  </si>
  <si>
    <t>ED1     "Primary Consumption,1차에너지소비"</t>
  </si>
  <si>
    <t>ED2     "Transformation,에너지전환"</t>
  </si>
  <si>
    <t>ED21     "Electric Generation,  1)발전"</t>
  </si>
  <si>
    <t>ED22     "District Heating,  2)지역난방"</t>
  </si>
  <si>
    <t>ED23     "Gas Manufacturing,  3)가스제조"</t>
  </si>
  <si>
    <t>ED24     "Own Use and Loss,자가소비및손실"</t>
  </si>
  <si>
    <t>ED3     "Final Consumption,최종에너지소비"</t>
  </si>
  <si>
    <t>ED31     "Industry,1.산업부문"</t>
  </si>
  <si>
    <t>ED311     "Agriculture and Fishery,  1)농림어업"</t>
  </si>
  <si>
    <t>ED312     "Mining,  2)광업"</t>
  </si>
  <si>
    <t>ED313     "Manufacturing,  3)제조업"</t>
  </si>
  <si>
    <t>ED3131     "Food Tobacco,      a.음식담배"</t>
  </si>
  <si>
    <t>ED3132     "Textile Apparel,      b.섬유의복"</t>
  </si>
  <si>
    <t>ED3133     "Wood Product,      c.목재나무"</t>
  </si>
  <si>
    <t>ED3134     "Pulp Publications,      d.펄프인쇄"</t>
  </si>
  <si>
    <t>ED3135     "Petroleum Chemical,      e.석유화학"</t>
  </si>
  <si>
    <t>ED3136     "Non-Metalic,      f.비금속"</t>
  </si>
  <si>
    <t>ED3137     "Iron Steel,      g.1차금속"</t>
  </si>
  <si>
    <t>ED3138     "Non-ferrous,      h.비철금속"</t>
  </si>
  <si>
    <t>ED3139     "Fabricated Metal,      i.조립금속"</t>
  </si>
  <si>
    <t>ED3140     "Other Manufacturing,      j.기타제조"</t>
  </si>
  <si>
    <t>ED3141     "Other Energy,      k.기타에너지"</t>
  </si>
  <si>
    <t>ED314     "Construction,  4)건설업"</t>
  </si>
  <si>
    <t>ED32     "Transportation,2.수송부문"</t>
  </si>
  <si>
    <t>ED321     "Rail,  1)철도운수"</t>
  </si>
  <si>
    <t>ED322     "Land,  2)육상운수"</t>
  </si>
  <si>
    <t>ED323     "Water,  3)수상운수"</t>
  </si>
  <si>
    <t>ED324     "Air,  4)항공운수"</t>
  </si>
  <si>
    <t>ED33     "Residential,3.가정부문"</t>
  </si>
  <si>
    <t>ED34     "Commercial,4.상업부문"</t>
  </si>
  <si>
    <t>ED35     "Public,5.공공기타부문"</t>
  </si>
  <si>
    <t>Energy</t>
    <phoneticPr fontId="6" type="noConversion"/>
  </si>
  <si>
    <t>Energy Demand Category</t>
    <phoneticPr fontId="6" type="noConversion"/>
  </si>
  <si>
    <t xml:space="preserve">   "Steam and hot water supply"</t>
    <phoneticPr fontId="4" type="noConversion"/>
  </si>
  <si>
    <t>벼</t>
  </si>
  <si>
    <t>보리</t>
  </si>
  <si>
    <t>밀</t>
  </si>
  <si>
    <t>잡곡</t>
  </si>
  <si>
    <t>채소</t>
  </si>
  <si>
    <t>과실</t>
  </si>
  <si>
    <t>콩류</t>
  </si>
  <si>
    <t>감자류</t>
  </si>
  <si>
    <t>유지작물</t>
  </si>
  <si>
    <t>약용작물</t>
  </si>
  <si>
    <t>섬유작물</t>
  </si>
  <si>
    <t>화훼작물</t>
  </si>
  <si>
    <t>천연고무</t>
  </si>
  <si>
    <t>종자및묘목</t>
  </si>
  <si>
    <t>기타비식용작물</t>
  </si>
  <si>
    <t>낙농</t>
  </si>
  <si>
    <t>육우</t>
  </si>
  <si>
    <t>양돈</t>
  </si>
  <si>
    <t>가금</t>
  </si>
  <si>
    <t>기타축산</t>
  </si>
  <si>
    <t>영림</t>
  </si>
  <si>
    <t>원목</t>
  </si>
  <si>
    <t>식용임산물</t>
  </si>
  <si>
    <t>기타임산물</t>
  </si>
  <si>
    <t>수산어획</t>
  </si>
  <si>
    <t>수산양식</t>
  </si>
  <si>
    <t>농림어업서비스</t>
  </si>
  <si>
    <t>철광석</t>
  </si>
  <si>
    <t>동광석</t>
  </si>
  <si>
    <t>연및아연광석</t>
  </si>
  <si>
    <t>기타비철금속광석</t>
  </si>
  <si>
    <t>모래및자갈</t>
  </si>
  <si>
    <t>석회석</t>
  </si>
  <si>
    <t>요업원료광물</t>
  </si>
  <si>
    <t>원염</t>
  </si>
  <si>
    <t>기타비금속광물</t>
  </si>
  <si>
    <t>도축육</t>
  </si>
  <si>
    <t>가금육</t>
  </si>
  <si>
    <t>육가공품</t>
  </si>
  <si>
    <t>수산물통조림</t>
  </si>
  <si>
    <t>수산물냉동품</t>
  </si>
  <si>
    <t>수산물저장품</t>
  </si>
  <si>
    <t>기타수산물가공품</t>
  </si>
  <si>
    <t>정미</t>
  </si>
  <si>
    <t>정맥</t>
  </si>
  <si>
    <t>제분</t>
  </si>
  <si>
    <t>원당</t>
  </si>
  <si>
    <t>정제당</t>
  </si>
  <si>
    <t>전분</t>
  </si>
  <si>
    <t>당류</t>
  </si>
  <si>
    <t>국수류</t>
  </si>
  <si>
    <t>장류</t>
  </si>
  <si>
    <t>동물성유지</t>
  </si>
  <si>
    <t>식물성유지</t>
  </si>
  <si>
    <t>과실및채소가공품</t>
  </si>
  <si>
    <t>커피및차류</t>
  </si>
  <si>
    <t>인삼식품</t>
  </si>
  <si>
    <t>누룩및맥아</t>
  </si>
  <si>
    <t>주정</t>
  </si>
  <si>
    <t>소주</t>
  </si>
  <si>
    <t>맥주</t>
  </si>
  <si>
    <t>기타주류</t>
  </si>
  <si>
    <t>사료</t>
  </si>
  <si>
    <t>담배</t>
  </si>
  <si>
    <t>모사</t>
  </si>
  <si>
    <t>면사</t>
  </si>
  <si>
    <t>견사및마사</t>
  </si>
  <si>
    <t>재생섬유사</t>
  </si>
  <si>
    <t>합성섬유사</t>
  </si>
  <si>
    <t>재봉사및기타섬유사</t>
  </si>
  <si>
    <t>모직물</t>
  </si>
  <si>
    <t>면직물</t>
  </si>
  <si>
    <t>견직물및마직물</t>
  </si>
  <si>
    <t>재생섬유직물</t>
  </si>
  <si>
    <t>합성섬유직물</t>
  </si>
  <si>
    <t>기타섬유직물</t>
  </si>
  <si>
    <t>편조원단</t>
  </si>
  <si>
    <t>섬유표백및염색</t>
  </si>
  <si>
    <t>편직제의류</t>
  </si>
  <si>
    <t>편직제장신품</t>
  </si>
  <si>
    <t>가죽의류</t>
  </si>
  <si>
    <t>끈,로프및어망</t>
  </si>
  <si>
    <t>가죽</t>
  </si>
  <si>
    <t>가방및핸드백</t>
  </si>
  <si>
    <t>제재목</t>
  </si>
  <si>
    <t>합판</t>
  </si>
  <si>
    <t>재생및강화목재</t>
  </si>
  <si>
    <t>건축용목제품</t>
  </si>
  <si>
    <t>펄프</t>
  </si>
  <si>
    <t>신문용지</t>
  </si>
  <si>
    <t>인쇄용지</t>
  </si>
  <si>
    <t>기타원지및판지</t>
  </si>
  <si>
    <t>골판지및골판지상자</t>
  </si>
  <si>
    <t>종이용기</t>
  </si>
  <si>
    <t>종이문구및사무용지</t>
  </si>
  <si>
    <t>기타종이제품</t>
  </si>
  <si>
    <t>인쇄</t>
  </si>
  <si>
    <t>기록매체출판및복제</t>
  </si>
  <si>
    <t>석유화학기초제품</t>
  </si>
  <si>
    <t>석탄화합물</t>
  </si>
  <si>
    <t>산업용가스</t>
  </si>
  <si>
    <t>기초무기화합물</t>
  </si>
  <si>
    <t>합성수지</t>
  </si>
  <si>
    <t>합성고무</t>
  </si>
  <si>
    <t>재생섬유</t>
  </si>
  <si>
    <t>합성섬유</t>
  </si>
  <si>
    <t>질소화합물</t>
  </si>
  <si>
    <t>비료</t>
  </si>
  <si>
    <t>농약</t>
  </si>
  <si>
    <t>의약품</t>
  </si>
  <si>
    <t>화장품및치약</t>
  </si>
  <si>
    <t>비누및세제</t>
  </si>
  <si>
    <t>염료,안료및유연제</t>
  </si>
  <si>
    <t>도료</t>
  </si>
  <si>
    <t>잉크</t>
  </si>
  <si>
    <t>접착제및젤라틴</t>
  </si>
  <si>
    <t>화약및불꽃제품</t>
  </si>
  <si>
    <t>기타화학제품</t>
  </si>
  <si>
    <t>플라스틱1차제품</t>
  </si>
  <si>
    <t>산업용플라스틱제품</t>
  </si>
  <si>
    <t>가정용플라스틱제품</t>
  </si>
  <si>
    <t>타이어및튜브</t>
  </si>
  <si>
    <t>판유리및1차유리</t>
  </si>
  <si>
    <t>산업용유리제품</t>
  </si>
  <si>
    <t>기타유리제품</t>
  </si>
  <si>
    <t>내화요업제품</t>
  </si>
  <si>
    <t>건설용점토제품</t>
  </si>
  <si>
    <t>시멘트</t>
  </si>
  <si>
    <t>레미콘</t>
  </si>
  <si>
    <t>콘크리트제품</t>
  </si>
  <si>
    <t>석회및석고제품</t>
  </si>
  <si>
    <t>석제품</t>
  </si>
  <si>
    <t>석면및암면제품</t>
  </si>
  <si>
    <t>연마제</t>
  </si>
  <si>
    <t>아스팔트제품</t>
  </si>
  <si>
    <t>기타토석제품</t>
  </si>
  <si>
    <t>선철</t>
  </si>
  <si>
    <t>합금철</t>
  </si>
  <si>
    <t>조강</t>
  </si>
  <si>
    <t>철근및봉강</t>
  </si>
  <si>
    <t>형강</t>
  </si>
  <si>
    <t>선재및궤조</t>
  </si>
  <si>
    <t>열간압연강재</t>
  </si>
  <si>
    <t>강관(주철강관제외)</t>
  </si>
  <si>
    <t>냉간압연강재</t>
  </si>
  <si>
    <t>주철물</t>
  </si>
  <si>
    <t>철강단조물</t>
  </si>
  <si>
    <t>표면처리강재</t>
  </si>
  <si>
    <t>기타철강1차제품</t>
  </si>
  <si>
    <t>동괴</t>
  </si>
  <si>
    <t>알루미늄괴</t>
  </si>
  <si>
    <t>연및아연괴</t>
  </si>
  <si>
    <t>금은괴</t>
  </si>
  <si>
    <t>기타비철금속괴</t>
  </si>
  <si>
    <t>동1차제품</t>
  </si>
  <si>
    <t>알루미늄1차제품</t>
  </si>
  <si>
    <t>기타비철금속1차제품</t>
  </si>
  <si>
    <t>건물용금속제품</t>
  </si>
  <si>
    <t>구조물용금속제품</t>
  </si>
  <si>
    <t>설치용금속탱크및저장용기</t>
  </si>
  <si>
    <t>금속포장용기</t>
  </si>
  <si>
    <t>공구류</t>
  </si>
  <si>
    <t>나사제품</t>
  </si>
  <si>
    <t>철선제품</t>
  </si>
  <si>
    <t>부착용금속제품</t>
  </si>
  <si>
    <t>내연기관및터빈</t>
  </si>
  <si>
    <t>산업용운반기계</t>
  </si>
  <si>
    <t>공기조절장치및냉장냉동장비</t>
  </si>
  <si>
    <t>펌프및압축기</t>
  </si>
  <si>
    <t>기타일반목적용기계</t>
  </si>
  <si>
    <t>금속절삭가공기계</t>
  </si>
  <si>
    <t>금속성형처리기계</t>
  </si>
  <si>
    <t>농업용기계</t>
  </si>
  <si>
    <t>건설및광물처리기계</t>
  </si>
  <si>
    <t>음식품가공기계</t>
  </si>
  <si>
    <t>섬유기계</t>
  </si>
  <si>
    <t>금형및주형</t>
  </si>
  <si>
    <t>기타특수목적용기계</t>
  </si>
  <si>
    <t>발전기및전동기</t>
  </si>
  <si>
    <t>변압기</t>
  </si>
  <si>
    <t>전선및케이블</t>
  </si>
  <si>
    <t>전지</t>
  </si>
  <si>
    <t>전구램프및조명장치</t>
  </si>
  <si>
    <t>기타전기장치</t>
  </si>
  <si>
    <t>전자관</t>
  </si>
  <si>
    <t>개별소자</t>
  </si>
  <si>
    <t>저항기및축전기</t>
  </si>
  <si>
    <t>전자코일및변성기</t>
  </si>
  <si>
    <t>인쇄회로기판</t>
  </si>
  <si>
    <t>기타전자부품</t>
  </si>
  <si>
    <t>TV</t>
  </si>
  <si>
    <t>음향기기</t>
  </si>
  <si>
    <t>기타영상음향기기</t>
  </si>
  <si>
    <t>유선통신기기</t>
  </si>
  <si>
    <t>무선통신및방송장비</t>
  </si>
  <si>
    <t>컴퓨터및주변기기</t>
  </si>
  <si>
    <t>사무용기기</t>
  </si>
  <si>
    <t>기타가정용전기기기</t>
  </si>
  <si>
    <t>의료기기</t>
  </si>
  <si>
    <t>시계</t>
  </si>
  <si>
    <t>승용차</t>
  </si>
  <si>
    <t>승합차</t>
  </si>
  <si>
    <t>트레일러및콘테이너</t>
  </si>
  <si>
    <t>강철제선박</t>
  </si>
  <si>
    <t>기타선박</t>
  </si>
  <si>
    <t>선박수리및부분품</t>
  </si>
  <si>
    <t>철도차량</t>
  </si>
  <si>
    <t>항공기</t>
  </si>
  <si>
    <t>모터싸이클</t>
  </si>
  <si>
    <t>자전거및기타운수장비</t>
  </si>
  <si>
    <t>목재가구</t>
  </si>
  <si>
    <t>금속가구</t>
  </si>
  <si>
    <t>기타가구</t>
  </si>
  <si>
    <t>장난감및오락용품</t>
  </si>
  <si>
    <t>운동및경기용품</t>
  </si>
  <si>
    <t>악기</t>
  </si>
  <si>
    <t>문방구</t>
  </si>
  <si>
    <t>귀금속및보석</t>
  </si>
  <si>
    <t>기타제조업제품</t>
  </si>
  <si>
    <t>증기및온수공급업</t>
  </si>
  <si>
    <t>수도</t>
  </si>
  <si>
    <t>주택건축</t>
  </si>
  <si>
    <t>비주택건축</t>
  </si>
  <si>
    <t>건축보수</t>
  </si>
  <si>
    <t>도로시설</t>
  </si>
  <si>
    <t>철도시설</t>
  </si>
  <si>
    <t>항만시설</t>
  </si>
  <si>
    <t>공항시설</t>
  </si>
  <si>
    <t>하천사방</t>
  </si>
  <si>
    <t>상하수도시설</t>
  </si>
  <si>
    <t>농림수산토목</t>
  </si>
  <si>
    <t>도시토목</t>
  </si>
  <si>
    <t>전력시설</t>
  </si>
  <si>
    <t>통신시설</t>
  </si>
  <si>
    <t>기타건설</t>
  </si>
  <si>
    <t>음식점</t>
  </si>
  <si>
    <t>숙박</t>
  </si>
  <si>
    <t>철도여객운송</t>
  </si>
  <si>
    <t>철도화물운송</t>
  </si>
  <si>
    <t>도로여객운송</t>
  </si>
  <si>
    <t>도로화물운송</t>
  </si>
  <si>
    <t>연안및내륙수상운송</t>
  </si>
  <si>
    <t>외항운송</t>
  </si>
  <si>
    <t>항공운송</t>
  </si>
  <si>
    <t>육상운수보조서비스</t>
  </si>
  <si>
    <t>수상운수보조서비스</t>
  </si>
  <si>
    <t>항공운수보조서비스</t>
  </si>
  <si>
    <t>하역</t>
  </si>
  <si>
    <t>보관및창고</t>
  </si>
  <si>
    <t>기타운수관련서비스</t>
  </si>
  <si>
    <t>우편</t>
  </si>
  <si>
    <t>기타금융중개기관</t>
  </si>
  <si>
    <t>생명보험</t>
  </si>
  <si>
    <t>비생명보험</t>
  </si>
  <si>
    <t>금융및보험관련서비스</t>
  </si>
  <si>
    <t>주거서비스</t>
  </si>
  <si>
    <t>부동산임대및공급</t>
  </si>
  <si>
    <t>부동산관련서비스</t>
  </si>
  <si>
    <t>연구기관(국공립)</t>
  </si>
  <si>
    <t>기업내연구개발</t>
  </si>
  <si>
    <t>법무및회계서비스</t>
  </si>
  <si>
    <t>시장조사및경영컨설팅</t>
  </si>
  <si>
    <t>광고</t>
  </si>
  <si>
    <t>건축공학관련서비스</t>
  </si>
  <si>
    <t>소프트웨어개발공급</t>
  </si>
  <si>
    <t>컴퓨터관련서비스</t>
  </si>
  <si>
    <t>기계장비및용품임대</t>
  </si>
  <si>
    <t>청소및소독서비스</t>
  </si>
  <si>
    <t>기타사업서비스</t>
  </si>
  <si>
    <t>중앙정부</t>
  </si>
  <si>
    <t>지방정부</t>
  </si>
  <si>
    <t>교육기관(국공립)</t>
  </si>
  <si>
    <t>교육기관(비영리)</t>
  </si>
  <si>
    <t>교육기관(산업)</t>
  </si>
  <si>
    <t>의료및보건(국공립)</t>
  </si>
  <si>
    <t>의료및보건(비영리)</t>
  </si>
  <si>
    <t>의료및보건(산업)</t>
  </si>
  <si>
    <t>사회복지사업(국공립)</t>
  </si>
  <si>
    <t>사회복지사업(비영리)</t>
  </si>
  <si>
    <t>위생서비스(국공립)</t>
  </si>
  <si>
    <t>위생서비스(산업)</t>
  </si>
  <si>
    <t>신문</t>
  </si>
  <si>
    <t>출판</t>
  </si>
  <si>
    <t>문화서비스(국공립)</t>
  </si>
  <si>
    <t>문화서비스(기타)</t>
  </si>
  <si>
    <t>운동및경기관련서비스</t>
  </si>
  <si>
    <t>기타오락서비스</t>
  </si>
  <si>
    <t>산업및전문단체</t>
  </si>
  <si>
    <t>기타사회단체(비영리)</t>
  </si>
  <si>
    <t>자동차수리서비스</t>
  </si>
  <si>
    <t>기타개인수리서비스</t>
  </si>
  <si>
    <t>세탁</t>
  </si>
  <si>
    <t>이용및미용</t>
  </si>
  <si>
    <t>사무용품</t>
  </si>
  <si>
    <t>가계외소비지출</t>
  </si>
  <si>
    <t>분류불명</t>
  </si>
  <si>
    <t>기타 식용작물</t>
  </si>
  <si>
    <t>기타식용작물</t>
  </si>
  <si>
    <t>잎담배</t>
  </si>
  <si>
    <t>기타 비식용작물</t>
  </si>
  <si>
    <t>한육우</t>
  </si>
  <si>
    <t>육림</t>
  </si>
  <si>
    <t>기타 임산물</t>
  </si>
  <si>
    <t>해면어종</t>
  </si>
  <si>
    <t>내수면어종</t>
  </si>
  <si>
    <t>해면양식어종</t>
  </si>
  <si>
    <t>내수면양식어종</t>
  </si>
  <si>
    <t>쇄석</t>
  </si>
  <si>
    <t>기타 건설용석재</t>
  </si>
  <si>
    <t>기타건설용석재</t>
  </si>
  <si>
    <t>기타 비금속광물</t>
  </si>
  <si>
    <t>우유</t>
  </si>
  <si>
    <t>유제품</t>
  </si>
  <si>
    <t>아이스크림</t>
  </si>
  <si>
    <t>수산통조림</t>
  </si>
  <si>
    <t>수산냉동품</t>
  </si>
  <si>
    <t>수산저장품</t>
  </si>
  <si>
    <t>어육및어묵</t>
  </si>
  <si>
    <t>기타 수산식품</t>
  </si>
  <si>
    <t>기타식료품</t>
  </si>
  <si>
    <t>빵 및 곡분과자</t>
  </si>
  <si>
    <t>빵및곡분과자</t>
  </si>
  <si>
    <t>코코아제품및설탕과자</t>
  </si>
  <si>
    <t>설탕과자</t>
  </si>
  <si>
    <t>발효및합성조미료</t>
  </si>
  <si>
    <t>발효조미료</t>
  </si>
  <si>
    <t>기타조미료</t>
  </si>
  <si>
    <t>식물성유지 및 식용유</t>
  </si>
  <si>
    <t>과실 및 채소가공품</t>
  </si>
  <si>
    <t>기타 식료품</t>
  </si>
  <si>
    <t>커피 및 차류</t>
  </si>
  <si>
    <t>누룩 및 맥아</t>
  </si>
  <si>
    <t>두부</t>
  </si>
  <si>
    <t>비알콜성음료</t>
  </si>
  <si>
    <t>청량음료</t>
  </si>
  <si>
    <t>생수 및 얼음</t>
  </si>
  <si>
    <t>배합사료</t>
  </si>
  <si>
    <t>견사</t>
  </si>
  <si>
    <t>견직물</t>
  </si>
  <si>
    <t>직물제의류</t>
  </si>
  <si>
    <t>기타장신품</t>
  </si>
  <si>
    <t>모피의류</t>
  </si>
  <si>
    <t>모피</t>
  </si>
  <si>
    <t>직물제품</t>
  </si>
  <si>
    <t>기타섬유제품</t>
  </si>
  <si>
    <t>가죽신발</t>
  </si>
  <si>
    <t>운동화및기타신발</t>
  </si>
  <si>
    <t>기타가죽제품</t>
  </si>
  <si>
    <t>목제용기</t>
  </si>
  <si>
    <t>기타목제품</t>
  </si>
  <si>
    <t>위생용종이제품</t>
  </si>
  <si>
    <t>석유화학중간제품</t>
  </si>
  <si>
    <t>기타기초유기화합물</t>
  </si>
  <si>
    <t>전자기기용기록매체</t>
  </si>
  <si>
    <t>사진용화학제품</t>
  </si>
  <si>
    <t>기타고무제품</t>
  </si>
  <si>
    <t>산업용고무제품</t>
  </si>
  <si>
    <t>산업용도자기</t>
  </si>
  <si>
    <t>가정용도자기</t>
  </si>
  <si>
    <t>단조물</t>
  </si>
  <si>
    <t>연 및 아연괴</t>
  </si>
  <si>
    <t>기타 비철금속괴</t>
  </si>
  <si>
    <t>구조물용 금속제품</t>
  </si>
  <si>
    <t>금속처리</t>
  </si>
  <si>
    <t>가정용금속제품</t>
  </si>
  <si>
    <t>기타금속제품</t>
  </si>
  <si>
    <t>밸브</t>
  </si>
  <si>
    <t>베어링,기어및전동요소</t>
  </si>
  <si>
    <t>보일러</t>
  </si>
  <si>
    <t>난방및조리기기</t>
  </si>
  <si>
    <t>공기및액체여과청정기</t>
  </si>
  <si>
    <t>제지및인쇄용기계</t>
  </si>
  <si>
    <t>반도체제조용기계</t>
  </si>
  <si>
    <t>기타전기변환장치</t>
  </si>
  <si>
    <t>전기공급및제어장치</t>
  </si>
  <si>
    <t>기타 전기장치</t>
  </si>
  <si>
    <t>평면 디지털 표시장치</t>
  </si>
  <si>
    <t>집적회로(IC)</t>
  </si>
  <si>
    <t>기타영상·음향기기</t>
  </si>
  <si>
    <t>무선통신단말기</t>
  </si>
  <si>
    <t>가정용냉장고및냉동고</t>
  </si>
  <si>
    <t>가정용세탁기</t>
  </si>
  <si>
    <t>가정용전열기기</t>
  </si>
  <si>
    <t>가정용선풍기</t>
  </si>
  <si>
    <t>자동조정및제어기기</t>
  </si>
  <si>
    <t>측정및분석기기</t>
  </si>
  <si>
    <t>촬영기및영사기</t>
  </si>
  <si>
    <t>기타광학기기</t>
  </si>
  <si>
    <t>화물자동차</t>
  </si>
  <si>
    <t>특장차</t>
  </si>
  <si>
    <t>자동차용엔진</t>
  </si>
  <si>
    <t>자동차부분품</t>
  </si>
  <si>
    <t>모형및장식용품</t>
  </si>
  <si>
    <t>자가발전</t>
  </si>
  <si>
    <t>열공급업</t>
  </si>
  <si>
    <t>철근철골조주택</t>
  </si>
  <si>
    <t>철근철골조비주택</t>
  </si>
  <si>
    <t>지하철시설</t>
  </si>
  <si>
    <t>기계조립설치</t>
  </si>
  <si>
    <t>도매</t>
  </si>
  <si>
    <t>소매</t>
  </si>
  <si>
    <t>일반음식점</t>
  </si>
  <si>
    <t>주점</t>
  </si>
  <si>
    <t>기타음식점</t>
  </si>
  <si>
    <t>택배</t>
  </si>
  <si>
    <t>전화</t>
  </si>
  <si>
    <t>초고속망서비스</t>
  </si>
  <si>
    <t>부가통신</t>
  </si>
  <si>
    <t>정보서비스</t>
  </si>
  <si>
    <t>지상파방송</t>
  </si>
  <si>
    <t>유선방송</t>
  </si>
  <si>
    <t>중앙은행 및 은행예금취급기관</t>
  </si>
  <si>
    <t>비은행예금취급기관</t>
  </si>
  <si>
    <t>손해보험</t>
  </si>
  <si>
    <t>주택소유</t>
  </si>
  <si>
    <t>부동산임대</t>
  </si>
  <si>
    <t>연구기관(비영리)</t>
  </si>
  <si>
    <t>연구기관(산업)</t>
  </si>
  <si>
    <t>정보제공서비스</t>
  </si>
  <si>
    <t>기타공학관련서비스</t>
  </si>
  <si>
    <t>인력공급및알선</t>
  </si>
  <si>
    <t>교육기관(사립)</t>
  </si>
  <si>
    <t>영화</t>
  </si>
  <si>
    <t>영화상영</t>
  </si>
  <si>
    <t>연극,음악및기타예술</t>
  </si>
  <si>
    <t>기타사회단체</t>
  </si>
  <si>
    <t>가사서비스</t>
  </si>
  <si>
    <t>기타개인서비스</t>
  </si>
  <si>
    <t>Miscellaneous cereals</t>
  </si>
  <si>
    <t>Ornamental floriculture</t>
  </si>
  <si>
    <t>Swine</t>
  </si>
  <si>
    <t>Poultry and eggs</t>
  </si>
  <si>
    <t>Other livestock breeding</t>
  </si>
  <si>
    <t>Forest planting and conservation</t>
  </si>
  <si>
    <t>Edible forestry products</t>
  </si>
  <si>
    <t>Marine fishing</t>
  </si>
  <si>
    <t>Marine culture</t>
  </si>
  <si>
    <t>Miscellaneous foodstuffs</t>
  </si>
  <si>
    <t>Distilled spirits (soju)</t>
  </si>
  <si>
    <t>Silk yarn</t>
  </si>
  <si>
    <t>Silk fabrics</t>
  </si>
  <si>
    <t>Publishing and reproduction of recorded media</t>
  </si>
  <si>
    <t>Clay refractories</t>
  </si>
  <si>
    <t>Electric coils, transformers and other inductors</t>
  </si>
  <si>
    <t>Television receiving sets</t>
  </si>
  <si>
    <t>Wire telephone and telegraph equipment</t>
  </si>
  <si>
    <t>Radio and television broadcasting and wireless communications equipment</t>
  </si>
  <si>
    <t>Water power generation</t>
  </si>
  <si>
    <t>Thermal power generation</t>
  </si>
  <si>
    <t>Atomic power generation</t>
  </si>
  <si>
    <t>Self-Power generation</t>
  </si>
  <si>
    <t>Steel concrete residential building construction</t>
  </si>
  <si>
    <t>Steel concrete nonresidential building construction</t>
  </si>
  <si>
    <t>Hotels and other lodging places</t>
  </si>
  <si>
    <t>Railroad passenger transportation</t>
  </si>
  <si>
    <t>Railroad freight transportation</t>
  </si>
  <si>
    <t>Road passenger transportation</t>
  </si>
  <si>
    <t>Road freight transportation</t>
  </si>
  <si>
    <t>Coastal and inland water transportation</t>
  </si>
  <si>
    <t>Deep sea transportation</t>
  </si>
  <si>
    <t>Air transportation</t>
  </si>
  <si>
    <t>Services incidental to road transportation</t>
  </si>
  <si>
    <t>Services incidental to water transportation</t>
  </si>
  <si>
    <t>Airports, flying, fields and airport terminal services</t>
  </si>
  <si>
    <t>Cargo loading or unloading operations</t>
  </si>
  <si>
    <t>Casualty insurance</t>
  </si>
  <si>
    <t>Owner-occupied dwellings (imputed rent)</t>
  </si>
  <si>
    <t>Real estate rental</t>
  </si>
  <si>
    <t>Real estate agents and managers</t>
  </si>
  <si>
    <t>Computer programming, data processing, and other computer related services</t>
  </si>
  <si>
    <t>School education (public)</t>
  </si>
  <si>
    <t>School education (private, non-profit)</t>
  </si>
  <si>
    <t>School education (commercial)</t>
  </si>
  <si>
    <t>Research institutes (commercial)</t>
  </si>
  <si>
    <t>Social welfare services (public)</t>
  </si>
  <si>
    <t>Sanitary services (commercial)</t>
  </si>
  <si>
    <t>Culture services (public)</t>
  </si>
  <si>
    <t>Culture services (other)</t>
  </si>
  <si>
    <t>Business associations and professional membership organizations</t>
  </si>
  <si>
    <t>Religious, political, labor, and other social organizations</t>
  </si>
  <si>
    <t>Misc. Forestry products</t>
  </si>
  <si>
    <t>Misc. Nonferrous metal ores</t>
  </si>
  <si>
    <t>Misc. Nonmetallic minerals</t>
  </si>
  <si>
    <t>Misc. Processed seafoods</t>
  </si>
  <si>
    <t>Misc. Textile products</t>
  </si>
  <si>
    <t>Misc. Petroleum refinery products</t>
  </si>
  <si>
    <t>Misc. Chemical products</t>
  </si>
  <si>
    <t>Misc. Rubber products</t>
  </si>
  <si>
    <t>Misc. Nonmetallic minerals products</t>
  </si>
  <si>
    <t>Misc. Primary iron and steel products</t>
  </si>
  <si>
    <t>Misc. Fabricated metal products</t>
  </si>
  <si>
    <t>Misc. Machinery and equipment of general purpose</t>
  </si>
  <si>
    <t>Misc. Machinery and equipment of special purpose</t>
  </si>
  <si>
    <t>Misc. Electric equipment and supplies</t>
  </si>
  <si>
    <t>Flat digital display</t>
  </si>
  <si>
    <t>Misc. Electronic components</t>
  </si>
  <si>
    <t>Misc. Manufacturing products</t>
  </si>
  <si>
    <t>Misc. Construction</t>
  </si>
  <si>
    <t>Telephone</t>
  </si>
  <si>
    <t>Cable broadcasting</t>
  </si>
  <si>
    <t>Information provision services</t>
  </si>
  <si>
    <t>Agriculture and fishing service</t>
  </si>
  <si>
    <t>Misc. Business services</t>
  </si>
  <si>
    <t>Research institutes (Private, non-profit)</t>
  </si>
  <si>
    <t>Medical and health services (Private, non-profit)</t>
  </si>
  <si>
    <t>Social welfare services (Private, non-profit)</t>
  </si>
  <si>
    <t>Misc. Amusement and recreation services</t>
  </si>
  <si>
    <t>00_00002</t>
  </si>
  <si>
    <t>00_00003</t>
  </si>
  <si>
    <t>00_00004</t>
  </si>
  <si>
    <t>00_00005</t>
  </si>
  <si>
    <t>00_00006</t>
  </si>
  <si>
    <t>00_00007</t>
  </si>
  <si>
    <t>00_00008</t>
  </si>
  <si>
    <t>00_00009</t>
  </si>
  <si>
    <t>00_00010</t>
  </si>
  <si>
    <t>00_00011</t>
  </si>
  <si>
    <t>00_00012</t>
  </si>
  <si>
    <t>00_00013</t>
  </si>
  <si>
    <t>00_00014</t>
  </si>
  <si>
    <t>00_00015</t>
  </si>
  <si>
    <t>00_00016</t>
  </si>
  <si>
    <t>00_00017</t>
  </si>
  <si>
    <t>00_00018</t>
  </si>
  <si>
    <t>00_00019</t>
  </si>
  <si>
    <t>00_00020</t>
  </si>
  <si>
    <t>00_00021</t>
  </si>
  <si>
    <t>00_00022</t>
  </si>
  <si>
    <t>00_00023</t>
  </si>
  <si>
    <t>00_00024</t>
  </si>
  <si>
    <t>00_00025</t>
  </si>
  <si>
    <t>00_00026</t>
  </si>
  <si>
    <t>00_00027</t>
  </si>
  <si>
    <t>00_00028</t>
  </si>
  <si>
    <t>00_00029</t>
  </si>
  <si>
    <t>00_00030</t>
  </si>
  <si>
    <t>00_00031</t>
  </si>
  <si>
    <t>00_00032</t>
  </si>
  <si>
    <t>00_00033</t>
  </si>
  <si>
    <t>00_00034</t>
  </si>
  <si>
    <t>00_00035</t>
  </si>
  <si>
    <t>00_00036</t>
  </si>
  <si>
    <t>00_00037</t>
  </si>
  <si>
    <t>00_00038</t>
  </si>
  <si>
    <t>00_00039</t>
  </si>
  <si>
    <t>00_00040</t>
  </si>
  <si>
    <t>00_00041</t>
  </si>
  <si>
    <t>00_00042</t>
  </si>
  <si>
    <t>00_00043</t>
  </si>
  <si>
    <t>00_00044</t>
  </si>
  <si>
    <t>00_00045</t>
  </si>
  <si>
    <t>00_00046</t>
  </si>
  <si>
    <t>00_00047</t>
  </si>
  <si>
    <t>00_00048</t>
  </si>
  <si>
    <t>00_00049</t>
  </si>
  <si>
    <t>00_00050</t>
  </si>
  <si>
    <t>00_00051</t>
  </si>
  <si>
    <t>00_00052</t>
  </si>
  <si>
    <t>00_00053</t>
  </si>
  <si>
    <t>00_00054</t>
  </si>
  <si>
    <t>00_00055</t>
  </si>
  <si>
    <t>00_00056</t>
  </si>
  <si>
    <t>00_00057</t>
  </si>
  <si>
    <t>00_00058</t>
  </si>
  <si>
    <t>00_00059</t>
  </si>
  <si>
    <t>00_00060</t>
  </si>
  <si>
    <t>00_00061</t>
  </si>
  <si>
    <t>00_00062</t>
  </si>
  <si>
    <t>00_00063</t>
  </si>
  <si>
    <t>00_00064</t>
  </si>
  <si>
    <t>00_00065</t>
  </si>
  <si>
    <t>00_00066</t>
  </si>
  <si>
    <t>00_00068</t>
  </si>
  <si>
    <t>00_00069</t>
  </si>
  <si>
    <t>00_00070</t>
  </si>
  <si>
    <t>00_00071</t>
  </si>
  <si>
    <t>00_00072</t>
  </si>
  <si>
    <t>00_00073</t>
  </si>
  <si>
    <t>00_00074</t>
  </si>
  <si>
    <t>00_00075</t>
  </si>
  <si>
    <t>00_00076</t>
  </si>
  <si>
    <t>00_00077</t>
  </si>
  <si>
    <t>00_00078</t>
  </si>
  <si>
    <t>00_00079</t>
  </si>
  <si>
    <t>00_00080</t>
  </si>
  <si>
    <t>00_00081</t>
  </si>
  <si>
    <t>00_00082</t>
  </si>
  <si>
    <t>00_00083</t>
  </si>
  <si>
    <t>00_00084</t>
  </si>
  <si>
    <t>00_00085</t>
  </si>
  <si>
    <t>00_00086</t>
  </si>
  <si>
    <t>00_00087</t>
  </si>
  <si>
    <t>00_00088</t>
  </si>
  <si>
    <t>00_00089</t>
  </si>
  <si>
    <t>00_00091</t>
  </si>
  <si>
    <t>00_00092</t>
  </si>
  <si>
    <t>00_00093</t>
  </si>
  <si>
    <t>00_00094</t>
  </si>
  <si>
    <t>00_00095</t>
  </si>
  <si>
    <t>00_00096</t>
  </si>
  <si>
    <t>00_00098</t>
  </si>
  <si>
    <t>00_00099</t>
  </si>
  <si>
    <t>00_00100</t>
  </si>
  <si>
    <t>00_00101</t>
  </si>
  <si>
    <t>00_00102</t>
  </si>
  <si>
    <t>00_00103</t>
  </si>
  <si>
    <t>00_00104</t>
  </si>
  <si>
    <t>00_00105</t>
  </si>
  <si>
    <t>00_00106</t>
  </si>
  <si>
    <t>00_00107</t>
  </si>
  <si>
    <t>00_00108</t>
  </si>
  <si>
    <t>00_00109</t>
  </si>
  <si>
    <t>00_00110</t>
  </si>
  <si>
    <t>00_00111</t>
  </si>
  <si>
    <t>00_00112</t>
  </si>
  <si>
    <t>00_00113</t>
  </si>
  <si>
    <t>00_00114</t>
  </si>
  <si>
    <t>00_00115</t>
  </si>
  <si>
    <t>00_00116</t>
  </si>
  <si>
    <t>00_00117</t>
  </si>
  <si>
    <t>00_00118</t>
  </si>
  <si>
    <t>00_00119</t>
  </si>
  <si>
    <t>00_00120</t>
  </si>
  <si>
    <t>00_00121</t>
  </si>
  <si>
    <t>00_00122</t>
  </si>
  <si>
    <t>00_00123</t>
  </si>
  <si>
    <t>00_00124</t>
  </si>
  <si>
    <t>00_00125</t>
  </si>
  <si>
    <t>00_00126</t>
  </si>
  <si>
    <t>00_00127</t>
  </si>
  <si>
    <t>00_00128</t>
  </si>
  <si>
    <t>00_00129</t>
  </si>
  <si>
    <t>00_00130</t>
  </si>
  <si>
    <t>00_00131</t>
  </si>
  <si>
    <t>00_00132</t>
  </si>
  <si>
    <t>00_00133</t>
  </si>
  <si>
    <t>00_00134</t>
  </si>
  <si>
    <t>00_00135</t>
  </si>
  <si>
    <t>00_00136</t>
  </si>
  <si>
    <t>00_00137</t>
  </si>
  <si>
    <t>00_00138</t>
  </si>
  <si>
    <t>00_00139</t>
  </si>
  <si>
    <t>00_00140</t>
  </si>
  <si>
    <t>00_00141</t>
  </si>
  <si>
    <t>00_00142</t>
  </si>
  <si>
    <t>00_00143</t>
  </si>
  <si>
    <t>00_00144</t>
  </si>
  <si>
    <t>00_00145</t>
  </si>
  <si>
    <t>00_00146</t>
  </si>
  <si>
    <t>00_00147</t>
  </si>
  <si>
    <t>00_00148</t>
  </si>
  <si>
    <t>00_00149</t>
  </si>
  <si>
    <t>00_00150</t>
  </si>
  <si>
    <t>00_00151</t>
  </si>
  <si>
    <t>00_00152</t>
  </si>
  <si>
    <t>00_00153</t>
  </si>
  <si>
    <t>00_00154</t>
  </si>
  <si>
    <t>00_00155</t>
  </si>
  <si>
    <t>00_00156</t>
  </si>
  <si>
    <t>00_00157</t>
  </si>
  <si>
    <t>00_00158</t>
  </si>
  <si>
    <t>00_00159</t>
  </si>
  <si>
    <t>00_00160</t>
  </si>
  <si>
    <t>00_00161</t>
  </si>
  <si>
    <t>00_00162</t>
  </si>
  <si>
    <t>00_00163</t>
  </si>
  <si>
    <t>00_00164</t>
  </si>
  <si>
    <t>00_00165</t>
  </si>
  <si>
    <t>00_00166</t>
  </si>
  <si>
    <t>00_00167</t>
  </si>
  <si>
    <t>00_00168</t>
  </si>
  <si>
    <t>00_00169</t>
  </si>
  <si>
    <t>00_00170</t>
  </si>
  <si>
    <t>00_00171</t>
  </si>
  <si>
    <t>00_00172</t>
  </si>
  <si>
    <t>00_00173</t>
  </si>
  <si>
    <t>00_00174</t>
  </si>
  <si>
    <t>00_00175</t>
  </si>
  <si>
    <t>00_00176</t>
  </si>
  <si>
    <t>00_00177</t>
  </si>
  <si>
    <t>00_00178</t>
  </si>
  <si>
    <t>00_00179</t>
  </si>
  <si>
    <t>00_00180</t>
  </si>
  <si>
    <t>00_00181</t>
  </si>
  <si>
    <t>00_00182</t>
  </si>
  <si>
    <t>00_00183</t>
  </si>
  <si>
    <t>00_00184</t>
  </si>
  <si>
    <t>00_00185</t>
  </si>
  <si>
    <t>00_00186</t>
  </si>
  <si>
    <t>00_00187</t>
  </si>
  <si>
    <t>00_00188</t>
  </si>
  <si>
    <t>00_00189</t>
  </si>
  <si>
    <t>00_00190</t>
  </si>
  <si>
    <t>00_00191</t>
  </si>
  <si>
    <t>00_00192</t>
  </si>
  <si>
    <t>00_00193</t>
  </si>
  <si>
    <t>00_00194</t>
  </si>
  <si>
    <t>00_00195</t>
  </si>
  <si>
    <t>00_00196</t>
  </si>
  <si>
    <t>00_00197</t>
  </si>
  <si>
    <t>00_00198</t>
  </si>
  <si>
    <t>00_00199</t>
  </si>
  <si>
    <t>00_00200</t>
  </si>
  <si>
    <t>00_00201</t>
  </si>
  <si>
    <t>00_00202</t>
  </si>
  <si>
    <t>00_00203</t>
  </si>
  <si>
    <t>00_00204</t>
  </si>
  <si>
    <t>00_00205</t>
  </si>
  <si>
    <t>00_00206</t>
  </si>
  <si>
    <t>00_00207</t>
  </si>
  <si>
    <t>00_00208</t>
  </si>
  <si>
    <t>00_00209</t>
  </si>
  <si>
    <t>00_00210</t>
  </si>
  <si>
    <t>00_00211</t>
  </si>
  <si>
    <t>00_00212</t>
  </si>
  <si>
    <t>00_00213</t>
  </si>
  <si>
    <t>00_00214</t>
  </si>
  <si>
    <t>00_00215</t>
  </si>
  <si>
    <t>00_00216</t>
  </si>
  <si>
    <t>00_00217</t>
  </si>
  <si>
    <t>00_00218</t>
  </si>
  <si>
    <t>00_00219</t>
  </si>
  <si>
    <t>00_00220</t>
  </si>
  <si>
    <t>00_00221</t>
  </si>
  <si>
    <t>00_00222</t>
  </si>
  <si>
    <t>00_00223</t>
  </si>
  <si>
    <t>00_00224</t>
  </si>
  <si>
    <t>00_00225</t>
  </si>
  <si>
    <t>00_00226</t>
  </si>
  <si>
    <t>00_00227</t>
  </si>
  <si>
    <t>00_00228</t>
  </si>
  <si>
    <t>00_00229</t>
  </si>
  <si>
    <t>00_00230</t>
  </si>
  <si>
    <t>00_00231</t>
  </si>
  <si>
    <t>00_00232</t>
  </si>
  <si>
    <t>00_00233</t>
  </si>
  <si>
    <t>00_00234</t>
  </si>
  <si>
    <t>00_00235</t>
  </si>
  <si>
    <t>00_00236</t>
  </si>
  <si>
    <t>00_00237</t>
  </si>
  <si>
    <t>00_00238</t>
  </si>
  <si>
    <t>00_00239</t>
  </si>
  <si>
    <t>00_00240</t>
  </si>
  <si>
    <t>00_00241</t>
  </si>
  <si>
    <t>00_00242</t>
  </si>
  <si>
    <t>00_00243</t>
  </si>
  <si>
    <t>00_00244</t>
  </si>
  <si>
    <t>00_00245</t>
  </si>
  <si>
    <t>00_00246</t>
  </si>
  <si>
    <t>00_00247</t>
  </si>
  <si>
    <t>00_00248</t>
  </si>
  <si>
    <t>00_00249</t>
  </si>
  <si>
    <t>00_00250</t>
  </si>
  <si>
    <t>00_00251</t>
  </si>
  <si>
    <t>00_00252</t>
  </si>
  <si>
    <t>00_00253</t>
  </si>
  <si>
    <t>00_00254</t>
  </si>
  <si>
    <t>00_00255</t>
  </si>
  <si>
    <t>00_00256</t>
  </si>
  <si>
    <t>00_00257</t>
  </si>
  <si>
    <t>00_00258</t>
  </si>
  <si>
    <t>00_00259</t>
  </si>
  <si>
    <t>00_00260</t>
  </si>
  <si>
    <t>00_00261</t>
  </si>
  <si>
    <t>00_00262</t>
  </si>
  <si>
    <t>00_00264</t>
  </si>
  <si>
    <t>00_00265</t>
  </si>
  <si>
    <t>00_00266</t>
  </si>
  <si>
    <t>00_00267</t>
  </si>
  <si>
    <t>00_00268</t>
  </si>
  <si>
    <t>00_00269</t>
  </si>
  <si>
    <t>00_00270</t>
  </si>
  <si>
    <t>00_00271</t>
  </si>
  <si>
    <t>00_00273</t>
  </si>
  <si>
    <t>00_00274</t>
  </si>
  <si>
    <t>00_00275</t>
  </si>
  <si>
    <t>00_00276</t>
  </si>
  <si>
    <t>00_00277</t>
  </si>
  <si>
    <t>00_00278</t>
  </si>
  <si>
    <t>00_00279</t>
  </si>
  <si>
    <t>00_00280</t>
  </si>
  <si>
    <t>00_00281</t>
  </si>
  <si>
    <t>00_00282</t>
  </si>
  <si>
    <t>00_00283</t>
  </si>
  <si>
    <t>00_00284</t>
  </si>
  <si>
    <t>00_00285</t>
  </si>
  <si>
    <t>00_00286</t>
  </si>
  <si>
    <t>00_00287</t>
  </si>
  <si>
    <t>00_00288</t>
  </si>
  <si>
    <t>00_00289</t>
  </si>
  <si>
    <t>00_00290</t>
  </si>
  <si>
    <t>00_00291</t>
  </si>
  <si>
    <t>00_00292</t>
  </si>
  <si>
    <t>00_00293</t>
  </si>
  <si>
    <t>00_00294</t>
  </si>
  <si>
    <t>00_00295</t>
  </si>
  <si>
    <t>00_00296</t>
  </si>
  <si>
    <t>00_00297</t>
  </si>
  <si>
    <t>00_00298</t>
  </si>
  <si>
    <t>00_00299</t>
  </si>
  <si>
    <t>00_00300</t>
  </si>
  <si>
    <t>00_00301</t>
  </si>
  <si>
    <t>00_00302</t>
  </si>
  <si>
    <t>00_00303</t>
  </si>
  <si>
    <t>00_00304</t>
  </si>
  <si>
    <t>00_00305</t>
  </si>
  <si>
    <t>00_00306</t>
  </si>
  <si>
    <t>00_00307</t>
  </si>
  <si>
    <t>00_00308</t>
  </si>
  <si>
    <t>00_00309</t>
  </si>
  <si>
    <t>00_00310</t>
  </si>
  <si>
    <t>00_00311</t>
  </si>
  <si>
    <t>00_00312</t>
  </si>
  <si>
    <t>00_00314</t>
  </si>
  <si>
    <t>00_00316</t>
  </si>
  <si>
    <t>00_00317</t>
  </si>
  <si>
    <t>00_00318</t>
  </si>
  <si>
    <t>00_00319</t>
  </si>
  <si>
    <t>00_00320</t>
  </si>
  <si>
    <t>00_00321</t>
  </si>
  <si>
    <t>00_00322</t>
  </si>
  <si>
    <t>00_00323</t>
  </si>
  <si>
    <t>00_00324</t>
  </si>
  <si>
    <t>00_00325</t>
  </si>
  <si>
    <t>00_00326</t>
  </si>
  <si>
    <t>00_00327</t>
  </si>
  <si>
    <t>00_00328</t>
  </si>
  <si>
    <t>00_00329</t>
  </si>
  <si>
    <t>00_00330</t>
  </si>
  <si>
    <t>00_00331</t>
  </si>
  <si>
    <t>00_00332</t>
  </si>
  <si>
    <t>00_00333</t>
  </si>
  <si>
    <t>00_00334</t>
  </si>
  <si>
    <t>00_00335</t>
  </si>
  <si>
    <t>00_00336</t>
  </si>
  <si>
    <t>00_00337</t>
  </si>
  <si>
    <t>00_00338</t>
  </si>
  <si>
    <t>00_00339</t>
  </si>
  <si>
    <t>00_00340</t>
  </si>
  <si>
    <t>00_00341</t>
  </si>
  <si>
    <t>00_00342</t>
  </si>
  <si>
    <t>00_00343</t>
  </si>
  <si>
    <t>00_00344</t>
  </si>
  <si>
    <t>00_00345</t>
  </si>
  <si>
    <t>00_00346</t>
  </si>
  <si>
    <t>00_00347</t>
  </si>
  <si>
    <t>00_00348</t>
  </si>
  <si>
    <t>00_00349</t>
  </si>
  <si>
    <t>00_00350</t>
  </si>
  <si>
    <t>00_00351</t>
  </si>
  <si>
    <t>00_00352</t>
  </si>
  <si>
    <t>00_00353</t>
  </si>
  <si>
    <t>00_00354</t>
  </si>
  <si>
    <t>00_00355</t>
  </si>
  <si>
    <t>00_00356</t>
  </si>
  <si>
    <t>00_00357</t>
  </si>
  <si>
    <t>00_00358</t>
  </si>
  <si>
    <t>00_00359</t>
  </si>
  <si>
    <t>00_00360</t>
  </si>
  <si>
    <t>00_00361</t>
  </si>
  <si>
    <t>00_00362</t>
  </si>
  <si>
    <t>00_00363</t>
  </si>
  <si>
    <t>00_00364</t>
  </si>
  <si>
    <t>00_00365</t>
  </si>
  <si>
    <t>00_00366</t>
  </si>
  <si>
    <t>00_00367</t>
  </si>
  <si>
    <t>00_00368</t>
  </si>
  <si>
    <t>00_00369</t>
  </si>
  <si>
    <t>00_00370</t>
  </si>
  <si>
    <t>00_00371</t>
  </si>
  <si>
    <t>00_00372</t>
  </si>
  <si>
    <t>00_00373</t>
  </si>
  <si>
    <t>00_00374</t>
  </si>
  <si>
    <t>00_00375</t>
  </si>
  <si>
    <t>00_00376</t>
  </si>
  <si>
    <t>00_00377</t>
  </si>
  <si>
    <t>00_00378</t>
  </si>
  <si>
    <t>00_00379</t>
  </si>
  <si>
    <t>00_00380</t>
  </si>
  <si>
    <t>00_00381</t>
  </si>
  <si>
    <t>00_00382</t>
  </si>
  <si>
    <t>00_00383</t>
  </si>
  <si>
    <t>00_00384</t>
  </si>
  <si>
    <t>00_00385</t>
  </si>
  <si>
    <t>00_00386</t>
  </si>
  <si>
    <t>00_00387</t>
  </si>
  <si>
    <t>00_00388</t>
  </si>
  <si>
    <t>00_00389</t>
  </si>
  <si>
    <t>00_00390</t>
  </si>
  <si>
    <t>00_00391</t>
  </si>
  <si>
    <t>00_00392</t>
  </si>
  <si>
    <t>00_00393</t>
  </si>
  <si>
    <t>00_00394</t>
  </si>
  <si>
    <t>00_00395</t>
  </si>
  <si>
    <t>00_00396</t>
  </si>
  <si>
    <t>00_00397</t>
  </si>
  <si>
    <t>00_00398</t>
  </si>
  <si>
    <t>00_00399</t>
  </si>
  <si>
    <t>00_00400</t>
  </si>
  <si>
    <t>00_00401</t>
  </si>
  <si>
    <t>00_00402</t>
  </si>
  <si>
    <t>00_00403</t>
  </si>
  <si>
    <t>00_00404</t>
  </si>
  <si>
    <t>05_00002</t>
  </si>
  <si>
    <t>05_00003</t>
  </si>
  <si>
    <t>05_00004</t>
  </si>
  <si>
    <t>05_00005</t>
  </si>
  <si>
    <t>05_00006</t>
  </si>
  <si>
    <t>05_00007</t>
  </si>
  <si>
    <t>05_00008</t>
  </si>
  <si>
    <t>05_00009</t>
  </si>
  <si>
    <t>05_00010</t>
  </si>
  <si>
    <t>05_00011</t>
  </si>
  <si>
    <t>05_00012</t>
  </si>
  <si>
    <t>05_00013</t>
  </si>
  <si>
    <t>05_00014</t>
  </si>
  <si>
    <t>05_00015</t>
  </si>
  <si>
    <t>05_00016</t>
  </si>
  <si>
    <t>05_00017</t>
  </si>
  <si>
    <t>05_00018</t>
  </si>
  <si>
    <t>05_00019</t>
  </si>
  <si>
    <t>05_00020</t>
  </si>
  <si>
    <t>05_00021</t>
  </si>
  <si>
    <t>05_00022</t>
  </si>
  <si>
    <t>05_00023</t>
  </si>
  <si>
    <t>05_00024</t>
  </si>
  <si>
    <t>05_00025</t>
  </si>
  <si>
    <t>05_00026</t>
  </si>
  <si>
    <t>05_00027</t>
  </si>
  <si>
    <t>05_00028</t>
  </si>
  <si>
    <t>05_00029</t>
  </si>
  <si>
    <t>05_00030</t>
  </si>
  <si>
    <t>05_00031</t>
  </si>
  <si>
    <t>05_00032</t>
  </si>
  <si>
    <t>05_00033</t>
  </si>
  <si>
    <t>05_00034</t>
  </si>
  <si>
    <t>05_00035</t>
  </si>
  <si>
    <t>05_00036</t>
  </si>
  <si>
    <t>05_00037</t>
  </si>
  <si>
    <t>05_00038</t>
  </si>
  <si>
    <t>05_00039</t>
  </si>
  <si>
    <t>05_00040</t>
  </si>
  <si>
    <t>05_00041</t>
  </si>
  <si>
    <t>05_00042</t>
  </si>
  <si>
    <t>05_00043</t>
  </si>
  <si>
    <t>05_00044</t>
  </si>
  <si>
    <t>05_00045</t>
  </si>
  <si>
    <t>05_00046</t>
  </si>
  <si>
    <t>05_00047</t>
  </si>
  <si>
    <t>05_00048</t>
  </si>
  <si>
    <t>05_00049</t>
  </si>
  <si>
    <t>05_00050</t>
  </si>
  <si>
    <t>05_00051</t>
  </si>
  <si>
    <t>05_00052</t>
  </si>
  <si>
    <t>05_00053</t>
  </si>
  <si>
    <t>05_00054</t>
  </si>
  <si>
    <t>05_00055</t>
  </si>
  <si>
    <t>05_00056</t>
  </si>
  <si>
    <t>05_00057</t>
  </si>
  <si>
    <t>05_00058</t>
  </si>
  <si>
    <t>05_00059</t>
  </si>
  <si>
    <t>05_00060</t>
  </si>
  <si>
    <t>05_00061</t>
  </si>
  <si>
    <t>05_00062</t>
  </si>
  <si>
    <t>05_00063</t>
  </si>
  <si>
    <t>05_00064</t>
  </si>
  <si>
    <t>05_00065</t>
  </si>
  <si>
    <t>05_00066</t>
  </si>
  <si>
    <t>05_00067</t>
  </si>
  <si>
    <t>05_00068</t>
  </si>
  <si>
    <t>05_00069</t>
  </si>
  <si>
    <t>05_00070</t>
  </si>
  <si>
    <t>05_00071</t>
  </si>
  <si>
    <t>05_00072</t>
  </si>
  <si>
    <t>05_00073</t>
  </si>
  <si>
    <t>05_00074</t>
  </si>
  <si>
    <t>05_00075</t>
  </si>
  <si>
    <t>05_00076</t>
  </si>
  <si>
    <t>05_00077</t>
  </si>
  <si>
    <t>05_00078</t>
  </si>
  <si>
    <t>05_00079</t>
  </si>
  <si>
    <t>05_00080</t>
  </si>
  <si>
    <t>05_00081</t>
  </si>
  <si>
    <t>05_00082</t>
  </si>
  <si>
    <t>05_00083</t>
  </si>
  <si>
    <t>05_00084</t>
  </si>
  <si>
    <t>05_00085</t>
  </si>
  <si>
    <t>05_00086</t>
  </si>
  <si>
    <t>05_00087</t>
  </si>
  <si>
    <t>05_00088</t>
  </si>
  <si>
    <t>05_00089</t>
  </si>
  <si>
    <t>05_00090</t>
  </si>
  <si>
    <t>05_00091</t>
  </si>
  <si>
    <t>05_00092</t>
  </si>
  <si>
    <t>05_00093</t>
  </si>
  <si>
    <t>05_00094</t>
  </si>
  <si>
    <t>05_00095</t>
  </si>
  <si>
    <t>05_00096</t>
  </si>
  <si>
    <t>05_00097</t>
  </si>
  <si>
    <t>05_00098</t>
  </si>
  <si>
    <t>05_00099</t>
  </si>
  <si>
    <t>05_00100</t>
  </si>
  <si>
    <t>05_00101</t>
  </si>
  <si>
    <t>05_00102</t>
  </si>
  <si>
    <t>05_00103</t>
  </si>
  <si>
    <t>05_00104</t>
  </si>
  <si>
    <t>05_00105</t>
  </si>
  <si>
    <t>05_00106</t>
  </si>
  <si>
    <t>05_00107</t>
  </si>
  <si>
    <t>05_00108</t>
  </si>
  <si>
    <t>05_00109</t>
  </si>
  <si>
    <t>05_00110</t>
  </si>
  <si>
    <t>05_00111</t>
  </si>
  <si>
    <t>05_00112</t>
  </si>
  <si>
    <t>05_00113</t>
  </si>
  <si>
    <t>05_00114</t>
  </si>
  <si>
    <t>05_00115</t>
  </si>
  <si>
    <t>05_00116</t>
  </si>
  <si>
    <t>05_00117</t>
  </si>
  <si>
    <t>05_00118</t>
  </si>
  <si>
    <t>05_00119</t>
  </si>
  <si>
    <t>05_00120</t>
  </si>
  <si>
    <t>05_00121</t>
  </si>
  <si>
    <t>05_00122</t>
  </si>
  <si>
    <t>05_00123</t>
  </si>
  <si>
    <t>05_00124</t>
  </si>
  <si>
    <t>05_00125</t>
  </si>
  <si>
    <t>05_00126</t>
  </si>
  <si>
    <t>05_00127</t>
  </si>
  <si>
    <t>05_00128</t>
  </si>
  <si>
    <t>05_00129</t>
  </si>
  <si>
    <t>05_00130</t>
  </si>
  <si>
    <t>05_00131</t>
  </si>
  <si>
    <t>05_00132</t>
  </si>
  <si>
    <t>05_00133</t>
  </si>
  <si>
    <t>05_00134</t>
  </si>
  <si>
    <t>05_00135</t>
  </si>
  <si>
    <t>05_00136</t>
  </si>
  <si>
    <t>05_00137</t>
  </si>
  <si>
    <t>05_00138</t>
  </si>
  <si>
    <t>05_00139</t>
  </si>
  <si>
    <t>05_00140</t>
  </si>
  <si>
    <t>05_00141</t>
  </si>
  <si>
    <t>05_00142</t>
  </si>
  <si>
    <t>05_00143</t>
  </si>
  <si>
    <t>05_00144</t>
  </si>
  <si>
    <t>05_00145</t>
  </si>
  <si>
    <t>05_00146</t>
  </si>
  <si>
    <t>05_00147</t>
  </si>
  <si>
    <t>05_00148</t>
  </si>
  <si>
    <t>05_00149</t>
  </si>
  <si>
    <t>05_00150</t>
  </si>
  <si>
    <t>05_00151</t>
  </si>
  <si>
    <t>05_00152</t>
  </si>
  <si>
    <t>05_00153</t>
  </si>
  <si>
    <t>05_00154</t>
  </si>
  <si>
    <t>05_00155</t>
  </si>
  <si>
    <t>05_00156</t>
  </si>
  <si>
    <t>05_00157</t>
  </si>
  <si>
    <t>05_00158</t>
  </si>
  <si>
    <t>05_00159</t>
  </si>
  <si>
    <t>05_00160</t>
  </si>
  <si>
    <t>05_00161</t>
  </si>
  <si>
    <t>05_00162</t>
  </si>
  <si>
    <t>05_00163</t>
  </si>
  <si>
    <t>05_00164</t>
  </si>
  <si>
    <t>05_00165</t>
  </si>
  <si>
    <t>05_00166</t>
  </si>
  <si>
    <t>05_00167</t>
  </si>
  <si>
    <t>05_00168</t>
  </si>
  <si>
    <t>05_00169</t>
  </si>
  <si>
    <t>05_00170</t>
  </si>
  <si>
    <t>05_00171</t>
  </si>
  <si>
    <t>05_00172</t>
  </si>
  <si>
    <t>05_00173</t>
  </si>
  <si>
    <t>05_00174</t>
  </si>
  <si>
    <t>05_00175</t>
  </si>
  <si>
    <t>05_00176</t>
  </si>
  <si>
    <t>05_00177</t>
  </si>
  <si>
    <t>05_00178</t>
  </si>
  <si>
    <t>05_00179</t>
  </si>
  <si>
    <t>05_00180</t>
  </si>
  <si>
    <t>05_00181</t>
  </si>
  <si>
    <t>05_00182</t>
  </si>
  <si>
    <t>05_00183</t>
  </si>
  <si>
    <t>05_00184</t>
  </si>
  <si>
    <t>05_00185</t>
  </si>
  <si>
    <t>05_00186</t>
  </si>
  <si>
    <t>05_00187</t>
  </si>
  <si>
    <t>05_00188</t>
  </si>
  <si>
    <t>05_00189</t>
  </si>
  <si>
    <t>05_00190</t>
  </si>
  <si>
    <t>05_00191</t>
  </si>
  <si>
    <t>05_00192</t>
  </si>
  <si>
    <t>05_00193</t>
  </si>
  <si>
    <t>05_00194</t>
  </si>
  <si>
    <t>05_00195</t>
  </si>
  <si>
    <t>05_00196</t>
  </si>
  <si>
    <t>05_00197</t>
  </si>
  <si>
    <t>05_00198</t>
  </si>
  <si>
    <t>05_00199</t>
  </si>
  <si>
    <t>05_00200</t>
  </si>
  <si>
    <t>05_00201</t>
  </si>
  <si>
    <t>05_00202</t>
  </si>
  <si>
    <t>05_00203</t>
  </si>
  <si>
    <t>05_00204</t>
  </si>
  <si>
    <t>05_00205</t>
  </si>
  <si>
    <t>05_00206</t>
  </si>
  <si>
    <t>05_00207</t>
  </si>
  <si>
    <t>05_00208</t>
  </si>
  <si>
    <t>05_00209</t>
  </si>
  <si>
    <t>05_00210</t>
  </si>
  <si>
    <t>05_00211</t>
  </si>
  <si>
    <t>05_00212</t>
  </si>
  <si>
    <t>05_00213</t>
  </si>
  <si>
    <t>05_00214</t>
  </si>
  <si>
    <t>05_00215</t>
  </si>
  <si>
    <t>05_00216</t>
  </si>
  <si>
    <t>05_00217</t>
  </si>
  <si>
    <t>05_00218</t>
  </si>
  <si>
    <t>05_00219</t>
  </si>
  <si>
    <t>05_00220</t>
  </si>
  <si>
    <t>05_00221</t>
  </si>
  <si>
    <t>05_00222</t>
  </si>
  <si>
    <t>05_00223</t>
  </si>
  <si>
    <t>05_00224</t>
  </si>
  <si>
    <t>05_00225</t>
  </si>
  <si>
    <t>05_00226</t>
  </si>
  <si>
    <t>05_00227</t>
  </si>
  <si>
    <t>05_00228</t>
  </si>
  <si>
    <t>05_00229</t>
  </si>
  <si>
    <t>05_00230</t>
  </si>
  <si>
    <t>05_00231</t>
  </si>
  <si>
    <t>05_00232</t>
  </si>
  <si>
    <t>05_00233</t>
  </si>
  <si>
    <t>05_00234</t>
  </si>
  <si>
    <t>05_00235</t>
  </si>
  <si>
    <t>05_00236</t>
  </si>
  <si>
    <t>05_00237</t>
  </si>
  <si>
    <t>05_00238</t>
  </si>
  <si>
    <t>05_00239</t>
  </si>
  <si>
    <t>05_00240</t>
  </si>
  <si>
    <t>05_00241</t>
  </si>
  <si>
    <t>05_00242</t>
  </si>
  <si>
    <t>05_00243</t>
  </si>
  <si>
    <t>05_00244</t>
  </si>
  <si>
    <t>05_00245</t>
  </si>
  <si>
    <t>05_00246</t>
  </si>
  <si>
    <t>05_00247</t>
  </si>
  <si>
    <t>05_00248</t>
  </si>
  <si>
    <t>05_00249</t>
  </si>
  <si>
    <t>05_00250</t>
  </si>
  <si>
    <t>05_00251</t>
  </si>
  <si>
    <t>05_00252</t>
  </si>
  <si>
    <t>05_00253</t>
  </si>
  <si>
    <t>05_00254</t>
  </si>
  <si>
    <t>05_00255</t>
  </si>
  <si>
    <t>05_00256</t>
  </si>
  <si>
    <t>05_00257</t>
  </si>
  <si>
    <t>05_00258</t>
  </si>
  <si>
    <t>05_00259</t>
  </si>
  <si>
    <t>05_00260</t>
  </si>
  <si>
    <t>05_00261</t>
  </si>
  <si>
    <t>05_00262</t>
  </si>
  <si>
    <t>05_00263</t>
  </si>
  <si>
    <t>05_00264</t>
  </si>
  <si>
    <t>05_00265</t>
  </si>
  <si>
    <t>05_00266</t>
  </si>
  <si>
    <t>05_00267</t>
  </si>
  <si>
    <t>05_00268</t>
  </si>
  <si>
    <t>05_00269</t>
  </si>
  <si>
    <t>05_00270</t>
  </si>
  <si>
    <t>05_00271</t>
  </si>
  <si>
    <t>05_00272</t>
  </si>
  <si>
    <t>05_00273</t>
  </si>
  <si>
    <t>05_00274</t>
  </si>
  <si>
    <t>05_00275</t>
  </si>
  <si>
    <t>05_00276</t>
  </si>
  <si>
    <t>05_00277</t>
  </si>
  <si>
    <t>05_00278</t>
  </si>
  <si>
    <t>05_00279</t>
  </si>
  <si>
    <t>05_00280</t>
  </si>
  <si>
    <t>05_00281</t>
  </si>
  <si>
    <t>05_00282</t>
  </si>
  <si>
    <t>05_00283</t>
  </si>
  <si>
    <t>05_00284</t>
  </si>
  <si>
    <t>05_00285</t>
  </si>
  <si>
    <t>05_00286</t>
  </si>
  <si>
    <t>05_00287</t>
  </si>
  <si>
    <t>05_00288</t>
  </si>
  <si>
    <t>05_00289</t>
  </si>
  <si>
    <t>05_00290</t>
  </si>
  <si>
    <t>05_00291</t>
  </si>
  <si>
    <t>05_00292</t>
  </si>
  <si>
    <t>05_00293</t>
  </si>
  <si>
    <t>05_00294</t>
  </si>
  <si>
    <t>05_00295</t>
  </si>
  <si>
    <t>05_00296</t>
  </si>
  <si>
    <t>05_00297</t>
  </si>
  <si>
    <t>05_00298</t>
  </si>
  <si>
    <t>05_00299</t>
  </si>
  <si>
    <t>05_00300</t>
  </si>
  <si>
    <t>05_00301</t>
  </si>
  <si>
    <t>05_00302</t>
  </si>
  <si>
    <t>05_00303</t>
  </si>
  <si>
    <t>05_00304</t>
  </si>
  <si>
    <t>05_00305</t>
  </si>
  <si>
    <t>05_00306</t>
  </si>
  <si>
    <t>05_00307</t>
  </si>
  <si>
    <t>05_00308</t>
  </si>
  <si>
    <t>05_00309</t>
  </si>
  <si>
    <t>05_00310</t>
  </si>
  <si>
    <t>05_00311</t>
  </si>
  <si>
    <t>05_00312</t>
  </si>
  <si>
    <t>05_00313</t>
  </si>
  <si>
    <t>05_00314</t>
  </si>
  <si>
    <t>05_00315</t>
  </si>
  <si>
    <t>05_00316</t>
  </si>
  <si>
    <t>05_00317</t>
  </si>
  <si>
    <t>05_00318</t>
  </si>
  <si>
    <t>05_00319</t>
  </si>
  <si>
    <t>05_00320</t>
  </si>
  <si>
    <t>05_00321</t>
  </si>
  <si>
    <t>05_00322</t>
  </si>
  <si>
    <t>05_00323</t>
  </si>
  <si>
    <t>05_00324</t>
  </si>
  <si>
    <t>05_00325</t>
  </si>
  <si>
    <t>05_00326</t>
  </si>
  <si>
    <t>05_00327</t>
  </si>
  <si>
    <t>05_00328</t>
  </si>
  <si>
    <t>05_00329</t>
  </si>
  <si>
    <t>05_00330</t>
  </si>
  <si>
    <t>05_00331</t>
  </si>
  <si>
    <t>05_00332</t>
  </si>
  <si>
    <t>05_00333</t>
  </si>
  <si>
    <t>05_00334</t>
  </si>
  <si>
    <t>05_00335</t>
  </si>
  <si>
    <t>05_00336</t>
  </si>
  <si>
    <t>05_00337</t>
  </si>
  <si>
    <t>05_00338</t>
  </si>
  <si>
    <t>05_00339</t>
  </si>
  <si>
    <t>05_00340</t>
  </si>
  <si>
    <t>05_00341</t>
  </si>
  <si>
    <t>05_00342</t>
  </si>
  <si>
    <t>05_00343</t>
  </si>
  <si>
    <t>05_00344</t>
  </si>
  <si>
    <t>05_00345</t>
  </si>
  <si>
    <t>05_00346</t>
  </si>
  <si>
    <t>05_00347</t>
  </si>
  <si>
    <t>05_00348</t>
  </si>
  <si>
    <t>05_00349</t>
  </si>
  <si>
    <t>05_00350</t>
  </si>
  <si>
    <t>05_00351</t>
  </si>
  <si>
    <t>05_00352</t>
  </si>
  <si>
    <t>05_00353</t>
  </si>
  <si>
    <t>05_00354</t>
  </si>
  <si>
    <t>05_00355</t>
  </si>
  <si>
    <t>05_00356</t>
  </si>
  <si>
    <t>05_00357</t>
  </si>
  <si>
    <t>05_00358</t>
  </si>
  <si>
    <t>05_00359</t>
  </si>
  <si>
    <t>05_00360</t>
  </si>
  <si>
    <t>05_00361</t>
  </si>
  <si>
    <t>05_00362</t>
  </si>
  <si>
    <t>05_00363</t>
  </si>
  <si>
    <t>05_00364</t>
  </si>
  <si>
    <t>05_00365</t>
  </si>
  <si>
    <t>05_00366</t>
  </si>
  <si>
    <t>05_00367</t>
  </si>
  <si>
    <t>05_00368</t>
  </si>
  <si>
    <t>05_00369</t>
  </si>
  <si>
    <t>05_00370</t>
  </si>
  <si>
    <t>05_00371</t>
  </si>
  <si>
    <t>05_00372</t>
  </si>
  <si>
    <t>05_00373</t>
  </si>
  <si>
    <t>05_00374</t>
  </si>
  <si>
    <t>05_00375</t>
  </si>
  <si>
    <t>05_00376</t>
  </si>
  <si>
    <t>05_00377</t>
  </si>
  <si>
    <t>05_00378</t>
  </si>
  <si>
    <t>05_00379</t>
  </si>
  <si>
    <t>05_00380</t>
  </si>
  <si>
    <t>05_00381</t>
  </si>
  <si>
    <t>05_00382</t>
  </si>
  <si>
    <t>05_00383</t>
  </si>
  <si>
    <t>05_00384</t>
  </si>
  <si>
    <t>05_00385</t>
  </si>
  <si>
    <t>05_00386</t>
  </si>
  <si>
    <t>05_00387</t>
  </si>
  <si>
    <t>05_00388</t>
  </si>
  <si>
    <t>05_00389</t>
  </si>
  <si>
    <t>05_00390</t>
  </si>
  <si>
    <t>05_00391</t>
  </si>
  <si>
    <t>05_00392</t>
  </si>
  <si>
    <t>05_00393</t>
  </si>
  <si>
    <t>05_00394</t>
  </si>
  <si>
    <t>05_00395</t>
  </si>
  <si>
    <t>05_00396</t>
  </si>
  <si>
    <t>05_00397</t>
  </si>
  <si>
    <t>05_00398</t>
  </si>
  <si>
    <t>05_00399</t>
  </si>
  <si>
    <t>05_00400</t>
  </si>
  <si>
    <t>05_00401</t>
  </si>
  <si>
    <t>05_00402</t>
  </si>
  <si>
    <t>05_00403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</si>
  <si>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</si>
  <si>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</si>
  <si>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</si>
  <si>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</si>
  <si>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</si>
  <si>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</si>
  <si>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</si>
  <si>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</si>
  <si>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</si>
  <si>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</si>
  <si>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</si>
  <si>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</si>
  <si>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</si>
  <si>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</si>
  <si>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</si>
  <si>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</si>
  <si>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</si>
  <si>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</si>
  <si>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</si>
  <si>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</si>
  <si>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</si>
  <si>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</si>
  <si>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</si>
  <si>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</si>
  <si>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</si>
  <si>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</si>
  <si>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</si>
  <si>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</si>
  <si>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</si>
  <si>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</si>
  <si>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</si>
  <si>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</si>
  <si>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</si>
  <si>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</si>
  <si>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</si>
  <si>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</si>
  <si>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</si>
  <si>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</si>
  <si>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</si>
  <si>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</si>
  <si>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</si>
  <si>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</si>
  <si>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</si>
  <si>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</si>
  <si>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</si>
  <si>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</si>
  <si>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</si>
  <si>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</si>
  <si>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</si>
  <si>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</si>
  <si>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</si>
  <si>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</si>
  <si>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</si>
  <si>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</si>
  <si>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</si>
  <si>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</si>
  <si>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</si>
  <si>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</si>
  <si>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</si>
  <si>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</si>
  <si>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</si>
  <si>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</si>
  <si>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</si>
  <si>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</si>
  <si>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</si>
  <si>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</si>
  <si>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</si>
  <si>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</si>
  <si>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</si>
  <si>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</si>
  <si>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</si>
  <si>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</si>
  <si>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</si>
  <si>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</si>
  <si>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</si>
  <si>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</si>
  <si>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</si>
  <si>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</si>
  <si>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</si>
  <si>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</si>
  <si>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</si>
  <si>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</si>
  <si>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</si>
  <si>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</si>
  <si>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</si>
  <si>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</si>
  <si>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</si>
  <si>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</si>
  <si>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</si>
  <si>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</si>
  <si>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</si>
  <si>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</si>
  <si>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</si>
  <si>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</si>
  <si>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</si>
  <si>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</si>
  <si>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</si>
  <si>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</si>
  <si>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</si>
  <si>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</si>
  <si>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</si>
  <si>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</si>
  <si>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</si>
  <si>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</si>
  <si>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</si>
  <si>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</si>
  <si>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</si>
  <si>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</si>
  <si>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</si>
  <si>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</si>
  <si>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</si>
  <si>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</si>
  <si>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</si>
  <si>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</si>
  <si>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</si>
  <si>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</si>
  <si>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</si>
  <si>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</si>
  <si>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</si>
  <si>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</si>
  <si>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</si>
  <si>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</si>
  <si>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</si>
  <si>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</si>
  <si>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</si>
  <si>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</si>
  <si>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</si>
  <si>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</si>
  <si>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</si>
  <si>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</si>
  <si>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</si>
  <si>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</si>
  <si>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</si>
  <si>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</si>
  <si>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0321</t>
  </si>
  <si>
    <t>0322</t>
  </si>
  <si>
    <t>0326</t>
  </si>
  <si>
    <t>0327</t>
  </si>
  <si>
    <t>0328</t>
  </si>
  <si>
    <t>0329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</si>
  <si>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</si>
  <si>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</si>
  <si>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</si>
  <si>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</si>
  <si>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</si>
  <si>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</si>
  <si>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</si>
  <si>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</si>
  <si>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</si>
  <si>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</si>
  <si>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</si>
  <si>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</si>
  <si>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</si>
  <si>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</si>
  <si>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</si>
  <si>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</si>
  <si>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</si>
  <si>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</si>
  <si>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</si>
  <si>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</si>
  <si>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</si>
  <si>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</si>
  <si>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</si>
  <si>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</si>
  <si>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</si>
  <si>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</si>
  <si>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</si>
  <si>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</si>
  <si>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</si>
  <si>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</si>
  <si>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</si>
  <si>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</si>
  <si>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</si>
  <si>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</si>
  <si>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</si>
  <si>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</si>
  <si>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</si>
  <si>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</si>
  <si>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</si>
  <si>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</si>
  <si>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</si>
  <si>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</si>
  <si>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</si>
  <si>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</si>
  <si>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</si>
  <si>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</si>
  <si>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</si>
  <si>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</si>
  <si>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</si>
  <si>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</si>
  <si>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</si>
  <si>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</si>
  <si>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</si>
  <si>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</si>
  <si>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</si>
  <si>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</si>
  <si>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</si>
  <si>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</si>
  <si>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</si>
  <si>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</si>
  <si>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</si>
  <si>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</si>
  <si>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</si>
  <si>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</si>
  <si>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</si>
  <si>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</si>
  <si>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</si>
  <si>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</si>
  <si>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</si>
  <si>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</si>
  <si>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</si>
  <si>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</si>
  <si>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</si>
  <si>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</si>
  <si>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</si>
  <si>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</si>
  <si>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i_sec</t>
    <phoneticPr fontId="3" type="noConversion"/>
  </si>
  <si>
    <t>생수및얼음</t>
  </si>
  <si>
    <t>디지털표시장치</t>
  </si>
  <si>
    <t>무선통신시스템및방송장비</t>
  </si>
  <si>
    <t>유선및위성방송</t>
  </si>
  <si>
    <t>중앙은행및은행예금취급기관</t>
  </si>
  <si>
    <t>영화제작및배급</t>
  </si>
  <si>
    <t>i_05_basic</t>
    <phoneticPr fontId="3" type="noConversion"/>
  </si>
  <si>
    <t>05_00001</t>
  </si>
  <si>
    <t>05_00404</t>
  </si>
  <si>
    <t>05_00405</t>
  </si>
  <si>
    <t>05_00406</t>
  </si>
  <si>
    <t>05_00407</t>
  </si>
  <si>
    <t>05_00408</t>
  </si>
  <si>
    <t>05_00409</t>
  </si>
  <si>
    <t>05_00410</t>
  </si>
  <si>
    <t>05_00411</t>
  </si>
  <si>
    <t>05_00412</t>
  </si>
  <si>
    <t>05_00413</t>
  </si>
  <si>
    <t>0301</t>
  </si>
  <si>
    <t>0302</t>
  </si>
  <si>
    <t>0260a</t>
    <phoneticPr fontId="3" type="noConversion"/>
  </si>
  <si>
    <t>i_00_basic</t>
    <phoneticPr fontId="3" type="noConversion"/>
  </si>
  <si>
    <t>i_secl</t>
    <phoneticPr fontId="3" type="noConversion"/>
  </si>
  <si>
    <t>i_secm</t>
    <phoneticPr fontId="3" type="noConversion"/>
  </si>
  <si>
    <t>i_secs</t>
    <phoneticPr fontId="3" type="noConversion"/>
  </si>
  <si>
    <t xml:space="preserve">    "Radio and television broadcasting and wireless communications equipment"</t>
    <phoneticPr fontId="3" type="noConversion"/>
  </si>
  <si>
    <t>전력</t>
    <phoneticPr fontId="3" type="noConversion"/>
  </si>
  <si>
    <t>0319a</t>
    <phoneticPr fontId="3" type="noConversion"/>
  </si>
  <si>
    <t xml:space="preserve">    "Misc. Construction"</t>
    <phoneticPr fontId="3" type="noConversion"/>
  </si>
  <si>
    <t>0323a</t>
    <phoneticPr fontId="3" type="noConversion"/>
  </si>
  <si>
    <t xml:space="preserve">    "Eating and drinking places"</t>
    <phoneticPr fontId="3" type="noConversion"/>
  </si>
  <si>
    <t>0330a</t>
    <phoneticPr fontId="3" type="noConversion"/>
  </si>
  <si>
    <t xml:space="preserve">    "Road freight transportation"</t>
    <phoneticPr fontId="3" type="noConversion"/>
  </si>
  <si>
    <t>0344a</t>
    <phoneticPr fontId="3" type="noConversion"/>
  </si>
  <si>
    <t xml:space="preserve">    "Value added communication"</t>
    <phoneticPr fontId="3" type="noConversion"/>
  </si>
  <si>
    <t>0370a</t>
    <phoneticPr fontId="3" type="noConversion"/>
  </si>
  <si>
    <t xml:space="preserve">    "Misc. Business services"</t>
    <phoneticPr fontId="3" type="noConversion"/>
  </si>
  <si>
    <t>0389a</t>
    <phoneticPr fontId="3" type="noConversion"/>
  </si>
  <si>
    <t xml:space="preserve">    "Theatrical producers, bands, and entertainers"</t>
    <phoneticPr fontId="3" type="noConversion"/>
  </si>
  <si>
    <t>00_00405</t>
  </si>
  <si>
    <t>00_00406</t>
  </si>
  <si>
    <t>00_00407</t>
  </si>
  <si>
    <t>00_00408</t>
  </si>
  <si>
    <t>00_00409</t>
  </si>
  <si>
    <t>00_00410</t>
  </si>
  <si>
    <t>00_00411</t>
  </si>
  <si>
    <t>00_00412</t>
  </si>
  <si>
    <t>00_00413</t>
  </si>
  <si>
    <t>00_00414</t>
  </si>
  <si>
    <t>mapi_00b</t>
    <phoneticPr fontId="3" type="noConversion"/>
  </si>
  <si>
    <t>00_00001</t>
    <phoneticPr fontId="3" type="noConversion"/>
  </si>
  <si>
    <t>0001</t>
    <phoneticPr fontId="3" type="noConversion"/>
  </si>
  <si>
    <r>
      <t>mapi_0</t>
    </r>
    <r>
      <rPr>
        <sz val="11"/>
        <color theme="1"/>
        <rFont val="맑은 고딕"/>
        <family val="3"/>
        <charset val="129"/>
        <scheme val="minor"/>
      </rPr>
      <t>5</t>
    </r>
    <r>
      <rPr>
        <sz val="11"/>
        <color indexed="8"/>
        <rFont val="맑은 고딕"/>
        <family val="3"/>
        <charset val="129"/>
      </rPr>
      <t>b</t>
    </r>
    <phoneticPr fontId="3" type="noConversion"/>
  </si>
  <si>
    <t>0001.00_00001</t>
  </si>
  <si>
    <t>0001.05_00001</t>
  </si>
  <si>
    <t>0002.00_00002</t>
  </si>
  <si>
    <t>0002.05_00002</t>
  </si>
  <si>
    <t>0003.00_00003</t>
  </si>
  <si>
    <t>0003.05_00003</t>
  </si>
  <si>
    <t>0004.00_00004</t>
  </si>
  <si>
    <t>0004.05_00004</t>
  </si>
  <si>
    <t>0005.00_00005</t>
  </si>
  <si>
    <t>0005.05_00005</t>
  </si>
  <si>
    <t>0006.00_00006</t>
  </si>
  <si>
    <t>0006.05_00006</t>
  </si>
  <si>
    <t>0007.00_00007</t>
  </si>
  <si>
    <t>0007.05_00007</t>
  </si>
  <si>
    <t>0008.00_00008</t>
  </si>
  <si>
    <t>0008.05_00008</t>
  </si>
  <si>
    <t>0009.00_00009</t>
  </si>
  <si>
    <t>0009.05_00009</t>
  </si>
  <si>
    <t>0010.00_00010</t>
  </si>
  <si>
    <t>0010.05_00010</t>
  </si>
  <si>
    <t>0011.00_00011</t>
  </si>
  <si>
    <t>0011.05_00011</t>
  </si>
  <si>
    <t>0012.00_00012</t>
  </si>
  <si>
    <t>0012.05_00012</t>
  </si>
  <si>
    <t>0013.00_00013</t>
  </si>
  <si>
    <t>0013.05_00013</t>
  </si>
  <si>
    <t>0014.00_00014</t>
  </si>
  <si>
    <t>0014.05_00014</t>
  </si>
  <si>
    <t>0015.00_00015</t>
  </si>
  <si>
    <t>0015.05_00015</t>
  </si>
  <si>
    <t>0016.00_00016</t>
  </si>
  <si>
    <t>0016.05_00016</t>
  </si>
  <si>
    <t>0017.00_00017</t>
  </si>
  <si>
    <t>0017.05_00017</t>
  </si>
  <si>
    <t>0018.00_00018</t>
  </si>
  <si>
    <t>0018.05_00018</t>
  </si>
  <si>
    <t>0019.00_00019</t>
  </si>
  <si>
    <t>0019.05_00019</t>
  </si>
  <si>
    <t>0020.00_00020</t>
  </si>
  <si>
    <t>0020.05_00020</t>
  </si>
  <si>
    <t>0021.00_00021</t>
  </si>
  <si>
    <t>0021.05_00021</t>
  </si>
  <si>
    <t>0022.00_00022</t>
  </si>
  <si>
    <t>0022.05_00022</t>
  </si>
  <si>
    <t>0023.00_00023</t>
  </si>
  <si>
    <t>0023.05_00023</t>
  </si>
  <si>
    <t>0024.00_00024</t>
  </si>
  <si>
    <t>0024.05_00024</t>
  </si>
  <si>
    <t>0025.00_00025</t>
  </si>
  <si>
    <t>0025.05_00025</t>
  </si>
  <si>
    <t>0026.00_00026</t>
  </si>
  <si>
    <t>0026.05_00026</t>
  </si>
  <si>
    <t>0027.00_00027</t>
  </si>
  <si>
    <t>0027.05_00027</t>
  </si>
  <si>
    <t>0028.00_00029</t>
  </si>
  <si>
    <t>0028.05_00028</t>
  </si>
  <si>
    <t>0029.00_00370</t>
  </si>
  <si>
    <t>0029.05_00029</t>
  </si>
  <si>
    <t>0030.00_00031</t>
  </si>
  <si>
    <t>0030.05_00030</t>
  </si>
  <si>
    <t>0031.00_00032</t>
  </si>
  <si>
    <t>0031.05_00031</t>
  </si>
  <si>
    <t>0032.00_00033</t>
  </si>
  <si>
    <t>0032.05_00032</t>
  </si>
  <si>
    <t>0033.00_00034</t>
  </si>
  <si>
    <t>0033.05_00033</t>
  </si>
  <si>
    <t>0034.00_00035</t>
  </si>
  <si>
    <t>0034.05_00034</t>
  </si>
  <si>
    <t>0035.00_00036</t>
  </si>
  <si>
    <t>0035.05_00035</t>
  </si>
  <si>
    <t>0036.00_00037</t>
  </si>
  <si>
    <t>0036.05_00036</t>
  </si>
  <si>
    <t>0037.00_00038</t>
  </si>
  <si>
    <t>0037.05_00037</t>
  </si>
  <si>
    <t>0038.00_00039</t>
  </si>
  <si>
    <t>0038.05_00038</t>
  </si>
  <si>
    <t>0039.00_00040</t>
  </si>
  <si>
    <t>0039.05_00039</t>
  </si>
  <si>
    <t>0040.00_00041</t>
  </si>
  <si>
    <t>0040.05_00040</t>
  </si>
  <si>
    <t>0041.00_00042</t>
  </si>
  <si>
    <t>0041.05_00041</t>
  </si>
  <si>
    <t>0042.00_00043</t>
  </si>
  <si>
    <t>0042.05_00042</t>
  </si>
  <si>
    <t>0043.00_00044</t>
  </si>
  <si>
    <t>0043.05_00043</t>
  </si>
  <si>
    <t>0044.00_00045</t>
  </si>
  <si>
    <t>0044.05_00044</t>
  </si>
  <si>
    <t>0045.00_00046</t>
  </si>
  <si>
    <t>0045.05_00045</t>
  </si>
  <si>
    <t>0046.00_00047</t>
  </si>
  <si>
    <t>0046.05_00046</t>
  </si>
  <si>
    <t>0047.00_00048</t>
  </si>
  <si>
    <t>0047.05_00047</t>
  </si>
  <si>
    <t>0048.00_00049</t>
  </si>
  <si>
    <t>0048.05_00048</t>
  </si>
  <si>
    <t>0049.00_00050</t>
  </si>
  <si>
    <t>0049.05_00049</t>
  </si>
  <si>
    <t>0050.00_00051</t>
  </si>
  <si>
    <t>0050.05_00050</t>
  </si>
  <si>
    <t>0051.00_00052</t>
  </si>
  <si>
    <t>0051.05_00051</t>
  </si>
  <si>
    <t>0052.00_00053</t>
  </si>
  <si>
    <t>0052.05_00052</t>
  </si>
  <si>
    <t>0053.00_00054</t>
  </si>
  <si>
    <t>0053.05_00053</t>
  </si>
  <si>
    <t>0054.00_00055</t>
  </si>
  <si>
    <t>0054.05_00054</t>
  </si>
  <si>
    <t>0055.00_00056</t>
  </si>
  <si>
    <t>0055.05_00055</t>
  </si>
  <si>
    <t>0056.00_00057</t>
  </si>
  <si>
    <t>0056.05_00056</t>
  </si>
  <si>
    <t>0057.00_00058</t>
  </si>
  <si>
    <t>0057.05_00057</t>
  </si>
  <si>
    <t>0058.00_00059</t>
  </si>
  <si>
    <t>0058.05_00058</t>
  </si>
  <si>
    <t>0059.00_00060</t>
  </si>
  <si>
    <t>0059.05_00059</t>
  </si>
  <si>
    <t>0060.00_00061</t>
  </si>
  <si>
    <t>0060.05_00060</t>
  </si>
  <si>
    <t>0061.00_00062</t>
  </si>
  <si>
    <t>0061.05_00061</t>
  </si>
  <si>
    <t>0062.00_00063</t>
  </si>
  <si>
    <t>0062.05_00062</t>
  </si>
  <si>
    <t>0063.00_00064</t>
  </si>
  <si>
    <t>0063.05_00063</t>
  </si>
  <si>
    <t>0064.00_00065</t>
  </si>
  <si>
    <t>0064.05_00064</t>
  </si>
  <si>
    <t>0065.00_00066</t>
  </si>
  <si>
    <t>0065.05_00065</t>
  </si>
  <si>
    <t>0066.00_00068</t>
  </si>
  <si>
    <t>0066.05_00066</t>
  </si>
  <si>
    <t>0067.00_00069</t>
  </si>
  <si>
    <t>0067.05_00067</t>
  </si>
  <si>
    <t>0068.00_00070</t>
  </si>
  <si>
    <t>0068.05_00068</t>
  </si>
  <si>
    <t>0069.00_00071</t>
  </si>
  <si>
    <t>0069.05_00069</t>
  </si>
  <si>
    <t>0070.00_00072</t>
  </si>
  <si>
    <t>0070.05_00070</t>
  </si>
  <si>
    <t>0071.00_00073</t>
  </si>
  <si>
    <t>0071.05_00071</t>
  </si>
  <si>
    <t>0072.00_00074</t>
  </si>
  <si>
    <t>0072.05_00072</t>
  </si>
  <si>
    <t>0073.00_00075</t>
  </si>
  <si>
    <t>0073.05_00073</t>
  </si>
  <si>
    <t>0074.00_00076</t>
  </si>
  <si>
    <t>0074.05_00074</t>
  </si>
  <si>
    <t>0075.00_00077</t>
  </si>
  <si>
    <t>0075.05_00075</t>
  </si>
  <si>
    <t>0076.00_00078</t>
  </si>
  <si>
    <t>0076.05_00076</t>
  </si>
  <si>
    <t>0077.00_00079</t>
  </si>
  <si>
    <t>0077.05_00077</t>
  </si>
  <si>
    <t>0078.00_00080</t>
  </si>
  <si>
    <t>0078.05_00078</t>
  </si>
  <si>
    <t>0079.00_00081</t>
  </si>
  <si>
    <t>0079.05_00079</t>
  </si>
  <si>
    <t>0080.00_00082</t>
  </si>
  <si>
    <t>0080.05_00080</t>
  </si>
  <si>
    <t>0081.00_00083</t>
  </si>
  <si>
    <t>0081.05_00081</t>
  </si>
  <si>
    <t>0082.00_00084</t>
  </si>
  <si>
    <t>0082.05_00082</t>
  </si>
  <si>
    <t>0083.00_00085</t>
  </si>
  <si>
    <t>0083.05_00083</t>
  </si>
  <si>
    <t>0084.00_00086</t>
  </si>
  <si>
    <t>0084.05_00084</t>
  </si>
  <si>
    <t>0085.00_00088</t>
  </si>
  <si>
    <t>0085.05_00085</t>
  </si>
  <si>
    <t>0086.00_00089</t>
  </si>
  <si>
    <t>0086.05_00086</t>
  </si>
  <si>
    <t>0087.00_00087</t>
  </si>
  <si>
    <t>0087.05_00087</t>
  </si>
  <si>
    <t>0088.00_00091</t>
  </si>
  <si>
    <t>0088.05_00088</t>
  </si>
  <si>
    <t>0089.00_00092</t>
  </si>
  <si>
    <t>0089.05_00089</t>
  </si>
  <si>
    <t>0090.00_00093</t>
  </si>
  <si>
    <t>0090.05_00090</t>
  </si>
  <si>
    <t>0091.00_00095</t>
  </si>
  <si>
    <t>0091.05_00091</t>
  </si>
  <si>
    <t>0092.00_00096</t>
  </si>
  <si>
    <t>0092.05_00092</t>
  </si>
  <si>
    <t>0093.00_00094</t>
  </si>
  <si>
    <t>0093.05_00093</t>
  </si>
  <si>
    <t>0094.00_00098</t>
  </si>
  <si>
    <t>0094.05_00094</t>
  </si>
  <si>
    <t>0095.00_00099</t>
  </si>
  <si>
    <t>0095.05_00095</t>
  </si>
  <si>
    <t>0096.00_00100</t>
  </si>
  <si>
    <t>0096.05_00096</t>
  </si>
  <si>
    <t>0097.00_00101</t>
  </si>
  <si>
    <t>0097.05_00097</t>
  </si>
  <si>
    <t>0098.00_00102</t>
  </si>
  <si>
    <t>0098.05_00098</t>
  </si>
  <si>
    <t>0099.00_00103</t>
  </si>
  <si>
    <t>0099.05_00099</t>
  </si>
  <si>
    <t>0100.00_00104</t>
  </si>
  <si>
    <t>0100.05_00100</t>
  </si>
  <si>
    <t>0101.00_00105</t>
  </si>
  <si>
    <t>0101.05_00101</t>
  </si>
  <si>
    <t>0102.00_00106</t>
  </si>
  <si>
    <t>0102.05_00102</t>
  </si>
  <si>
    <t>0103.00_00107</t>
  </si>
  <si>
    <t>0103.05_00103</t>
  </si>
  <si>
    <t>0104.00_00108</t>
  </si>
  <si>
    <t>0104.05_00104</t>
  </si>
  <si>
    <t>0105.00_00109</t>
  </si>
  <si>
    <t>0105.05_00105</t>
  </si>
  <si>
    <t>0106.00_00110</t>
  </si>
  <si>
    <t>0106.05_00106</t>
  </si>
  <si>
    <t>0107.00_00111</t>
  </si>
  <si>
    <t>0107.05_00107</t>
  </si>
  <si>
    <t>0108.00_00112</t>
  </si>
  <si>
    <t>0108.05_00108</t>
  </si>
  <si>
    <t>0109.00_00113</t>
  </si>
  <si>
    <t>0109.05_00109</t>
  </si>
  <si>
    <t>0110.00_00114</t>
  </si>
  <si>
    <t>0110.05_00110</t>
  </si>
  <si>
    <t>0111.00_00115</t>
  </si>
  <si>
    <t>0111.05_00111</t>
  </si>
  <si>
    <t>0112.00_00116</t>
  </si>
  <si>
    <t>0112.05_00112</t>
  </si>
  <si>
    <t>0113.00_00117</t>
  </si>
  <si>
    <t>0113.05_00113</t>
  </si>
  <si>
    <t>0114.00_00118</t>
  </si>
  <si>
    <t>0114.05_00114</t>
  </si>
  <si>
    <t>0115.00_00119</t>
  </si>
  <si>
    <t>0115.05_00115</t>
  </si>
  <si>
    <t>0116.00_00120</t>
  </si>
  <si>
    <t>0116.05_00116</t>
  </si>
  <si>
    <t>0117.00_00121</t>
  </si>
  <si>
    <t>0117.05_00117</t>
  </si>
  <si>
    <t>0118.00_00122</t>
  </si>
  <si>
    <t>0118.05_00118</t>
  </si>
  <si>
    <t>0119.00_00123</t>
  </si>
  <si>
    <t>0119.05_00119</t>
  </si>
  <si>
    <t>0120.00_00124</t>
  </si>
  <si>
    <t>0120.05_00120</t>
  </si>
  <si>
    <t>0121.00_00125</t>
  </si>
  <si>
    <t>0121.05_00121</t>
  </si>
  <si>
    <t>0122.00_00126</t>
  </si>
  <si>
    <t>0122.05_00122</t>
  </si>
  <si>
    <t>0123.00_00127</t>
  </si>
  <si>
    <t>0123.05_00123</t>
  </si>
  <si>
    <t>0124.00_00128</t>
  </si>
  <si>
    <t>0124.05_00124</t>
  </si>
  <si>
    <t>0125.00_00129</t>
  </si>
  <si>
    <t>0125.05_00125</t>
  </si>
  <si>
    <t>0126.00_00130</t>
  </si>
  <si>
    <t>0126.05_00126</t>
  </si>
  <si>
    <t>0127.00_00131</t>
  </si>
  <si>
    <t>0127.05_00127</t>
  </si>
  <si>
    <t>0128.00_00132</t>
  </si>
  <si>
    <t>0128.05_00128</t>
  </si>
  <si>
    <t>0129.00_00135</t>
  </si>
  <si>
    <t>0129.05_00129</t>
  </si>
  <si>
    <t>0130.00_00136</t>
  </si>
  <si>
    <t>0130.05_00130</t>
  </si>
  <si>
    <t>0131.00_00137</t>
  </si>
  <si>
    <t>0131.05_00131</t>
  </si>
  <si>
    <t>0132.00_00138</t>
  </si>
  <si>
    <t>0132.05_00132</t>
  </si>
  <si>
    <t>0133.00_00139</t>
  </si>
  <si>
    <t>0133.05_00133</t>
  </si>
  <si>
    <t>0134.00_00140</t>
  </si>
  <si>
    <t>0134.05_00134</t>
  </si>
  <si>
    <t>0135.00_00141</t>
  </si>
  <si>
    <t>0135.05_00135</t>
  </si>
  <si>
    <t>0136.00_00142</t>
  </si>
  <si>
    <t>0136.05_00136</t>
  </si>
  <si>
    <t>0137.00_00143</t>
  </si>
  <si>
    <t>0137.05_00137</t>
  </si>
  <si>
    <t>0138.00_00144</t>
  </si>
  <si>
    <t>0138.05_00138</t>
  </si>
  <si>
    <t>0139.00_00145</t>
  </si>
  <si>
    <t>0139.05_00139</t>
  </si>
  <si>
    <t>0140.00_00146</t>
  </si>
  <si>
    <t>0140.05_00140</t>
  </si>
  <si>
    <t>0141.00_00147</t>
  </si>
  <si>
    <t>0141.05_00141</t>
  </si>
  <si>
    <t>0142.00_00148</t>
  </si>
  <si>
    <t>0142.05_00142</t>
  </si>
  <si>
    <t>0143.00_00149</t>
  </si>
  <si>
    <t>0143.05_00143</t>
  </si>
  <si>
    <t>0144.00_00150</t>
  </si>
  <si>
    <t>0144.05_00144</t>
  </si>
  <si>
    <t>0145.00_00151</t>
  </si>
  <si>
    <t>0145.05_00145</t>
  </si>
  <si>
    <t>0146.00_00152</t>
  </si>
  <si>
    <t>0146.05_00146</t>
  </si>
  <si>
    <t>0147.00_00153</t>
  </si>
  <si>
    <t>0147.05_00147</t>
  </si>
  <si>
    <t>0148.00_00154</t>
  </si>
  <si>
    <t>0148.05_00148</t>
  </si>
  <si>
    <t>0149.00_00155</t>
  </si>
  <si>
    <t>0149.05_00149</t>
  </si>
  <si>
    <t>0150.00_00156</t>
  </si>
  <si>
    <t>0150.05_00150</t>
  </si>
  <si>
    <t>0151.00_00157</t>
  </si>
  <si>
    <t>0151.05_00151</t>
  </si>
  <si>
    <t>0152.00_00158</t>
  </si>
  <si>
    <t>0152.05_00152</t>
  </si>
  <si>
    <t>0153.00_00159</t>
  </si>
  <si>
    <t>0153.05_00153</t>
  </si>
  <si>
    <t>0154.00_00160</t>
  </si>
  <si>
    <t>0154.05_00154</t>
  </si>
  <si>
    <t>0155.00_00161</t>
  </si>
  <si>
    <t>0155.05_00155</t>
  </si>
  <si>
    <t>0156.00_00162</t>
  </si>
  <si>
    <t>0156.05_00156</t>
  </si>
  <si>
    <t>0157.00_00163</t>
  </si>
  <si>
    <t>0157.05_00157</t>
  </si>
  <si>
    <t>0158.00_00164</t>
  </si>
  <si>
    <t>0158.05_00158</t>
  </si>
  <si>
    <t>0159.00_00165</t>
  </si>
  <si>
    <t>0159.05_00159</t>
  </si>
  <si>
    <t>0160.00_00166</t>
  </si>
  <si>
    <t>0160.05_00160</t>
  </si>
  <si>
    <t>0161.00_00167</t>
  </si>
  <si>
    <t>0161.05_00161</t>
  </si>
  <si>
    <t>0162.00_00168</t>
  </si>
  <si>
    <t>0162.05_00162</t>
  </si>
  <si>
    <t>0163.00_00169</t>
  </si>
  <si>
    <t>0163.05_00163</t>
  </si>
  <si>
    <t>0164.00_00170</t>
  </si>
  <si>
    <t>0164.05_00164</t>
  </si>
  <si>
    <t>0165.00_00171</t>
  </si>
  <si>
    <t>0165.05_00165</t>
  </si>
  <si>
    <t>0166.00_00172</t>
  </si>
  <si>
    <t>0166.05_00166</t>
  </si>
  <si>
    <t>0167.00_00173</t>
  </si>
  <si>
    <t>0167.05_00167</t>
  </si>
  <si>
    <t>0168.00_00174</t>
  </si>
  <si>
    <t>0168.05_00168</t>
  </si>
  <si>
    <t>0169.00_00175</t>
  </si>
  <si>
    <t>0169.05_00169</t>
  </si>
  <si>
    <t>0170.00_00176</t>
  </si>
  <si>
    <t>0170.05_00170</t>
  </si>
  <si>
    <t>0171.00_00177</t>
  </si>
  <si>
    <t>0171.05_00171</t>
  </si>
  <si>
    <t>0172.00_00178</t>
  </si>
  <si>
    <t>0172.05_00172</t>
  </si>
  <si>
    <t>0173.00_00179</t>
  </si>
  <si>
    <t>0173.05_00173</t>
  </si>
  <si>
    <t>0174.00_00180</t>
  </si>
  <si>
    <t>0174.05_00174</t>
  </si>
  <si>
    <t>0175.00_00181</t>
  </si>
  <si>
    <t>0175.05_00175</t>
  </si>
  <si>
    <t>0176.00_00182</t>
  </si>
  <si>
    <t>0176.05_00176</t>
  </si>
  <si>
    <t>0177.00_00183</t>
  </si>
  <si>
    <t>0177.05_00177</t>
  </si>
  <si>
    <t>0178.00_00184</t>
  </si>
  <si>
    <t>0178.05_00178</t>
  </si>
  <si>
    <t>0179.00_00185</t>
  </si>
  <si>
    <t>0179.05_00179</t>
  </si>
  <si>
    <t>0180.00_00186</t>
  </si>
  <si>
    <t>0180.05_00180</t>
  </si>
  <si>
    <t>0181.00_00187</t>
  </si>
  <si>
    <t>0181.05_00181</t>
  </si>
  <si>
    <t>0182.00_00188</t>
  </si>
  <si>
    <t>0182.05_00182</t>
  </si>
  <si>
    <t>0183.00_00189</t>
  </si>
  <si>
    <t>0183.05_00183</t>
  </si>
  <si>
    <t>0184.00_00190</t>
  </si>
  <si>
    <t>0184.05_00184</t>
  </si>
  <si>
    <t>0185.00_00191</t>
  </si>
  <si>
    <t>0185.05_00185</t>
  </si>
  <si>
    <t>0186.00_00192</t>
  </si>
  <si>
    <t>0186.05_00186</t>
  </si>
  <si>
    <t>0187.00_00193</t>
  </si>
  <si>
    <t>0187.05_00187</t>
  </si>
  <si>
    <t>0188.00_00194</t>
  </si>
  <si>
    <t>0188.05_00188</t>
  </si>
  <si>
    <t>0189.00_00195</t>
  </si>
  <si>
    <t>0189.05_00189</t>
  </si>
  <si>
    <t>0190.00_00196</t>
  </si>
  <si>
    <t>0190.05_00190</t>
  </si>
  <si>
    <t>0191.00_00197</t>
  </si>
  <si>
    <t>0191.05_00191</t>
  </si>
  <si>
    <t>0192.00_00198</t>
  </si>
  <si>
    <t>0192.05_00192</t>
  </si>
  <si>
    <t>0193.00_00199</t>
  </si>
  <si>
    <t>0193.05_00193</t>
  </si>
  <si>
    <t>0194.00_00200</t>
  </si>
  <si>
    <t>0194.05_00194</t>
  </si>
  <si>
    <t>0195.00_00201</t>
  </si>
  <si>
    <t>0195.05_00195</t>
  </si>
  <si>
    <t>0196.00_00202</t>
  </si>
  <si>
    <t>0196.05_00196</t>
  </si>
  <si>
    <t>0197.00_00203</t>
  </si>
  <si>
    <t>0197.05_00197</t>
  </si>
  <si>
    <t>0198.00_00204</t>
  </si>
  <si>
    <t>0198.05_00198</t>
  </si>
  <si>
    <t>0199.00_00205</t>
  </si>
  <si>
    <t>0199.05_00199</t>
  </si>
  <si>
    <t>0200.00_00206</t>
  </si>
  <si>
    <t>0200.05_00200</t>
  </si>
  <si>
    <t>0201.00_00207</t>
  </si>
  <si>
    <t>0201.05_00201</t>
  </si>
  <si>
    <t>0202.00_00208</t>
  </si>
  <si>
    <t>0202.05_00202</t>
  </si>
  <si>
    <t>0203.00_00209</t>
  </si>
  <si>
    <t>0203.05_00203</t>
  </si>
  <si>
    <t>0204.00_00210</t>
  </si>
  <si>
    <t>0204.05_00204</t>
  </si>
  <si>
    <t>0205.00_00211</t>
  </si>
  <si>
    <t>0205.05_00205</t>
  </si>
  <si>
    <t>0206.00_00212</t>
  </si>
  <si>
    <t>0206.05_00206</t>
  </si>
  <si>
    <t>0207.00_00213</t>
  </si>
  <si>
    <t>0207.05_00207</t>
  </si>
  <si>
    <t>0208.00_00214</t>
  </si>
  <si>
    <t>0208.05_00208</t>
  </si>
  <si>
    <t>0209.00_00215</t>
  </si>
  <si>
    <t>0209.05_00209</t>
  </si>
  <si>
    <t>0210.00_00216</t>
  </si>
  <si>
    <t>0210.05_00210</t>
  </si>
  <si>
    <t>0211.00_00217</t>
  </si>
  <si>
    <t>0211.05_00211</t>
  </si>
  <si>
    <t>0212.00_00218</t>
  </si>
  <si>
    <t>0212.05_00212</t>
  </si>
  <si>
    <t>0213.00_00219</t>
  </si>
  <si>
    <t>0213.05_00213</t>
  </si>
  <si>
    <t>0214.00_00220</t>
  </si>
  <si>
    <t>0214.05_00214</t>
  </si>
  <si>
    <t>0215.00_00221</t>
  </si>
  <si>
    <t>0215.05_00215</t>
  </si>
  <si>
    <t>0216.00_00222</t>
  </si>
  <si>
    <t>0216.05_00216</t>
  </si>
  <si>
    <t>0217.00_00223</t>
  </si>
  <si>
    <t>0217.05_00217</t>
  </si>
  <si>
    <t>0218.00_00224</t>
  </si>
  <si>
    <t>0218.05_00218</t>
  </si>
  <si>
    <t>0219.00_00225</t>
  </si>
  <si>
    <t>0219.05_00219</t>
  </si>
  <si>
    <t>0220.00_00226</t>
  </si>
  <si>
    <t>0220.05_00220</t>
  </si>
  <si>
    <t>0221.00_00227</t>
  </si>
  <si>
    <t>0221.05_00221</t>
  </si>
  <si>
    <t>0222.00_00228</t>
  </si>
  <si>
    <t>0222.05_00222</t>
  </si>
  <si>
    <t>0223.00_00229</t>
  </si>
  <si>
    <t>0223.05_00223</t>
  </si>
  <si>
    <t>0224.00_00230</t>
  </si>
  <si>
    <t>0224.05_00224</t>
  </si>
  <si>
    <t>0225.00_00231</t>
  </si>
  <si>
    <t>0225.05_00225</t>
  </si>
  <si>
    <t>0226.00_00232</t>
  </si>
  <si>
    <t>0226.05_00226</t>
  </si>
  <si>
    <t>0227.00_00233</t>
  </si>
  <si>
    <t>0227.05_00227</t>
  </si>
  <si>
    <t>0228.00_00234</t>
  </si>
  <si>
    <t>0228.05_00228</t>
  </si>
  <si>
    <t>0229.00_00235</t>
  </si>
  <si>
    <t>0229.05_00229</t>
  </si>
  <si>
    <t>0230.00_00236</t>
  </si>
  <si>
    <t>0230.05_00230</t>
  </si>
  <si>
    <t>0231.00_00237</t>
  </si>
  <si>
    <t>0231.05_00231</t>
  </si>
  <si>
    <t>0232.00_00238</t>
  </si>
  <si>
    <t>0232.05_00232</t>
  </si>
  <si>
    <t>0233.00_00239</t>
  </si>
  <si>
    <t>0233.05_00233</t>
  </si>
  <si>
    <t>0234.00_00240</t>
  </si>
  <si>
    <t>0234.05_00234</t>
  </si>
  <si>
    <t>0235.00_00241</t>
  </si>
  <si>
    <t>0235.05_00235</t>
  </si>
  <si>
    <t>0236.00_00242</t>
  </si>
  <si>
    <t>0236.05_00236</t>
  </si>
  <si>
    <t>0237.00_00243</t>
  </si>
  <si>
    <t>0237.05_00237</t>
  </si>
  <si>
    <t>0238.00_00244</t>
  </si>
  <si>
    <t>0238.05_00238</t>
  </si>
  <si>
    <t>0239.00_00245</t>
  </si>
  <si>
    <t>0239.05_00239</t>
  </si>
  <si>
    <t>0240.00_00246</t>
  </si>
  <si>
    <t>0240.05_00240</t>
  </si>
  <si>
    <t>0241.00_00247</t>
  </si>
  <si>
    <t>0241.05_00241</t>
  </si>
  <si>
    <t>0242.00_00248</t>
  </si>
  <si>
    <t>0242.05_00242</t>
  </si>
  <si>
    <t>0243.00_00249</t>
  </si>
  <si>
    <t>0243.05_00243</t>
  </si>
  <si>
    <t>0244.00_00250</t>
  </si>
  <si>
    <t>0244.05_00244</t>
  </si>
  <si>
    <t>0245.00_00251</t>
  </si>
  <si>
    <t>0245.05_00245</t>
  </si>
  <si>
    <t>0246.00_00252</t>
  </si>
  <si>
    <t>0246.05_00246</t>
  </si>
  <si>
    <t>0247.00_00253</t>
  </si>
  <si>
    <t>0247.05_00247</t>
  </si>
  <si>
    <t>0248.00_00254</t>
  </si>
  <si>
    <t>0248.05_00248</t>
  </si>
  <si>
    <t>0249.00_00255</t>
  </si>
  <si>
    <t>0249.05_00249</t>
  </si>
  <si>
    <t>0250.00_00256</t>
  </si>
  <si>
    <t>0250.05_00250</t>
  </si>
  <si>
    <t>0251.00_00257</t>
  </si>
  <si>
    <t>0251.05_00251</t>
  </si>
  <si>
    <t>0252.00_00258</t>
  </si>
  <si>
    <t>0252.05_00252</t>
  </si>
  <si>
    <t>0253.00_00259</t>
  </si>
  <si>
    <t>0253.05_00253</t>
  </si>
  <si>
    <t>0254.00_00260</t>
  </si>
  <si>
    <t>0254.05_00254</t>
  </si>
  <si>
    <t>0255.00_00261</t>
  </si>
  <si>
    <t>0255.05_00255</t>
  </si>
  <si>
    <t>0256.00_00262</t>
  </si>
  <si>
    <t>0256.05_00256</t>
  </si>
  <si>
    <t>0257.00_00264</t>
  </si>
  <si>
    <t>0257.05_00257</t>
  </si>
  <si>
    <t>0258.00_00265</t>
  </si>
  <si>
    <t>0258.05_00258</t>
  </si>
  <si>
    <t>0259.00_00266</t>
  </si>
  <si>
    <t>0259.05_00259</t>
  </si>
  <si>
    <t>0260a.00_00267</t>
  </si>
  <si>
    <t>0260a.05_00260</t>
  </si>
  <si>
    <t/>
  </si>
  <si>
    <t>0260a.05_00261</t>
  </si>
  <si>
    <t>0262.00_00268</t>
  </si>
  <si>
    <t>0262.05_00262</t>
  </si>
  <si>
    <t>0263.00_00269</t>
  </si>
  <si>
    <t>0263.05_00263</t>
  </si>
  <si>
    <t>0264.00_00270</t>
  </si>
  <si>
    <t>0264.05_00264</t>
  </si>
  <si>
    <t>0265.00_00271</t>
  </si>
  <si>
    <t>0265.05_00265</t>
  </si>
  <si>
    <t>0266.00_00273</t>
  </si>
  <si>
    <t>0266.05_00266</t>
  </si>
  <si>
    <t>0267.00_00274</t>
  </si>
  <si>
    <t>0267.05_00267</t>
  </si>
  <si>
    <t>0268.00_00275</t>
  </si>
  <si>
    <t>0268.05_00268</t>
  </si>
  <si>
    <t>0269.00_00276</t>
  </si>
  <si>
    <t>0269.05_00269</t>
  </si>
  <si>
    <t>0270.00_00277</t>
  </si>
  <si>
    <t>0270.05_00270</t>
  </si>
  <si>
    <t>0271.00_00278</t>
  </si>
  <si>
    <t>0271.05_00271</t>
  </si>
  <si>
    <t>0272.00_00279</t>
  </si>
  <si>
    <t>0272.05_00272</t>
  </si>
  <si>
    <t>0273.00_00280</t>
  </si>
  <si>
    <t>0273.05_00273</t>
  </si>
  <si>
    <t>0274.00_00281</t>
  </si>
  <si>
    <t>0274.05_00274</t>
  </si>
  <si>
    <t>0275.00_00282</t>
  </si>
  <si>
    <t>0275.05_00275</t>
  </si>
  <si>
    <t>0276.00_00283</t>
  </si>
  <si>
    <t>0276.05_00276</t>
  </si>
  <si>
    <t>0277.00_00284</t>
  </si>
  <si>
    <t>0277.05_00277</t>
  </si>
  <si>
    <t>0278.00_00285</t>
  </si>
  <si>
    <t>0278.05_00278</t>
  </si>
  <si>
    <t>0279.00_00286</t>
  </si>
  <si>
    <t>0279.05_00279</t>
  </si>
  <si>
    <t>0280.00_00287</t>
  </si>
  <si>
    <t>0280.05_00280</t>
  </si>
  <si>
    <t>0281.00_00288</t>
  </si>
  <si>
    <t>0281.05_00281</t>
  </si>
  <si>
    <t>0282.00_00289</t>
  </si>
  <si>
    <t>0282.05_00282</t>
  </si>
  <si>
    <t>0283.00_00290</t>
  </si>
  <si>
    <t>0283.05_00283</t>
  </si>
  <si>
    <t>0284.00_00291</t>
  </si>
  <si>
    <t>0284.05_00284</t>
  </si>
  <si>
    <t>0285.00_00292</t>
  </si>
  <si>
    <t>0285.05_00285</t>
  </si>
  <si>
    <t>0286.00_00293</t>
  </si>
  <si>
    <t>0286.05_00286</t>
  </si>
  <si>
    <t>0287.00_00294</t>
  </si>
  <si>
    <t>0287.05_00287</t>
  </si>
  <si>
    <t>0288.00_00295</t>
  </si>
  <si>
    <t>0288.05_00288</t>
  </si>
  <si>
    <t>0289.00_00296</t>
  </si>
  <si>
    <t>0289.05_00289</t>
  </si>
  <si>
    <t>0290.00_00297</t>
  </si>
  <si>
    <t>0290.05_00290</t>
  </si>
  <si>
    <t>0291.00_00298</t>
  </si>
  <si>
    <t>0291.05_00291</t>
  </si>
  <si>
    <t>0292.00_00299</t>
  </si>
  <si>
    <t>0292.05_00292</t>
  </si>
  <si>
    <t>0293.00_00300</t>
  </si>
  <si>
    <t>0293.05_00293</t>
  </si>
  <si>
    <t>0294.00_00301</t>
  </si>
  <si>
    <t>0294.05_00294</t>
  </si>
  <si>
    <t>0295.00_00302</t>
  </si>
  <si>
    <t>0295.05_00295</t>
  </si>
  <si>
    <t>0296.00_00303</t>
  </si>
  <si>
    <t>0296.05_00296</t>
  </si>
  <si>
    <t>0297.00_00304</t>
  </si>
  <si>
    <t>0297.05_00297</t>
  </si>
  <si>
    <t>0298a.00_00305</t>
  </si>
  <si>
    <t>0298a.05_00298</t>
  </si>
  <si>
    <t>0298a.00_00306</t>
  </si>
  <si>
    <t>0298a.05_00299</t>
  </si>
  <si>
    <t>0298a.00_00307</t>
  </si>
  <si>
    <t>0298a.05_00300</t>
  </si>
  <si>
    <t>0301.00_00308</t>
  </si>
  <si>
    <t>0301.05_00301</t>
  </si>
  <si>
    <t>0302.00_00309</t>
  </si>
  <si>
    <t>0302.05_00302</t>
  </si>
  <si>
    <t>0303.00_00310</t>
  </si>
  <si>
    <t>0303.05_00303</t>
  </si>
  <si>
    <t>0304.00_00311</t>
  </si>
  <si>
    <t>0304.05_00304</t>
  </si>
  <si>
    <t>0305.00_00312</t>
  </si>
  <si>
    <t>0305.05_00305</t>
  </si>
  <si>
    <t>0306.00_00314</t>
  </si>
  <si>
    <t>0306.05_00306</t>
  </si>
  <si>
    <t>0307.00_00316</t>
  </si>
  <si>
    <t>0307.05_00307</t>
  </si>
  <si>
    <t>0308.00_00317</t>
  </si>
  <si>
    <t>0308.05_00308</t>
  </si>
  <si>
    <t>0309.00_00318</t>
  </si>
  <si>
    <t>0309.05_00309</t>
  </si>
  <si>
    <t>0310.00_00319</t>
  </si>
  <si>
    <t>0310.05_00310</t>
  </si>
  <si>
    <t>0311.00_00320</t>
  </si>
  <si>
    <t>0311.05_00311</t>
  </si>
  <si>
    <t>0312.00_00321</t>
  </si>
  <si>
    <t>0312.05_00312</t>
  </si>
  <si>
    <t>0313.00_00322</t>
  </si>
  <si>
    <t>0313.05_00313</t>
  </si>
  <si>
    <t>0314.00_00323</t>
  </si>
  <si>
    <t>0314.05_00314</t>
  </si>
  <si>
    <t>0315.00_00324</t>
  </si>
  <si>
    <t>0315.05_00315</t>
  </si>
  <si>
    <t>0316.00_00325</t>
  </si>
  <si>
    <t>0316.05_00316</t>
  </si>
  <si>
    <t>0317.00_00326</t>
  </si>
  <si>
    <t>0317.05_00317</t>
  </si>
  <si>
    <t>0318.00_00327</t>
  </si>
  <si>
    <t>0318.05_00318</t>
  </si>
  <si>
    <t>0319a.00_00328</t>
  </si>
  <si>
    <t>0319a.05_00319</t>
  </si>
  <si>
    <t>0319a.05_00320</t>
  </si>
  <si>
    <t>0321.00_00329</t>
  </si>
  <si>
    <t>0321.05_00321</t>
  </si>
  <si>
    <t>0322.00_00330</t>
  </si>
  <si>
    <t>0322.05_00322</t>
  </si>
  <si>
    <t>0323a.00_00331</t>
  </si>
  <si>
    <t>0323a.05_00323</t>
  </si>
  <si>
    <t>0323a.05_00324</t>
  </si>
  <si>
    <t>0323a.05_00325</t>
  </si>
  <si>
    <t>0326.00_00332</t>
  </si>
  <si>
    <t>0326.05_00326</t>
  </si>
  <si>
    <t>0327.00_00333</t>
  </si>
  <si>
    <t>0327.05_00327</t>
  </si>
  <si>
    <t>0328.00_00334</t>
  </si>
  <si>
    <t>0328.05_00328</t>
  </si>
  <si>
    <t>0329.00_00335</t>
  </si>
  <si>
    <t>0329.05_00329</t>
  </si>
  <si>
    <t>0330a.00_00336</t>
  </si>
  <si>
    <t>0330a.05_00330</t>
  </si>
  <si>
    <t>0330a.05_00331</t>
  </si>
  <si>
    <t>0332.00_00337</t>
  </si>
  <si>
    <t>0332.05_00332</t>
  </si>
  <si>
    <t>0333.00_00338</t>
  </si>
  <si>
    <t>0333.05_00333</t>
  </si>
  <si>
    <t>0334.00_00339</t>
  </si>
  <si>
    <t>0334.05_00334</t>
  </si>
  <si>
    <t>0335.00_00340</t>
  </si>
  <si>
    <t>0335.05_00335</t>
  </si>
  <si>
    <t>0336.00_00341</t>
  </si>
  <si>
    <t>0336.05_00336</t>
  </si>
  <si>
    <t>0337.00_00342</t>
  </si>
  <si>
    <t>0337.05_00337</t>
  </si>
  <si>
    <t>0338.00_00343</t>
  </si>
  <si>
    <t>0338.05_00338</t>
  </si>
  <si>
    <t>0339.00_00344</t>
  </si>
  <si>
    <t>0339.05_00339</t>
  </si>
  <si>
    <t>0340.00_00345</t>
  </si>
  <si>
    <t>0340.05_00340</t>
  </si>
  <si>
    <t>0341.00_00346</t>
  </si>
  <si>
    <t>0341.05_00341</t>
  </si>
  <si>
    <t>0342.00_00347</t>
  </si>
  <si>
    <t>0342.05_00342</t>
  </si>
  <si>
    <t>0343.00_00348</t>
  </si>
  <si>
    <t>0343.05_00343</t>
  </si>
  <si>
    <t>0344a.00_00349</t>
  </si>
  <si>
    <t>0344a.05_00344</t>
  </si>
  <si>
    <t>0344a.05_00345</t>
  </si>
  <si>
    <t>0346.00_00350</t>
  </si>
  <si>
    <t>0346.05_00346</t>
  </si>
  <si>
    <t>0347.00_00351</t>
  </si>
  <si>
    <t>0347.05_00347</t>
  </si>
  <si>
    <t>0348.00_00352</t>
  </si>
  <si>
    <t>0348.05_00348</t>
  </si>
  <si>
    <t>0349.00_00353</t>
  </si>
  <si>
    <t>0349.05_00349</t>
  </si>
  <si>
    <t>0350.00_00354</t>
  </si>
  <si>
    <t>0350.05_00350</t>
  </si>
  <si>
    <t>0351.00_00355</t>
  </si>
  <si>
    <t>0351.05_00351</t>
  </si>
  <si>
    <t>0352.00_00356</t>
  </si>
  <si>
    <t>0352.05_00352</t>
  </si>
  <si>
    <t>0353.00_00357</t>
  </si>
  <si>
    <t>0353.05_00353</t>
  </si>
  <si>
    <t>0354.00_00358</t>
  </si>
  <si>
    <t>0354.05_00354</t>
  </si>
  <si>
    <t>0355.00_00359</t>
  </si>
  <si>
    <t>0355.05_00355</t>
  </si>
  <si>
    <t>0356.00_00360</t>
  </si>
  <si>
    <t>0356.05_00356</t>
  </si>
  <si>
    <t>0357.00_00377</t>
  </si>
  <si>
    <t>0357.05_00357</t>
  </si>
  <si>
    <t>0358.00_00378</t>
  </si>
  <si>
    <t>0358.05_00358</t>
  </si>
  <si>
    <t>0359.00_00379</t>
  </si>
  <si>
    <t>0359.05_00359</t>
  </si>
  <si>
    <t>0360.00_00380</t>
  </si>
  <si>
    <t>0360.05_00360</t>
  </si>
  <si>
    <t>0361.00_00361</t>
  </si>
  <si>
    <t>0361.05_00361</t>
  </si>
  <si>
    <t>0362.00_00368</t>
  </si>
  <si>
    <t>0362.05_00362</t>
  </si>
  <si>
    <t>0363.00_00367</t>
  </si>
  <si>
    <t>0363.05_00363</t>
  </si>
  <si>
    <t>0364.00_00362</t>
  </si>
  <si>
    <t>0364.05_00364</t>
  </si>
  <si>
    <t>0365.00_00363</t>
  </si>
  <si>
    <t>0365.05_00365</t>
  </si>
  <si>
    <t>0366.00_00364</t>
  </si>
  <si>
    <t>0366.05_00366</t>
  </si>
  <si>
    <t>0367.00_00365</t>
  </si>
  <si>
    <t>0367.05_00367</t>
  </si>
  <si>
    <t>0368.00_00366</t>
  </si>
  <si>
    <t>0368.05_00368</t>
  </si>
  <si>
    <t>0369.00_00369</t>
  </si>
  <si>
    <t>0369.05_00369</t>
  </si>
  <si>
    <t>0370a.00_00371</t>
  </si>
  <si>
    <t>0370a.05_00370</t>
  </si>
  <si>
    <t>0370a.05_00371</t>
  </si>
  <si>
    <t>0372.00_00372</t>
  </si>
  <si>
    <t>0372.05_00372</t>
  </si>
  <si>
    <t>0373.00_00373</t>
  </si>
  <si>
    <t>0373.05_00373</t>
  </si>
  <si>
    <t>0374.00_00374</t>
  </si>
  <si>
    <t>0374.05_00374</t>
  </si>
  <si>
    <t>0375.00_00375</t>
  </si>
  <si>
    <t>0375.05_00375</t>
  </si>
  <si>
    <t>0376.00_00376</t>
  </si>
  <si>
    <t>0376.05_00376</t>
  </si>
  <si>
    <t>0377.00_00381</t>
  </si>
  <si>
    <t>0377.05_00377</t>
  </si>
  <si>
    <t>0378.00_00382</t>
  </si>
  <si>
    <t>0378.05_00378</t>
  </si>
  <si>
    <t>0379.00_00383</t>
  </si>
  <si>
    <t>0379.05_00379</t>
  </si>
  <si>
    <t>0380.00_00384</t>
  </si>
  <si>
    <t>0380.05_00380</t>
  </si>
  <si>
    <t>0381.00_00385</t>
  </si>
  <si>
    <t>0381.05_00381</t>
  </si>
  <si>
    <t>0382.00_00386</t>
  </si>
  <si>
    <t>0382.05_00382</t>
  </si>
  <si>
    <t>0383.00_00387</t>
  </si>
  <si>
    <t>0383.05_00383</t>
  </si>
  <si>
    <t>0384.00_00133</t>
  </si>
  <si>
    <t>0384.05_00384</t>
  </si>
  <si>
    <t>0385.00_00134</t>
  </si>
  <si>
    <t>0385.05_00385</t>
  </si>
  <si>
    <t>0386.00_00388</t>
  </si>
  <si>
    <t>0386.05_00386</t>
  </si>
  <si>
    <t>0387.00_00389</t>
  </si>
  <si>
    <t>0387.05_00387</t>
  </si>
  <si>
    <t>0388.00_00390</t>
  </si>
  <si>
    <t>0388.05_00388</t>
  </si>
  <si>
    <t>0389a.00_00391</t>
  </si>
  <si>
    <t>0389a.05_00389</t>
  </si>
  <si>
    <t>0389a.05_00390</t>
  </si>
  <si>
    <t>0391.00_00392</t>
  </si>
  <si>
    <t>0391.05_00391</t>
  </si>
  <si>
    <t>0392.00_00393</t>
  </si>
  <si>
    <t>0392.05_00392</t>
  </si>
  <si>
    <t>0393.00_00394</t>
  </si>
  <si>
    <t>0393.05_00393</t>
  </si>
  <si>
    <t>0394.00_00395</t>
  </si>
  <si>
    <t>0394.05_00394</t>
  </si>
  <si>
    <t>0395.00_00396</t>
  </si>
  <si>
    <t>0395.05_00395</t>
  </si>
  <si>
    <t>0396.00_00397</t>
  </si>
  <si>
    <t>0396.05_00396</t>
  </si>
  <si>
    <t>0397.00_00398</t>
  </si>
  <si>
    <t>0397.05_00397</t>
  </si>
  <si>
    <t>0398.00_00399</t>
  </si>
  <si>
    <t>0398.05_00398</t>
  </si>
  <si>
    <t>0399.00_00400</t>
  </si>
  <si>
    <t>0399.05_00399</t>
  </si>
  <si>
    <t>0400.00_00401</t>
  </si>
  <si>
    <t>0400.05_00400</t>
  </si>
  <si>
    <t>0401.00_00402</t>
  </si>
  <si>
    <t>0401.05_00401</t>
  </si>
  <si>
    <t>0402.00_00403</t>
  </si>
  <si>
    <t>0402.05_00402</t>
  </si>
  <si>
    <t>0403.00_00404</t>
  </si>
  <si>
    <t>0403.05_00403</t>
  </si>
  <si>
    <t>00_00090</t>
    <phoneticPr fontId="3" type="noConversion"/>
  </si>
  <si>
    <t>00_00097</t>
    <phoneticPr fontId="3" type="noConversion"/>
  </si>
  <si>
    <t>마사</t>
    <phoneticPr fontId="3" type="noConversion"/>
  </si>
  <si>
    <t>마직물</t>
    <phoneticPr fontId="3" type="noConversion"/>
  </si>
  <si>
    <t>00_00263</t>
    <phoneticPr fontId="3" type="noConversion"/>
  </si>
  <si>
    <t>VTR</t>
    <phoneticPr fontId="3" type="noConversion"/>
  </si>
  <si>
    <t>00_00272</t>
    <phoneticPr fontId="3" type="noConversion"/>
  </si>
  <si>
    <t>00_00313</t>
    <phoneticPr fontId="3" type="noConversion"/>
  </si>
  <si>
    <t>00_00315</t>
    <phoneticPr fontId="3" type="noConversion"/>
  </si>
  <si>
    <t>기타주택</t>
    <phoneticPr fontId="3" type="noConversion"/>
  </si>
  <si>
    <t>기타비주택</t>
    <phoneticPr fontId="3" type="noConversion"/>
  </si>
  <si>
    <t>00_00067</t>
    <phoneticPr fontId="3" type="noConversion"/>
  </si>
  <si>
    <t>정제염</t>
    <phoneticPr fontId="3" type="noConversion"/>
  </si>
  <si>
    <t>0027.00_00028</t>
  </si>
  <si>
    <t>0028.00_00030</t>
  </si>
  <si>
    <t>0087.00_00090</t>
  </si>
  <si>
    <t>0093.00_00097</t>
  </si>
  <si>
    <t>0165.00_00067</t>
  </si>
  <si>
    <t>0258.00_00263</t>
  </si>
  <si>
    <t>0267.00_00272</t>
  </si>
  <si>
    <t>0305.00_00313</t>
  </si>
  <si>
    <t>0306.00_00315</t>
  </si>
  <si>
    <t>0260a</t>
  </si>
  <si>
    <t>0298a</t>
  </si>
  <si>
    <t>0319a</t>
  </si>
  <si>
    <t>0323a</t>
  </si>
  <si>
    <t>0330a</t>
  </si>
  <si>
    <t>0344a</t>
  </si>
  <si>
    <t>0370a</t>
  </si>
  <si>
    <t>0389a</t>
  </si>
  <si>
    <t>No.</t>
    <phoneticPr fontId="7" type="noConversion"/>
  </si>
  <si>
    <t>Code</t>
    <phoneticPr fontId="7" type="noConversion"/>
  </si>
  <si>
    <t>Name</t>
    <phoneticPr fontId="7" type="noConversion"/>
  </si>
  <si>
    <t>l</t>
    <phoneticPr fontId="3" type="noConversion"/>
  </si>
  <si>
    <t>mapi_l</t>
    <phoneticPr fontId="3" type="noConversion"/>
  </si>
  <si>
    <t>l01.0001</t>
  </si>
  <si>
    <t>l01.0002</t>
  </si>
  <si>
    <t>l01.0003</t>
  </si>
  <si>
    <t>l01.0004</t>
  </si>
  <si>
    <t>l01.0005</t>
  </si>
  <si>
    <t>l01.0006</t>
  </si>
  <si>
    <t>l01.0007</t>
  </si>
  <si>
    <t>l01.0008</t>
  </si>
  <si>
    <t>l01.0009</t>
  </si>
  <si>
    <t>l01.0010</t>
  </si>
  <si>
    <t>l01.0011</t>
  </si>
  <si>
    <t>l01.0012</t>
  </si>
  <si>
    <t>l01.0013</t>
  </si>
  <si>
    <t>l01.0014</t>
  </si>
  <si>
    <t>l01.0015</t>
  </si>
  <si>
    <t>l01.0016</t>
  </si>
  <si>
    <t>l01.0017</t>
  </si>
  <si>
    <t>l01.0018</t>
  </si>
  <si>
    <t>l01.0019</t>
  </si>
  <si>
    <t>l01.0020</t>
  </si>
  <si>
    <t>l01.0021</t>
  </si>
  <si>
    <t>l01.0022</t>
  </si>
  <si>
    <t>l01.0023</t>
  </si>
  <si>
    <t>l01.0024</t>
  </si>
  <si>
    <t>l01.0025</t>
  </si>
  <si>
    <t>l01.0026</t>
  </si>
  <si>
    <t>l01.0027</t>
  </si>
  <si>
    <t>l01.0028</t>
  </si>
  <si>
    <t>l01.0029</t>
  </si>
  <si>
    <t>l02.0030</t>
  </si>
  <si>
    <t>l02.0031</t>
  </si>
  <si>
    <t>l02.0032</t>
  </si>
  <si>
    <t>l02.0033</t>
  </si>
  <si>
    <t>l02.0034</t>
  </si>
  <si>
    <t>l02.0035</t>
  </si>
  <si>
    <t>l02.0036</t>
  </si>
  <si>
    <t>l02.0037</t>
  </si>
  <si>
    <t>l02.0038</t>
  </si>
  <si>
    <t>l02.0039</t>
  </si>
  <si>
    <t>l02.0040</t>
  </si>
  <si>
    <t>l02.0041</t>
  </si>
  <si>
    <t>l02.0042</t>
  </si>
  <si>
    <t>l02.0043</t>
  </si>
  <si>
    <t>l02.0044</t>
  </si>
  <si>
    <t>l03.0045</t>
  </si>
  <si>
    <t>l03.0046</t>
  </si>
  <si>
    <t>l03.0047</t>
  </si>
  <si>
    <t>l03.0048</t>
  </si>
  <si>
    <t>l03.0049</t>
  </si>
  <si>
    <t>l03.0050</t>
  </si>
  <si>
    <t>l03.0051</t>
  </si>
  <si>
    <t>l03.0052</t>
  </si>
  <si>
    <t>l03.0053</t>
  </si>
  <si>
    <t>l03.0054</t>
  </si>
  <si>
    <t>l03.0055</t>
  </si>
  <si>
    <t>l03.0056</t>
  </si>
  <si>
    <t>l03.0057</t>
  </si>
  <si>
    <t>l03.0058</t>
  </si>
  <si>
    <t>l03.0059</t>
  </si>
  <si>
    <t>l03.0060</t>
  </si>
  <si>
    <t>l03.0061</t>
  </si>
  <si>
    <t>l03.0062</t>
  </si>
  <si>
    <t>l03.0063</t>
  </si>
  <si>
    <t>l03.0064</t>
  </si>
  <si>
    <t>l03.0065</t>
  </si>
  <si>
    <t>l03.0066</t>
  </si>
  <si>
    <t>l03.0067</t>
  </si>
  <si>
    <t>l03.0068</t>
  </si>
  <si>
    <t>l03.0069</t>
  </si>
  <si>
    <t>l03.0070</t>
  </si>
  <si>
    <t>l03.0071</t>
  </si>
  <si>
    <t>l03.0072</t>
  </si>
  <si>
    <t>l03.0073</t>
  </si>
  <si>
    <t>l03.0074</t>
  </si>
  <si>
    <t>l03.0075</t>
  </si>
  <si>
    <t>l03.0076</t>
  </si>
  <si>
    <t>l03.0077</t>
  </si>
  <si>
    <t>l03.0078</t>
  </si>
  <si>
    <t>l03.0079</t>
  </si>
  <si>
    <t>l03.0080</t>
  </si>
  <si>
    <t>l03.0081</t>
  </si>
  <si>
    <t>l03.0082</t>
  </si>
  <si>
    <t>l03.0083</t>
  </si>
  <si>
    <t>l03.0084</t>
  </si>
  <si>
    <t>l04.0085</t>
  </si>
  <si>
    <t>l04.0086</t>
  </si>
  <si>
    <t>l04.0087</t>
  </si>
  <si>
    <t>l04.0088</t>
  </si>
  <si>
    <t>l04.0089</t>
  </si>
  <si>
    <t>l04.0090</t>
  </si>
  <si>
    <t>l04.0091</t>
  </si>
  <si>
    <t>l04.0092</t>
  </si>
  <si>
    <t>l04.0093</t>
  </si>
  <si>
    <t>l04.0094</t>
  </si>
  <si>
    <t>l04.0095</t>
  </si>
  <si>
    <t>l04.0096</t>
  </si>
  <si>
    <t>l04.0097</t>
  </si>
  <si>
    <t>l04.0098</t>
  </si>
  <si>
    <t>l04.0099</t>
  </si>
  <si>
    <t>l04.0100</t>
  </si>
  <si>
    <t>l04.0101</t>
  </si>
  <si>
    <t>l04.0102</t>
  </si>
  <si>
    <t>l04.0103</t>
  </si>
  <si>
    <t>l04.0104</t>
  </si>
  <si>
    <t>l04.0105</t>
  </si>
  <si>
    <t>l04.0106</t>
  </si>
  <si>
    <t>l04.0107</t>
  </si>
  <si>
    <t>l04.0108</t>
  </si>
  <si>
    <t>l04.0109</t>
  </si>
  <si>
    <t>l04.0110</t>
  </si>
  <si>
    <t>l04.0111</t>
  </si>
  <si>
    <t>l04.0112</t>
  </si>
  <si>
    <t>l04.0113</t>
  </si>
  <si>
    <t>l05.0114</t>
  </si>
  <si>
    <t>l05.0115</t>
  </si>
  <si>
    <t>l05.0116</t>
  </si>
  <si>
    <t>l05.0117</t>
  </si>
  <si>
    <t>l05.0118</t>
  </si>
  <si>
    <t>l05.0119</t>
  </si>
  <si>
    <t>l05.0120</t>
  </si>
  <si>
    <t>l05.0121</t>
  </si>
  <si>
    <t>l05.0122</t>
  </si>
  <si>
    <t>l05.0123</t>
  </si>
  <si>
    <t>l05.0124</t>
  </si>
  <si>
    <t>l05.0125</t>
  </si>
  <si>
    <t>l05.0126</t>
  </si>
  <si>
    <t>l05.0127</t>
  </si>
  <si>
    <t>l05.0128</t>
  </si>
  <si>
    <t>l06.0129</t>
  </si>
  <si>
    <t>l06.0130</t>
  </si>
  <si>
    <t>l07.0131</t>
  </si>
  <si>
    <t>l07.0132</t>
  </si>
  <si>
    <t>l07.0133</t>
  </si>
  <si>
    <t>l07.0134</t>
  </si>
  <si>
    <t>l07.0135</t>
  </si>
  <si>
    <t>l07.0136</t>
  </si>
  <si>
    <t>l07.0137</t>
  </si>
  <si>
    <t>l07.0138</t>
  </si>
  <si>
    <t>l07.0139</t>
  </si>
  <si>
    <t>l07.0140</t>
  </si>
  <si>
    <t>l07.0141</t>
  </si>
  <si>
    <t>l08.0142</t>
  </si>
  <si>
    <t>l08.0143</t>
  </si>
  <si>
    <t>l08.0144</t>
  </si>
  <si>
    <t>l08.0145</t>
  </si>
  <si>
    <t>l08.0146</t>
  </si>
  <si>
    <t>l08.0147</t>
  </si>
  <si>
    <t>l08.0148</t>
  </si>
  <si>
    <t>l08.0149</t>
  </si>
  <si>
    <t>l08.0150</t>
  </si>
  <si>
    <t>l08.0151</t>
  </si>
  <si>
    <t>l08.0152</t>
  </si>
  <si>
    <t>l08.0153</t>
  </si>
  <si>
    <t>l08.0154</t>
  </si>
  <si>
    <t>l08.0155</t>
  </si>
  <si>
    <t>l08.0156</t>
  </si>
  <si>
    <t>l08.0157</t>
  </si>
  <si>
    <t>l08.0158</t>
  </si>
  <si>
    <t>l08.0159</t>
  </si>
  <si>
    <t>l08.0160</t>
  </si>
  <si>
    <t>l08.0161</t>
  </si>
  <si>
    <t>l08.0162</t>
  </si>
  <si>
    <t>l08.0163</t>
  </si>
  <si>
    <t>l08.0164</t>
  </si>
  <si>
    <t>l08.0165</t>
  </si>
  <si>
    <t>l08.0166</t>
  </si>
  <si>
    <t>l08.0167</t>
  </si>
  <si>
    <t>l08.0168</t>
  </si>
  <si>
    <t>l08.0169</t>
  </si>
  <si>
    <t>l08.0170</t>
  </si>
  <si>
    <t>l08.0171</t>
  </si>
  <si>
    <t>l09.0172</t>
  </si>
  <si>
    <t>l09.0173</t>
  </si>
  <si>
    <t>l09.0174</t>
  </si>
  <si>
    <t>l09.0175</t>
  </si>
  <si>
    <t>l09.0176</t>
  </si>
  <si>
    <t>l09.0177</t>
  </si>
  <si>
    <t>l09.0178</t>
  </si>
  <si>
    <t>l09.0179</t>
  </si>
  <si>
    <t>l09.0180</t>
  </si>
  <si>
    <t>l09.0181</t>
  </si>
  <si>
    <t>l09.0182</t>
  </si>
  <si>
    <t>l09.0183</t>
  </si>
  <si>
    <t>l09.0184</t>
  </si>
  <si>
    <t>l09.0185</t>
  </si>
  <si>
    <t>l09.0186</t>
  </si>
  <si>
    <t>l09.0187</t>
  </si>
  <si>
    <t>l10.0188</t>
  </si>
  <si>
    <t>l10.0189</t>
  </si>
  <si>
    <t>l10.0190</t>
  </si>
  <si>
    <t>l10.0191</t>
  </si>
  <si>
    <t>l10.0192</t>
  </si>
  <si>
    <t>l10.0193</t>
  </si>
  <si>
    <t>l10.0194</t>
  </si>
  <si>
    <t>l10.0195</t>
  </si>
  <si>
    <t>l10.0196</t>
  </si>
  <si>
    <t>l10.0197</t>
  </si>
  <si>
    <t>l10.0198</t>
  </si>
  <si>
    <t>l10.0199</t>
  </si>
  <si>
    <t>l10.0200</t>
  </si>
  <si>
    <t>l10.0201</t>
  </si>
  <si>
    <t>l10.0202</t>
  </si>
  <si>
    <t>l10.0203</t>
  </si>
  <si>
    <t>l10.0204</t>
  </si>
  <si>
    <t>l10.0205</t>
  </si>
  <si>
    <t>l10.0206</t>
  </si>
  <si>
    <t>l10.0207</t>
  </si>
  <si>
    <t>l10.0208</t>
  </si>
  <si>
    <t>l11.0209</t>
  </si>
  <si>
    <t>l11.0210</t>
  </si>
  <si>
    <t>l11.0211</t>
  </si>
  <si>
    <t>l11.0212</t>
  </si>
  <si>
    <t>l11.0213</t>
  </si>
  <si>
    <t>l11.0214</t>
  </si>
  <si>
    <t>l11.0215</t>
  </si>
  <si>
    <t>l11.0216</t>
  </si>
  <si>
    <t>l11.0217</t>
  </si>
  <si>
    <t>l11.0218</t>
  </si>
  <si>
    <t>l11.0219</t>
  </si>
  <si>
    <t>l12.0220</t>
  </si>
  <si>
    <t>l12.0221</t>
  </si>
  <si>
    <t>l12.0222</t>
  </si>
  <si>
    <t>l12.0223</t>
  </si>
  <si>
    <t>l12.0224</t>
  </si>
  <si>
    <t>l12.0225</t>
  </si>
  <si>
    <t>l12.0226</t>
  </si>
  <si>
    <t>l12.0227</t>
  </si>
  <si>
    <t>l12.0228</t>
  </si>
  <si>
    <t>l12.0229</t>
  </si>
  <si>
    <t>l12.0230</t>
  </si>
  <si>
    <t>l12.0231</t>
  </si>
  <si>
    <t>l12.0232</t>
  </si>
  <si>
    <t>l12.0233</t>
  </si>
  <si>
    <t>l12.0234</t>
  </si>
  <si>
    <t>l12.0235</t>
  </si>
  <si>
    <t>l12.0236</t>
  </si>
  <si>
    <t>l12.0237</t>
  </si>
  <si>
    <t>l12.0238</t>
  </si>
  <si>
    <t>l12.0239</t>
  </si>
  <si>
    <t>l13.0240</t>
  </si>
  <si>
    <t>l13.0241</t>
  </si>
  <si>
    <t>l13.0242</t>
  </si>
  <si>
    <t>l13.0243</t>
  </si>
  <si>
    <t>l13.0244</t>
  </si>
  <si>
    <t>l13.0245</t>
  </si>
  <si>
    <t>l13.0246</t>
  </si>
  <si>
    <t>l13.0247</t>
  </si>
  <si>
    <t>l13.0248</t>
  </si>
  <si>
    <t>l13.0249</t>
  </si>
  <si>
    <t>l13.0250</t>
  </si>
  <si>
    <t>l13.0251</t>
  </si>
  <si>
    <t>l13.0252</t>
  </si>
  <si>
    <t>l13.0253</t>
  </si>
  <si>
    <t>l13.0254</t>
  </si>
  <si>
    <t>l13.0255</t>
  </si>
  <si>
    <t>l13.0256</t>
  </si>
  <si>
    <t>l13.0257</t>
  </si>
  <si>
    <t>l13.0258</t>
  </si>
  <si>
    <t>l13.0259</t>
  </si>
  <si>
    <t>l13.0260a</t>
  </si>
  <si>
    <t>l13.0262</t>
  </si>
  <si>
    <t>l13.0263</t>
  </si>
  <si>
    <t>l13.0264</t>
  </si>
  <si>
    <t>l13.0265</t>
  </si>
  <si>
    <t>l13.0266</t>
  </si>
  <si>
    <t>l13.0267</t>
  </si>
  <si>
    <t>l14.0268</t>
  </si>
  <si>
    <t>l14.0269</t>
  </si>
  <si>
    <t>l14.0270</t>
  </si>
  <si>
    <t>l14.0271</t>
  </si>
  <si>
    <t>l14.0272</t>
  </si>
  <si>
    <t>l14.0273</t>
  </si>
  <si>
    <t>l15.0274</t>
  </si>
  <si>
    <t>l15.0275</t>
  </si>
  <si>
    <t>l15.0276</t>
  </si>
  <si>
    <t>l15.0277</t>
  </si>
  <si>
    <t>l15.0278</t>
  </si>
  <si>
    <t>l15.0279</t>
  </si>
  <si>
    <t>l15.0280</t>
  </si>
  <si>
    <t>l15.0281</t>
  </si>
  <si>
    <t>l15.0282</t>
  </si>
  <si>
    <t>l15.0283</t>
  </si>
  <si>
    <t>l15.0284</t>
  </si>
  <si>
    <t>l15.0285</t>
  </si>
  <si>
    <t>l15.0286</t>
  </si>
  <si>
    <t>l15.0287</t>
  </si>
  <si>
    <t>l16.0288</t>
  </si>
  <si>
    <t>l16.0289</t>
  </si>
  <si>
    <t>l16.0290</t>
  </si>
  <si>
    <t>l16.0291</t>
  </si>
  <si>
    <t>l16.0292</t>
  </si>
  <si>
    <t>l16.0293</t>
  </si>
  <si>
    <t>l16.0294</t>
  </si>
  <si>
    <t>l16.0295</t>
  </si>
  <si>
    <t>l16.0296</t>
  </si>
  <si>
    <t>l16.0297</t>
  </si>
  <si>
    <t>l17.0298a</t>
  </si>
  <si>
    <t>l17.0301</t>
  </si>
  <si>
    <t>l17.0302</t>
  </si>
  <si>
    <t>l17.0303</t>
  </si>
  <si>
    <t>l17.0304</t>
  </si>
  <si>
    <t>l18.0305</t>
  </si>
  <si>
    <t>l18.0306</t>
  </si>
  <si>
    <t>l18.0307</t>
  </si>
  <si>
    <t>l18.0308</t>
  </si>
  <si>
    <t>l18.0309</t>
  </si>
  <si>
    <t>l18.0310</t>
  </si>
  <si>
    <t>l18.0311</t>
  </si>
  <si>
    <t>l18.0312</t>
  </si>
  <si>
    <t>l18.0313</t>
  </si>
  <si>
    <t>l18.0314</t>
  </si>
  <si>
    <t>l18.0315</t>
  </si>
  <si>
    <t>l18.0316</t>
  </si>
  <si>
    <t>l18.0317</t>
  </si>
  <si>
    <t>l18.0318</t>
  </si>
  <si>
    <t>l18.0319a</t>
  </si>
  <si>
    <t>l19.0321</t>
  </si>
  <si>
    <t>l19.0322</t>
  </si>
  <si>
    <t>l20.0323a</t>
  </si>
  <si>
    <t>l20.0326</t>
  </si>
  <si>
    <t>l21.0327</t>
  </si>
  <si>
    <t>l21.0328</t>
  </si>
  <si>
    <t>l21.0329</t>
  </si>
  <si>
    <t>l21.0330a</t>
  </si>
  <si>
    <t>l21.0332</t>
  </si>
  <si>
    <t>l21.0333</t>
  </si>
  <si>
    <t>l21.0334</t>
  </si>
  <si>
    <t>l21.0335</t>
  </si>
  <si>
    <t>l21.0336</t>
  </si>
  <si>
    <t>l21.0337</t>
  </si>
  <si>
    <t>l21.0338</t>
  </si>
  <si>
    <t>l21.0339</t>
  </si>
  <si>
    <t>l21.0340</t>
  </si>
  <si>
    <t>l22.0341</t>
  </si>
  <si>
    <t>l22.0342</t>
  </si>
  <si>
    <t>l22.0343</t>
  </si>
  <si>
    <t>l22.0344a</t>
  </si>
  <si>
    <t>l22.0346</t>
  </si>
  <si>
    <t>l22.0347</t>
  </si>
  <si>
    <t>l23.0348</t>
  </si>
  <si>
    <t>l23.0349</t>
  </si>
  <si>
    <t>l23.0350</t>
  </si>
  <si>
    <t>l23.0351</t>
  </si>
  <si>
    <t>l23.0352</t>
  </si>
  <si>
    <t>l23.0353</t>
  </si>
  <si>
    <t>l24.0354</t>
  </si>
  <si>
    <t>l24.0355</t>
  </si>
  <si>
    <t>l24.0356</t>
  </si>
  <si>
    <t>l24.0357</t>
  </si>
  <si>
    <t>l24.0358</t>
  </si>
  <si>
    <t>l24.0359</t>
  </si>
  <si>
    <t>l24.0360</t>
  </si>
  <si>
    <t>l24.0361</t>
  </si>
  <si>
    <t>l24.0362</t>
  </si>
  <si>
    <t>l24.0363</t>
  </si>
  <si>
    <t>l24.0364</t>
  </si>
  <si>
    <t>l24.0365</t>
  </si>
  <si>
    <t>l24.0366</t>
  </si>
  <si>
    <t>l24.0367</t>
  </si>
  <si>
    <t>l24.0368</t>
  </si>
  <si>
    <t>l24.0369</t>
  </si>
  <si>
    <t>l24.0370a</t>
  </si>
  <si>
    <t>l25.0372</t>
  </si>
  <si>
    <t>l25.0373</t>
  </si>
  <si>
    <t>l26.0374</t>
  </si>
  <si>
    <t>l26.0375</t>
  </si>
  <si>
    <t>l26.0376</t>
  </si>
  <si>
    <t>l26.0377</t>
  </si>
  <si>
    <t>l26.0378</t>
  </si>
  <si>
    <t>l26.0379</t>
  </si>
  <si>
    <t>l26.0380</t>
  </si>
  <si>
    <t>l26.0381</t>
  </si>
  <si>
    <t>l26.0382</t>
  </si>
  <si>
    <t>l26.0383</t>
  </si>
  <si>
    <t>l27.0384</t>
  </si>
  <si>
    <t>l27.0385</t>
  </si>
  <si>
    <t>l27.0386</t>
  </si>
  <si>
    <t>l27.0387</t>
  </si>
  <si>
    <t>l27.0388</t>
  </si>
  <si>
    <t>l27.0389a</t>
  </si>
  <si>
    <t>l27.0391</t>
  </si>
  <si>
    <t>l27.0392</t>
  </si>
  <si>
    <t>l27.0393</t>
  </si>
  <si>
    <t>l27.0394</t>
  </si>
  <si>
    <t>l27.0395</t>
  </si>
  <si>
    <t>l27.0396</t>
  </si>
  <si>
    <t>l27.0397</t>
  </si>
  <si>
    <t>l27.0398</t>
  </si>
  <si>
    <t>l27.0399</t>
  </si>
  <si>
    <t>l27.0400</t>
  </si>
  <si>
    <t>l28.0401</t>
  </si>
  <si>
    <t>l28.0402</t>
  </si>
  <si>
    <t>l28.0403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</si>
  <si>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</si>
  <si>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</si>
  <si>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</si>
  <si>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</si>
  <si>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</si>
  <si>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</si>
  <si>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</si>
  <si>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</si>
  <si>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</si>
  <si>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</si>
  <si>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</si>
  <si>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</si>
  <si>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</si>
  <si>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</si>
  <si>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</si>
  <si>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</si>
  <si>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</si>
  <si>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</si>
  <si>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</si>
  <si>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</si>
  <si>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</si>
  <si>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</si>
  <si>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</si>
  <si>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</si>
  <si>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</si>
  <si>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</si>
  <si>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</si>
  <si>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</si>
  <si>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</si>
  <si>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</si>
  <si>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</si>
  <si>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</si>
  <si>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</si>
  <si>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</si>
  <si>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</si>
  <si>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</si>
  <si>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</si>
  <si>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</si>
  <si>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</si>
  <si>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</si>
  <si>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</si>
  <si>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</si>
  <si>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</si>
  <si>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</si>
  <si>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</si>
  <si>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</si>
  <si>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</si>
  <si>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</si>
  <si>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</si>
  <si>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</si>
  <si>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</si>
  <si>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</si>
  <si>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</si>
  <si>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</si>
  <si>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</si>
  <si>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M064</t>
  </si>
  <si>
    <t>M065</t>
  </si>
  <si>
    <t>M066</t>
  </si>
  <si>
    <t>M069</t>
  </si>
  <si>
    <t>M070</t>
  </si>
  <si>
    <t>M078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</si>
  <si>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</si>
  <si>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</si>
  <si>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</si>
  <si>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</si>
  <si>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</si>
  <si>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</si>
  <si>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</si>
  <si>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</si>
  <si>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</si>
  <si>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</si>
  <si>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</si>
  <si>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</si>
  <si>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</si>
  <si>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</si>
  <si>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</si>
  <si>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</si>
  <si>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</si>
  <si>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</si>
  <si>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</si>
  <si>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</si>
  <si>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</si>
  <si>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</si>
  <si>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</si>
  <si>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</si>
  <si>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</si>
  <si>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</si>
  <si>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</si>
  <si>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</si>
  <si>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M044a</t>
    <phoneticPr fontId="3" type="noConversion"/>
  </si>
  <si>
    <t xml:space="preserve">   "Audio, video, Computer and communications equipment"</t>
    <phoneticPr fontId="3" type="noConversion"/>
  </si>
  <si>
    <t>M059a</t>
    <phoneticPr fontId="3" type="noConversion"/>
  </si>
  <si>
    <t xml:space="preserve">   "Transportation and warehousing"</t>
    <phoneticPr fontId="3" type="noConversion"/>
  </si>
  <si>
    <t>M062a</t>
    <phoneticPr fontId="3" type="noConversion"/>
  </si>
  <si>
    <t xml:space="preserve">   "Communications and broadcasting"</t>
    <phoneticPr fontId="3" type="noConversion"/>
  </si>
  <si>
    <t>M067a</t>
    <phoneticPr fontId="3" type="noConversion"/>
  </si>
  <si>
    <t>M071a</t>
    <phoneticPr fontId="3" type="noConversion"/>
  </si>
  <si>
    <t xml:space="preserve">   "Medical and health services, and social security"</t>
    <phoneticPr fontId="3" type="noConversion"/>
  </si>
  <si>
    <t>M074a</t>
    <phoneticPr fontId="3" type="noConversion"/>
  </si>
  <si>
    <t>M076a</t>
    <phoneticPr fontId="3" type="noConversion"/>
  </si>
  <si>
    <t xml:space="preserve">   "Publishing, cultural services, Amusement and Sports activities"</t>
    <phoneticPr fontId="3" type="noConversion"/>
  </si>
  <si>
    <t>콩류</t>
    <phoneticPr fontId="3" type="noConversion"/>
  </si>
  <si>
    <t>mapi_m</t>
    <phoneticPr fontId="3" type="noConversion"/>
  </si>
  <si>
    <t>M001.0001</t>
  </si>
  <si>
    <t>M001.0002</t>
  </si>
  <si>
    <t>M001.0003</t>
  </si>
  <si>
    <t>M001.0004</t>
  </si>
  <si>
    <t>M001.0005</t>
  </si>
  <si>
    <t>M001.0006</t>
  </si>
  <si>
    <t>M001.0007</t>
  </si>
  <si>
    <t>M001.0008</t>
  </si>
  <si>
    <t>M001.0009</t>
  </si>
  <si>
    <t>M001.0010</t>
  </si>
  <si>
    <t>M001.0011</t>
  </si>
  <si>
    <t>M001.0012</t>
  </si>
  <si>
    <t>M001.0013</t>
  </si>
  <si>
    <t>M001.0014</t>
  </si>
  <si>
    <t>M001.0015</t>
  </si>
  <si>
    <t>M001.0016</t>
  </si>
  <si>
    <t>M001.0017</t>
  </si>
  <si>
    <t>M002.0018</t>
  </si>
  <si>
    <t>M002.0019</t>
  </si>
  <si>
    <t>M002.0020</t>
  </si>
  <si>
    <t>M002.0021</t>
  </si>
  <si>
    <t>M002.0022</t>
  </si>
  <si>
    <t>M003.0023</t>
  </si>
  <si>
    <t>M003.0024</t>
  </si>
  <si>
    <t>M003.0025</t>
  </si>
  <si>
    <t>M003.0026</t>
  </si>
  <si>
    <t>M004.0027</t>
  </si>
  <si>
    <t>M004.0028</t>
  </si>
  <si>
    <t>M005.0029</t>
  </si>
  <si>
    <t>M006.0030</t>
  </si>
  <si>
    <t>M006.0031</t>
  </si>
  <si>
    <t>M006.0032</t>
  </si>
  <si>
    <t>M006.0033</t>
  </si>
  <si>
    <t>M007.0034</t>
  </si>
  <si>
    <t>M007.0035</t>
  </si>
  <si>
    <t>M007.0036</t>
  </si>
  <si>
    <t>M007.0037</t>
  </si>
  <si>
    <t>M008.0038</t>
  </si>
  <si>
    <t>M008.0039</t>
  </si>
  <si>
    <t>M008.0040</t>
  </si>
  <si>
    <t>M008.0041</t>
  </si>
  <si>
    <t>M008.0042</t>
  </si>
  <si>
    <t>M008.0043</t>
  </si>
  <si>
    <t>M008.0044</t>
  </si>
  <si>
    <t>M009.0045</t>
  </si>
  <si>
    <t>M009.0046</t>
  </si>
  <si>
    <t>M009.0047</t>
  </si>
  <si>
    <t>M009.0048</t>
  </si>
  <si>
    <t>M009.0049</t>
  </si>
  <si>
    <t>M009.0050</t>
  </si>
  <si>
    <t>M010.0051</t>
  </si>
  <si>
    <t>M010.0052</t>
  </si>
  <si>
    <t>M010.0053</t>
  </si>
  <si>
    <t>M010.0054</t>
  </si>
  <si>
    <t>M010.0055</t>
  </si>
  <si>
    <t>M011.0056</t>
  </si>
  <si>
    <t>M011.0057</t>
  </si>
  <si>
    <t>M011.0058</t>
  </si>
  <si>
    <t>M012.0059</t>
  </si>
  <si>
    <t>M012.0060</t>
  </si>
  <si>
    <t>M012.0061</t>
  </si>
  <si>
    <t>M012.0062</t>
  </si>
  <si>
    <t>M012.0063</t>
  </si>
  <si>
    <t>M012.0064</t>
  </si>
  <si>
    <t>M012.0065</t>
  </si>
  <si>
    <t>M012.0066</t>
  </si>
  <si>
    <t>M012.0067</t>
  </si>
  <si>
    <t>M012.0068</t>
  </si>
  <si>
    <t>M012.0069</t>
  </si>
  <si>
    <t>M012.0070</t>
  </si>
  <si>
    <t>M012.0071</t>
  </si>
  <si>
    <t>M012.0072</t>
  </si>
  <si>
    <t>M012.0073</t>
  </si>
  <si>
    <t>M012.0074</t>
  </si>
  <si>
    <t>M012.0075</t>
  </si>
  <si>
    <t>M012.0076</t>
  </si>
  <si>
    <t>M013.0077</t>
  </si>
  <si>
    <t>M013.0078</t>
  </si>
  <si>
    <t>M013.0079</t>
  </si>
  <si>
    <t>M013.0080</t>
  </si>
  <si>
    <t>M013.0081</t>
  </si>
  <si>
    <t>M013.0082</t>
  </si>
  <si>
    <t>M014.0083</t>
  </si>
  <si>
    <t>M015.0084</t>
  </si>
  <si>
    <t>M016.0085</t>
  </si>
  <si>
    <t>M016.0086</t>
  </si>
  <si>
    <t>M016.0087</t>
  </si>
  <si>
    <t>M016.0088</t>
  </si>
  <si>
    <t>M016.0089</t>
  </si>
  <si>
    <t>M016.0090</t>
  </si>
  <si>
    <t>M016.0091</t>
  </si>
  <si>
    <t>M016.0092</t>
  </si>
  <si>
    <t>M016.0093</t>
  </si>
  <si>
    <t>M016.0094</t>
  </si>
  <si>
    <t>M016.0095</t>
  </si>
  <si>
    <t>M016.0096</t>
  </si>
  <si>
    <t>M016.0097</t>
  </si>
  <si>
    <t>M016.0098</t>
  </si>
  <si>
    <t>M017.0099</t>
  </si>
  <si>
    <t>M017.0100</t>
  </si>
  <si>
    <t>M017.0101</t>
  </si>
  <si>
    <t>M017.0102</t>
  </si>
  <si>
    <t>M017.0103</t>
  </si>
  <si>
    <t>M017.0104</t>
  </si>
  <si>
    <t>M017.0105</t>
  </si>
  <si>
    <t>M017.0106</t>
  </si>
  <si>
    <t>M017.0107</t>
  </si>
  <si>
    <t>M018.0108</t>
  </si>
  <si>
    <t>M018.0109</t>
  </si>
  <si>
    <t>M018.0110</t>
  </si>
  <si>
    <t>M018.0111</t>
  </si>
  <si>
    <t>M018.0112</t>
  </si>
  <si>
    <t>M018.0113</t>
  </si>
  <si>
    <t>M019.0114</t>
  </si>
  <si>
    <t>M019.0115</t>
  </si>
  <si>
    <t>M019.0116</t>
  </si>
  <si>
    <t>M019.0117</t>
  </si>
  <si>
    <t>M019.0118</t>
  </si>
  <si>
    <t>M019.0119</t>
  </si>
  <si>
    <t>M020.0120</t>
  </si>
  <si>
    <t>M020.0121</t>
  </si>
  <si>
    <t>M020.0122</t>
  </si>
  <si>
    <t>M020.0123</t>
  </si>
  <si>
    <t>M020.0124</t>
  </si>
  <si>
    <t>M020.0125</t>
  </si>
  <si>
    <t>M020.0126</t>
  </si>
  <si>
    <t>M020.0127</t>
  </si>
  <si>
    <t>M020.0128</t>
  </si>
  <si>
    <t>M021.0129</t>
  </si>
  <si>
    <t>M021.0130</t>
  </si>
  <si>
    <t>M022.0131</t>
  </si>
  <si>
    <t>M022.0132</t>
  </si>
  <si>
    <t>M023.0133</t>
  </si>
  <si>
    <t>M023.0134</t>
  </si>
  <si>
    <t>M023.0135</t>
  </si>
  <si>
    <t>M023.0136</t>
  </si>
  <si>
    <t>M023.0137</t>
  </si>
  <si>
    <t>M023.0138</t>
  </si>
  <si>
    <t>M023.0139</t>
  </si>
  <si>
    <t>M023.0140</t>
  </si>
  <si>
    <t>M023.0141</t>
  </si>
  <si>
    <t>M024.0142</t>
  </si>
  <si>
    <t>M024.0143</t>
  </si>
  <si>
    <t>M024.0144</t>
  </si>
  <si>
    <t>M024.0145</t>
  </si>
  <si>
    <t>M024.0146</t>
  </si>
  <si>
    <t>M024.0147</t>
  </si>
  <si>
    <t>M025.0148</t>
  </si>
  <si>
    <t>M025.0149</t>
  </si>
  <si>
    <t>M026.0150</t>
  </si>
  <si>
    <t>M026.0151</t>
  </si>
  <si>
    <t>M027.0152</t>
  </si>
  <si>
    <t>M027.0153</t>
  </si>
  <si>
    <t>M027.0154</t>
  </si>
  <si>
    <t>M028.0155</t>
  </si>
  <si>
    <t>M028.0156</t>
  </si>
  <si>
    <t>M028.0157</t>
  </si>
  <si>
    <t>M029.0158</t>
  </si>
  <si>
    <t>M029.0159</t>
  </si>
  <si>
    <t>M029.0160</t>
  </si>
  <si>
    <t>M029.0161</t>
  </si>
  <si>
    <t>M029.0162</t>
  </si>
  <si>
    <t>M029.0163</t>
  </si>
  <si>
    <t>M029.0164</t>
  </si>
  <si>
    <t>M029.0165</t>
  </si>
  <si>
    <t>M030.0166</t>
  </si>
  <si>
    <t>M030.0167</t>
  </si>
  <si>
    <t>M030.0168</t>
  </si>
  <si>
    <t>M031.0169</t>
  </si>
  <si>
    <t>M031.0170</t>
  </si>
  <si>
    <t>M031.0171</t>
  </si>
  <si>
    <t>M032.0172</t>
  </si>
  <si>
    <t>M032.0173</t>
  </si>
  <si>
    <t>M032.0174</t>
  </si>
  <si>
    <t>M033.0175</t>
  </si>
  <si>
    <t>M033.0176</t>
  </si>
  <si>
    <t>M033.0177</t>
  </si>
  <si>
    <t>M033.0178</t>
  </si>
  <si>
    <t>M034.0179</t>
  </si>
  <si>
    <t>M034.0180</t>
  </si>
  <si>
    <t>M034.0181</t>
  </si>
  <si>
    <t>M035.0182</t>
  </si>
  <si>
    <t>M035.0183</t>
  </si>
  <si>
    <t>M035.0184</t>
  </si>
  <si>
    <t>M035.0185</t>
  </si>
  <si>
    <t>M035.0186</t>
  </si>
  <si>
    <t>M035.0187</t>
  </si>
  <si>
    <t>M036.0188</t>
  </si>
  <si>
    <t>M036.0189</t>
  </si>
  <si>
    <t>M036.0190</t>
  </si>
  <si>
    <t>M037.0191</t>
  </si>
  <si>
    <t>M037.0192</t>
  </si>
  <si>
    <t>M037.0193</t>
  </si>
  <si>
    <t>M037.0194</t>
  </si>
  <si>
    <t>M037.0195</t>
  </si>
  <si>
    <t>M037.0196</t>
  </si>
  <si>
    <t>M037.0197</t>
  </si>
  <si>
    <t>M037.0198</t>
  </si>
  <si>
    <t>M037.0199</t>
  </si>
  <si>
    <t>M037.0200</t>
  </si>
  <si>
    <t>M038.0201</t>
  </si>
  <si>
    <t>M038.0202</t>
  </si>
  <si>
    <t>M038.0203</t>
  </si>
  <si>
    <t>M038.0204</t>
  </si>
  <si>
    <t>M038.0205</t>
  </si>
  <si>
    <t>M038.0206</t>
  </si>
  <si>
    <t>M038.0207</t>
  </si>
  <si>
    <t>M038.0208</t>
  </si>
  <si>
    <t>M039.0209</t>
  </si>
  <si>
    <t>M039.0210</t>
  </si>
  <si>
    <t>M039.0211</t>
  </si>
  <si>
    <t>M039.0212</t>
  </si>
  <si>
    <t>M039.0213</t>
  </si>
  <si>
    <t>M039.0214</t>
  </si>
  <si>
    <t>M039.0215</t>
  </si>
  <si>
    <t>M039.0216</t>
  </si>
  <si>
    <t>M039.0217</t>
  </si>
  <si>
    <t>M039.0218</t>
  </si>
  <si>
    <t>M039.0219</t>
  </si>
  <si>
    <t>M040.0220</t>
  </si>
  <si>
    <t>M040.0221</t>
  </si>
  <si>
    <t>M040.0222</t>
  </si>
  <si>
    <t>M040.0223</t>
  </si>
  <si>
    <t>M040.0224</t>
  </si>
  <si>
    <t>M040.0225</t>
  </si>
  <si>
    <t>M040.0226</t>
  </si>
  <si>
    <t>M040.0227</t>
  </si>
  <si>
    <t>M040.0228</t>
  </si>
  <si>
    <t>M040.0229</t>
  </si>
  <si>
    <t>M041.0230</t>
  </si>
  <si>
    <t>M041.0231</t>
  </si>
  <si>
    <t>M041.0232</t>
  </si>
  <si>
    <t>M041.0233</t>
  </si>
  <si>
    <t>M041.0234</t>
  </si>
  <si>
    <t>M041.0235</t>
  </si>
  <si>
    <t>M041.0236</t>
  </si>
  <si>
    <t>M041.0237</t>
  </si>
  <si>
    <t>M041.0238</t>
  </si>
  <si>
    <t>M041.0239</t>
  </si>
  <si>
    <t>M042.0240</t>
  </si>
  <si>
    <t>M042.0241</t>
  </si>
  <si>
    <t>M042.0242</t>
  </si>
  <si>
    <t>M042.0243</t>
  </si>
  <si>
    <t>M042.0244</t>
  </si>
  <si>
    <t>M042.0245</t>
  </si>
  <si>
    <t>M042.0246</t>
  </si>
  <si>
    <t>M042.0247</t>
  </si>
  <si>
    <t>M043.0248</t>
  </si>
  <si>
    <t>M043.0249</t>
  </si>
  <si>
    <t>M043.0250</t>
  </si>
  <si>
    <t>M043.0251</t>
  </si>
  <si>
    <t>M043.0252</t>
  </si>
  <si>
    <t>M043.0253</t>
  </si>
  <si>
    <t>M043.0254</t>
  </si>
  <si>
    <t>M043.0255</t>
  </si>
  <si>
    <t>M044a.0256</t>
  </si>
  <si>
    <t>M044a.0257</t>
  </si>
  <si>
    <t>M044a.0258</t>
  </si>
  <si>
    <t>M044a.0259</t>
  </si>
  <si>
    <t>M044a.0260a</t>
  </si>
  <si>
    <t>M044a.0262</t>
  </si>
  <si>
    <t>M044a.0263</t>
  </si>
  <si>
    <t>M044a.0264</t>
  </si>
  <si>
    <t>M044a.0265</t>
  </si>
  <si>
    <t>M044a.0266</t>
  </si>
  <si>
    <t>M044a.0267</t>
  </si>
  <si>
    <t>M047.0268</t>
  </si>
  <si>
    <t>M047.0269</t>
  </si>
  <si>
    <t>M047.0270</t>
  </si>
  <si>
    <t>M047.0271</t>
  </si>
  <si>
    <t>M047.0272</t>
  </si>
  <si>
    <t>M047.0273</t>
  </si>
  <si>
    <t>M048.0274</t>
  </si>
  <si>
    <t>M048.0275</t>
  </si>
  <si>
    <t>M048.0276</t>
  </si>
  <si>
    <t>M048.0277</t>
  </si>
  <si>
    <t>M048.0278</t>
  </si>
  <si>
    <t>M048.0279</t>
  </si>
  <si>
    <t>M048.0280</t>
  </si>
  <si>
    <t>M049.0281</t>
  </si>
  <si>
    <t>M049.0282</t>
  </si>
  <si>
    <t>M049.0283</t>
  </si>
  <si>
    <t>M050.0284</t>
  </si>
  <si>
    <t>M050.0285</t>
  </si>
  <si>
    <t>M050.0286</t>
  </si>
  <si>
    <t>M050.0287</t>
  </si>
  <si>
    <t>M051.0288</t>
  </si>
  <si>
    <t>M051.0289</t>
  </si>
  <si>
    <t>M051.0290</t>
  </si>
  <si>
    <t>M052.0291</t>
  </si>
  <si>
    <t>M052.0292</t>
  </si>
  <si>
    <t>M052.0293</t>
  </si>
  <si>
    <t>M052.0294</t>
  </si>
  <si>
    <t>M052.0295</t>
  </si>
  <si>
    <t>M052.0296</t>
  </si>
  <si>
    <t>M052.0297</t>
  </si>
  <si>
    <t>M053.0298a</t>
  </si>
  <si>
    <t>M053.0301</t>
  </si>
  <si>
    <t>M054.0302</t>
  </si>
  <si>
    <t>M054.0303</t>
  </si>
  <si>
    <t>M054.0304</t>
  </si>
  <si>
    <t>M055.0305</t>
  </si>
  <si>
    <t>M055.0306</t>
  </si>
  <si>
    <t>M055.0307</t>
  </si>
  <si>
    <t>M056.0308</t>
  </si>
  <si>
    <t>M056.0309</t>
  </si>
  <si>
    <t>M056.0310</t>
  </si>
  <si>
    <t>M056.0311</t>
  </si>
  <si>
    <t>M056.0312</t>
  </si>
  <si>
    <t>M056.0313</t>
  </si>
  <si>
    <t>M056.0314</t>
  </si>
  <si>
    <t>M056.0315</t>
  </si>
  <si>
    <t>M056.0316</t>
  </si>
  <si>
    <t>M056.0317</t>
  </si>
  <si>
    <t>M056.0318</t>
  </si>
  <si>
    <t>M056.0319a</t>
  </si>
  <si>
    <t>M057.0321</t>
  </si>
  <si>
    <t>M057.0322</t>
  </si>
  <si>
    <t>M058.0323a</t>
  </si>
  <si>
    <t>M058.0326</t>
  </si>
  <si>
    <t>M059a.0327</t>
  </si>
  <si>
    <t>M059a.0328</t>
  </si>
  <si>
    <t>M059a.0329</t>
  </si>
  <si>
    <t>M059a.0330a</t>
  </si>
  <si>
    <t>M059a.0332</t>
  </si>
  <si>
    <t>M059a.0333</t>
  </si>
  <si>
    <t>M059a.0334</t>
  </si>
  <si>
    <t>M059a.0335</t>
  </si>
  <si>
    <t>M059a.0336</t>
  </si>
  <si>
    <t>M059a.0337</t>
  </si>
  <si>
    <t>M059a.0338</t>
  </si>
  <si>
    <t>M059a.0339</t>
  </si>
  <si>
    <t>M059a.0340</t>
  </si>
  <si>
    <t>M062a.0341</t>
  </si>
  <si>
    <t>M062a.0342</t>
  </si>
  <si>
    <t>M062a.0343</t>
  </si>
  <si>
    <t>M062a.0344a</t>
  </si>
  <si>
    <t>M062a.0346</t>
  </si>
  <si>
    <t>M062a.0347</t>
  </si>
  <si>
    <t>M064.0348</t>
  </si>
  <si>
    <t>M064.0349</t>
  </si>
  <si>
    <t>M064.0350</t>
  </si>
  <si>
    <t>M064.0351</t>
  </si>
  <si>
    <t>M064.0352</t>
  </si>
  <si>
    <t>M064.0353</t>
  </si>
  <si>
    <t>M065.0354</t>
  </si>
  <si>
    <t>M065.0355</t>
  </si>
  <si>
    <t>M065.0356</t>
  </si>
  <si>
    <t>M066.0357</t>
  </si>
  <si>
    <t>M066.0358</t>
  </si>
  <si>
    <t>M066.0359</t>
  </si>
  <si>
    <t>M066.0360</t>
  </si>
  <si>
    <t>M067a.0361</t>
  </si>
  <si>
    <t>M067a.0362</t>
  </si>
  <si>
    <t>M067a.0363</t>
  </si>
  <si>
    <t>M067a.0364</t>
  </si>
  <si>
    <t>M067a.0365</t>
  </si>
  <si>
    <t>M067a.0366</t>
  </si>
  <si>
    <t>M067a.0367</t>
  </si>
  <si>
    <t>M067a.0368</t>
  </si>
  <si>
    <t>M067a.0369</t>
  </si>
  <si>
    <t>M067a.0370a</t>
  </si>
  <si>
    <t>M069.0372</t>
  </si>
  <si>
    <t>M069.0373</t>
  </si>
  <si>
    <t>M070.0374</t>
  </si>
  <si>
    <t>M070.0375</t>
  </si>
  <si>
    <t>M070.0376</t>
  </si>
  <si>
    <t>M071a.0377</t>
  </si>
  <si>
    <t>M071a.0378</t>
  </si>
  <si>
    <t>M071a.0379</t>
  </si>
  <si>
    <t>M071a.0380</t>
  </si>
  <si>
    <t>M071a.0381</t>
  </si>
  <si>
    <t>M071a.0382</t>
  </si>
  <si>
    <t>M071a.0383</t>
  </si>
  <si>
    <t>M074a.0384</t>
  </si>
  <si>
    <t>M074a.0385</t>
  </si>
  <si>
    <t>M074a.0386</t>
  </si>
  <si>
    <t>M074a.0387</t>
  </si>
  <si>
    <t>M074a.0388</t>
  </si>
  <si>
    <t>M074a.0389a</t>
  </si>
  <si>
    <t>M074a.0391</t>
  </si>
  <si>
    <t>M074a.0392</t>
  </si>
  <si>
    <t>M076a.0393</t>
  </si>
  <si>
    <t>M076a.0394</t>
  </si>
  <si>
    <t>M076a.0395</t>
  </si>
  <si>
    <t>M076a.0396</t>
  </si>
  <si>
    <t>M076a.0397</t>
  </si>
  <si>
    <t>M076a.0398</t>
  </si>
  <si>
    <t>M076a.0399</t>
  </si>
  <si>
    <t>M076a.0400</t>
  </si>
  <si>
    <t>M078.0401</t>
  </si>
  <si>
    <t>M078.0402</t>
  </si>
  <si>
    <t>M078.0403</t>
  </si>
  <si>
    <t>M001.05_00001</t>
  </si>
  <si>
    <t>M001.05_00002</t>
  </si>
  <si>
    <t>M001.05_00003</t>
  </si>
  <si>
    <t>M001.05_00004</t>
  </si>
  <si>
    <t>M001.05_00005</t>
  </si>
  <si>
    <t>M001.05_00006</t>
  </si>
  <si>
    <t>M001.05_00007</t>
  </si>
  <si>
    <t>M001.05_00008</t>
  </si>
  <si>
    <t>M001.05_00009</t>
  </si>
  <si>
    <t>M001.05_00010</t>
  </si>
  <si>
    <t>M001.05_00011</t>
  </si>
  <si>
    <t>M001.05_00012</t>
  </si>
  <si>
    <t>M001.05_00013</t>
  </si>
  <si>
    <t>M001.05_00014</t>
  </si>
  <si>
    <t>M001.05_00015</t>
  </si>
  <si>
    <t>M001.05_00016</t>
  </si>
  <si>
    <t>M001.05_00017</t>
  </si>
  <si>
    <t>M002.05_00018</t>
  </si>
  <si>
    <t>M002.05_00019</t>
  </si>
  <si>
    <t>M002.05_00020</t>
  </si>
  <si>
    <t>M002.05_00021</t>
  </si>
  <si>
    <t>M002.05_00022</t>
  </si>
  <si>
    <t>M003.05_00023</t>
  </si>
  <si>
    <t>M003.05_00024</t>
  </si>
  <si>
    <t>M003.05_00025</t>
  </si>
  <si>
    <t>M003.05_00026</t>
  </si>
  <si>
    <t>M004.05_00027</t>
  </si>
  <si>
    <t>M004.05_00028</t>
  </si>
  <si>
    <t>M005.05_00029</t>
  </si>
  <si>
    <t>M006.05_00030</t>
  </si>
  <si>
    <t>M006.05_00031</t>
  </si>
  <si>
    <t>M006.05_00032</t>
  </si>
  <si>
    <t>M006.05_00033</t>
  </si>
  <si>
    <t>M007.05_00034</t>
  </si>
  <si>
    <t>M007.05_00035</t>
  </si>
  <si>
    <t>M007.05_00036</t>
  </si>
  <si>
    <t>M007.05_00037</t>
  </si>
  <si>
    <t>M008.05_00038</t>
  </si>
  <si>
    <t>M008.05_00039</t>
  </si>
  <si>
    <t>M008.05_00040</t>
  </si>
  <si>
    <t>M008.05_00041</t>
  </si>
  <si>
    <t>M008.05_00042</t>
  </si>
  <si>
    <t>M008.05_00043</t>
  </si>
  <si>
    <t>M008.05_00044</t>
  </si>
  <si>
    <t>M009.05_00045</t>
  </si>
  <si>
    <t>M009.05_00046</t>
  </si>
  <si>
    <t>M009.05_00047</t>
  </si>
  <si>
    <t>M009.05_00048</t>
  </si>
  <si>
    <t>M009.05_00049</t>
  </si>
  <si>
    <t>M009.05_00050</t>
  </si>
  <si>
    <t>M010.05_00051</t>
  </si>
  <si>
    <t>M010.05_00052</t>
  </si>
  <si>
    <t>M010.05_00053</t>
  </si>
  <si>
    <t>M010.05_00054</t>
  </si>
  <si>
    <t>M010.05_00055</t>
  </si>
  <si>
    <t>M011.05_00056</t>
  </si>
  <si>
    <t>M011.05_00057</t>
  </si>
  <si>
    <t>M011.05_00058</t>
  </si>
  <si>
    <t>M012.05_00059</t>
  </si>
  <si>
    <t>M012.05_00060</t>
  </si>
  <si>
    <t>M012.05_00061</t>
  </si>
  <si>
    <t>M012.05_00062</t>
  </si>
  <si>
    <t>M012.05_00063</t>
  </si>
  <si>
    <t>M012.05_00064</t>
  </si>
  <si>
    <t>M012.05_00065</t>
  </si>
  <si>
    <t>M012.05_00066</t>
  </si>
  <si>
    <t>M012.05_00067</t>
  </si>
  <si>
    <t>M012.05_00068</t>
  </si>
  <si>
    <t>M012.05_00069</t>
  </si>
  <si>
    <t>M012.05_00070</t>
  </si>
  <si>
    <t>M012.05_00071</t>
  </si>
  <si>
    <t>M012.05_00072</t>
  </si>
  <si>
    <t>M012.05_00073</t>
  </si>
  <si>
    <t>M012.05_00074</t>
  </si>
  <si>
    <t>M012.05_00075</t>
  </si>
  <si>
    <t>M012.05_00076</t>
  </si>
  <si>
    <t>M013.05_00077</t>
  </si>
  <si>
    <t>M013.05_00078</t>
  </si>
  <si>
    <t>M013.05_00079</t>
  </si>
  <si>
    <t>M013.05_00080</t>
  </si>
  <si>
    <t>M013.05_00081</t>
  </si>
  <si>
    <t>M013.05_00082</t>
  </si>
  <si>
    <t>M014.05_00083</t>
  </si>
  <si>
    <t>M015.05_00084</t>
  </si>
  <si>
    <t>M016.05_00085</t>
  </si>
  <si>
    <t>M016.05_00086</t>
  </si>
  <si>
    <t>M016.05_00087</t>
  </si>
  <si>
    <t>M016.05_00088</t>
  </si>
  <si>
    <t>M016.05_00089</t>
  </si>
  <si>
    <t>M016.05_00090</t>
  </si>
  <si>
    <t>M016.05_00091</t>
  </si>
  <si>
    <t>M016.05_00092</t>
  </si>
  <si>
    <t>M016.05_00093</t>
  </si>
  <si>
    <t>M016.05_00094</t>
  </si>
  <si>
    <t>M016.05_00095</t>
  </si>
  <si>
    <t>M016.05_00096</t>
  </si>
  <si>
    <t>M016.05_00097</t>
  </si>
  <si>
    <t>M016.05_00098</t>
  </si>
  <si>
    <t>M017.05_00099</t>
  </si>
  <si>
    <t>M017.05_00100</t>
  </si>
  <si>
    <t>M017.05_00101</t>
  </si>
  <si>
    <t>M017.05_00102</t>
  </si>
  <si>
    <t>M017.05_00103</t>
  </si>
  <si>
    <t>M017.05_00104</t>
  </si>
  <si>
    <t>M017.05_00105</t>
  </si>
  <si>
    <t>M017.05_00106</t>
  </si>
  <si>
    <t>M017.05_00107</t>
  </si>
  <si>
    <t>M018.05_00108</t>
  </si>
  <si>
    <t>M018.05_00109</t>
  </si>
  <si>
    <t>M018.05_00110</t>
  </si>
  <si>
    <t>M018.05_00111</t>
  </si>
  <si>
    <t>M018.05_00112</t>
  </si>
  <si>
    <t>M018.05_00113</t>
  </si>
  <si>
    <t>M019.05_00114</t>
  </si>
  <si>
    <t>M019.05_00115</t>
  </si>
  <si>
    <t>M019.05_00116</t>
  </si>
  <si>
    <t>M019.05_00117</t>
  </si>
  <si>
    <t>M019.05_00118</t>
  </si>
  <si>
    <t>M019.05_00119</t>
  </si>
  <si>
    <t>M020.05_00120</t>
  </si>
  <si>
    <t>M020.05_00121</t>
  </si>
  <si>
    <t>M020.05_00122</t>
  </si>
  <si>
    <t>M020.05_00123</t>
  </si>
  <si>
    <t>M020.05_00124</t>
  </si>
  <si>
    <t>M020.05_00125</t>
  </si>
  <si>
    <t>M020.05_00126</t>
  </si>
  <si>
    <t>M020.05_00127</t>
  </si>
  <si>
    <t>M020.05_00128</t>
  </si>
  <si>
    <t>M021.05_00129</t>
  </si>
  <si>
    <t>M021.05_00130</t>
  </si>
  <si>
    <t>M022.05_00131</t>
  </si>
  <si>
    <t>M022.05_00132</t>
  </si>
  <si>
    <t>M023.05_00133</t>
  </si>
  <si>
    <t>M023.05_00134</t>
  </si>
  <si>
    <t>M023.05_00135</t>
  </si>
  <si>
    <t>M023.05_00136</t>
  </si>
  <si>
    <t>M023.05_00137</t>
  </si>
  <si>
    <t>M023.05_00138</t>
  </si>
  <si>
    <t>M023.05_00139</t>
  </si>
  <si>
    <t>M023.05_00140</t>
  </si>
  <si>
    <t>M023.05_00141</t>
  </si>
  <si>
    <t>M024.05_00142</t>
  </si>
  <si>
    <t>M024.05_00143</t>
  </si>
  <si>
    <t>M024.05_00144</t>
  </si>
  <si>
    <t>M024.05_00145</t>
  </si>
  <si>
    <t>M024.05_00146</t>
  </si>
  <si>
    <t>M024.05_00147</t>
  </si>
  <si>
    <t>M025.05_00148</t>
  </si>
  <si>
    <t>M025.05_00149</t>
  </si>
  <si>
    <t>M026.05_00150</t>
  </si>
  <si>
    <t>M026.05_00151</t>
  </si>
  <si>
    <t>M027.05_00152</t>
  </si>
  <si>
    <t>M027.05_00153</t>
  </si>
  <si>
    <t>M027.05_00154</t>
  </si>
  <si>
    <t>M028.05_00155</t>
  </si>
  <si>
    <t>M028.05_00156</t>
  </si>
  <si>
    <t>M028.05_00157</t>
  </si>
  <si>
    <t>M029.05_00158</t>
  </si>
  <si>
    <t>M029.05_00159</t>
  </si>
  <si>
    <t>M029.05_00160</t>
  </si>
  <si>
    <t>M029.05_00161</t>
  </si>
  <si>
    <t>M029.05_00162</t>
  </si>
  <si>
    <t>M029.05_00163</t>
  </si>
  <si>
    <t>M029.05_00164</t>
  </si>
  <si>
    <t>M029.05_00165</t>
  </si>
  <si>
    <t>M030.05_00166</t>
  </si>
  <si>
    <t>M030.05_00167</t>
  </si>
  <si>
    <t>M030.05_00168</t>
  </si>
  <si>
    <t>M031.05_00169</t>
  </si>
  <si>
    <t>M031.05_00170</t>
  </si>
  <si>
    <t>M031.05_00171</t>
  </si>
  <si>
    <t>M032.05_00172</t>
  </si>
  <si>
    <t>M032.05_00173</t>
  </si>
  <si>
    <t>M032.05_00174</t>
  </si>
  <si>
    <t>M033.05_00175</t>
  </si>
  <si>
    <t>M033.05_00176</t>
  </si>
  <si>
    <t>M033.05_00177</t>
  </si>
  <si>
    <t>M033.05_00178</t>
  </si>
  <si>
    <t>M034.05_00179</t>
  </si>
  <si>
    <t>M034.05_00180</t>
  </si>
  <si>
    <t>M034.05_00181</t>
  </si>
  <si>
    <t>M035.05_00182</t>
  </si>
  <si>
    <t>M035.05_00183</t>
  </si>
  <si>
    <t>M035.05_00184</t>
  </si>
  <si>
    <t>M035.05_00185</t>
  </si>
  <si>
    <t>M035.05_00186</t>
  </si>
  <si>
    <t>M035.05_00187</t>
  </si>
  <si>
    <t>M036.05_00188</t>
  </si>
  <si>
    <t>M036.05_00189</t>
  </si>
  <si>
    <t>M036.05_00190</t>
  </si>
  <si>
    <t>M037.05_00191</t>
  </si>
  <si>
    <t>M037.05_00192</t>
  </si>
  <si>
    <t>M037.05_00193</t>
  </si>
  <si>
    <t>M037.05_00194</t>
  </si>
  <si>
    <t>M037.05_00195</t>
  </si>
  <si>
    <t>M037.05_00196</t>
  </si>
  <si>
    <t>M037.05_00197</t>
  </si>
  <si>
    <t>M037.05_00198</t>
  </si>
  <si>
    <t>M037.05_00199</t>
  </si>
  <si>
    <t>M037.05_00200</t>
  </si>
  <si>
    <t>M038.05_00201</t>
  </si>
  <si>
    <t>M038.05_00202</t>
  </si>
  <si>
    <t>M038.05_00203</t>
  </si>
  <si>
    <t>M038.05_00204</t>
  </si>
  <si>
    <t>M038.05_00205</t>
  </si>
  <si>
    <t>M038.05_00206</t>
  </si>
  <si>
    <t>M038.05_00207</t>
  </si>
  <si>
    <t>M038.05_00208</t>
  </si>
  <si>
    <t>M039.05_00209</t>
  </si>
  <si>
    <t>M039.05_00210</t>
  </si>
  <si>
    <t>M039.05_00211</t>
  </si>
  <si>
    <t>M039.05_00212</t>
  </si>
  <si>
    <t>M039.05_00213</t>
  </si>
  <si>
    <t>M039.05_00214</t>
  </si>
  <si>
    <t>M039.05_00215</t>
  </si>
  <si>
    <t>M039.05_00216</t>
  </si>
  <si>
    <t>M039.05_00217</t>
  </si>
  <si>
    <t>M039.05_00218</t>
  </si>
  <si>
    <t>M039.05_00219</t>
  </si>
  <si>
    <t>M040.05_00220</t>
  </si>
  <si>
    <t>M040.05_00221</t>
  </si>
  <si>
    <t>M040.05_00222</t>
  </si>
  <si>
    <t>M040.05_00223</t>
  </si>
  <si>
    <t>M040.05_00224</t>
  </si>
  <si>
    <t>M040.05_00225</t>
  </si>
  <si>
    <t>M040.05_00226</t>
  </si>
  <si>
    <t>M040.05_00227</t>
  </si>
  <si>
    <t>M040.05_00228</t>
  </si>
  <si>
    <t>M040.05_00229</t>
  </si>
  <si>
    <t>M041.05_00230</t>
  </si>
  <si>
    <t>M041.05_00231</t>
  </si>
  <si>
    <t>M041.05_00232</t>
  </si>
  <si>
    <t>M041.05_00233</t>
  </si>
  <si>
    <t>M041.05_00234</t>
  </si>
  <si>
    <t>M041.05_00235</t>
  </si>
  <si>
    <t>M041.05_00236</t>
  </si>
  <si>
    <t>M041.05_00237</t>
  </si>
  <si>
    <t>M041.05_00238</t>
  </si>
  <si>
    <t>M041.05_00239</t>
  </si>
  <si>
    <t>M042.05_00240</t>
  </si>
  <si>
    <t>M042.05_00241</t>
  </si>
  <si>
    <t>M042.05_00242</t>
  </si>
  <si>
    <t>M042.05_00243</t>
  </si>
  <si>
    <t>M042.05_00244</t>
  </si>
  <si>
    <t>M042.05_00245</t>
  </si>
  <si>
    <t>M042.05_00246</t>
  </si>
  <si>
    <t>M042.05_00247</t>
  </si>
  <si>
    <t>M043.05_00248</t>
  </si>
  <si>
    <t>M043.05_00249</t>
  </si>
  <si>
    <t>M043.05_00250</t>
  </si>
  <si>
    <t>M043.05_00251</t>
  </si>
  <si>
    <t>M043.05_00252</t>
  </si>
  <si>
    <t>M043.05_00253</t>
  </si>
  <si>
    <t>M043.05_00254</t>
  </si>
  <si>
    <t>M043.05_00255</t>
  </si>
  <si>
    <t>M044a.05_00256</t>
  </si>
  <si>
    <t>M044a.05_00257</t>
  </si>
  <si>
    <t>M044a.05_00258</t>
  </si>
  <si>
    <t>M044a.05_00259</t>
  </si>
  <si>
    <t>M044a.05_00260</t>
  </si>
  <si>
    <t>M044a.05_00261</t>
  </si>
  <si>
    <t>M044a.05_00262</t>
  </si>
  <si>
    <t>M044a.05_00263</t>
  </si>
  <si>
    <t>M044a.05_00264</t>
  </si>
  <si>
    <t>M044a.05_00265</t>
  </si>
  <si>
    <t>M044a.05_00266</t>
  </si>
  <si>
    <t>M044a.05_00267</t>
  </si>
  <si>
    <t>M047.05_00268</t>
  </si>
  <si>
    <t>M047.05_00269</t>
  </si>
  <si>
    <t>M047.05_00270</t>
  </si>
  <si>
    <t>M047.05_00271</t>
  </si>
  <si>
    <t>M047.05_00272</t>
  </si>
  <si>
    <t>M047.05_00273</t>
  </si>
  <si>
    <t>M048.05_00274</t>
  </si>
  <si>
    <t>M048.05_00275</t>
  </si>
  <si>
    <t>M048.05_00276</t>
  </si>
  <si>
    <t>M048.05_00277</t>
  </si>
  <si>
    <t>M048.05_00278</t>
  </si>
  <si>
    <t>M048.05_00279</t>
  </si>
  <si>
    <t>M048.05_00280</t>
  </si>
  <si>
    <t>M049.05_00281</t>
  </si>
  <si>
    <t>M049.05_00282</t>
  </si>
  <si>
    <t>M049.05_00283</t>
  </si>
  <si>
    <t>M050.05_00284</t>
  </si>
  <si>
    <t>M050.05_00285</t>
  </si>
  <si>
    <t>M050.05_00286</t>
  </si>
  <si>
    <t>M050.05_00287</t>
  </si>
  <si>
    <t>M051.05_00288</t>
  </si>
  <si>
    <t>M051.05_00289</t>
  </si>
  <si>
    <t>M051.05_00290</t>
  </si>
  <si>
    <t>M052.05_00291</t>
  </si>
  <si>
    <t>M052.05_00292</t>
  </si>
  <si>
    <t>M052.05_00293</t>
  </si>
  <si>
    <t>M052.05_00294</t>
  </si>
  <si>
    <t>M052.05_00295</t>
  </si>
  <si>
    <t>M052.05_00296</t>
  </si>
  <si>
    <t>M052.05_00297</t>
  </si>
  <si>
    <t>M053.05_00298</t>
  </si>
  <si>
    <t>M053.05_00299</t>
  </si>
  <si>
    <t>M053.05_00300</t>
  </si>
  <si>
    <t>M053.05_00301</t>
  </si>
  <si>
    <t>M054.05_00302</t>
  </si>
  <si>
    <t>M054.05_00303</t>
  </si>
  <si>
    <t>M054.05_00304</t>
  </si>
  <si>
    <t>M055.05_00305</t>
  </si>
  <si>
    <t>M055.05_00306</t>
  </si>
  <si>
    <t>M055.05_00307</t>
  </si>
  <si>
    <t>M056.05_00308</t>
  </si>
  <si>
    <t>M056.05_00309</t>
  </si>
  <si>
    <t>M056.05_00310</t>
  </si>
  <si>
    <t>M056.05_00311</t>
  </si>
  <si>
    <t>M056.05_00312</t>
  </si>
  <si>
    <t>M056.05_00313</t>
  </si>
  <si>
    <t>M056.05_00314</t>
  </si>
  <si>
    <t>M056.05_00315</t>
  </si>
  <si>
    <t>M056.05_00316</t>
  </si>
  <si>
    <t>M056.05_00317</t>
  </si>
  <si>
    <t>M056.05_00318</t>
  </si>
  <si>
    <t>M056.05_00319</t>
  </si>
  <si>
    <t>M056.05_00320</t>
  </si>
  <si>
    <t>M057.05_00321</t>
  </si>
  <si>
    <t>M057.05_00322</t>
  </si>
  <si>
    <t>M058.05_00323</t>
  </si>
  <si>
    <t>M058.05_00324</t>
  </si>
  <si>
    <t>M058.05_00325</t>
  </si>
  <si>
    <t>M058.05_00326</t>
  </si>
  <si>
    <t>M059a.05_00327</t>
  </si>
  <si>
    <t>M059a.05_00328</t>
  </si>
  <si>
    <t>M059a.05_00329</t>
  </si>
  <si>
    <t>M059a.05_00330</t>
  </si>
  <si>
    <t>M059a.05_00331</t>
  </si>
  <si>
    <t>M059a.05_00332</t>
  </si>
  <si>
    <t>M059a.05_00333</t>
  </si>
  <si>
    <t>M059a.05_00334</t>
  </si>
  <si>
    <t>M059a.05_00335</t>
  </si>
  <si>
    <t>M059a.05_00336</t>
  </si>
  <si>
    <t>M059a.05_00337</t>
  </si>
  <si>
    <t>M059a.05_00338</t>
  </si>
  <si>
    <t>M059a.05_00339</t>
  </si>
  <si>
    <t>M059a.05_00340</t>
  </si>
  <si>
    <t>M062a.05_00341</t>
  </si>
  <si>
    <t>M062a.05_00342</t>
  </si>
  <si>
    <t>M062a.05_00343</t>
  </si>
  <si>
    <t>M062a.05_00344</t>
  </si>
  <si>
    <t>M062a.05_00345</t>
  </si>
  <si>
    <t>M062a.05_00346</t>
  </si>
  <si>
    <t>M062a.05_00347</t>
  </si>
  <si>
    <t>M064.05_00348</t>
  </si>
  <si>
    <t>M064.05_00349</t>
  </si>
  <si>
    <t>M064.05_00350</t>
  </si>
  <si>
    <t>M064.05_00351</t>
  </si>
  <si>
    <t>M064.05_00352</t>
  </si>
  <si>
    <t>M064.05_00353</t>
  </si>
  <si>
    <t>M065.05_00354</t>
  </si>
  <si>
    <t>M065.05_00355</t>
  </si>
  <si>
    <t>M065.05_00356</t>
  </si>
  <si>
    <t>M066.05_00357</t>
  </si>
  <si>
    <t>M066.05_00358</t>
  </si>
  <si>
    <t>M066.05_00359</t>
  </si>
  <si>
    <t>M066.05_00360</t>
  </si>
  <si>
    <t>M067a.05_00361</t>
  </si>
  <si>
    <t>M067a.05_00362</t>
  </si>
  <si>
    <t>M067a.05_00363</t>
  </si>
  <si>
    <t>M067a.05_00364</t>
  </si>
  <si>
    <t>M067a.05_00365</t>
  </si>
  <si>
    <t>M067a.05_00366</t>
  </si>
  <si>
    <t>M067a.05_00367</t>
  </si>
  <si>
    <t>M067a.05_00368</t>
  </si>
  <si>
    <t>M067a.05_00369</t>
  </si>
  <si>
    <t>M067a.05_00370</t>
  </si>
  <si>
    <t>M067a.05_00371</t>
  </si>
  <si>
    <t>M069.05_00372</t>
  </si>
  <si>
    <t>M069.05_00373</t>
  </si>
  <si>
    <t>M070.05_00374</t>
  </si>
  <si>
    <t>M070.05_00375</t>
  </si>
  <si>
    <t>M070.05_00376</t>
  </si>
  <si>
    <t>M071a.05_00377</t>
  </si>
  <si>
    <t>M071a.05_00378</t>
  </si>
  <si>
    <t>M071a.05_00379</t>
  </si>
  <si>
    <t>M071a.05_00380</t>
  </si>
  <si>
    <t>M071a.05_00381</t>
  </si>
  <si>
    <t>M071a.05_00382</t>
  </si>
  <si>
    <t>M071a.05_00383</t>
  </si>
  <si>
    <t>M074a.05_00384</t>
  </si>
  <si>
    <t>M074a.05_00385</t>
  </si>
  <si>
    <t>M074a.05_00386</t>
  </si>
  <si>
    <t>M074a.05_00387</t>
  </si>
  <si>
    <t>M074a.05_00388</t>
  </si>
  <si>
    <t>M074a.05_00389</t>
  </si>
  <si>
    <t>M074a.05_00390</t>
  </si>
  <si>
    <t>M074a.05_00391</t>
  </si>
  <si>
    <t>M074a.05_00392</t>
  </si>
  <si>
    <t>M076a.05_00393</t>
  </si>
  <si>
    <t>M076a.05_00394</t>
  </si>
  <si>
    <t>M076a.05_00395</t>
  </si>
  <si>
    <t>M076a.05_00396</t>
  </si>
  <si>
    <t>M076a.05_00397</t>
  </si>
  <si>
    <t>M076a.05_00398</t>
  </si>
  <si>
    <t>M076a.05_00399</t>
  </si>
  <si>
    <t>M076a.05_00400</t>
  </si>
  <si>
    <t>M078.05_00401</t>
  </si>
  <si>
    <t>M078.05_00402</t>
  </si>
  <si>
    <t>M078.05_00403</t>
  </si>
  <si>
    <t>mapi_m05b</t>
    <phoneticPr fontId="3" type="noConversion"/>
  </si>
  <si>
    <t>부문분류표</t>
    <phoneticPr fontId="9" type="noConversion"/>
  </si>
  <si>
    <t>2009년 기본부문</t>
    <phoneticPr fontId="9" type="noConversion"/>
  </si>
  <si>
    <t>통합대분류(28부문)</t>
    <phoneticPr fontId="9" type="noConversion"/>
  </si>
  <si>
    <t>통합중분류(78부문)</t>
    <phoneticPr fontId="9" type="noConversion"/>
  </si>
  <si>
    <t>통합소분류(168부문)</t>
    <phoneticPr fontId="9" type="noConversion"/>
  </si>
  <si>
    <t>기본부문(403부문)</t>
    <phoneticPr fontId="9" type="noConversion"/>
  </si>
  <si>
    <t>번호</t>
  </si>
  <si>
    <t>부문명칭</t>
  </si>
  <si>
    <t>(1) 내생부문</t>
    <phoneticPr fontId="9" type="noConversion"/>
  </si>
  <si>
    <t>01</t>
  </si>
  <si>
    <t>농림수산품</t>
  </si>
  <si>
    <t>농산물</t>
  </si>
  <si>
    <t>001</t>
  </si>
  <si>
    <t>002</t>
  </si>
  <si>
    <t>맥류 및 잡곡</t>
  </si>
  <si>
    <t>003</t>
  </si>
  <si>
    <t>004</t>
  </si>
  <si>
    <t>채소 및 과실</t>
  </si>
  <si>
    <t>005</t>
  </si>
  <si>
    <t>006</t>
  </si>
  <si>
    <t>007</t>
  </si>
  <si>
    <t>008</t>
  </si>
  <si>
    <t>009</t>
  </si>
  <si>
    <t>010</t>
  </si>
  <si>
    <t>011</t>
  </si>
  <si>
    <t>비식용작물</t>
  </si>
  <si>
    <t>012</t>
  </si>
  <si>
    <t>013</t>
  </si>
  <si>
    <t>014</t>
  </si>
  <si>
    <t>015</t>
  </si>
  <si>
    <t>016</t>
  </si>
  <si>
    <t>종자 및 묘목</t>
  </si>
  <si>
    <t>017</t>
  </si>
  <si>
    <t>02</t>
  </si>
  <si>
    <t>축산물</t>
  </si>
  <si>
    <t>낙농 및 육우</t>
  </si>
  <si>
    <t>018</t>
  </si>
  <si>
    <t>019</t>
  </si>
  <si>
    <t>020</t>
  </si>
  <si>
    <t>021</t>
  </si>
  <si>
    <t>022</t>
  </si>
  <si>
    <t>03</t>
  </si>
  <si>
    <t>임산물</t>
  </si>
  <si>
    <t>023</t>
  </si>
  <si>
    <t>024</t>
  </si>
  <si>
    <t>025</t>
  </si>
  <si>
    <t>026</t>
  </si>
  <si>
    <t>04</t>
  </si>
  <si>
    <t>수산물</t>
  </si>
  <si>
    <t>027</t>
  </si>
  <si>
    <t>028</t>
  </si>
  <si>
    <t>05</t>
  </si>
  <si>
    <t>029</t>
  </si>
  <si>
    <t>광산품</t>
  </si>
  <si>
    <t>06</t>
  </si>
  <si>
    <t>석탄 및 원유</t>
  </si>
  <si>
    <t>07</t>
  </si>
  <si>
    <t>금속광석</t>
  </si>
  <si>
    <t>034</t>
  </si>
  <si>
    <t>비철금속광석</t>
  </si>
  <si>
    <t>035</t>
  </si>
  <si>
    <t>036</t>
  </si>
  <si>
    <t>연 및 아연광석</t>
  </si>
  <si>
    <t>037</t>
  </si>
  <si>
    <t>08</t>
  </si>
  <si>
    <t>비금속광물</t>
  </si>
  <si>
    <t>건설용골재 및 석재</t>
  </si>
  <si>
    <t>038</t>
  </si>
  <si>
    <t>039</t>
  </si>
  <si>
    <t>040</t>
  </si>
  <si>
    <t>041</t>
  </si>
  <si>
    <t>042</t>
  </si>
  <si>
    <t>043</t>
  </si>
  <si>
    <t>044</t>
  </si>
  <si>
    <t>음식료품</t>
  </si>
  <si>
    <t>09</t>
  </si>
  <si>
    <t>육류 및 낙농품</t>
  </si>
  <si>
    <t>육류 및 육가공품</t>
  </si>
  <si>
    <t>045</t>
  </si>
  <si>
    <t>046</t>
  </si>
  <si>
    <t>047</t>
  </si>
  <si>
    <t>낙농품</t>
  </si>
  <si>
    <t>048</t>
  </si>
  <si>
    <t>049</t>
  </si>
  <si>
    <t>050</t>
  </si>
  <si>
    <t>10</t>
  </si>
  <si>
    <t>수산가공품</t>
  </si>
  <si>
    <t>051</t>
  </si>
  <si>
    <t>어육 및 어묵</t>
  </si>
  <si>
    <t>052</t>
  </si>
  <si>
    <t>053</t>
  </si>
  <si>
    <t>054</t>
  </si>
  <si>
    <t>055</t>
  </si>
  <si>
    <t>기타 수산물가공품</t>
  </si>
  <si>
    <t>11</t>
  </si>
  <si>
    <t>정곡 및 제분</t>
  </si>
  <si>
    <t>정곡</t>
  </si>
  <si>
    <t>056</t>
  </si>
  <si>
    <t>057</t>
  </si>
  <si>
    <t>058</t>
  </si>
  <si>
    <t>12</t>
  </si>
  <si>
    <t>제당</t>
  </si>
  <si>
    <t>059</t>
  </si>
  <si>
    <t>060</t>
  </si>
  <si>
    <t>전분 및 당류</t>
  </si>
  <si>
    <t>061</t>
  </si>
  <si>
    <t>062</t>
  </si>
  <si>
    <t>빵, 과자 및 국수류</t>
  </si>
  <si>
    <t>063</t>
  </si>
  <si>
    <t>064</t>
  </si>
  <si>
    <t>코코아제품 및 설탕과자</t>
  </si>
  <si>
    <t>065</t>
  </si>
  <si>
    <t>조미료</t>
  </si>
  <si>
    <t>066</t>
  </si>
  <si>
    <t>발효 및 합성조미료</t>
  </si>
  <si>
    <t>067</t>
  </si>
  <si>
    <t>068</t>
  </si>
  <si>
    <t>유지 및 식용유</t>
  </si>
  <si>
    <t>069</t>
  </si>
  <si>
    <t>070</t>
  </si>
  <si>
    <t>식물성 유지</t>
  </si>
  <si>
    <t>과실 및 채소 가공품</t>
  </si>
  <si>
    <t>071</t>
  </si>
  <si>
    <t>072</t>
  </si>
  <si>
    <t>073</t>
  </si>
  <si>
    <t>074</t>
  </si>
  <si>
    <t>075</t>
  </si>
  <si>
    <t>076</t>
  </si>
  <si>
    <t>13</t>
  </si>
  <si>
    <t>음료품</t>
  </si>
  <si>
    <t>주류</t>
  </si>
  <si>
    <t>077</t>
  </si>
  <si>
    <t>078</t>
  </si>
  <si>
    <t>음료수 및 얼음</t>
  </si>
  <si>
    <t>비알콜성 음료</t>
  </si>
  <si>
    <t>14</t>
  </si>
  <si>
    <t>15</t>
  </si>
  <si>
    <t>섬유 및 가죽제품</t>
  </si>
  <si>
    <t>16</t>
  </si>
  <si>
    <t>섬유사 및 직물</t>
  </si>
  <si>
    <t>섬유사</t>
  </si>
  <si>
    <t>견사 및 마사</t>
  </si>
  <si>
    <t>088</t>
  </si>
  <si>
    <t>089</t>
  </si>
  <si>
    <t>090</t>
  </si>
  <si>
    <t>재봉사 및 기타 섬유사</t>
  </si>
  <si>
    <t>섬유직물</t>
  </si>
  <si>
    <t>091</t>
  </si>
  <si>
    <t>092</t>
  </si>
  <si>
    <t>093</t>
  </si>
  <si>
    <t>견직물 및 마직물</t>
  </si>
  <si>
    <t>094</t>
  </si>
  <si>
    <t>095</t>
  </si>
  <si>
    <t>096</t>
  </si>
  <si>
    <t>097</t>
  </si>
  <si>
    <t>섬유표백 및 염색</t>
  </si>
  <si>
    <t>098</t>
  </si>
  <si>
    <t>17</t>
  </si>
  <si>
    <t>의복 및 섬유제품</t>
  </si>
  <si>
    <t>편직제의복 및 장신품</t>
  </si>
  <si>
    <t>099</t>
  </si>
  <si>
    <t>100</t>
  </si>
  <si>
    <t>직물제의복 및 장신품</t>
  </si>
  <si>
    <t>101</t>
  </si>
  <si>
    <t>102</t>
  </si>
  <si>
    <t>가죽 및 모피 의류</t>
  </si>
  <si>
    <t>103</t>
  </si>
  <si>
    <t>104</t>
  </si>
  <si>
    <t>기타 섬유제품</t>
  </si>
  <si>
    <t>105</t>
  </si>
  <si>
    <t>106</t>
  </si>
  <si>
    <t>107</t>
  </si>
  <si>
    <t>18</t>
  </si>
  <si>
    <t>가죽제품</t>
  </si>
  <si>
    <t>가죽 및 모피</t>
  </si>
  <si>
    <t>108</t>
  </si>
  <si>
    <t>109</t>
  </si>
  <si>
    <t>가방 및 핸드백</t>
  </si>
  <si>
    <t>110</t>
  </si>
  <si>
    <t>신발</t>
  </si>
  <si>
    <t>111</t>
  </si>
  <si>
    <t>112</t>
  </si>
  <si>
    <t>기타 가죽제품</t>
  </si>
  <si>
    <t>113</t>
  </si>
  <si>
    <t>목재 및 종이제품</t>
  </si>
  <si>
    <t>19</t>
  </si>
  <si>
    <t>목재 및 목제품</t>
  </si>
  <si>
    <t>목재</t>
  </si>
  <si>
    <t>114</t>
  </si>
  <si>
    <t>115</t>
  </si>
  <si>
    <t>116</t>
  </si>
  <si>
    <t>목제품</t>
  </si>
  <si>
    <t>117</t>
  </si>
  <si>
    <t>118</t>
  </si>
  <si>
    <t>119</t>
  </si>
  <si>
    <t>20</t>
  </si>
  <si>
    <t>펄프 및 종이제품</t>
  </si>
  <si>
    <t>120</t>
  </si>
  <si>
    <t>종이류</t>
  </si>
  <si>
    <t>121</t>
  </si>
  <si>
    <t>122</t>
  </si>
  <si>
    <t>123</t>
  </si>
  <si>
    <t>종이제품</t>
  </si>
  <si>
    <t>124</t>
  </si>
  <si>
    <t>125</t>
  </si>
  <si>
    <t>126</t>
  </si>
  <si>
    <t>127</t>
  </si>
  <si>
    <t>128</t>
  </si>
  <si>
    <t>인쇄 및 복제</t>
  </si>
  <si>
    <t>21</t>
  </si>
  <si>
    <t>129</t>
  </si>
  <si>
    <t>130</t>
  </si>
  <si>
    <t>석유 및 석탄제품</t>
  </si>
  <si>
    <t>22</t>
  </si>
  <si>
    <t>석탄제품</t>
  </si>
  <si>
    <t>23</t>
  </si>
  <si>
    <t>석유제품</t>
  </si>
  <si>
    <t>연료유</t>
  </si>
  <si>
    <t>기타 석유제품</t>
  </si>
  <si>
    <t>화학제품</t>
  </si>
  <si>
    <t>24</t>
  </si>
  <si>
    <t>기초화학제품</t>
  </si>
  <si>
    <t>142</t>
  </si>
  <si>
    <t>143</t>
  </si>
  <si>
    <t>기타 유기화학기초제품</t>
  </si>
  <si>
    <t>144</t>
  </si>
  <si>
    <t>145</t>
  </si>
  <si>
    <t>무기화학기초제품</t>
  </si>
  <si>
    <t>146</t>
  </si>
  <si>
    <t>147</t>
  </si>
  <si>
    <t>25</t>
  </si>
  <si>
    <t>합성수지 및 합성고무</t>
  </si>
  <si>
    <t>148</t>
  </si>
  <si>
    <t>149</t>
  </si>
  <si>
    <t>26</t>
  </si>
  <si>
    <t>화학섬유</t>
  </si>
  <si>
    <t>150</t>
  </si>
  <si>
    <t>151</t>
  </si>
  <si>
    <t>27</t>
  </si>
  <si>
    <t>비료 및 농약</t>
  </si>
  <si>
    <t>152</t>
  </si>
  <si>
    <t>153</t>
  </si>
  <si>
    <t>154</t>
  </si>
  <si>
    <t>28</t>
  </si>
  <si>
    <t>의약품 및 화장품</t>
  </si>
  <si>
    <t>155</t>
  </si>
  <si>
    <t>화장품 및 비누</t>
  </si>
  <si>
    <t>156</t>
  </si>
  <si>
    <t>157</t>
  </si>
  <si>
    <t>기타 화학제품</t>
  </si>
  <si>
    <t>염료 및 도료</t>
  </si>
  <si>
    <t>158</t>
  </si>
  <si>
    <t>159</t>
  </si>
  <si>
    <t>160</t>
  </si>
  <si>
    <t>161</t>
  </si>
  <si>
    <t>162</t>
  </si>
  <si>
    <t>163</t>
  </si>
  <si>
    <t>164</t>
  </si>
  <si>
    <t>165</t>
  </si>
  <si>
    <t>플라스틱제품</t>
  </si>
  <si>
    <t>166</t>
  </si>
  <si>
    <t>167</t>
  </si>
  <si>
    <t>168</t>
  </si>
  <si>
    <t>고무제품</t>
  </si>
  <si>
    <t>타이어 및 튜브</t>
  </si>
  <si>
    <t>169</t>
  </si>
  <si>
    <t>기타 고무제품</t>
  </si>
  <si>
    <t>170</t>
  </si>
  <si>
    <t>171</t>
  </si>
  <si>
    <t>비금속광물제품</t>
  </si>
  <si>
    <t>유리제품</t>
  </si>
  <si>
    <t>172</t>
  </si>
  <si>
    <t>173</t>
  </si>
  <si>
    <t>174</t>
  </si>
  <si>
    <t>도자기 및 점토제품</t>
  </si>
  <si>
    <t>도자기</t>
  </si>
  <si>
    <t>175</t>
  </si>
  <si>
    <t>176</t>
  </si>
  <si>
    <t>점토제품</t>
  </si>
  <si>
    <t>177</t>
  </si>
  <si>
    <t>178</t>
  </si>
  <si>
    <t>시멘트 및 콘크리트제품</t>
  </si>
  <si>
    <t>179</t>
  </si>
  <si>
    <t>180</t>
  </si>
  <si>
    <t>181</t>
  </si>
  <si>
    <t>기타 비금속광물제품</t>
  </si>
  <si>
    <t>182</t>
  </si>
  <si>
    <t>183</t>
  </si>
  <si>
    <t>184</t>
  </si>
  <si>
    <t>185</t>
  </si>
  <si>
    <t>186</t>
  </si>
  <si>
    <t>187</t>
  </si>
  <si>
    <t>제1차 금속제품</t>
  </si>
  <si>
    <t>선철 및 조강</t>
  </si>
  <si>
    <t>선철 및 합금철</t>
  </si>
  <si>
    <t>188</t>
  </si>
  <si>
    <t>189</t>
  </si>
  <si>
    <t>190</t>
  </si>
  <si>
    <t>철강 1차제품</t>
  </si>
  <si>
    <t>191</t>
  </si>
  <si>
    <t>192</t>
  </si>
  <si>
    <t>193</t>
  </si>
  <si>
    <t>194</t>
  </si>
  <si>
    <t>195</t>
  </si>
  <si>
    <t>196</t>
  </si>
  <si>
    <t>주단강품</t>
  </si>
  <si>
    <t>197</t>
  </si>
  <si>
    <t>198</t>
  </si>
  <si>
    <t>기타 철강1차제품</t>
  </si>
  <si>
    <t>199</t>
  </si>
  <si>
    <t>200</t>
  </si>
  <si>
    <t>38</t>
  </si>
  <si>
    <t>비철금속괴 및 1차제품</t>
  </si>
  <si>
    <t>비철금속괴</t>
  </si>
  <si>
    <t>201</t>
  </si>
  <si>
    <t>202</t>
  </si>
  <si>
    <t>203</t>
  </si>
  <si>
    <t>204</t>
  </si>
  <si>
    <t>205</t>
  </si>
  <si>
    <t>비철금속1차제품</t>
  </si>
  <si>
    <t>206</t>
  </si>
  <si>
    <t>207</t>
  </si>
  <si>
    <t>208</t>
  </si>
  <si>
    <t>금속제품</t>
  </si>
  <si>
    <t>39</t>
  </si>
  <si>
    <t>건설용 금속제품</t>
  </si>
  <si>
    <t>209</t>
  </si>
  <si>
    <t>210</t>
  </si>
  <si>
    <t>금속제 용기</t>
  </si>
  <si>
    <t>211</t>
  </si>
  <si>
    <t>212</t>
  </si>
  <si>
    <t>공구 및 철선제품</t>
  </si>
  <si>
    <t>213</t>
  </si>
  <si>
    <t>214</t>
  </si>
  <si>
    <t>215</t>
  </si>
  <si>
    <t>기타 금속제품</t>
  </si>
  <si>
    <t>216</t>
  </si>
  <si>
    <t>217</t>
  </si>
  <si>
    <t>218</t>
  </si>
  <si>
    <t>219</t>
  </si>
  <si>
    <t>일반기계</t>
  </si>
  <si>
    <t>40</t>
  </si>
  <si>
    <t>일반목적용 기계 및 장비</t>
  </si>
  <si>
    <t>내연기관 및 터빈</t>
  </si>
  <si>
    <t>220</t>
  </si>
  <si>
    <t>일반목적용기계부품</t>
  </si>
  <si>
    <t>221</t>
  </si>
  <si>
    <t>222</t>
  </si>
  <si>
    <t>산업용 운반기계</t>
  </si>
  <si>
    <t>223</t>
  </si>
  <si>
    <t>공조 및 냉온장비</t>
  </si>
  <si>
    <t>224</t>
  </si>
  <si>
    <t>225</t>
  </si>
  <si>
    <t>226</t>
  </si>
  <si>
    <t>기타 일반목적용 기계</t>
  </si>
  <si>
    <t>227</t>
  </si>
  <si>
    <t>228</t>
  </si>
  <si>
    <t>229</t>
  </si>
  <si>
    <t>41</t>
  </si>
  <si>
    <t>특수목적용 기계 및 장비</t>
  </si>
  <si>
    <t>금속가공용기계</t>
  </si>
  <si>
    <t>230</t>
  </si>
  <si>
    <t>231</t>
  </si>
  <si>
    <t>농업 및 건설기계</t>
  </si>
  <si>
    <t>232</t>
  </si>
  <si>
    <t>233</t>
  </si>
  <si>
    <t>기타 특수목적용기계</t>
  </si>
  <si>
    <t>234</t>
  </si>
  <si>
    <t>235</t>
  </si>
  <si>
    <t>236</t>
  </si>
  <si>
    <t>237</t>
  </si>
  <si>
    <t>238</t>
  </si>
  <si>
    <t>239</t>
  </si>
  <si>
    <t>전기 및 전자기기</t>
  </si>
  <si>
    <t>42</t>
  </si>
  <si>
    <t>전기기계 및 장치</t>
  </si>
  <si>
    <t>발전기, 전동기 및</t>
  </si>
  <si>
    <t>240</t>
  </si>
  <si>
    <t>전기변환장치</t>
  </si>
  <si>
    <t>241</t>
  </si>
  <si>
    <t>242</t>
  </si>
  <si>
    <t>243</t>
  </si>
  <si>
    <t>244</t>
  </si>
  <si>
    <t>245</t>
  </si>
  <si>
    <t>246</t>
  </si>
  <si>
    <t>247</t>
  </si>
  <si>
    <t>43</t>
  </si>
  <si>
    <t>전자기기부분품</t>
  </si>
  <si>
    <t>전자표시장치</t>
  </si>
  <si>
    <t>248</t>
  </si>
  <si>
    <t>249</t>
  </si>
  <si>
    <t>반도체</t>
  </si>
  <si>
    <t>250</t>
  </si>
  <si>
    <t>251</t>
  </si>
  <si>
    <t>기타 전자부분품</t>
  </si>
  <si>
    <t>252</t>
  </si>
  <si>
    <t>253</t>
  </si>
  <si>
    <t>254</t>
  </si>
  <si>
    <t>255</t>
  </si>
  <si>
    <t>44</t>
  </si>
  <si>
    <t>영상, 음향 및 통신기기</t>
  </si>
  <si>
    <t>영상 및 음향기기</t>
  </si>
  <si>
    <t>256</t>
  </si>
  <si>
    <t>257</t>
  </si>
  <si>
    <t>258</t>
  </si>
  <si>
    <t>통신 및 방송기기</t>
  </si>
  <si>
    <t>259</t>
  </si>
  <si>
    <t>260</t>
  </si>
  <si>
    <t>261</t>
  </si>
  <si>
    <t>무선통신시스템 및 방송장비</t>
  </si>
  <si>
    <t>45</t>
  </si>
  <si>
    <t>컴퓨터및사무기기</t>
  </si>
  <si>
    <t>컴퓨터 및 주변기기</t>
  </si>
  <si>
    <t>262</t>
  </si>
  <si>
    <t>263</t>
  </si>
  <si>
    <t>46</t>
  </si>
  <si>
    <t>가정용 전기기기</t>
  </si>
  <si>
    <t>264</t>
  </si>
  <si>
    <t>265</t>
  </si>
  <si>
    <t>266</t>
  </si>
  <si>
    <t>267</t>
  </si>
  <si>
    <t>정밀기기</t>
  </si>
  <si>
    <t>47</t>
  </si>
  <si>
    <t>의료 및 측정기기</t>
  </si>
  <si>
    <t>268</t>
  </si>
  <si>
    <t>269</t>
  </si>
  <si>
    <t>270</t>
  </si>
  <si>
    <t>광학기기</t>
  </si>
  <si>
    <t>271</t>
  </si>
  <si>
    <t>272</t>
  </si>
  <si>
    <t>273</t>
  </si>
  <si>
    <t>수송장비</t>
  </si>
  <si>
    <t>48</t>
  </si>
  <si>
    <t>자동차</t>
    <phoneticPr fontId="9" type="noConversion"/>
  </si>
  <si>
    <t>자동차</t>
  </si>
  <si>
    <t>274</t>
  </si>
  <si>
    <t>275</t>
  </si>
  <si>
    <t>276</t>
  </si>
  <si>
    <t>277</t>
  </si>
  <si>
    <t>자동차엔진 및 부분품</t>
  </si>
  <si>
    <t>278</t>
  </si>
  <si>
    <t>279</t>
  </si>
  <si>
    <t>트레일러 및 콘테이너</t>
  </si>
  <si>
    <t>280</t>
  </si>
  <si>
    <t>49</t>
  </si>
  <si>
    <t>선박</t>
  </si>
  <si>
    <t>281</t>
  </si>
  <si>
    <t>282</t>
  </si>
  <si>
    <t>283</t>
  </si>
  <si>
    <t>50</t>
  </si>
  <si>
    <t>기타 수송장비</t>
  </si>
  <si>
    <t>284</t>
  </si>
  <si>
    <t>285</t>
  </si>
  <si>
    <t>286</t>
  </si>
  <si>
    <t>287</t>
  </si>
  <si>
    <t>51</t>
  </si>
  <si>
    <t>가구</t>
  </si>
  <si>
    <t>288</t>
  </si>
  <si>
    <t>289</t>
  </si>
  <si>
    <t>290</t>
  </si>
  <si>
    <t>52</t>
  </si>
  <si>
    <t>기타 제조업제품</t>
  </si>
  <si>
    <t>장난감 및 운동용품</t>
  </si>
  <si>
    <t>291</t>
  </si>
  <si>
    <t>292</t>
  </si>
  <si>
    <t>293</t>
  </si>
  <si>
    <t>294</t>
  </si>
  <si>
    <t>295</t>
  </si>
  <si>
    <t>296</t>
  </si>
  <si>
    <t>297</t>
  </si>
  <si>
    <t>전력,가스및수도</t>
  </si>
  <si>
    <t>53</t>
  </si>
  <si>
    <t>54</t>
  </si>
  <si>
    <t>도시가스 및 수도</t>
  </si>
  <si>
    <t>304</t>
  </si>
  <si>
    <t>건설</t>
  </si>
  <si>
    <t>55</t>
  </si>
  <si>
    <t>건축건설</t>
  </si>
  <si>
    <t>305</t>
  </si>
  <si>
    <t>306</t>
  </si>
  <si>
    <t>307</t>
  </si>
  <si>
    <t>건축보수?</t>
  </si>
  <si>
    <t>56</t>
  </si>
  <si>
    <t>토목 및 특수건설</t>
  </si>
  <si>
    <t>교통시설건설</t>
  </si>
  <si>
    <t>308</t>
  </si>
  <si>
    <t>309</t>
  </si>
  <si>
    <t>310</t>
  </si>
  <si>
    <t>311</t>
  </si>
  <si>
    <t>312</t>
  </si>
  <si>
    <t>일반토목</t>
  </si>
  <si>
    <t>313</t>
  </si>
  <si>
    <t>314</t>
  </si>
  <si>
    <t>315</t>
  </si>
  <si>
    <t>316</t>
  </si>
  <si>
    <t>기타특수건설</t>
  </si>
  <si>
    <t>317</t>
  </si>
  <si>
    <t>318</t>
  </si>
  <si>
    <t>319</t>
  </si>
  <si>
    <t>320</t>
  </si>
  <si>
    <t>도소매</t>
  </si>
  <si>
    <t>57</t>
  </si>
  <si>
    <t>321</t>
  </si>
  <si>
    <t>322</t>
  </si>
  <si>
    <t>음식점 및 숙박</t>
  </si>
  <si>
    <t>58</t>
  </si>
  <si>
    <t>323</t>
  </si>
  <si>
    <t>324</t>
  </si>
  <si>
    <t>325</t>
  </si>
  <si>
    <t>326</t>
  </si>
  <si>
    <t>운수 및 보관</t>
  </si>
  <si>
    <t>59</t>
  </si>
  <si>
    <t>육상운송</t>
  </si>
  <si>
    <t>철도운송</t>
  </si>
  <si>
    <t>327</t>
  </si>
  <si>
    <t>328</t>
  </si>
  <si>
    <t>도로운송</t>
  </si>
  <si>
    <t>329</t>
  </si>
  <si>
    <t>330</t>
  </si>
  <si>
    <t>331</t>
  </si>
  <si>
    <t>60</t>
  </si>
  <si>
    <t>수상 및 항공운송</t>
  </si>
  <si>
    <t>수상운송</t>
  </si>
  <si>
    <t>332</t>
  </si>
  <si>
    <t>333</t>
  </si>
  <si>
    <t>334</t>
  </si>
  <si>
    <t>61</t>
  </si>
  <si>
    <t>운수관련서비스</t>
  </si>
  <si>
    <t>운수보조서비스</t>
  </si>
  <si>
    <t>335</t>
  </si>
  <si>
    <t>336</t>
  </si>
  <si>
    <t>337</t>
  </si>
  <si>
    <t>338</t>
  </si>
  <si>
    <t>보관 및 창고</t>
  </si>
  <si>
    <t>339</t>
  </si>
  <si>
    <t>기타 운수관련서비스</t>
  </si>
  <si>
    <t>340</t>
  </si>
  <si>
    <t>통신 및 방송</t>
  </si>
  <si>
    <t>62</t>
  </si>
  <si>
    <t>통신</t>
  </si>
  <si>
    <t>우편 및 전화</t>
  </si>
  <si>
    <t>341</t>
  </si>
  <si>
    <t>342</t>
  </si>
  <si>
    <t>부가통신 및 정보서비스</t>
  </si>
  <si>
    <t>343</t>
  </si>
  <si>
    <t>344</t>
  </si>
  <si>
    <t>345</t>
  </si>
  <si>
    <t>63</t>
  </si>
  <si>
    <t>방송</t>
  </si>
  <si>
    <t>346</t>
  </si>
  <si>
    <t>347</t>
  </si>
  <si>
    <t>유선 및 위성방송</t>
  </si>
  <si>
    <t>금융 및 보험</t>
  </si>
  <si>
    <t>64</t>
  </si>
  <si>
    <t>금융</t>
  </si>
  <si>
    <t>348</t>
  </si>
  <si>
    <t>349</t>
  </si>
  <si>
    <t>350</t>
  </si>
  <si>
    <t>보험</t>
  </si>
  <si>
    <t>351</t>
  </si>
  <si>
    <t>352</t>
  </si>
  <si>
    <t>금융 및 보험관련서비스</t>
  </si>
  <si>
    <t>353</t>
  </si>
  <si>
    <t>부동산 및 사업서비스</t>
  </si>
  <si>
    <t>65</t>
  </si>
  <si>
    <t>부동산</t>
  </si>
  <si>
    <t>354</t>
  </si>
  <si>
    <t>355</t>
  </si>
  <si>
    <t>부동산임대 및 공급</t>
  </si>
  <si>
    <t>356</t>
  </si>
  <si>
    <t>66</t>
  </si>
  <si>
    <t>연구기관</t>
  </si>
  <si>
    <t>357</t>
  </si>
  <si>
    <t>358</t>
  </si>
  <si>
    <t>359</t>
  </si>
  <si>
    <t>기업내 연구개발</t>
  </si>
  <si>
    <t>360</t>
  </si>
  <si>
    <t>67</t>
  </si>
  <si>
    <t>사업관련 전문서비스</t>
  </si>
  <si>
    <t>361</t>
  </si>
  <si>
    <t>362</t>
  </si>
  <si>
    <t>시장조사 및 경영컨설팅</t>
  </si>
  <si>
    <t>363</t>
  </si>
  <si>
    <t>건축 및 공학관련서비스</t>
  </si>
  <si>
    <t>364</t>
  </si>
  <si>
    <t>365</t>
  </si>
  <si>
    <t>366</t>
  </si>
  <si>
    <t>367</t>
  </si>
  <si>
    <t>68</t>
  </si>
  <si>
    <t>368</t>
  </si>
  <si>
    <t>369</t>
  </si>
  <si>
    <t>370</t>
  </si>
  <si>
    <t>인력공급 및 알선</t>
  </si>
  <si>
    <t>371</t>
  </si>
  <si>
    <t>기타 사업서비스</t>
  </si>
  <si>
    <t>공공행정 및 국방</t>
  </si>
  <si>
    <t>69</t>
  </si>
  <si>
    <t>372</t>
  </si>
  <si>
    <t>373</t>
  </si>
  <si>
    <t>교육 및 보건</t>
  </si>
  <si>
    <t>70</t>
  </si>
  <si>
    <t>교육서비스</t>
  </si>
  <si>
    <t>374</t>
  </si>
  <si>
    <t>375</t>
  </si>
  <si>
    <t>376</t>
  </si>
  <si>
    <t>71</t>
  </si>
  <si>
    <t>의료 및 보건</t>
  </si>
  <si>
    <t>377</t>
  </si>
  <si>
    <t>378</t>
  </si>
  <si>
    <t>379</t>
  </si>
  <si>
    <t>72</t>
  </si>
  <si>
    <t>사회복지사업</t>
  </si>
  <si>
    <t>380</t>
  </si>
  <si>
    <t>381</t>
  </si>
  <si>
    <t>73</t>
  </si>
  <si>
    <t>위생서비스</t>
  </si>
  <si>
    <t>382</t>
  </si>
  <si>
    <t>383</t>
  </si>
  <si>
    <t>사회 및 기타서비스</t>
    <phoneticPr fontId="9" type="noConversion"/>
  </si>
  <si>
    <t>74</t>
  </si>
  <si>
    <t>출판 및 문화서비스</t>
  </si>
  <si>
    <t>출판서비스</t>
  </si>
  <si>
    <t>384</t>
  </si>
  <si>
    <t>385</t>
  </si>
  <si>
    <t>문화서비스</t>
  </si>
  <si>
    <t>386</t>
  </si>
  <si>
    <t>387</t>
  </si>
  <si>
    <t>388</t>
  </si>
  <si>
    <t>영화제작 및 배급</t>
  </si>
  <si>
    <t>389</t>
  </si>
  <si>
    <t>390</t>
  </si>
  <si>
    <t>75</t>
  </si>
  <si>
    <t>오락서비스</t>
  </si>
  <si>
    <t>391</t>
  </si>
  <si>
    <t>392</t>
  </si>
  <si>
    <t>76</t>
  </si>
  <si>
    <t>사회단체</t>
  </si>
  <si>
    <t>393</t>
  </si>
  <si>
    <t>394</t>
  </si>
  <si>
    <t>기타 사회단체(비영리)</t>
  </si>
  <si>
    <t>77</t>
  </si>
  <si>
    <t>기타서비스</t>
  </si>
  <si>
    <t>수리서비스</t>
  </si>
  <si>
    <t>395</t>
  </si>
  <si>
    <t>396</t>
  </si>
  <si>
    <t>개인서비스</t>
  </si>
  <si>
    <t>397</t>
  </si>
  <si>
    <t>398</t>
  </si>
  <si>
    <t>399</t>
  </si>
  <si>
    <t>400</t>
  </si>
  <si>
    <t>기타</t>
  </si>
  <si>
    <t>78</t>
  </si>
  <si>
    <t>401</t>
  </si>
  <si>
    <t>402</t>
  </si>
  <si>
    <t>403</t>
  </si>
  <si>
    <t>중간투입계 또는 중간수요계</t>
    <phoneticPr fontId="9" type="noConversion"/>
  </si>
  <si>
    <t>79</t>
  </si>
  <si>
    <t>404</t>
  </si>
  <si>
    <t>중간투입계 또는 중간수요계</t>
  </si>
  <si>
    <t>(2) 부가가치 부문</t>
    <phoneticPr fontId="9" type="noConversion"/>
  </si>
  <si>
    <t>피용자보수</t>
  </si>
  <si>
    <t>80</t>
  </si>
  <si>
    <t>405</t>
  </si>
  <si>
    <t>영업잉여</t>
  </si>
  <si>
    <t>81</t>
  </si>
  <si>
    <t>406</t>
  </si>
  <si>
    <t>고정자본소모</t>
  </si>
  <si>
    <t>82</t>
  </si>
  <si>
    <t>407</t>
  </si>
  <si>
    <t>생산세(보조금공제)</t>
  </si>
  <si>
    <t>83</t>
  </si>
  <si>
    <t>생산세</t>
  </si>
  <si>
    <t>408</t>
  </si>
  <si>
    <t>(공제)보조금</t>
  </si>
  <si>
    <t>409</t>
  </si>
  <si>
    <t>부가가치계</t>
  </si>
  <si>
    <t>84</t>
  </si>
  <si>
    <t>410</t>
  </si>
  <si>
    <t>총투입액</t>
  </si>
  <si>
    <t>85</t>
  </si>
  <si>
    <t>411</t>
  </si>
  <si>
    <t>잔폐물</t>
  </si>
  <si>
    <t>86</t>
  </si>
  <si>
    <t>412</t>
  </si>
  <si>
    <t>(3) 최종수요 부문</t>
    <phoneticPr fontId="9" type="noConversion"/>
  </si>
  <si>
    <t>민간소비지출</t>
  </si>
  <si>
    <t>정부소비지출</t>
  </si>
  <si>
    <t>민간고정자본형성</t>
  </si>
  <si>
    <t>정부고정자본형성</t>
  </si>
  <si>
    <t>재고증가</t>
  </si>
  <si>
    <t>최종수요계</t>
  </si>
  <si>
    <t>총수요</t>
  </si>
  <si>
    <t>87</t>
  </si>
  <si>
    <t>총산출액</t>
  </si>
  <si>
    <t>88</t>
  </si>
  <si>
    <t>413</t>
  </si>
  <si>
    <t>89</t>
  </si>
  <si>
    <t>414</t>
  </si>
  <si>
    <t>수입</t>
    <phoneticPr fontId="9" type="noConversion"/>
  </si>
  <si>
    <t>90</t>
  </si>
  <si>
    <t>415</t>
  </si>
  <si>
    <t>관세</t>
    <phoneticPr fontId="9" type="noConversion"/>
  </si>
  <si>
    <t>91</t>
  </si>
  <si>
    <t>416</t>
  </si>
  <si>
    <t>수입상품세</t>
    <phoneticPr fontId="9" type="noConversion"/>
  </si>
  <si>
    <t>92</t>
  </si>
  <si>
    <t>417</t>
  </si>
  <si>
    <t>수입계</t>
    <phoneticPr fontId="9" type="noConversion"/>
  </si>
  <si>
    <t>93</t>
  </si>
  <si>
    <t>418</t>
  </si>
  <si>
    <t>상업마진</t>
  </si>
  <si>
    <t>94</t>
  </si>
  <si>
    <t>419</t>
  </si>
  <si>
    <t>화물운임</t>
  </si>
  <si>
    <t>95</t>
  </si>
  <si>
    <t>420</t>
  </si>
  <si>
    <t>총공급</t>
  </si>
  <si>
    <t>96</t>
  </si>
  <si>
    <t>421</t>
  </si>
  <si>
    <t>05_0</t>
    <phoneticPr fontId="8" type="noConversion"/>
  </si>
  <si>
    <t>05_00</t>
    <phoneticPr fontId="8" type="noConversion"/>
  </si>
  <si>
    <t>05_001</t>
  </si>
  <si>
    <t>05_002</t>
  </si>
  <si>
    <t>05_003</t>
  </si>
  <si>
    <t>05_004</t>
  </si>
  <si>
    <t>05_005</t>
  </si>
  <si>
    <t>05_006</t>
  </si>
  <si>
    <t>05_007</t>
  </si>
  <si>
    <t>05_008</t>
  </si>
  <si>
    <t>05_009</t>
  </si>
  <si>
    <t>05_010</t>
  </si>
  <si>
    <t>05_011</t>
  </si>
  <si>
    <t>05_012</t>
  </si>
  <si>
    <t>05_013</t>
  </si>
  <si>
    <t>05_014</t>
  </si>
  <si>
    <t>05_015</t>
  </si>
  <si>
    <t>05_016</t>
  </si>
  <si>
    <t>05_017</t>
  </si>
  <si>
    <t>05_018</t>
  </si>
  <si>
    <t>05_019</t>
  </si>
  <si>
    <t>05_020</t>
  </si>
  <si>
    <t>05_021</t>
  </si>
  <si>
    <t>05_022</t>
  </si>
  <si>
    <t>05_023</t>
  </si>
  <si>
    <t>05_024</t>
  </si>
  <si>
    <t>05_025</t>
  </si>
  <si>
    <t>05_026</t>
  </si>
  <si>
    <t>05_027</t>
  </si>
  <si>
    <t>05_028</t>
  </si>
  <si>
    <t>05_029</t>
  </si>
  <si>
    <t>05_030</t>
  </si>
  <si>
    <t>05_031</t>
  </si>
  <si>
    <t>05_032</t>
  </si>
  <si>
    <t>05_033</t>
  </si>
  <si>
    <t>05_034</t>
  </si>
  <si>
    <t>05_035</t>
  </si>
  <si>
    <t>05_036</t>
  </si>
  <si>
    <t>05_037</t>
  </si>
  <si>
    <t>05_038</t>
  </si>
  <si>
    <t>05_039</t>
  </si>
  <si>
    <t>05_040</t>
  </si>
  <si>
    <t>05_041</t>
  </si>
  <si>
    <t>05_042</t>
  </si>
  <si>
    <t>05_043</t>
  </si>
  <si>
    <t>05_044</t>
  </si>
  <si>
    <t>05_045</t>
  </si>
  <si>
    <t>05_046</t>
  </si>
  <si>
    <t>05_047</t>
  </si>
  <si>
    <t>05_048</t>
  </si>
  <si>
    <t>05_049</t>
  </si>
  <si>
    <t>05_050</t>
  </si>
  <si>
    <t>05_051</t>
  </si>
  <si>
    <t>05_052</t>
  </si>
  <si>
    <t>05_053</t>
  </si>
  <si>
    <t>05_054</t>
  </si>
  <si>
    <t>05_055</t>
  </si>
  <si>
    <t>05_056</t>
  </si>
  <si>
    <t>05_057</t>
  </si>
  <si>
    <t>05_058</t>
  </si>
  <si>
    <t>05_059</t>
  </si>
  <si>
    <t>05_060</t>
  </si>
  <si>
    <t>05_061</t>
  </si>
  <si>
    <t>05_062</t>
  </si>
  <si>
    <t>05_063</t>
  </si>
  <si>
    <t>05_064</t>
  </si>
  <si>
    <t>05_065</t>
  </si>
  <si>
    <t>05_066</t>
  </si>
  <si>
    <t>05_067</t>
  </si>
  <si>
    <t>05_068</t>
  </si>
  <si>
    <t>05_069</t>
  </si>
  <si>
    <t>05_070</t>
  </si>
  <si>
    <t>05_071</t>
  </si>
  <si>
    <t>05_072</t>
  </si>
  <si>
    <t>05_073</t>
  </si>
  <si>
    <t>05_074</t>
  </si>
  <si>
    <t>05_075</t>
  </si>
  <si>
    <t>05_076</t>
  </si>
  <si>
    <t>05_077</t>
  </si>
  <si>
    <t>05_078</t>
  </si>
  <si>
    <t>i_05_medium</t>
    <phoneticPr fontId="3" type="noConversion"/>
  </si>
  <si>
    <t>05_001.05_00001</t>
  </si>
  <si>
    <t>05_001.05_00002</t>
  </si>
  <si>
    <t>05_001.05_00003</t>
  </si>
  <si>
    <t>05_001.05_00004</t>
  </si>
  <si>
    <t>05_001.05_00005</t>
  </si>
  <si>
    <t>05_001.05_00006</t>
  </si>
  <si>
    <t>05_001.05_00007</t>
  </si>
  <si>
    <t>05_001.05_00008</t>
  </si>
  <si>
    <t>05_001.05_00009</t>
  </si>
  <si>
    <t>05_001.05_00010</t>
  </si>
  <si>
    <t>05_001.05_00011</t>
  </si>
  <si>
    <t>05_001.05_00012</t>
  </si>
  <si>
    <t>05_001.05_00013</t>
  </si>
  <si>
    <t>05_001.05_00014</t>
  </si>
  <si>
    <t>05_001.05_00015</t>
  </si>
  <si>
    <t>05_001.05_00016</t>
  </si>
  <si>
    <t>05_001.05_00017</t>
  </si>
  <si>
    <t>05_002.05_00018</t>
  </si>
  <si>
    <t>05_002.05_00019</t>
  </si>
  <si>
    <t>05_002.05_00020</t>
  </si>
  <si>
    <t>05_002.05_00021</t>
  </si>
  <si>
    <t>05_002.05_00022</t>
  </si>
  <si>
    <t>05_003.05_00023</t>
  </si>
  <si>
    <t>05_003.05_00024</t>
  </si>
  <si>
    <t>05_003.05_00025</t>
  </si>
  <si>
    <t>05_003.05_00026</t>
  </si>
  <si>
    <t>05_004.05_00027</t>
  </si>
  <si>
    <t>05_004.05_00028</t>
  </si>
  <si>
    <t>05_005.05_00029</t>
  </si>
  <si>
    <t>05_006.05_00030</t>
  </si>
  <si>
    <t>05_006.05_00031</t>
  </si>
  <si>
    <t>05_006.05_00032</t>
  </si>
  <si>
    <t>05_006.05_00033</t>
  </si>
  <si>
    <t>05_007.05_00034</t>
  </si>
  <si>
    <t>05_007.05_00035</t>
  </si>
  <si>
    <t>05_007.05_00036</t>
  </si>
  <si>
    <t>05_007.05_00037</t>
  </si>
  <si>
    <t>05_008.05_00038</t>
  </si>
  <si>
    <t>05_008.05_00039</t>
  </si>
  <si>
    <t>05_008.05_00040</t>
  </si>
  <si>
    <t>05_008.05_00041</t>
  </si>
  <si>
    <t>05_008.05_00042</t>
  </si>
  <si>
    <t>05_008.05_00043</t>
  </si>
  <si>
    <t>05_008.05_00044</t>
  </si>
  <si>
    <t>05_009.05_00045</t>
  </si>
  <si>
    <t>05_009.05_00046</t>
  </si>
  <si>
    <t>05_009.05_00047</t>
  </si>
  <si>
    <t>05_009.05_00048</t>
  </si>
  <si>
    <t>05_009.05_00049</t>
  </si>
  <si>
    <t>05_009.05_00050</t>
  </si>
  <si>
    <t>05_010.05_00051</t>
  </si>
  <si>
    <t>05_010.05_00052</t>
  </si>
  <si>
    <t>05_010.05_00053</t>
  </si>
  <si>
    <t>05_010.05_00054</t>
  </si>
  <si>
    <t>05_010.05_00055</t>
  </si>
  <si>
    <t>05_011.05_00056</t>
  </si>
  <si>
    <t>05_011.05_00057</t>
  </si>
  <si>
    <t>05_011.05_00058</t>
  </si>
  <si>
    <t>05_012.05_00059</t>
  </si>
  <si>
    <t>05_012.05_00060</t>
  </si>
  <si>
    <t>05_012.05_00061</t>
  </si>
  <si>
    <t>05_012.05_00062</t>
  </si>
  <si>
    <t>05_012.05_00063</t>
  </si>
  <si>
    <t>05_012.05_00064</t>
  </si>
  <si>
    <t>05_012.05_00065</t>
  </si>
  <si>
    <t>05_012.05_00066</t>
  </si>
  <si>
    <t>05_012.05_00067</t>
  </si>
  <si>
    <t>05_012.05_00068</t>
  </si>
  <si>
    <t>05_012.05_00069</t>
  </si>
  <si>
    <t>05_012.05_00070</t>
  </si>
  <si>
    <t>05_012.05_00071</t>
  </si>
  <si>
    <t>05_012.05_00072</t>
  </si>
  <si>
    <t>05_012.05_00073</t>
  </si>
  <si>
    <t>05_012.05_00074</t>
  </si>
  <si>
    <t>05_012.05_00075</t>
  </si>
  <si>
    <t>05_012.05_00076</t>
  </si>
  <si>
    <t>05_013.05_00077</t>
  </si>
  <si>
    <t>05_013.05_00078</t>
  </si>
  <si>
    <t>05_013.05_00079</t>
  </si>
  <si>
    <t>05_013.05_00080</t>
  </si>
  <si>
    <t>05_013.05_00081</t>
  </si>
  <si>
    <t>05_013.05_00082</t>
  </si>
  <si>
    <t>05_014.05_00083</t>
  </si>
  <si>
    <t>05_015.05_00084</t>
  </si>
  <si>
    <t>05_016.05_00085</t>
  </si>
  <si>
    <t>05_016.05_00086</t>
  </si>
  <si>
    <t>05_016.05_00087</t>
  </si>
  <si>
    <t>05_016.05_00088</t>
  </si>
  <si>
    <t>05_016.05_00089</t>
  </si>
  <si>
    <t>05_016.05_00090</t>
  </si>
  <si>
    <t>05_016.05_00091</t>
  </si>
  <si>
    <t>05_016.05_00092</t>
  </si>
  <si>
    <t>05_016.05_00093</t>
  </si>
  <si>
    <t>05_016.05_00094</t>
  </si>
  <si>
    <t>05_016.05_00095</t>
  </si>
  <si>
    <t>05_016.05_00096</t>
  </si>
  <si>
    <t>05_016.05_00097</t>
  </si>
  <si>
    <t>05_016.05_00098</t>
  </si>
  <si>
    <t>05_017.05_00099</t>
  </si>
  <si>
    <t>05_017.05_00100</t>
  </si>
  <si>
    <t>05_017.05_00101</t>
  </si>
  <si>
    <t>05_017.05_00102</t>
  </si>
  <si>
    <t>05_017.05_00103</t>
  </si>
  <si>
    <t>05_017.05_00104</t>
  </si>
  <si>
    <t>05_017.05_00105</t>
  </si>
  <si>
    <t>05_017.05_00106</t>
  </si>
  <si>
    <t>05_017.05_00107</t>
  </si>
  <si>
    <t>05_018.05_00108</t>
  </si>
  <si>
    <t>05_018.05_00109</t>
  </si>
  <si>
    <t>05_018.05_00110</t>
  </si>
  <si>
    <t>05_018.05_00111</t>
  </si>
  <si>
    <t>05_018.05_00112</t>
  </si>
  <si>
    <t>05_018.05_00113</t>
  </si>
  <si>
    <t>05_019.05_00114</t>
  </si>
  <si>
    <t>05_019.05_00115</t>
  </si>
  <si>
    <t>05_019.05_00116</t>
  </si>
  <si>
    <t>05_019.05_00117</t>
  </si>
  <si>
    <t>05_019.05_00118</t>
  </si>
  <si>
    <t>05_019.05_00119</t>
  </si>
  <si>
    <t>05_020.05_00120</t>
  </si>
  <si>
    <t>05_020.05_00121</t>
  </si>
  <si>
    <t>05_020.05_00122</t>
  </si>
  <si>
    <t>05_020.05_00123</t>
  </si>
  <si>
    <t>05_020.05_00124</t>
  </si>
  <si>
    <t>05_020.05_00125</t>
  </si>
  <si>
    <t>05_020.05_00126</t>
  </si>
  <si>
    <t>05_020.05_00127</t>
  </si>
  <si>
    <t>05_020.05_00128</t>
  </si>
  <si>
    <t>05_021.05_00129</t>
  </si>
  <si>
    <t>05_021.05_00130</t>
  </si>
  <si>
    <t>05_022.05_00131</t>
  </si>
  <si>
    <t>05_022.05_00132</t>
  </si>
  <si>
    <t>05_023.05_00133</t>
  </si>
  <si>
    <t>05_023.05_00134</t>
  </si>
  <si>
    <t>05_023.05_00135</t>
  </si>
  <si>
    <t>05_023.05_00136</t>
  </si>
  <si>
    <t>05_023.05_00137</t>
  </si>
  <si>
    <t>05_023.05_00138</t>
  </si>
  <si>
    <t>05_023.05_00139</t>
  </si>
  <si>
    <t>05_023.05_00140</t>
  </si>
  <si>
    <t>05_023.05_00141</t>
  </si>
  <si>
    <t>05_024.05_00142</t>
  </si>
  <si>
    <t>05_024.05_00143</t>
  </si>
  <si>
    <t>05_024.05_00144</t>
  </si>
  <si>
    <t>05_024.05_00145</t>
  </si>
  <si>
    <t>05_024.05_00146</t>
  </si>
  <si>
    <t>05_024.05_00147</t>
  </si>
  <si>
    <t>05_025.05_00148</t>
  </si>
  <si>
    <t>05_025.05_00149</t>
  </si>
  <si>
    <t>05_026.05_00150</t>
  </si>
  <si>
    <t>05_026.05_00151</t>
  </si>
  <si>
    <t>05_027.05_00152</t>
  </si>
  <si>
    <t>05_027.05_00153</t>
  </si>
  <si>
    <t>05_027.05_00154</t>
  </si>
  <si>
    <t>05_028.05_00155</t>
  </si>
  <si>
    <t>05_028.05_00156</t>
  </si>
  <si>
    <t>05_028.05_00157</t>
  </si>
  <si>
    <t>05_029.05_00158</t>
  </si>
  <si>
    <t>05_029.05_00159</t>
  </si>
  <si>
    <t>05_029.05_00160</t>
  </si>
  <si>
    <t>05_029.05_00161</t>
  </si>
  <si>
    <t>05_029.05_00162</t>
  </si>
  <si>
    <t>05_029.05_00163</t>
  </si>
  <si>
    <t>05_029.05_00164</t>
  </si>
  <si>
    <t>05_029.05_00165</t>
  </si>
  <si>
    <t>05_030.05_00166</t>
  </si>
  <si>
    <t>05_030.05_00167</t>
  </si>
  <si>
    <t>05_030.05_00168</t>
  </si>
  <si>
    <t>05_031.05_00169</t>
  </si>
  <si>
    <t>05_031.05_00170</t>
  </si>
  <si>
    <t>05_031.05_00171</t>
  </si>
  <si>
    <t>05_032.05_00172</t>
  </si>
  <si>
    <t>05_032.05_00173</t>
  </si>
  <si>
    <t>05_032.05_00174</t>
  </si>
  <si>
    <t>05_033.05_00175</t>
  </si>
  <si>
    <t>05_033.05_00176</t>
  </si>
  <si>
    <t>05_033.05_00177</t>
  </si>
  <si>
    <t>05_033.05_00178</t>
  </si>
  <si>
    <t>05_034.05_00179</t>
  </si>
  <si>
    <t>05_034.05_00180</t>
  </si>
  <si>
    <t>05_034.05_00181</t>
  </si>
  <si>
    <t>05_035.05_00182</t>
  </si>
  <si>
    <t>05_035.05_00183</t>
  </si>
  <si>
    <t>05_035.05_00184</t>
  </si>
  <si>
    <t>05_035.05_00185</t>
  </si>
  <si>
    <t>05_035.05_00186</t>
  </si>
  <si>
    <t>05_035.05_00187</t>
  </si>
  <si>
    <t>05_036.05_00188</t>
  </si>
  <si>
    <t>05_036.05_00189</t>
  </si>
  <si>
    <t>05_036.05_00190</t>
  </si>
  <si>
    <t>05_037.05_00191</t>
  </si>
  <si>
    <t>05_037.05_00192</t>
  </si>
  <si>
    <t>05_037.05_00193</t>
  </si>
  <si>
    <t>05_037.05_00194</t>
  </si>
  <si>
    <t>05_037.05_00195</t>
  </si>
  <si>
    <t>05_037.05_00196</t>
  </si>
  <si>
    <t>05_037.05_00197</t>
  </si>
  <si>
    <t>05_037.05_00198</t>
  </si>
  <si>
    <t>05_037.05_00199</t>
  </si>
  <si>
    <t>05_037.05_00200</t>
  </si>
  <si>
    <t>05_038.05_00201</t>
  </si>
  <si>
    <t>05_038.05_00202</t>
  </si>
  <si>
    <t>05_038.05_00203</t>
  </si>
  <si>
    <t>05_038.05_00204</t>
  </si>
  <si>
    <t>05_038.05_00205</t>
  </si>
  <si>
    <t>05_038.05_00206</t>
  </si>
  <si>
    <t>05_038.05_00207</t>
  </si>
  <si>
    <t>05_038.05_00208</t>
  </si>
  <si>
    <t>05_039.05_00209</t>
  </si>
  <si>
    <t>05_039.05_00210</t>
  </si>
  <si>
    <t>05_039.05_00211</t>
  </si>
  <si>
    <t>05_039.05_00212</t>
  </si>
  <si>
    <t>05_039.05_00213</t>
  </si>
  <si>
    <t>05_039.05_00214</t>
  </si>
  <si>
    <t>05_039.05_00215</t>
  </si>
  <si>
    <t>05_039.05_00216</t>
  </si>
  <si>
    <t>05_039.05_00217</t>
  </si>
  <si>
    <t>05_039.05_00218</t>
  </si>
  <si>
    <t>05_039.05_00219</t>
  </si>
  <si>
    <t>05_040.05_00220</t>
  </si>
  <si>
    <t>05_040.05_00221</t>
  </si>
  <si>
    <t>05_040.05_00222</t>
  </si>
  <si>
    <t>05_040.05_00223</t>
  </si>
  <si>
    <t>05_040.05_00224</t>
  </si>
  <si>
    <t>05_040.05_00225</t>
  </si>
  <si>
    <t>05_040.05_00226</t>
  </si>
  <si>
    <t>05_040.05_00227</t>
  </si>
  <si>
    <t>05_040.05_00228</t>
  </si>
  <si>
    <t>05_040.05_00229</t>
  </si>
  <si>
    <t>05_041.05_00230</t>
  </si>
  <si>
    <t>05_041.05_00231</t>
  </si>
  <si>
    <t>05_041.05_00232</t>
  </si>
  <si>
    <t>05_041.05_00233</t>
  </si>
  <si>
    <t>05_041.05_00234</t>
  </si>
  <si>
    <t>05_041.05_00235</t>
  </si>
  <si>
    <t>05_041.05_00236</t>
  </si>
  <si>
    <t>05_041.05_00237</t>
  </si>
  <si>
    <t>05_041.05_00238</t>
  </si>
  <si>
    <t>05_041.05_00239</t>
  </si>
  <si>
    <t>05_042.05_00240</t>
  </si>
  <si>
    <t>05_042.05_00241</t>
  </si>
  <si>
    <t>05_042.05_00242</t>
  </si>
  <si>
    <t>05_042.05_00243</t>
  </si>
  <si>
    <t>05_042.05_00244</t>
  </si>
  <si>
    <t>05_042.05_00245</t>
  </si>
  <si>
    <t>05_042.05_00246</t>
  </si>
  <si>
    <t>05_042.05_00247</t>
  </si>
  <si>
    <t>05_043.05_00248</t>
  </si>
  <si>
    <t>05_043.05_00249</t>
  </si>
  <si>
    <t>05_043.05_00250</t>
  </si>
  <si>
    <t>05_043.05_00251</t>
  </si>
  <si>
    <t>05_043.05_00252</t>
  </si>
  <si>
    <t>05_043.05_00253</t>
  </si>
  <si>
    <t>05_043.05_00254</t>
  </si>
  <si>
    <t>05_043.05_00255</t>
  </si>
  <si>
    <t>05_044.05_00256</t>
  </si>
  <si>
    <t>05_044.05_00257</t>
  </si>
  <si>
    <t>05_044.05_00258</t>
  </si>
  <si>
    <t>05_044.05_00259</t>
  </si>
  <si>
    <t>05_044.05_00260</t>
  </si>
  <si>
    <t>05_044.05_00261</t>
  </si>
  <si>
    <t>05_045.05_00262</t>
  </si>
  <si>
    <t>05_045.05_00263</t>
  </si>
  <si>
    <t>05_046.05_00264</t>
  </si>
  <si>
    <t>05_046.05_00265</t>
  </si>
  <si>
    <t>05_046.05_00266</t>
  </si>
  <si>
    <t>05_046.05_00267</t>
  </si>
  <si>
    <t>05_047.05_00268</t>
  </si>
  <si>
    <t>05_047.05_00269</t>
  </si>
  <si>
    <t>05_047.05_00270</t>
  </si>
  <si>
    <t>05_047.05_00271</t>
  </si>
  <si>
    <t>05_047.05_00272</t>
  </si>
  <si>
    <t>05_047.05_00273</t>
  </si>
  <si>
    <t>05_048.05_00274</t>
  </si>
  <si>
    <t>05_048.05_00275</t>
  </si>
  <si>
    <t>05_048.05_00276</t>
  </si>
  <si>
    <t>05_048.05_00277</t>
  </si>
  <si>
    <t>05_048.05_00278</t>
  </si>
  <si>
    <t>05_048.05_00279</t>
  </si>
  <si>
    <t>05_048.05_00280</t>
  </si>
  <si>
    <t>05_049.05_00281</t>
  </si>
  <si>
    <t>05_049.05_00282</t>
  </si>
  <si>
    <t>05_049.05_00283</t>
  </si>
  <si>
    <t>05_050.05_00284</t>
  </si>
  <si>
    <t>05_050.05_00285</t>
  </si>
  <si>
    <t>05_050.05_00286</t>
  </si>
  <si>
    <t>05_050.05_00287</t>
  </si>
  <si>
    <t>05_051.05_00288</t>
  </si>
  <si>
    <t>05_051.05_00289</t>
  </si>
  <si>
    <t>05_051.05_00290</t>
  </si>
  <si>
    <t>05_052.05_00291</t>
  </si>
  <si>
    <t>05_052.05_00292</t>
  </si>
  <si>
    <t>05_052.05_00293</t>
  </si>
  <si>
    <t>05_052.05_00294</t>
  </si>
  <si>
    <t>05_052.05_00295</t>
  </si>
  <si>
    <t>05_052.05_00296</t>
  </si>
  <si>
    <t>05_052.05_00297</t>
  </si>
  <si>
    <t>05_053.05_00298</t>
  </si>
  <si>
    <t>05_053.05_00299</t>
  </si>
  <si>
    <t>05_053.05_00300</t>
  </si>
  <si>
    <t>05_053.05_00301</t>
  </si>
  <si>
    <t>05_054.05_00302</t>
  </si>
  <si>
    <t>05_054.05_00303</t>
  </si>
  <si>
    <t>05_054.05_00304</t>
  </si>
  <si>
    <t>05_055.05_00305</t>
  </si>
  <si>
    <t>05_055.05_00306</t>
  </si>
  <si>
    <t>05_055.05_00307</t>
  </si>
  <si>
    <t>05_056.05_00308</t>
  </si>
  <si>
    <t>05_056.05_00309</t>
  </si>
  <si>
    <t>05_056.05_00310</t>
  </si>
  <si>
    <t>05_056.05_00311</t>
  </si>
  <si>
    <t>05_056.05_00312</t>
  </si>
  <si>
    <t>05_056.05_00313</t>
  </si>
  <si>
    <t>05_056.05_00314</t>
  </si>
  <si>
    <t>05_056.05_00315</t>
  </si>
  <si>
    <t>05_056.05_00316</t>
  </si>
  <si>
    <t>05_056.05_00317</t>
  </si>
  <si>
    <t>05_056.05_00318</t>
  </si>
  <si>
    <t>05_056.05_00319</t>
  </si>
  <si>
    <t>05_056.05_00320</t>
  </si>
  <si>
    <t>05_057.05_00321</t>
  </si>
  <si>
    <t>05_057.05_00322</t>
  </si>
  <si>
    <t>05_058.05_00323</t>
  </si>
  <si>
    <t>05_058.05_00324</t>
  </si>
  <si>
    <t>05_058.05_00325</t>
  </si>
  <si>
    <t>05_058.05_00326</t>
  </si>
  <si>
    <t>05_059.05_00327</t>
  </si>
  <si>
    <t>05_059.05_00328</t>
  </si>
  <si>
    <t>05_059.05_00329</t>
  </si>
  <si>
    <t>05_059.05_00330</t>
  </si>
  <si>
    <t>05_059.05_00331</t>
  </si>
  <si>
    <t>05_060.05_00332</t>
  </si>
  <si>
    <t>05_060.05_00333</t>
  </si>
  <si>
    <t>05_060.05_00334</t>
  </si>
  <si>
    <t>05_061.05_00335</t>
  </si>
  <si>
    <t>05_061.05_00336</t>
  </si>
  <si>
    <t>05_061.05_00337</t>
  </si>
  <si>
    <t>05_061.05_00338</t>
  </si>
  <si>
    <t>05_061.05_00339</t>
  </si>
  <si>
    <t>05_061.05_00340</t>
  </si>
  <si>
    <t>05_062.05_00341</t>
  </si>
  <si>
    <t>05_062.05_00342</t>
  </si>
  <si>
    <t>05_062.05_00343</t>
  </si>
  <si>
    <t>05_062.05_00344</t>
  </si>
  <si>
    <t>05_062.05_00345</t>
  </si>
  <si>
    <t>05_063.05_00346</t>
  </si>
  <si>
    <t>05_063.05_00347</t>
  </si>
  <si>
    <t>05_064.05_00348</t>
  </si>
  <si>
    <t>05_064.05_00349</t>
  </si>
  <si>
    <t>05_064.05_00350</t>
  </si>
  <si>
    <t>05_064.05_00351</t>
  </si>
  <si>
    <t>05_064.05_00352</t>
  </si>
  <si>
    <t>05_064.05_00353</t>
  </si>
  <si>
    <t>05_065.05_00354</t>
  </si>
  <si>
    <t>05_065.05_00355</t>
  </si>
  <si>
    <t>05_065.05_00356</t>
  </si>
  <si>
    <t>05_066.05_00357</t>
  </si>
  <si>
    <t>05_066.05_00358</t>
  </si>
  <si>
    <t>05_066.05_00359</t>
  </si>
  <si>
    <t>05_066.05_00360</t>
  </si>
  <si>
    <t>05_067.05_00361</t>
  </si>
  <si>
    <t>05_067.05_00362</t>
  </si>
  <si>
    <t>05_067.05_00363</t>
  </si>
  <si>
    <t>05_067.05_00364</t>
  </si>
  <si>
    <t>05_067.05_00365</t>
  </si>
  <si>
    <t>05_067.05_00366</t>
  </si>
  <si>
    <t>05_067.05_00367</t>
  </si>
  <si>
    <t>05_068.05_00368</t>
  </si>
  <si>
    <t>05_068.05_00369</t>
  </si>
  <si>
    <t>05_068.05_00370</t>
  </si>
  <si>
    <t>05_068.05_00371</t>
  </si>
  <si>
    <t>05_069.05_00372</t>
  </si>
  <si>
    <t>05_069.05_00373</t>
  </si>
  <si>
    <t>05_070.05_00374</t>
  </si>
  <si>
    <t>05_070.05_00375</t>
  </si>
  <si>
    <t>05_070.05_00376</t>
  </si>
  <si>
    <t>05_071.05_00377</t>
  </si>
  <si>
    <t>05_071.05_00378</t>
  </si>
  <si>
    <t>05_071.05_00379</t>
  </si>
  <si>
    <t>05_072.05_00380</t>
  </si>
  <si>
    <t>05_072.05_00381</t>
  </si>
  <si>
    <t>05_073.05_00382</t>
  </si>
  <si>
    <t>05_073.05_00383</t>
  </si>
  <si>
    <t>05_074.05_00384</t>
  </si>
  <si>
    <t>05_074.05_00385</t>
  </si>
  <si>
    <t>05_074.05_00386</t>
  </si>
  <si>
    <t>05_074.05_00387</t>
  </si>
  <si>
    <t>05_074.05_00388</t>
  </si>
  <si>
    <t>05_074.05_00389</t>
  </si>
  <si>
    <t>05_074.05_00390</t>
  </si>
  <si>
    <t>05_075.05_00391</t>
  </si>
  <si>
    <t>05_075.05_00392</t>
  </si>
  <si>
    <t>05_076.05_00393</t>
  </si>
  <si>
    <t>05_076.05_00394</t>
  </si>
  <si>
    <t>05_077.05_00395</t>
  </si>
  <si>
    <t>05_077.05_00396</t>
  </si>
  <si>
    <t>05_077.05_00397</t>
  </si>
  <si>
    <t>05_077.05_00398</t>
  </si>
  <si>
    <t>05_077.05_00399</t>
  </si>
  <si>
    <t>05_077.05_00400</t>
  </si>
  <si>
    <t>05_078.05_00401</t>
  </si>
  <si>
    <t>05_078.05_00402</t>
  </si>
  <si>
    <t>05_078.05_00403</t>
  </si>
  <si>
    <t>mapi_m05m</t>
    <phoneticPr fontId="3" type="noConversion"/>
  </si>
  <si>
    <t>i_00_medium</t>
    <phoneticPr fontId="3" type="noConversion"/>
  </si>
  <si>
    <t>00_001</t>
  </si>
  <si>
    <t>00_002</t>
  </si>
  <si>
    <t>00_003</t>
  </si>
  <si>
    <t>00_004</t>
  </si>
  <si>
    <t>00_005</t>
  </si>
  <si>
    <t>00_006</t>
  </si>
  <si>
    <t>00_007</t>
  </si>
  <si>
    <t>00_008</t>
  </si>
  <si>
    <t>00_009</t>
  </si>
  <si>
    <t>00_010</t>
  </si>
  <si>
    <t>00_011</t>
  </si>
  <si>
    <t>00_012</t>
  </si>
  <si>
    <t>00_013</t>
  </si>
  <si>
    <t>00_014</t>
  </si>
  <si>
    <t>00_015</t>
  </si>
  <si>
    <t>00_016</t>
  </si>
  <si>
    <t>00_017</t>
  </si>
  <si>
    <t>00_018</t>
  </si>
  <si>
    <t>00_0019A</t>
  </si>
  <si>
    <t>00_021</t>
  </si>
  <si>
    <t>00_022</t>
  </si>
  <si>
    <t>00_023</t>
  </si>
  <si>
    <t>00_024</t>
  </si>
  <si>
    <t>00_025</t>
  </si>
  <si>
    <t>00_026</t>
  </si>
  <si>
    <t>00_0027A</t>
  </si>
  <si>
    <t>00_029</t>
  </si>
  <si>
    <t>00_030</t>
  </si>
  <si>
    <t>00_031</t>
  </si>
  <si>
    <t>00_032</t>
  </si>
  <si>
    <t>00_033</t>
  </si>
  <si>
    <t>00_034</t>
  </si>
  <si>
    <t>00_035</t>
  </si>
  <si>
    <t>00_036</t>
  </si>
  <si>
    <t>00_037</t>
  </si>
  <si>
    <t>00_038</t>
  </si>
  <si>
    <t>00_039</t>
  </si>
  <si>
    <t>00_040</t>
  </si>
  <si>
    <t>00_041</t>
  </si>
  <si>
    <t>00_0042A</t>
  </si>
  <si>
    <t>00_044</t>
  </si>
  <si>
    <t>00_045</t>
  </si>
  <si>
    <t>00_046</t>
  </si>
  <si>
    <t>00_047</t>
  </si>
  <si>
    <t>00_048</t>
  </si>
  <si>
    <t>00_049</t>
  </si>
  <si>
    <t>00_050</t>
  </si>
  <si>
    <t>00_051</t>
  </si>
  <si>
    <t>00_052</t>
  </si>
  <si>
    <t>00_053</t>
  </si>
  <si>
    <t>00_054</t>
  </si>
  <si>
    <t>00_055</t>
  </si>
  <si>
    <t>00_056</t>
  </si>
  <si>
    <t>00_057</t>
  </si>
  <si>
    <t>00_058</t>
  </si>
  <si>
    <t>00_059</t>
  </si>
  <si>
    <t>00_060</t>
  </si>
  <si>
    <t>00_0061A</t>
  </si>
  <si>
    <t>00_063</t>
  </si>
  <si>
    <t>00_064</t>
  </si>
  <si>
    <t>00_065</t>
  </si>
  <si>
    <t>00_066</t>
  </si>
  <si>
    <t>00_067</t>
  </si>
  <si>
    <t>00_068</t>
  </si>
  <si>
    <t>00_069</t>
  </si>
  <si>
    <t>00_070</t>
  </si>
  <si>
    <t>00_071</t>
  </si>
  <si>
    <t>00_072</t>
  </si>
  <si>
    <t>00_073</t>
  </si>
  <si>
    <t>00_074</t>
  </si>
  <si>
    <t>00_075</t>
  </si>
  <si>
    <t>00_076</t>
  </si>
  <si>
    <t>00_077</t>
  </si>
  <si>
    <t>00_0099A</t>
  </si>
  <si>
    <t>부문분류표 (경상표)</t>
  </si>
  <si>
    <t>2003년 기본부문</t>
  </si>
  <si>
    <t>통합부문(대분류)</t>
  </si>
  <si>
    <t>통합부문(중분류)</t>
  </si>
  <si>
    <t>통합부문(소분류)</t>
  </si>
  <si>
    <t>기본부문</t>
  </si>
  <si>
    <t>(1).</t>
  </si>
  <si>
    <t>내생부문</t>
  </si>
  <si>
    <t>00_0</t>
    <phoneticPr fontId="9" type="noConversion"/>
  </si>
  <si>
    <t>작물</t>
  </si>
  <si>
    <t>맥류및잡곡</t>
  </si>
  <si>
    <t>축산</t>
  </si>
  <si>
    <t>채소및과실</t>
  </si>
  <si>
    <t>육류및낙농품</t>
  </si>
  <si>
    <t>정곡및제분</t>
  </si>
  <si>
    <t>제당및전분</t>
  </si>
  <si>
    <t>빵,과자및국수류</t>
  </si>
  <si>
    <t>조미료및유지</t>
  </si>
  <si>
    <t>과채가공품및기타식료품</t>
  </si>
  <si>
    <t>섬유사및섬유직물</t>
  </si>
  <si>
    <t>00_019A</t>
  </si>
  <si>
    <t>의복및장신품</t>
  </si>
  <si>
    <r>
      <t>0</t>
    </r>
    <r>
      <rPr>
        <sz val="10"/>
        <color indexed="8"/>
        <rFont val="굴림체"/>
        <family val="3"/>
        <charset val="129"/>
      </rPr>
      <t>0</t>
    </r>
    <r>
      <rPr>
        <sz val="11"/>
        <color theme="1"/>
        <rFont val="맑은 고딕"/>
        <family val="3"/>
        <charset val="129"/>
        <scheme val="minor"/>
      </rPr>
      <t>21</t>
    </r>
    <phoneticPr fontId="9" type="noConversion"/>
  </si>
  <si>
    <t>가죽제품및모피</t>
  </si>
  <si>
    <t>목재및나무제품</t>
  </si>
  <si>
    <t>펄프및종이</t>
  </si>
  <si>
    <t>인쇄,출판및복제</t>
  </si>
  <si>
    <t>석탄및석유제품</t>
  </si>
  <si>
    <t>00_027A</t>
  </si>
  <si>
    <t>유기화학기초제품</t>
  </si>
  <si>
    <t>합성수지및합성고무</t>
  </si>
  <si>
    <t>비료및농약</t>
  </si>
  <si>
    <t>의약품및화장품</t>
  </si>
  <si>
    <t>원유및천연가스</t>
  </si>
  <si>
    <t>도자기및점토제품</t>
  </si>
  <si>
    <t>시멘트및콘크리트제품</t>
  </si>
  <si>
    <t>기타비금속광물제품</t>
  </si>
  <si>
    <t>건설용골재및석재</t>
  </si>
  <si>
    <t>선철및철강1차제품</t>
  </si>
  <si>
    <t>00_042A</t>
  </si>
  <si>
    <t>비철금속괴및1차제품</t>
  </si>
  <si>
    <t>일반목적용기계및장비</t>
  </si>
  <si>
    <t>특수목적용기계및장비</t>
  </si>
  <si>
    <t>전기기계및장치</t>
  </si>
  <si>
    <t>육류및육가공품</t>
  </si>
  <si>
    <t>영상,음향및통신기기</t>
  </si>
  <si>
    <t>0051</t>
    <phoneticPr fontId="9" type="noConversion"/>
  </si>
  <si>
    <t>가정용전기기기</t>
  </si>
  <si>
    <t>0054</t>
    <phoneticPr fontId="9" type="noConversion"/>
  </si>
  <si>
    <t>기타수송장비</t>
  </si>
  <si>
    <t>도시가스및수도</t>
  </si>
  <si>
    <t>건축및토목</t>
  </si>
  <si>
    <t>00_061A</t>
  </si>
  <si>
    <t>도소매업</t>
  </si>
  <si>
    <t>0063</t>
    <phoneticPr fontId="9" type="noConversion"/>
  </si>
  <si>
    <t>음식점및숙박</t>
  </si>
  <si>
    <t>운수및보관</t>
  </si>
  <si>
    <t>전분및당류</t>
  </si>
  <si>
    <t>금융및보험</t>
  </si>
  <si>
    <t>사업서비스</t>
  </si>
  <si>
    <t>공공행정및국방</t>
  </si>
  <si>
    <t>정제염</t>
  </si>
  <si>
    <t>교육및연구</t>
  </si>
  <si>
    <t>의료,보건및사회보장</t>
  </si>
  <si>
    <t>문화오락서비스</t>
  </si>
  <si>
    <t>00_099A</t>
  </si>
  <si>
    <t>유지및식용유</t>
  </si>
  <si>
    <t>공적자본</t>
  </si>
  <si>
    <t>계</t>
  </si>
  <si>
    <t>음료수및얼음</t>
  </si>
  <si>
    <t>섬유,가죽제품</t>
  </si>
  <si>
    <t>천연섬유사</t>
  </si>
  <si>
    <t>마사</t>
  </si>
  <si>
    <t>화학섬유사</t>
  </si>
  <si>
    <t>중간투입계또는중간수요계</t>
  </si>
  <si>
    <t>천연섬유직물</t>
  </si>
  <si>
    <t>마직물</t>
  </si>
  <si>
    <t>화학섬유직물</t>
  </si>
  <si>
    <t>의류및장신품</t>
  </si>
  <si>
    <t>편직제의류및장신품</t>
  </si>
  <si>
    <t>직물제의류및장신품</t>
  </si>
  <si>
    <t>기죽및모피의류</t>
  </si>
  <si>
    <t>가죽및모피</t>
  </si>
  <si>
    <t>목재,종이제품</t>
  </si>
  <si>
    <t>나무제품</t>
  </si>
  <si>
    <t>석유,석탄제품</t>
  </si>
  <si>
    <t>기타석유제품</t>
  </si>
  <si>
    <t>기타유기화학기초제품</t>
  </si>
  <si>
    <t>화장품및비누</t>
  </si>
  <si>
    <t>염료,안료및도료</t>
  </si>
  <si>
    <t>제1차금속</t>
  </si>
  <si>
    <t>선철및강반성품</t>
  </si>
  <si>
    <t>선철및합금철</t>
  </si>
  <si>
    <t>강반성품(조강)</t>
  </si>
  <si>
    <t>철강1차제품</t>
  </si>
  <si>
    <t>열간압연품</t>
  </si>
  <si>
    <t>건설용금속제품</t>
  </si>
  <si>
    <t>금속제용기</t>
  </si>
  <si>
    <t>공구및철선제품</t>
  </si>
  <si>
    <t>엔진및터빈</t>
  </si>
  <si>
    <t>공조및냉옹장비</t>
  </si>
  <si>
    <t>농업및건설기계</t>
  </si>
  <si>
    <t>전기,전자기기</t>
  </si>
  <si>
    <t>발전기,전동기및전기변환장치</t>
  </si>
  <si>
    <t>기타전자부분품</t>
  </si>
  <si>
    <t>0260</t>
  </si>
  <si>
    <t>0261</t>
  </si>
  <si>
    <t>영상및음향기기</t>
  </si>
  <si>
    <t>VTR</t>
  </si>
  <si>
    <t>통신및방송기기</t>
  </si>
  <si>
    <t>의료및측정기기</t>
  </si>
  <si>
    <t>자동차및부분품</t>
  </si>
  <si>
    <t>자동차엔진및부분품</t>
  </si>
  <si>
    <t>가구및기타제조업제품</t>
  </si>
  <si>
    <t>장난감및운동용품</t>
  </si>
  <si>
    <t>0298</t>
  </si>
  <si>
    <t>0299</t>
  </si>
  <si>
    <t>0300</t>
  </si>
  <si>
    <t>전력가스및수도</t>
  </si>
  <si>
    <t>건축및건축보수</t>
  </si>
  <si>
    <t>기타주택</t>
  </si>
  <si>
    <t>기타비주택</t>
  </si>
  <si>
    <t>토목건설</t>
  </si>
  <si>
    <t>0319</t>
  </si>
  <si>
    <t>0320</t>
  </si>
  <si>
    <t>기타토목건설</t>
  </si>
  <si>
    <t>0323</t>
  </si>
  <si>
    <t>0324</t>
  </si>
  <si>
    <t>0325</t>
  </si>
  <si>
    <t>0330</t>
  </si>
  <si>
    <t>0331</t>
  </si>
  <si>
    <t>0344</t>
  </si>
  <si>
    <t>0345</t>
  </si>
  <si>
    <t>통신및방송</t>
  </si>
  <si>
    <t>부동산및사업서비스</t>
  </si>
  <si>
    <t>사업관련전문서비스</t>
  </si>
  <si>
    <t>0370</t>
  </si>
  <si>
    <t>0371</t>
  </si>
  <si>
    <t>교육및보건</t>
  </si>
  <si>
    <t>교육기관</t>
  </si>
  <si>
    <t>의료및보건</t>
  </si>
  <si>
    <t>사회및기타서비스</t>
  </si>
  <si>
    <t>0389</t>
  </si>
  <si>
    <t>0390</t>
  </si>
  <si>
    <r>
      <t>0</t>
    </r>
    <r>
      <rPr>
        <sz val="10"/>
        <color indexed="8"/>
        <rFont val="굴림체"/>
        <family val="3"/>
        <charset val="129"/>
      </rPr>
      <t>0_00404</t>
    </r>
    <phoneticPr fontId="9" type="noConversion"/>
  </si>
  <si>
    <t>(2).</t>
  </si>
  <si>
    <t>부가가치부문</t>
  </si>
  <si>
    <t>(3).</t>
  </si>
  <si>
    <t>최종수요부문</t>
  </si>
  <si>
    <t>0414</t>
  </si>
  <si>
    <t>0415</t>
  </si>
  <si>
    <t>(공제)수입</t>
  </si>
  <si>
    <t>0416</t>
  </si>
  <si>
    <t>(공제)관세</t>
  </si>
  <si>
    <t>0417</t>
  </si>
  <si>
    <t>(공제)수입상품세</t>
  </si>
  <si>
    <t>0418</t>
  </si>
  <si>
    <t>(공제)수입계</t>
  </si>
  <si>
    <t>0419</t>
  </si>
  <si>
    <t>0420</t>
  </si>
  <si>
    <t>0421</t>
  </si>
  <si>
    <t>0422</t>
  </si>
  <si>
    <t>07_00001</t>
  </si>
  <si>
    <t>07_00002</t>
  </si>
  <si>
    <t>07_00003</t>
  </si>
  <si>
    <t>07_00004</t>
  </si>
  <si>
    <t>07_00005</t>
  </si>
  <si>
    <t>07_00006</t>
  </si>
  <si>
    <t>07_00007</t>
  </si>
  <si>
    <t>07_00008</t>
  </si>
  <si>
    <t>07_00009</t>
  </si>
  <si>
    <t>07_00010</t>
  </si>
  <si>
    <t>07_00011</t>
  </si>
  <si>
    <t>기타식용작물및잎담배</t>
  </si>
  <si>
    <t>07_00012</t>
  </si>
  <si>
    <t>07_00013</t>
  </si>
  <si>
    <t>07_00014</t>
  </si>
  <si>
    <t>07_00015</t>
  </si>
  <si>
    <t>07_00016</t>
  </si>
  <si>
    <t>07_00017</t>
  </si>
  <si>
    <t>07_00018</t>
  </si>
  <si>
    <t>07_00019</t>
  </si>
  <si>
    <t>07_00020</t>
  </si>
  <si>
    <t>07_00021</t>
  </si>
  <si>
    <t>07_00022</t>
  </si>
  <si>
    <t>07_00023</t>
  </si>
  <si>
    <t>07_00024</t>
  </si>
  <si>
    <t>07_00025</t>
  </si>
  <si>
    <t>07_00026</t>
  </si>
  <si>
    <t>07_00027</t>
  </si>
  <si>
    <t>07_00028</t>
  </si>
  <si>
    <t>07_00029</t>
  </si>
  <si>
    <t>07_00030</t>
  </si>
  <si>
    <t>07_00031</t>
  </si>
  <si>
    <t>07_00032</t>
  </si>
  <si>
    <t>07_00033</t>
  </si>
  <si>
    <t>07_00034</t>
  </si>
  <si>
    <t>07_00035</t>
  </si>
  <si>
    <t>07_00036</t>
  </si>
  <si>
    <t>07_00037</t>
  </si>
  <si>
    <t>쇄석및기타건설용석재</t>
  </si>
  <si>
    <t>07_00038</t>
  </si>
  <si>
    <t>07_00039</t>
  </si>
  <si>
    <t>07_00040</t>
  </si>
  <si>
    <t>07_00041</t>
  </si>
  <si>
    <t>07_00042</t>
  </si>
  <si>
    <t>07_00043</t>
  </si>
  <si>
    <t>07_00044</t>
  </si>
  <si>
    <t>07_00045</t>
  </si>
  <si>
    <t>낙농제품</t>
  </si>
  <si>
    <t>07_00049</t>
  </si>
  <si>
    <t>07_00046</t>
  </si>
  <si>
    <t>07_00047</t>
  </si>
  <si>
    <t>07_00048</t>
  </si>
  <si>
    <t>07_00050</t>
  </si>
  <si>
    <t>07_00051</t>
  </si>
  <si>
    <t>07_00052</t>
  </si>
  <si>
    <t>07_00053</t>
  </si>
  <si>
    <t>07_00054</t>
  </si>
  <si>
    <t>07_00055</t>
  </si>
  <si>
    <t>07_00056</t>
  </si>
  <si>
    <t>07_00057</t>
  </si>
  <si>
    <t>빵및과자류</t>
  </si>
  <si>
    <t>07_00058</t>
  </si>
  <si>
    <t>07_00059</t>
  </si>
  <si>
    <t>07_00060</t>
  </si>
  <si>
    <t>07_00061</t>
  </si>
  <si>
    <t>07_00062</t>
  </si>
  <si>
    <t>07_00063</t>
  </si>
  <si>
    <t>07_00064</t>
  </si>
  <si>
    <t>07_00065</t>
  </si>
  <si>
    <t>07_00066</t>
  </si>
  <si>
    <t>07_00067</t>
  </si>
  <si>
    <t>두부및기타식료품</t>
  </si>
  <si>
    <t>07_00068</t>
  </si>
  <si>
    <t>07_00069</t>
  </si>
  <si>
    <t>07_00070</t>
  </si>
  <si>
    <t>07_00071</t>
  </si>
  <si>
    <t>07_00072</t>
  </si>
  <si>
    <t>비알콜성음료및얼음</t>
  </si>
  <si>
    <t>07_00073</t>
  </si>
  <si>
    <t>07_00074</t>
  </si>
  <si>
    <t>07_00075</t>
  </si>
  <si>
    <t>07_00076</t>
  </si>
  <si>
    <t>07_00077</t>
  </si>
  <si>
    <t>07_00078</t>
  </si>
  <si>
    <t>07_00079</t>
  </si>
  <si>
    <t>07_00080</t>
  </si>
  <si>
    <t>07_00081</t>
  </si>
  <si>
    <t>07_00082</t>
  </si>
  <si>
    <t>07_00083</t>
  </si>
  <si>
    <t>07_00084</t>
  </si>
  <si>
    <t>07_00085</t>
  </si>
  <si>
    <t>07_00086</t>
  </si>
  <si>
    <t>07_00087</t>
  </si>
  <si>
    <t>07_00088</t>
  </si>
  <si>
    <t>07_00089</t>
  </si>
  <si>
    <t>07_00090</t>
  </si>
  <si>
    <t>07_00091</t>
  </si>
  <si>
    <t>07_00092</t>
  </si>
  <si>
    <t>07_00093</t>
  </si>
  <si>
    <t>모피및모피의류</t>
  </si>
  <si>
    <t>07_00094</t>
  </si>
  <si>
    <t>직물제품및기타섬유제품</t>
  </si>
  <si>
    <t>07_00095</t>
  </si>
  <si>
    <t>07_00096</t>
  </si>
  <si>
    <t>07_00097</t>
  </si>
  <si>
    <t>07_00098</t>
  </si>
  <si>
    <t>신발류</t>
  </si>
  <si>
    <t>07_00099</t>
  </si>
  <si>
    <t>07_00100</t>
  </si>
  <si>
    <t>07_00101</t>
  </si>
  <si>
    <t>07_00102</t>
  </si>
  <si>
    <t>07_00103</t>
  </si>
  <si>
    <t>07_00104</t>
  </si>
  <si>
    <t>목제용기및기타목제품</t>
  </si>
  <si>
    <t>07_00105</t>
  </si>
  <si>
    <t>07_00106</t>
  </si>
  <si>
    <t>07_00107</t>
  </si>
  <si>
    <t>07_00108</t>
  </si>
  <si>
    <t>07_00109</t>
  </si>
  <si>
    <t>07_00110</t>
  </si>
  <si>
    <t>07_00111</t>
  </si>
  <si>
    <t>07_00112</t>
  </si>
  <si>
    <t>07_00113</t>
  </si>
  <si>
    <t>07_00114</t>
  </si>
  <si>
    <t>07_00115</t>
  </si>
  <si>
    <t>07_00116</t>
  </si>
  <si>
    <t>07_00117</t>
  </si>
  <si>
    <t>07_00118</t>
  </si>
  <si>
    <t>휘발유및제트유</t>
  </si>
  <si>
    <t>07_00119</t>
  </si>
  <si>
    <t>07_00120</t>
  </si>
  <si>
    <t>07_00121</t>
  </si>
  <si>
    <t>07_00122</t>
  </si>
  <si>
    <t>07_00123</t>
  </si>
  <si>
    <t>07_00124</t>
  </si>
  <si>
    <t>07_00125</t>
  </si>
  <si>
    <t>07_00126</t>
  </si>
  <si>
    <t>석유화학중간제품및기초유기화합물</t>
  </si>
  <si>
    <t>07_00127</t>
  </si>
  <si>
    <t>07_00128</t>
  </si>
  <si>
    <t>07_00129</t>
  </si>
  <si>
    <t>07_00130</t>
  </si>
  <si>
    <t>07_00131</t>
  </si>
  <si>
    <t>07_00132</t>
  </si>
  <si>
    <t>07_00133</t>
  </si>
  <si>
    <t>07_00134</t>
  </si>
  <si>
    <t>07_00135</t>
  </si>
  <si>
    <t>07_00136</t>
  </si>
  <si>
    <t>07_00137</t>
  </si>
  <si>
    <t>07_00138</t>
  </si>
  <si>
    <t>07_00139</t>
  </si>
  <si>
    <t>07_00140</t>
  </si>
  <si>
    <t>07_00141</t>
  </si>
  <si>
    <t>07_00142</t>
  </si>
  <si>
    <t>07_00143</t>
  </si>
  <si>
    <t>07_00144</t>
  </si>
  <si>
    <t>07_00145</t>
  </si>
  <si>
    <t>기록매체및사진용화학제품</t>
  </si>
  <si>
    <t>07_00146</t>
  </si>
  <si>
    <t>07_00147</t>
  </si>
  <si>
    <t>07_00148</t>
  </si>
  <si>
    <t>07_00149</t>
  </si>
  <si>
    <t>07_00150</t>
  </si>
  <si>
    <t>07_00151</t>
  </si>
  <si>
    <t>07_00152</t>
  </si>
  <si>
    <t>07_00153</t>
  </si>
  <si>
    <t>07_00154</t>
  </si>
  <si>
    <t>07_00155</t>
  </si>
  <si>
    <t>07_00156</t>
  </si>
  <si>
    <t>07_00157</t>
  </si>
  <si>
    <t>07_00158</t>
  </si>
  <si>
    <t>07_00159</t>
  </si>
  <si>
    <t>07_00160</t>
  </si>
  <si>
    <t>07_00161</t>
  </si>
  <si>
    <t>07_00162</t>
  </si>
  <si>
    <t>07_00163</t>
  </si>
  <si>
    <t>07_00164</t>
  </si>
  <si>
    <t>07_00165</t>
  </si>
  <si>
    <t>07_00166</t>
  </si>
  <si>
    <t>07_00167</t>
  </si>
  <si>
    <t>07_00168</t>
  </si>
  <si>
    <t>07_00169</t>
  </si>
  <si>
    <t>07_00170</t>
  </si>
  <si>
    <t>07_00171</t>
  </si>
  <si>
    <t>07_00172</t>
  </si>
  <si>
    <t>07_00173</t>
  </si>
  <si>
    <t>07_00174</t>
  </si>
  <si>
    <t>07_00175</t>
  </si>
  <si>
    <t>07_00176</t>
  </si>
  <si>
    <t>07_00177</t>
  </si>
  <si>
    <t>07_00178</t>
  </si>
  <si>
    <t>07_00179</t>
  </si>
  <si>
    <t>07_00180</t>
  </si>
  <si>
    <t>07_00181</t>
  </si>
  <si>
    <t>07_00182</t>
  </si>
  <si>
    <t>07_00183</t>
  </si>
  <si>
    <t>07_00184</t>
  </si>
  <si>
    <t>07_00185</t>
  </si>
  <si>
    <t>07_00186</t>
  </si>
  <si>
    <t>07_00187</t>
  </si>
  <si>
    <t>07_00188</t>
  </si>
  <si>
    <t>07_00189</t>
  </si>
  <si>
    <t>07_00190</t>
  </si>
  <si>
    <t>07_00191</t>
  </si>
  <si>
    <t>07_00192</t>
  </si>
  <si>
    <t>07_00193</t>
  </si>
  <si>
    <t>07_00194</t>
  </si>
  <si>
    <t>07_00195</t>
  </si>
  <si>
    <t>07_00196</t>
  </si>
  <si>
    <t>금속처리및기타금속제품</t>
  </si>
  <si>
    <t>07_00197</t>
  </si>
  <si>
    <t>07_00198</t>
  </si>
  <si>
    <t>07_00199</t>
  </si>
  <si>
    <t>07_00200</t>
  </si>
  <si>
    <t>07_00201</t>
  </si>
  <si>
    <t>보일러및난방조리기기</t>
  </si>
  <si>
    <t>07_00202</t>
  </si>
  <si>
    <t>07_00203</t>
  </si>
  <si>
    <t>07_00204</t>
  </si>
  <si>
    <t>07_00205</t>
  </si>
  <si>
    <t>07_00206</t>
  </si>
  <si>
    <t>07_00207</t>
  </si>
  <si>
    <t>07_00208</t>
  </si>
  <si>
    <t>07_00209</t>
  </si>
  <si>
    <t>07_00210</t>
  </si>
  <si>
    <t>07_00211</t>
  </si>
  <si>
    <t>07_00212</t>
  </si>
  <si>
    <t>07_00213</t>
  </si>
  <si>
    <t>07_00214</t>
  </si>
  <si>
    <t>전기변환및공급제어장치</t>
  </si>
  <si>
    <t>07_00215</t>
  </si>
  <si>
    <t>07_00216</t>
  </si>
  <si>
    <t>07_00217</t>
  </si>
  <si>
    <t>07_00218</t>
  </si>
  <si>
    <t>07_00219</t>
  </si>
  <si>
    <t>07_00220</t>
  </si>
  <si>
    <t>디지털 표시장치</t>
  </si>
  <si>
    <t>07_00221</t>
  </si>
  <si>
    <t>07_00222</t>
  </si>
  <si>
    <t>집적회로</t>
  </si>
  <si>
    <t>07_00223</t>
  </si>
  <si>
    <t>07_00224</t>
  </si>
  <si>
    <t>07_00225</t>
  </si>
  <si>
    <t>07_00226</t>
  </si>
  <si>
    <t>07_00227</t>
  </si>
  <si>
    <t>07_00228</t>
  </si>
  <si>
    <t>07_00229</t>
  </si>
  <si>
    <t>07_00230</t>
  </si>
  <si>
    <t>07_00231</t>
  </si>
  <si>
    <t>07_00232</t>
  </si>
  <si>
    <t>07_00233</t>
  </si>
  <si>
    <t>07_00234</t>
  </si>
  <si>
    <t>가정용 냉장고</t>
  </si>
  <si>
    <t>07_00235</t>
  </si>
  <si>
    <t>가정용 세탁기</t>
  </si>
  <si>
    <t>07_00236</t>
  </si>
  <si>
    <t>07_00237</t>
  </si>
  <si>
    <t>07_00238</t>
  </si>
  <si>
    <t>제어및측정분석기기</t>
  </si>
  <si>
    <t>07_00239</t>
  </si>
  <si>
    <t>07_00240</t>
  </si>
  <si>
    <t>07_00241</t>
  </si>
  <si>
    <t>07_00242</t>
  </si>
  <si>
    <t>07_00243</t>
  </si>
  <si>
    <t>화물자동차및특장차</t>
  </si>
  <si>
    <t>07_00244</t>
  </si>
  <si>
    <t>자동차용엔진및부분품</t>
  </si>
  <si>
    <t>07_00245</t>
  </si>
  <si>
    <t>07_00246</t>
  </si>
  <si>
    <t>07_00247</t>
  </si>
  <si>
    <t>07_00248</t>
  </si>
  <si>
    <t>07_00249</t>
  </si>
  <si>
    <t>07_00250</t>
  </si>
  <si>
    <t>07_00251</t>
  </si>
  <si>
    <t>07_00252</t>
  </si>
  <si>
    <t>07_00253</t>
  </si>
  <si>
    <t>07_00254</t>
  </si>
  <si>
    <t>07_00255</t>
  </si>
  <si>
    <t>07_00256</t>
  </si>
  <si>
    <t>07_00257</t>
  </si>
  <si>
    <t>07_00258</t>
  </si>
  <si>
    <t>07_00259</t>
  </si>
  <si>
    <t>07_00260</t>
  </si>
  <si>
    <t>07_00261</t>
  </si>
  <si>
    <t>07_00262</t>
  </si>
  <si>
    <t>07_00263</t>
  </si>
  <si>
    <t>07_00264</t>
  </si>
  <si>
    <t>07_00265</t>
  </si>
  <si>
    <t>07_00266</t>
  </si>
  <si>
    <t>07_00267</t>
  </si>
  <si>
    <t>07_00268</t>
  </si>
  <si>
    <t>07_00269</t>
  </si>
  <si>
    <t>07_00270</t>
  </si>
  <si>
    <t>07_00271</t>
  </si>
  <si>
    <t>07_00272</t>
  </si>
  <si>
    <t>07_00273</t>
  </si>
  <si>
    <t>07_00274</t>
  </si>
  <si>
    <t>07_00275</t>
  </si>
  <si>
    <t>07_00276</t>
  </si>
  <si>
    <t>07_00277</t>
  </si>
  <si>
    <t>07_00278</t>
  </si>
  <si>
    <t>07_00279</t>
  </si>
  <si>
    <t>07_00280</t>
  </si>
  <si>
    <t>07_00281</t>
  </si>
  <si>
    <t>07_00282</t>
  </si>
  <si>
    <t>07_00283</t>
  </si>
  <si>
    <t>07_00284</t>
  </si>
  <si>
    <t>07_00285</t>
  </si>
  <si>
    <t>07_00286</t>
  </si>
  <si>
    <t>07_00287</t>
  </si>
  <si>
    <t>07_00288</t>
  </si>
  <si>
    <t>07_00289</t>
  </si>
  <si>
    <t>07_00290</t>
  </si>
  <si>
    <t>07_00291</t>
  </si>
  <si>
    <t>07_00292</t>
  </si>
  <si>
    <t>07_00293</t>
  </si>
  <si>
    <t>07_00294</t>
  </si>
  <si>
    <t>07_00295</t>
  </si>
  <si>
    <t>07_00296</t>
  </si>
  <si>
    <t>07_00297</t>
  </si>
  <si>
    <t>07_00298</t>
  </si>
  <si>
    <t>07_00299</t>
  </si>
  <si>
    <t>07_00300</t>
  </si>
  <si>
    <t>전기통신</t>
  </si>
  <si>
    <t>07_00301</t>
  </si>
  <si>
    <t>07_00302</t>
  </si>
  <si>
    <t>중앙은행및예금취급기관</t>
  </si>
  <si>
    <t>07_00303</t>
  </si>
  <si>
    <t>07_00304</t>
  </si>
  <si>
    <t>07_00305</t>
  </si>
  <si>
    <t>07_00306</t>
  </si>
  <si>
    <t>07_00307</t>
  </si>
  <si>
    <t>07_00308</t>
  </si>
  <si>
    <t>07_00309</t>
  </si>
  <si>
    <t>07_00310</t>
  </si>
  <si>
    <t>07_00311</t>
  </si>
  <si>
    <t>연구기관(비영리및산업)</t>
  </si>
  <si>
    <t>07_00312</t>
  </si>
  <si>
    <t>07_00313</t>
  </si>
  <si>
    <t>07_00314</t>
  </si>
  <si>
    <t>07_00315</t>
  </si>
  <si>
    <t>07_00316</t>
  </si>
  <si>
    <t>07_00317</t>
  </si>
  <si>
    <t>07_00318</t>
  </si>
  <si>
    <t>07_00319</t>
  </si>
  <si>
    <t>07_00320</t>
  </si>
  <si>
    <t>07_00321</t>
  </si>
  <si>
    <t>07_00322</t>
  </si>
  <si>
    <t>07_00323</t>
  </si>
  <si>
    <t>07_00324</t>
  </si>
  <si>
    <t>07_00325</t>
  </si>
  <si>
    <t>07_00326</t>
  </si>
  <si>
    <t>07_00327</t>
  </si>
  <si>
    <t>07_00328</t>
  </si>
  <si>
    <t>07_00329</t>
  </si>
  <si>
    <t>07_00330</t>
  </si>
  <si>
    <t>07_00331</t>
  </si>
  <si>
    <t>07_00332</t>
  </si>
  <si>
    <t>07_00333</t>
  </si>
  <si>
    <t>07_00334</t>
  </si>
  <si>
    <t>07_00335</t>
  </si>
  <si>
    <t>07_00336</t>
  </si>
  <si>
    <t>07_00337</t>
  </si>
  <si>
    <t>07_00338</t>
  </si>
  <si>
    <t>영화,연극및기타예술</t>
  </si>
  <si>
    <t>07_00339</t>
  </si>
  <si>
    <t>07_00340</t>
  </si>
  <si>
    <t>07_00341</t>
  </si>
  <si>
    <t>07_00342</t>
  </si>
  <si>
    <t>07_00343</t>
  </si>
  <si>
    <t>07_00344</t>
  </si>
  <si>
    <t>07_00345</t>
  </si>
  <si>
    <t>07_00346</t>
  </si>
  <si>
    <t>07_00347</t>
  </si>
  <si>
    <t>07_00348</t>
  </si>
  <si>
    <t>07_00349</t>
  </si>
  <si>
    <t>07_00350</t>
  </si>
  <si>
    <t>i_07_basic</t>
    <phoneticPr fontId="3" type="noConversion"/>
  </si>
  <si>
    <t>"Unmilled rice"</t>
  </si>
  <si>
    <t>"Barley"</t>
  </si>
  <si>
    <t>"Wheat"</t>
  </si>
  <si>
    <t>"Vegetables"</t>
  </si>
  <si>
    <t>"Fruits"</t>
  </si>
  <si>
    <t>"Pulses"</t>
  </si>
  <si>
    <t>"Potatoes"</t>
  </si>
  <si>
    <t>"Oleaginous crops"</t>
  </si>
  <si>
    <t>"Cultivated medicinal herbs"</t>
  </si>
  <si>
    <t>"Other edible crops and Leaf tobacco"</t>
  </si>
  <si>
    <t>"Cotton and hemp"</t>
  </si>
  <si>
    <t>"Horticultural specialities"</t>
  </si>
  <si>
    <t>"Natural rubber"</t>
  </si>
  <si>
    <t>"Seeds and seedlings"</t>
  </si>
  <si>
    <t>"Other Inedible crops"</t>
  </si>
  <si>
    <t>"Dairy farming"</t>
  </si>
  <si>
    <t>"Beef cattle"</t>
  </si>
  <si>
    <t>"Pigs"</t>
  </si>
  <si>
    <t>"Poultry and birds"</t>
  </si>
  <si>
    <t>"Other animals"</t>
  </si>
  <si>
    <t>"Operation of timber tracts"</t>
  </si>
  <si>
    <t>"Raw timber"</t>
  </si>
  <si>
    <t>"Edible forest products"</t>
  </si>
  <si>
    <t>"Fishing"</t>
  </si>
  <si>
    <t>"Aquaculture"</t>
  </si>
  <si>
    <t>"Agriculture, forestry and fishing related services"</t>
  </si>
  <si>
    <t>"Anthracite"</t>
  </si>
  <si>
    <t>"Bituminous coal"</t>
  </si>
  <si>
    <t>"Crude petroleum and Natural gas"</t>
  </si>
  <si>
    <t>"Iron ores"</t>
  </si>
  <si>
    <t>"Copper ores"</t>
  </si>
  <si>
    <t>"Lead and zinc ores"</t>
  </si>
  <si>
    <t>"Sand and gravel"</t>
  </si>
  <si>
    <t>"Crushed and broken stone and Other bulk stones"</t>
  </si>
  <si>
    <t>"Limestone"</t>
  </si>
  <si>
    <t>"Materials for ceramics"</t>
  </si>
  <si>
    <t>"Crude salt"</t>
  </si>
  <si>
    <t>"Slaughtering and meat processing"</t>
  </si>
  <si>
    <t>"Poultry slaughtering and processing"</t>
  </si>
  <si>
    <t>"Prepared meat products"</t>
  </si>
  <si>
    <t>"Dairy products"</t>
  </si>
  <si>
    <t>"Canned seafoods"</t>
  </si>
  <si>
    <t>"Frozen fish and seafoods"</t>
  </si>
  <si>
    <t>"Salted, dried and smoked seafoods"</t>
  </si>
  <si>
    <t>"Polished rice"</t>
  </si>
  <si>
    <t>"Polished barley"</t>
  </si>
  <si>
    <t>"Flour and cereal preparations"</t>
  </si>
  <si>
    <t>"Raw sugar"</t>
  </si>
  <si>
    <t>"Refined sugar"</t>
  </si>
  <si>
    <t>"Starches"</t>
  </si>
  <si>
    <t>"Glucose, glucose syrup and maltose"</t>
  </si>
  <si>
    <t>"Bakery and Confectionery products"</t>
  </si>
  <si>
    <t>"Noodles"</t>
  </si>
  <si>
    <t>"Seasonings"</t>
  </si>
  <si>
    <t>"Soy sauce ad bean paste"</t>
  </si>
  <si>
    <t>"Animal and marine fats and oils"</t>
  </si>
  <si>
    <t>"Vegetable fats and oils, and processed edible refined oil"</t>
  </si>
  <si>
    <t>"Canned or cured fruits and vegetables"</t>
  </si>
  <si>
    <t>"Coffee and tea"</t>
  </si>
  <si>
    <t>"Ginseng products"</t>
  </si>
  <si>
    <t>"Malt and yeast"</t>
  </si>
  <si>
    <t>"Ethyl alcohol for beverages"</t>
  </si>
  <si>
    <t>"Blended and distilled sojoo"</t>
  </si>
  <si>
    <t>"Beer"</t>
  </si>
  <si>
    <t>"Other liquors"</t>
  </si>
  <si>
    <t>"Soft drinks and manufactured ice"</t>
  </si>
  <si>
    <t>"Prepared livestock feeds"</t>
  </si>
  <si>
    <t>"Tobacco products"</t>
  </si>
  <si>
    <t>"Woolen yarn"</t>
  </si>
  <si>
    <t>"Cotton yarn"</t>
  </si>
  <si>
    <t>"Silk and hempen yarn"</t>
  </si>
  <si>
    <t>"Regenerated fiber yarn"</t>
  </si>
  <si>
    <t>"Synthetic fiber yarn"</t>
  </si>
  <si>
    <t>"Thread and other fiber yarns"</t>
  </si>
  <si>
    <t>"Woolen fabrics"</t>
  </si>
  <si>
    <t>"Cotton fabrics"</t>
  </si>
  <si>
    <t>"Silk and hempen fabrics"</t>
  </si>
  <si>
    <t>"Regenerated fiber fabrics"</t>
  </si>
  <si>
    <t>"Synthetic fiber fabrics"</t>
  </si>
  <si>
    <t>"Other fiber fabrics"</t>
  </si>
  <si>
    <t>"Knitted fabrics"</t>
  </si>
  <si>
    <t>"Fiber bleaching and dyeing"</t>
  </si>
  <si>
    <t>"Knitted wearing apparels"</t>
  </si>
  <si>
    <t>"Knitted clothing accessories"</t>
  </si>
  <si>
    <t>"Textile wearing apparels and other clothing accessories"</t>
  </si>
  <si>
    <t>"Leather wearing apparels"</t>
  </si>
  <si>
    <t>"Fur wearing apparels"</t>
  </si>
  <si>
    <t>"Textile products"</t>
  </si>
  <si>
    <t>"Cordage, rope, and fishing nets"</t>
  </si>
  <si>
    <t>"Leather"</t>
  </si>
  <si>
    <t>"Luggage and handbags"</t>
  </si>
  <si>
    <t>"Footwear"</t>
  </si>
  <si>
    <t>"Other leather products"</t>
  </si>
  <si>
    <t>"Lumber"</t>
  </si>
  <si>
    <t>"Plywood"</t>
  </si>
  <si>
    <t>"Reconstituted and densified wood"</t>
  </si>
  <si>
    <t>"Wooden products for construction"</t>
  </si>
  <si>
    <t>"Wooden containers and other wooden products"</t>
  </si>
  <si>
    <t>"Pulp"</t>
  </si>
  <si>
    <t>"Newsprint"</t>
  </si>
  <si>
    <t>"Printing paper"</t>
  </si>
  <si>
    <t>"Other raw paper and paperboard"</t>
  </si>
  <si>
    <t>"Corrugated paper and solid fiber boxes"</t>
  </si>
  <si>
    <t>"Paper containers"</t>
  </si>
  <si>
    <t>"Stationery paper and office paper"</t>
  </si>
  <si>
    <t>"Other paper products"</t>
  </si>
  <si>
    <t>"Printing"</t>
  </si>
  <si>
    <t>"Reproduction of recorded media"</t>
  </si>
  <si>
    <t>"Coal briquettes"</t>
  </si>
  <si>
    <t>"Coke and other coal products"</t>
  </si>
  <si>
    <t>"Naphtha"</t>
  </si>
  <si>
    <t>"Gasoline and jet oil"</t>
  </si>
  <si>
    <t>"Kerosene"</t>
  </si>
  <si>
    <t>"Light oil"</t>
  </si>
  <si>
    <t>"Heavy oil"</t>
  </si>
  <si>
    <t>"Liquefied petroleum gas"</t>
  </si>
  <si>
    <t>"Lubricants"</t>
  </si>
  <si>
    <t>"Petrochemical basic products"</t>
  </si>
  <si>
    <t>"Petrochemical intermediate products and Other basic organic chemicals"</t>
  </si>
  <si>
    <t>"Coal chemicals"</t>
  </si>
  <si>
    <t>"Industrial gases"</t>
  </si>
  <si>
    <t>"Basic inorganic chemicals"</t>
  </si>
  <si>
    <t>"Synthetic resins"</t>
  </si>
  <si>
    <t>"Synthetic rubber"</t>
  </si>
  <si>
    <t>"Regenerated cellulose fibers"</t>
  </si>
  <si>
    <t>"Synthetic fibers"</t>
  </si>
  <si>
    <t>"Nitrogen compounds"</t>
  </si>
  <si>
    <t>"Fertilizers"</t>
  </si>
  <si>
    <t>"Pesticides and other agricultural chemicals"</t>
  </si>
  <si>
    <t>"Medicaments"</t>
  </si>
  <si>
    <t>"Cosmetics and dentifrices"</t>
  </si>
  <si>
    <t>"Soap and detergents"</t>
  </si>
  <si>
    <t>"Dyes, pigments, and tanning materials"</t>
  </si>
  <si>
    <t>"Paints, varnishes, and allied products"</t>
  </si>
  <si>
    <t>"Printing ink"</t>
  </si>
  <si>
    <t>"Adhesives, gelatin and sealants"</t>
  </si>
  <si>
    <t>"Explosives and fireworks products"</t>
  </si>
  <si>
    <t>"Recording media for electronic equipments and Photographic chemical products"</t>
  </si>
  <si>
    <t>"Primary plastic products"</t>
  </si>
  <si>
    <t>"Industrial plastic products"</t>
  </si>
  <si>
    <t>"Household articles of plastic material"</t>
  </si>
  <si>
    <t>"Tires and tubes"</t>
  </si>
  <si>
    <t>"Rubber products"</t>
  </si>
  <si>
    <t>"Sheet glass and primary glass products"</t>
  </si>
  <si>
    <t>"Industrial glass products"</t>
  </si>
  <si>
    <t>"Household glass products and others"</t>
  </si>
  <si>
    <t>"pottery products"</t>
  </si>
  <si>
    <t>"Refractory ceramic products"</t>
  </si>
  <si>
    <t>"Clay products for construction"</t>
  </si>
  <si>
    <t>"Cement"</t>
  </si>
  <si>
    <t>"Ready mixed concrete"</t>
  </si>
  <si>
    <t>"Concrete blocks, bricks, and other concrete products"</t>
  </si>
  <si>
    <t>"Lime, gypsum, and plaster products"</t>
  </si>
  <si>
    <t>"Cut stone &amp; stone products"</t>
  </si>
  <si>
    <t>"Asbestos and mineral wool products"</t>
  </si>
  <si>
    <t>"Abrasives"</t>
  </si>
  <si>
    <t>"Asphalts"</t>
  </si>
  <si>
    <t>"Pig iron"</t>
  </si>
  <si>
    <t>"Ferroalloys"</t>
  </si>
  <si>
    <t>"Steel ingots and semifinished products"</t>
  </si>
  <si>
    <t>"Steel rods and bars"</t>
  </si>
  <si>
    <t>"Section steel"</t>
  </si>
  <si>
    <t>"Rails and wires"</t>
  </si>
  <si>
    <t>"Hot rolled steel plates and sheets"</t>
  </si>
  <si>
    <t>"Steel pipe and tubes, except foundry iron pipe and tubes"</t>
  </si>
  <si>
    <t>"Cold rolled steel sheet, strip, and bars"</t>
  </si>
  <si>
    <t>"Iron foundries and foundry iron pipe and tubes"</t>
  </si>
  <si>
    <t>"Forgings"</t>
  </si>
  <si>
    <t>"Coated steel plates"</t>
  </si>
  <si>
    <t>"Copper ingots"</t>
  </si>
  <si>
    <t>"Aluminium ingots"</t>
  </si>
  <si>
    <t>"Lead and zinc ingots"</t>
  </si>
  <si>
    <t>"Gold and silver ingots"</t>
  </si>
  <si>
    <t>"Other nonferrous metal ingots"</t>
  </si>
  <si>
    <t>"Primary copper products"</t>
  </si>
  <si>
    <t>"Primary aluminium products"</t>
  </si>
  <si>
    <t>"Other nonferrous metal casting and forgings, and primary nonferrous metals"</t>
  </si>
  <si>
    <t>"Metal products for construction"</t>
  </si>
  <si>
    <t>"Metal products for structure"</t>
  </si>
  <si>
    <t>"Metal tanks and reservoirs for equipment"</t>
  </si>
  <si>
    <t>"Metal cans, barrels, and drums"</t>
  </si>
  <si>
    <t>"Handtools"</t>
  </si>
  <si>
    <t>"Bolts, nuts, screws, rivets, and washers"</t>
  </si>
  <si>
    <t>"Fabricated wire products"</t>
  </si>
  <si>
    <t>"Fastening metal products"</t>
  </si>
  <si>
    <t>"Internal combustion engines and turbines"</t>
  </si>
  <si>
    <t>"Conveyors and conveying equipment"</t>
  </si>
  <si>
    <t>"Air-conditioning equipment and industrial refrigeration equipment"</t>
  </si>
  <si>
    <t>"Pumps and compressors"</t>
  </si>
  <si>
    <t>"Metal cutting type machine tools"</t>
  </si>
  <si>
    <t>"Metal forming machine tools"</t>
  </si>
  <si>
    <t>"Agricultural implements and machinery"</t>
  </si>
  <si>
    <t>"Construction and mining machinery"</t>
  </si>
  <si>
    <t>"Food processing machinery"</t>
  </si>
  <si>
    <t>"Textile machinery"</t>
  </si>
  <si>
    <t>"Metal molds and industrial patterns"</t>
  </si>
  <si>
    <t>"Motors and generators"</t>
  </si>
  <si>
    <t>"Electric transformers"</t>
  </si>
  <si>
    <t>"Insulated wires and cables"</t>
  </si>
  <si>
    <t>"Batteries"</t>
  </si>
  <si>
    <t>"Electric lamps and electric lighting fixtures"</t>
  </si>
  <si>
    <t>"Electron tubes"</t>
  </si>
  <si>
    <t>"Digital display"</t>
  </si>
  <si>
    <t>"Semiconductor devices"</t>
  </si>
  <si>
    <t>"Integrated circuits"</t>
  </si>
  <si>
    <t>"Electric resistors and storage batteries"</t>
  </si>
  <si>
    <t>"Electric coils, transformers"</t>
  </si>
  <si>
    <t>"Printed circuit boards"</t>
  </si>
  <si>
    <t>"Television"</t>
  </si>
  <si>
    <t>"Electric household audio equipment"</t>
  </si>
  <si>
    <t>"Other audio and visual equipment"</t>
  </si>
  <si>
    <t>"Line telecommunication apparatuses"</t>
  </si>
  <si>
    <t>"Radio and television broadcasting and wireless communications equipment"</t>
  </si>
  <si>
    <t>"Computer and peripheral equipment"</t>
  </si>
  <si>
    <t>"Office machines and devices"</t>
  </si>
  <si>
    <t>"Household refrigerators and freezers"</t>
  </si>
  <si>
    <t>"Household laundry equipment"</t>
  </si>
  <si>
    <t>"Other household electrical appliances"</t>
  </si>
  <si>
    <t>"Medical instruments and supplies"</t>
  </si>
  <si>
    <t>"Industrial automatic regulators, Measuring and analytical instruments"</t>
  </si>
  <si>
    <t>"Cinematograph cameras and projectors, Other photographic and optical instruments"</t>
  </si>
  <si>
    <t>"Watches and clocks"</t>
  </si>
  <si>
    <t>"Passenger automobiles"</t>
  </si>
  <si>
    <t>"Buses and vans"</t>
  </si>
  <si>
    <t>"Trucks, Motor vehicles with special equipment"</t>
  </si>
  <si>
    <t>"Motor vehicle engines, chassis, bodies and parts"</t>
  </si>
  <si>
    <t>"Trailers and containers"</t>
  </si>
  <si>
    <t>"Steel ships"</t>
  </si>
  <si>
    <t>"Other ships"</t>
  </si>
  <si>
    <t>"Ship repairing and ship parts"</t>
  </si>
  <si>
    <t>"Railroad vehicles and parts"</t>
  </si>
  <si>
    <t>"Aircraft and parts"</t>
  </si>
  <si>
    <t>"Motorcycles and parts"</t>
  </si>
  <si>
    <t>"Wood furniture"</t>
  </si>
  <si>
    <t>"Metal furniture"</t>
  </si>
  <si>
    <t>"Other furniture"</t>
  </si>
  <si>
    <t>"Toys and games"</t>
  </si>
  <si>
    <t>"Sporting and athletic goods"</t>
  </si>
  <si>
    <t>"Musical instruments"</t>
  </si>
  <si>
    <t>"Pens, pencils, and other artists' materials"</t>
  </si>
  <si>
    <t>"Jewelry and plated ware"</t>
  </si>
  <si>
    <t>"Water power generation"</t>
  </si>
  <si>
    <t>"Thermal power generation"</t>
  </si>
  <si>
    <t>"Atomic power generation"</t>
  </si>
  <si>
    <t>"Other generation"</t>
  </si>
  <si>
    <t>"Manufactured gas supply"</t>
  </si>
  <si>
    <t>"Steam and hot water supply"</t>
  </si>
  <si>
    <t>"Water supply"</t>
  </si>
  <si>
    <t>"Residential building construction"</t>
  </si>
  <si>
    <t>"Non-residential building construction"</t>
  </si>
  <si>
    <t>"Building repairs"</t>
  </si>
  <si>
    <t>"Road construction"</t>
  </si>
  <si>
    <t>"Railroad construction"</t>
  </si>
  <si>
    <t>"Breakwater, pier, and harbor construction"</t>
  </si>
  <si>
    <t>"Airport construction"</t>
  </si>
  <si>
    <t>"Dam, levee, and flood control project construction"</t>
  </si>
  <si>
    <t>"Water main line and drainage project construction"</t>
  </si>
  <si>
    <t>"Land clearing and reclamation, and irrigation project construction"</t>
  </si>
  <si>
    <t>"Land leveling and athletic field construction"</t>
  </si>
  <si>
    <t>"Electric power plant construction"</t>
  </si>
  <si>
    <t>"Communications line construction"</t>
  </si>
  <si>
    <t>"Wholesale and retail trade"</t>
  </si>
  <si>
    <t>"Eating and drinking places"</t>
  </si>
  <si>
    <t>"Accommodation"</t>
  </si>
  <si>
    <t>"Railroad passenger transport"</t>
  </si>
  <si>
    <t>"Railroad freight transport"</t>
  </si>
  <si>
    <t>"Road passenger transport"</t>
  </si>
  <si>
    <t>"Road freight transport"</t>
  </si>
  <si>
    <t>"Coastal and inland water transport"</t>
  </si>
  <si>
    <t>"Oceangoing transport"</t>
  </si>
  <si>
    <t>"Air transport"</t>
  </si>
  <si>
    <t>"Supporting land transport activities"</t>
  </si>
  <si>
    <t>"Supporting water transport activities"</t>
  </si>
  <si>
    <t>"Supporting air transport activities"</t>
  </si>
  <si>
    <t>"Cargo handling"</t>
  </si>
  <si>
    <t>"Warehousing and storage"</t>
  </si>
  <si>
    <t>"Other services incidental to transportation"</t>
  </si>
  <si>
    <t>"Postal services"</t>
  </si>
  <si>
    <t>"Telecommunications and value added communications"</t>
  </si>
  <si>
    <t>"Broadcasting"</t>
  </si>
  <si>
    <t>"Central bank and banking institutions"</t>
  </si>
  <si>
    <t>"Other financial brokerage institutions"</t>
  </si>
  <si>
    <t>"Life insurance"</t>
  </si>
  <si>
    <t>"Non-life insurance"</t>
  </si>
  <si>
    <t>"Services auxiliary to finance and insurance"</t>
  </si>
  <si>
    <t>"Owner-occupied housing"</t>
  </si>
  <si>
    <t>"Renting and subdividing of real estate"</t>
  </si>
  <si>
    <t>"Services related to real estate"</t>
  </si>
  <si>
    <t>"Research institutes(public)"</t>
  </si>
  <si>
    <t>"Research institutes(private, non-profit)"</t>
  </si>
  <si>
    <t>"Research and experiment in enterprise"</t>
  </si>
  <si>
    <t>"Legal and accounting services"</t>
  </si>
  <si>
    <t>"Market research and management consultancy"</t>
  </si>
  <si>
    <t>"Advertising services"</t>
  </si>
  <si>
    <t>"Architectural engineering services"</t>
  </si>
  <si>
    <t>"Computer softwares development and supply"</t>
  </si>
  <si>
    <t>"Computer related services"</t>
  </si>
  <si>
    <t>"Renting of machinery and goods"</t>
  </si>
  <si>
    <t>"Cleaning and disinfection services"</t>
  </si>
  <si>
    <t>"Public government"</t>
  </si>
  <si>
    <t>"Local government"</t>
  </si>
  <si>
    <t>"Education (public)"</t>
  </si>
  <si>
    <t>"Education (private, non-profit)"</t>
  </si>
  <si>
    <t>"Education (commercial)"</t>
  </si>
  <si>
    <t>"Medical and health services(public)"</t>
  </si>
  <si>
    <t>"Medical and health services(Private, non-profit)"</t>
  </si>
  <si>
    <t>"Medical and health services (commercial)"</t>
  </si>
  <si>
    <t>"Social work activities(public)"</t>
  </si>
  <si>
    <t>"Social work activities(other)"</t>
  </si>
  <si>
    <t>"Sanitary services(public)"</t>
  </si>
  <si>
    <t>"Sanitary services(commercial)"</t>
  </si>
  <si>
    <t>"Newspapers"</t>
  </si>
  <si>
    <t>"Publishing"</t>
  </si>
  <si>
    <t>"Library, museum and similar recreation related services(public)"</t>
  </si>
  <si>
    <t>"Library, museum and similar recreation related services(other)"</t>
  </si>
  <si>
    <t>"Motion picture, Theatrical producers, bands, and entertainers"</t>
  </si>
  <si>
    <t>"Sports organizations and sports facility operation"</t>
  </si>
  <si>
    <t>"Business and professional organizations"</t>
  </si>
  <si>
    <t>"Other membership organizations"</t>
  </si>
  <si>
    <t>"Motor repair services"</t>
  </si>
  <si>
    <t>"Other personal repair services"</t>
  </si>
  <si>
    <t>"Laundry and cleaning services"</t>
  </si>
  <si>
    <t>"Barber and beauty shops"</t>
  </si>
  <si>
    <t>"personal services"</t>
  </si>
  <si>
    <t>"Office supplies"</t>
  </si>
  <si>
    <t>"Business consumption expenditures"</t>
  </si>
  <si>
    <t>"Nonclassifiable activities"</t>
  </si>
  <si>
    <t>"misc cereals"</t>
  </si>
  <si>
    <t>"misc forest products"</t>
  </si>
  <si>
    <t>"misc non-ferrous metal ores"</t>
  </si>
  <si>
    <t>"misc non-metallic minerals"</t>
  </si>
  <si>
    <t>"misc processed seafoods"</t>
  </si>
  <si>
    <t>"Bean curd and misc foodstuffs"</t>
  </si>
  <si>
    <t>"misc petroleum refinery products"</t>
  </si>
  <si>
    <t>"misc chemical products"</t>
  </si>
  <si>
    <t>"misc nonmetallic minerals products"</t>
  </si>
  <si>
    <t>"misc primary iron and steel products"</t>
  </si>
  <si>
    <t>"Treatment and coating of metals and misc fabricated metal products"</t>
  </si>
  <si>
    <t>"misc machinery and equipment of general purpose"</t>
  </si>
  <si>
    <t>"misc machinery and equipment of special purpose"</t>
  </si>
  <si>
    <t>"misc electric equipment and supplies"</t>
  </si>
  <si>
    <t>"misc electronic components"</t>
  </si>
  <si>
    <t>"Bicycles and parts and misc transportation equipment"</t>
  </si>
  <si>
    <t>"misc manufacturing products"</t>
  </si>
  <si>
    <t>"misc construction"</t>
  </si>
  <si>
    <t>"misc business services"</t>
  </si>
  <si>
    <t>"misc amusement and recreation services"</t>
  </si>
  <si>
    <t>"Valves, Bearings, gears, gearing and driving elements"</t>
  </si>
  <si>
    <t>"Boiler and Heating apparatus and cooking appliances"</t>
  </si>
  <si>
    <t>"Capacitors and rectifiers, Insulated wires and cables"</t>
  </si>
  <si>
    <t>mapi_G(isec,i0)</t>
  </si>
  <si>
    <t>mapi_07G(isec,i0)</t>
  </si>
  <si>
    <t>07_00167.i_s</t>
  </si>
  <si>
    <t>07_00168.i_s</t>
  </si>
  <si>
    <t>07_00169.i_s</t>
  </si>
  <si>
    <t>07_00170.i_s</t>
  </si>
  <si>
    <t>07_00171.i_s</t>
  </si>
  <si>
    <t>07_00172.i_s</t>
  </si>
  <si>
    <t>07_00173.i_s</t>
  </si>
  <si>
    <t>07_00174.i_s</t>
  </si>
  <si>
    <t>07_00175.i_s</t>
  </si>
  <si>
    <t>07_00176.i_s</t>
  </si>
  <si>
    <t>07_00177.i_s</t>
  </si>
  <si>
    <t>07_00178.i_s</t>
  </si>
  <si>
    <t>07_00179.i_s</t>
  </si>
  <si>
    <t>pdr</t>
  </si>
  <si>
    <t>Paddy rice</t>
  </si>
  <si>
    <t>gro</t>
  </si>
  <si>
    <t>Cereal grains nec</t>
  </si>
  <si>
    <t>wht</t>
  </si>
  <si>
    <t>v_f</t>
  </si>
  <si>
    <t>Vegetables, fruit, nuts</t>
  </si>
  <si>
    <t>ocr</t>
  </si>
  <si>
    <t>Crops nec</t>
  </si>
  <si>
    <t>osd</t>
  </si>
  <si>
    <t>Oil seeds</t>
  </si>
  <si>
    <t>pfb</t>
  </si>
  <si>
    <t>Plant-based fibers</t>
  </si>
  <si>
    <t>rmk</t>
  </si>
  <si>
    <t>Raw milk</t>
  </si>
  <si>
    <t>ctl</t>
  </si>
  <si>
    <t>Bovine cattle, sheep and goats, horses</t>
  </si>
  <si>
    <t>oap</t>
  </si>
  <si>
    <t>Animal products nec</t>
  </si>
  <si>
    <t>wol</t>
  </si>
  <si>
    <t>Wool, silk-worm cocoons</t>
  </si>
  <si>
    <t>Forestry</t>
  </si>
  <si>
    <t>fsh</t>
  </si>
  <si>
    <t>Fishing</t>
  </si>
  <si>
    <t>Coal</t>
  </si>
  <si>
    <t>oil</t>
  </si>
  <si>
    <t>Oil</t>
  </si>
  <si>
    <t>gas</t>
  </si>
  <si>
    <t>Gas</t>
  </si>
  <si>
    <t>omn</t>
  </si>
  <si>
    <t>Minerals nec</t>
  </si>
  <si>
    <t>cmt</t>
  </si>
  <si>
    <t>Bovine cattle, sheep and goat, horse</t>
  </si>
  <si>
    <t>omt</t>
  </si>
  <si>
    <t>meat products, Meat products nec</t>
  </si>
  <si>
    <t>mil</t>
  </si>
  <si>
    <t>Dairy products</t>
  </si>
  <si>
    <t>ofd</t>
  </si>
  <si>
    <t>Food products nec</t>
  </si>
  <si>
    <t>pcr</t>
  </si>
  <si>
    <t>Processed rice</t>
  </si>
  <si>
    <t>sgr</t>
  </si>
  <si>
    <t>Sugar</t>
  </si>
  <si>
    <t>vol</t>
  </si>
  <si>
    <t>Vegetable oils and fats</t>
  </si>
  <si>
    <t>b_t</t>
  </si>
  <si>
    <t>Beverages and tobacco products</t>
  </si>
  <si>
    <t>tex</t>
  </si>
  <si>
    <t>Textiles</t>
  </si>
  <si>
    <t>wap</t>
  </si>
  <si>
    <t>Wearing apparel</t>
  </si>
  <si>
    <t>lea</t>
  </si>
  <si>
    <t>Leather products</t>
  </si>
  <si>
    <t>lum</t>
  </si>
  <si>
    <t>Wood products</t>
  </si>
  <si>
    <t>ppp</t>
  </si>
  <si>
    <t>Paper products, publishing</t>
  </si>
  <si>
    <t>p_c</t>
  </si>
  <si>
    <t>Petroleum, coal products</t>
  </si>
  <si>
    <t>crp</t>
  </si>
  <si>
    <t>Chemical, rubber, plastic products</t>
  </si>
  <si>
    <t>nmm</t>
  </si>
  <si>
    <t>Mineral products nec</t>
  </si>
  <si>
    <t>i_s</t>
  </si>
  <si>
    <t>Ferrous metals</t>
  </si>
  <si>
    <t>nfm</t>
  </si>
  <si>
    <t>Metals nec</t>
  </si>
  <si>
    <t>fmp</t>
  </si>
  <si>
    <t>Metal products</t>
  </si>
  <si>
    <t>ome</t>
  </si>
  <si>
    <t>Machinery and equipment nec</t>
  </si>
  <si>
    <t>ele</t>
  </si>
  <si>
    <t>Electronic equipment</t>
  </si>
  <si>
    <t>mvh</t>
  </si>
  <si>
    <t>Motor vehicles and parts</t>
  </si>
  <si>
    <t>otn</t>
  </si>
  <si>
    <t>Transport equipment nec</t>
  </si>
  <si>
    <t>omf</t>
  </si>
  <si>
    <t>Manufactures nec</t>
  </si>
  <si>
    <t>ely</t>
  </si>
  <si>
    <t>Gas manufacture, distribution</t>
  </si>
  <si>
    <t>wtr</t>
  </si>
  <si>
    <t>cns</t>
  </si>
  <si>
    <t>trd</t>
  </si>
  <si>
    <t>Trade</t>
  </si>
  <si>
    <t>otp</t>
  </si>
  <si>
    <t>Transport nec</t>
  </si>
  <si>
    <t>wtp</t>
  </si>
  <si>
    <t>Water transport</t>
  </si>
  <si>
    <t>atp</t>
  </si>
  <si>
    <t>Air transport</t>
  </si>
  <si>
    <t>cmn</t>
  </si>
  <si>
    <t>Communication</t>
  </si>
  <si>
    <t>obs</t>
  </si>
  <si>
    <t>Business services nec</t>
  </si>
  <si>
    <t>ofi</t>
  </si>
  <si>
    <t>Financial services nec</t>
  </si>
  <si>
    <t>isr</t>
  </si>
  <si>
    <t>Insurance</t>
  </si>
  <si>
    <t>Financial services nec, Insurance</t>
  </si>
  <si>
    <t>dwe</t>
  </si>
  <si>
    <t>Dwellings</t>
  </si>
  <si>
    <t>osg</t>
  </si>
  <si>
    <t>Public administration and defense, education, and health</t>
  </si>
  <si>
    <t>ros</t>
  </si>
  <si>
    <t>Recreational and other services</t>
  </si>
  <si>
    <t>GTAP57</t>
    <phoneticPr fontId="3" type="noConversion"/>
  </si>
  <si>
    <t>gdt</t>
    <phoneticPr fontId="3" type="noConversion"/>
  </si>
  <si>
    <t>frs</t>
    <phoneticPr fontId="3" type="noConversion"/>
  </si>
  <si>
    <t>coa</t>
    <phoneticPr fontId="3" type="noConversion"/>
  </si>
  <si>
    <t>Bulk Agriculture</t>
  </si>
  <si>
    <t>Minerals</t>
  </si>
  <si>
    <t>Processed Agriculture</t>
  </si>
  <si>
    <t>Water and Construction</t>
  </si>
  <si>
    <t>Sea transport</t>
  </si>
  <si>
    <t>Service</t>
  </si>
  <si>
    <t>PubAdmin/Defence/Health/Educat</t>
  </si>
  <si>
    <t>GTAP 변경</t>
    <phoneticPr fontId="3" type="noConversion"/>
  </si>
  <si>
    <t>Bulk_Agri</t>
  </si>
  <si>
    <t>Crude_Oil</t>
  </si>
  <si>
    <t>Natur_Gas</t>
  </si>
  <si>
    <t>Mineral</t>
  </si>
  <si>
    <t>Prcesd_Agr</t>
  </si>
  <si>
    <t>Textile</t>
  </si>
  <si>
    <t>Apparel</t>
  </si>
  <si>
    <t>Wood_Prod</t>
  </si>
  <si>
    <t>Paper</t>
  </si>
  <si>
    <t>Chemical</t>
  </si>
  <si>
    <t>Miner_Prod</t>
  </si>
  <si>
    <t>Metal_etc</t>
  </si>
  <si>
    <t>Metal_Prod</t>
  </si>
  <si>
    <t>Machinery</t>
  </si>
  <si>
    <t>Elec_Eqp</t>
  </si>
  <si>
    <t>Vehicle</t>
  </si>
  <si>
    <t>Trans_Eqp</t>
  </si>
  <si>
    <t>Manufc_etc</t>
  </si>
  <si>
    <t>Gas_Dist</t>
  </si>
  <si>
    <t>Watr_Const</t>
  </si>
  <si>
    <t>Trans_etc</t>
  </si>
  <si>
    <t>Shipping</t>
  </si>
  <si>
    <t>Aviation</t>
  </si>
  <si>
    <t>Dwelling</t>
  </si>
  <si>
    <t>0030.Coal</t>
  </si>
  <si>
    <t>0031.Coal</t>
  </si>
  <si>
    <t>0085.Textile</t>
  </si>
  <si>
    <t>0086.Textile</t>
  </si>
  <si>
    <t>0087.Textile</t>
  </si>
  <si>
    <t>0088.Textile</t>
  </si>
  <si>
    <t>0089.Textile</t>
  </si>
  <si>
    <t>0090.Textile</t>
  </si>
  <si>
    <t>0091.Textile</t>
  </si>
  <si>
    <t>0092.Textile</t>
  </si>
  <si>
    <t>0093.Textile</t>
  </si>
  <si>
    <t>0094.Textile</t>
  </si>
  <si>
    <t>0095.Textile</t>
  </si>
  <si>
    <t>0096.Textile</t>
  </si>
  <si>
    <t>0097.Textile</t>
  </si>
  <si>
    <t>0098.Textile</t>
  </si>
  <si>
    <t>0105.Textile</t>
  </si>
  <si>
    <t>0106.Textile</t>
  </si>
  <si>
    <t>0107.Textile</t>
  </si>
  <si>
    <t>0321.Trade</t>
  </si>
  <si>
    <t>0322.Trade</t>
  </si>
  <si>
    <t>0323a.Trade</t>
  </si>
  <si>
    <t>0326.Trade</t>
  </si>
  <si>
    <t>0354.Dwelling</t>
  </si>
  <si>
    <t>hydro</t>
    <phoneticPr fontId="3" type="noConversion"/>
  </si>
  <si>
    <t>fossl</t>
    <phoneticPr fontId="3" type="noConversion"/>
  </si>
  <si>
    <t>nucle</t>
    <phoneticPr fontId="3" type="noConversion"/>
  </si>
  <si>
    <t>othel</t>
    <phoneticPr fontId="3" type="noConversion"/>
  </si>
  <si>
    <t>Coalpro</t>
  </si>
  <si>
    <t>Oilpro</t>
  </si>
  <si>
    <t>07_00001.Bulk_Agri</t>
  </si>
  <si>
    <t>07_00002.Bulk_Agri</t>
  </si>
  <si>
    <t>07_00003.Bulk_Agri</t>
  </si>
  <si>
    <t>07_00004.Bulk_Agri</t>
  </si>
  <si>
    <t>07_00005.Bulk_Agri</t>
  </si>
  <si>
    <t>07_00006.Bulk_Agri</t>
  </si>
  <si>
    <t>07_00007.Bulk_Agri</t>
  </si>
  <si>
    <t>07_00008.Bulk_Agri</t>
  </si>
  <si>
    <t>07_00009.Bulk_Agri</t>
  </si>
  <si>
    <t>07_00010.Bulk_Agri</t>
  </si>
  <si>
    <t>07_00011.Bulk_Agri</t>
  </si>
  <si>
    <t>07_00012.Bulk_Agri</t>
  </si>
  <si>
    <t>07_00013.Bulk_Agri</t>
  </si>
  <si>
    <t>07_00014.Bulk_Agri</t>
  </si>
  <si>
    <t>07_00015.Bulk_Agri</t>
  </si>
  <si>
    <t>07_00016.Bulk_Agri</t>
  </si>
  <si>
    <t>07_00017.Bulk_Agri</t>
  </si>
  <si>
    <t>07_00018.Bulk_Agri</t>
  </si>
  <si>
    <t>07_00019.Bulk_Agri</t>
  </si>
  <si>
    <t>07_00020.Bulk_Agri</t>
  </si>
  <si>
    <t>07_00021.Bulk_Agri</t>
  </si>
  <si>
    <t>07_00022.Forestry</t>
  </si>
  <si>
    <t>07_00023.Forestry</t>
  </si>
  <si>
    <t>07_00024.Forestry</t>
  </si>
  <si>
    <t>07_00025.Forestry</t>
  </si>
  <si>
    <t>07_00026.Fishing</t>
  </si>
  <si>
    <t>07_00027.Fishing</t>
  </si>
  <si>
    <t>07_00028.Fishing</t>
  </si>
  <si>
    <t>07_00029.Coal</t>
  </si>
  <si>
    <t>07_00030.Coal</t>
  </si>
  <si>
    <t>07_00031.Crude_Oil</t>
  </si>
  <si>
    <t>07_00031.Natur_Gas</t>
  </si>
  <si>
    <t>07_00032.Mineral</t>
  </si>
  <si>
    <t>07_00033.Mineral</t>
  </si>
  <si>
    <t>07_00034.Mineral</t>
  </si>
  <si>
    <t>07_00035.Mineral</t>
  </si>
  <si>
    <t>07_00036.Mineral</t>
  </si>
  <si>
    <t>07_00037.Mineral</t>
  </si>
  <si>
    <t>07_00038.Mineral</t>
  </si>
  <si>
    <t>07_00039.Mineral</t>
  </si>
  <si>
    <t>07_00040.Mineral</t>
  </si>
  <si>
    <t>07_00041.Mineral</t>
  </si>
  <si>
    <t>07_00042.Prcesd_Agr</t>
  </si>
  <si>
    <t>07_00043.Prcesd_Agr</t>
  </si>
  <si>
    <t>07_00044.Prcesd_Agr</t>
  </si>
  <si>
    <t>07_00045.Prcesd_Agr</t>
  </si>
  <si>
    <t>07_00049.Prcesd_Agr</t>
  </si>
  <si>
    <t>07_00046.Prcesd_Agr</t>
  </si>
  <si>
    <t>07_00047.Prcesd_Agr</t>
  </si>
  <si>
    <t>07_00048.Prcesd_Agr</t>
  </si>
  <si>
    <t>07_00050.Prcesd_Agr</t>
  </si>
  <si>
    <t>07_00051.Prcesd_Agr</t>
  </si>
  <si>
    <t>07_00052.Prcesd_Agr</t>
  </si>
  <si>
    <t>07_00053.Prcesd_Agr</t>
  </si>
  <si>
    <t>07_00054.Prcesd_Agr</t>
  </si>
  <si>
    <t>07_00055.Prcesd_Agr</t>
  </si>
  <si>
    <t>07_00056.Prcesd_Agr</t>
  </si>
  <si>
    <t>07_00057.Prcesd_Agr</t>
  </si>
  <si>
    <t>07_00058.Prcesd_Agr</t>
  </si>
  <si>
    <t>07_00059.Prcesd_Agr</t>
  </si>
  <si>
    <t>07_00060.Prcesd_Agr</t>
  </si>
  <si>
    <t>07_00061.Prcesd_Agr</t>
  </si>
  <si>
    <t>07_00062.Prcesd_Agr</t>
  </si>
  <si>
    <t>07_00063.Prcesd_Agr</t>
  </si>
  <si>
    <t>07_00064.Prcesd_Agr</t>
  </si>
  <si>
    <t>07_00065.Prcesd_Agr</t>
  </si>
  <si>
    <t>07_00066.Prcesd_Agr</t>
  </si>
  <si>
    <t>07_00067.Prcesd_Agr</t>
  </si>
  <si>
    <t>07_00068.Prcesd_Agr</t>
  </si>
  <si>
    <t>07_00069.Prcesd_Agr</t>
  </si>
  <si>
    <t>07_00070.Prcesd_Agr</t>
  </si>
  <si>
    <t>07_00071.Prcesd_Agr</t>
  </si>
  <si>
    <t>07_00072.Prcesd_Agr</t>
  </si>
  <si>
    <t>07_00073.Prcesd_Agr</t>
  </si>
  <si>
    <t>07_00074.Prcesd_Agr</t>
  </si>
  <si>
    <t>07_00075.Textile</t>
  </si>
  <si>
    <t>07_00076.Textile</t>
  </si>
  <si>
    <t>07_00077.Textile</t>
  </si>
  <si>
    <t>07_00078.Textile</t>
  </si>
  <si>
    <t>07_00079.Textile</t>
  </si>
  <si>
    <t>07_00080.Textile</t>
  </si>
  <si>
    <t>07_00081.Textile</t>
  </si>
  <si>
    <t>07_00082.Textile</t>
  </si>
  <si>
    <t>07_00083.Textile</t>
  </si>
  <si>
    <t>07_00084.Textile</t>
  </si>
  <si>
    <t>07_00085.Textile</t>
  </si>
  <si>
    <t>07_00086.Textile</t>
  </si>
  <si>
    <t>07_00087.Textile</t>
  </si>
  <si>
    <t>07_00088.Textile</t>
  </si>
  <si>
    <t>07_00089.Apparel</t>
  </si>
  <si>
    <t>07_00090.Apparel</t>
  </si>
  <si>
    <t>07_00091.Apparel</t>
  </si>
  <si>
    <t>07_00092.Apparel</t>
  </si>
  <si>
    <t>07_00093.Apparel</t>
  </si>
  <si>
    <t>07_00094.Textile</t>
  </si>
  <si>
    <t>07_00095.Textile</t>
  </si>
  <si>
    <t>07_00096.Leather</t>
  </si>
  <si>
    <t>07_00093.Leather</t>
  </si>
  <si>
    <t>07_00097.Leather</t>
  </si>
  <si>
    <t>07_00098.Leather</t>
  </si>
  <si>
    <t>07_00099.Leather</t>
  </si>
  <si>
    <t>07_00100.Wood_Prod</t>
  </si>
  <si>
    <t>07_00101.Wood_Prod</t>
  </si>
  <si>
    <t>07_00102.Wood_Prod</t>
  </si>
  <si>
    <t>07_00103.Wood_Prod</t>
  </si>
  <si>
    <t>07_00104.Wood_Prod</t>
  </si>
  <si>
    <t>07_00105.Paper</t>
  </si>
  <si>
    <t>07_00106.Paper</t>
  </si>
  <si>
    <t>07_00107.Paper</t>
  </si>
  <si>
    <t>07_00108.Paper</t>
  </si>
  <si>
    <t>07_00109.Paper</t>
  </si>
  <si>
    <t>07_00110.Paper</t>
  </si>
  <si>
    <t>07_00111.Paper</t>
  </si>
  <si>
    <t>07_00112.Paper</t>
  </si>
  <si>
    <t>07_00113.Paper</t>
  </si>
  <si>
    <t>07_00114.Paper</t>
  </si>
  <si>
    <t>07_00115.Coalpro</t>
  </si>
  <si>
    <t>07_00116.Coalpro</t>
  </si>
  <si>
    <t>07_00117.Oilpro</t>
  </si>
  <si>
    <t>07_00118.Oilpro</t>
  </si>
  <si>
    <t>07_00119.Oilpro</t>
  </si>
  <si>
    <t>07_00120.Oilpro</t>
  </si>
  <si>
    <t>07_00121.Oilpro</t>
  </si>
  <si>
    <t>07_00122.Oilpro</t>
  </si>
  <si>
    <t>07_00123.Oilpro</t>
  </si>
  <si>
    <t>07_00124.Oilpro</t>
  </si>
  <si>
    <t>07_00125.Chemical</t>
  </si>
  <si>
    <t>07_00126.Chemical</t>
  </si>
  <si>
    <t>07_00127.Chemical</t>
  </si>
  <si>
    <t>07_00128.Chemical</t>
  </si>
  <si>
    <t>07_00129.Chemical</t>
  </si>
  <si>
    <t>07_00130.Chemical</t>
  </si>
  <si>
    <t>07_00131.Chemical</t>
  </si>
  <si>
    <t>07_00132.Chemical</t>
  </si>
  <si>
    <t>07_00133.Chemical</t>
  </si>
  <si>
    <t>07_00134.Chemical</t>
  </si>
  <si>
    <t>07_00135.Chemical</t>
  </si>
  <si>
    <t>07_00136.Chemical</t>
  </si>
  <si>
    <t>07_00137.Chemical</t>
  </si>
  <si>
    <t>07_00138.Chemical</t>
  </si>
  <si>
    <t>07_00139.Chemical</t>
  </si>
  <si>
    <t>07_00140.Chemical</t>
  </si>
  <si>
    <t>07_00141.Chemical</t>
  </si>
  <si>
    <t>07_00142.Chemical</t>
  </si>
  <si>
    <t>07_00143.Chemical</t>
  </si>
  <si>
    <t>07_00144.Chemical</t>
  </si>
  <si>
    <t>07_00145.Chemical</t>
  </si>
  <si>
    <t>07_00146.Chemical</t>
  </si>
  <si>
    <t>07_00147.Chemical</t>
  </si>
  <si>
    <t>07_00148.Chemical</t>
  </si>
  <si>
    <t>07_00149.Chemical</t>
  </si>
  <si>
    <t>07_00150.Chemical</t>
  </si>
  <si>
    <t>07_00151.Chemical</t>
  </si>
  <si>
    <t>07_00152.Miner_Prod</t>
  </si>
  <si>
    <t>07_00153.Miner_Prod</t>
  </si>
  <si>
    <t>07_00154.Miner_Prod</t>
  </si>
  <si>
    <t>07_00155.Miner_Prod</t>
  </si>
  <si>
    <t>07_00156.Miner_Prod</t>
  </si>
  <si>
    <t>07_00157.Miner_Prod</t>
  </si>
  <si>
    <t>07_00158.Miner_Prod</t>
  </si>
  <si>
    <t>07_00159.Miner_Prod</t>
  </si>
  <si>
    <t>07_00160.Miner_Prod</t>
  </si>
  <si>
    <t>07_00161.Miner_Prod</t>
  </si>
  <si>
    <t>07_00162.Miner_Prod</t>
  </si>
  <si>
    <t>07_00163.Miner_Prod</t>
  </si>
  <si>
    <t>07_00164.Miner_Prod</t>
  </si>
  <si>
    <t>07_00165.Miner_Prod</t>
  </si>
  <si>
    <t>07_00166.Miner_Prod</t>
  </si>
  <si>
    <t>07_00180.Metal_etc</t>
  </si>
  <si>
    <t>07_00181.Metal_etc</t>
  </si>
  <si>
    <t>07_00182.Metal_etc</t>
  </si>
  <si>
    <t>07_00183.Metal_etc</t>
  </si>
  <si>
    <t>07_00184.Metal_etc</t>
  </si>
  <si>
    <t>07_00185.Metal_etc</t>
  </si>
  <si>
    <t>07_00186.Metal_etc</t>
  </si>
  <si>
    <t>07_00187.Metal_etc</t>
  </si>
  <si>
    <t>07_00188.Metal_Prod</t>
  </si>
  <si>
    <t>07_00189.Metal_Prod</t>
  </si>
  <si>
    <t>07_00190.Metal_Prod</t>
  </si>
  <si>
    <t>07_00191.Metal_Prod</t>
  </si>
  <si>
    <t>07_00192.Metal_Prod</t>
  </si>
  <si>
    <t>07_00193.Metal_Prod</t>
  </si>
  <si>
    <t>07_00194.Metal_Prod</t>
  </si>
  <si>
    <t>07_00195.Metal_Prod</t>
  </si>
  <si>
    <t>07_00197.Machinery</t>
  </si>
  <si>
    <t>07_00198.Machinery</t>
  </si>
  <si>
    <t>07_00199.Machinery</t>
  </si>
  <si>
    <t>07_00200.Machinery</t>
  </si>
  <si>
    <t>07_00201.Machinery</t>
  </si>
  <si>
    <t>07_00202.Machinery</t>
  </si>
  <si>
    <t>07_00203.Machinery</t>
  </si>
  <si>
    <t>07_00204.Machinery</t>
  </si>
  <si>
    <t>07_00205.Machinery</t>
  </si>
  <si>
    <t>07_00206.Machinery</t>
  </si>
  <si>
    <t>07_00207.Machinery</t>
  </si>
  <si>
    <t>07_00208.Machinery</t>
  </si>
  <si>
    <t>07_00209.Machinery</t>
  </si>
  <si>
    <t>07_00210.Machinery</t>
  </si>
  <si>
    <t>07_00211.Machinery</t>
  </si>
  <si>
    <t>07_00212.Machinery</t>
  </si>
  <si>
    <t>07_00213.Machinery</t>
  </si>
  <si>
    <t>07_00214.Machinery</t>
  </si>
  <si>
    <t>07_00215.Machinery</t>
  </si>
  <si>
    <t>07_00216.Machinery</t>
  </si>
  <si>
    <t>07_00217.Machinery</t>
  </si>
  <si>
    <t>07_00218.Machinery</t>
  </si>
  <si>
    <t>07_00219.Machinery</t>
  </si>
  <si>
    <t>07_00220.Machinery</t>
  </si>
  <si>
    <t>07_00221.Machinery</t>
  </si>
  <si>
    <t>07_00222.Machinery</t>
  </si>
  <si>
    <t>07_00223.Machinery</t>
  </si>
  <si>
    <t>07_00224.Machinery</t>
  </si>
  <si>
    <t>07_00225.Machinery</t>
  </si>
  <si>
    <t>07_00226.Machinery</t>
  </si>
  <si>
    <t>07_00227.Elec_Eqp</t>
  </si>
  <si>
    <t>07_00228.Elec_Eqp</t>
  </si>
  <si>
    <t>07_00229.Elec_Eqp</t>
  </si>
  <si>
    <t>07_00230.Elec_Eqp</t>
  </si>
  <si>
    <t>07_00231.Elec_Eqp</t>
  </si>
  <si>
    <t>07_00232.Elec_Eqp</t>
  </si>
  <si>
    <t>07_00233.Elec_Eqp</t>
  </si>
  <si>
    <t>07_00234.Machinery</t>
  </si>
  <si>
    <t>07_00235.Machinery</t>
  </si>
  <si>
    <t>07_00236.Machinery</t>
  </si>
  <si>
    <t>07_00237.Machinery</t>
  </si>
  <si>
    <t>07_00238.Machinery</t>
  </si>
  <si>
    <t>07_00239.Machinery</t>
  </si>
  <si>
    <t>07_00240.Machinery</t>
  </si>
  <si>
    <t>07_00241.Vehicle</t>
  </si>
  <si>
    <t>07_00242.Vehicle</t>
  </si>
  <si>
    <t>07_00243.Vehicle</t>
  </si>
  <si>
    <t>07_00244.Vehicle</t>
  </si>
  <si>
    <t>07_00245.Vehicle</t>
  </si>
  <si>
    <t>07_00246.Trans_Eqp</t>
  </si>
  <si>
    <t>07_00247.Trans_Eqp</t>
  </si>
  <si>
    <t>07_00248.Trans_Eqp</t>
  </si>
  <si>
    <t>07_00249.Trans_Eqp</t>
  </si>
  <si>
    <t>07_00250.Trans_Eqp</t>
  </si>
  <si>
    <t>07_00251.Trans_Eqp</t>
  </si>
  <si>
    <t>07_00252.Trans_Eqp</t>
  </si>
  <si>
    <t>07_00253.Manufc_etc</t>
  </si>
  <si>
    <t>07_00254.Manufc_etc</t>
  </si>
  <si>
    <t>07_00255.Manufc_etc</t>
  </si>
  <si>
    <t>07_00256.Manufc_etc</t>
  </si>
  <si>
    <t>07_00257.Manufc_etc</t>
  </si>
  <si>
    <t>07_00258.Manufc_etc</t>
  </si>
  <si>
    <t>07_00259.Manufc_etc</t>
  </si>
  <si>
    <t>07_00260.Manufc_etc</t>
  </si>
  <si>
    <t>07_00261.Manufc_etc</t>
  </si>
  <si>
    <t>07_00262.hydro</t>
  </si>
  <si>
    <t>07_00263.fossl</t>
  </si>
  <si>
    <t>07_00264.nucle</t>
  </si>
  <si>
    <t>07_00265.othel</t>
  </si>
  <si>
    <t>07_00266.Gas_Dist</t>
  </si>
  <si>
    <t>07_00267.Watr_Const</t>
  </si>
  <si>
    <t>07_00268.Watr_Const</t>
  </si>
  <si>
    <t>07_00269.Watr_Const</t>
  </si>
  <si>
    <t>07_00270.Watr_Const</t>
  </si>
  <si>
    <t>07_00271.Watr_Const</t>
  </si>
  <si>
    <t>07_00272.Watr_Const</t>
  </si>
  <si>
    <t>07_00273.Watr_Const</t>
  </si>
  <si>
    <t>07_00274.Watr_Const</t>
  </si>
  <si>
    <t>07_00275.Watr_Const</t>
  </si>
  <si>
    <t>07_00276.Watr_Const</t>
  </si>
  <si>
    <t>07_00277.Watr_Const</t>
  </si>
  <si>
    <t>07_00278.Watr_Const</t>
  </si>
  <si>
    <t>07_00279.Watr_Const</t>
  </si>
  <si>
    <t>07_00280.Watr_Const</t>
  </si>
  <si>
    <t>07_00281.Watr_Const</t>
  </si>
  <si>
    <t>07_00282.Watr_Const</t>
  </si>
  <si>
    <t>07_00283.Trade</t>
  </si>
  <si>
    <t>07_00284.Trade</t>
  </si>
  <si>
    <t>07_00285.Trade</t>
  </si>
  <si>
    <t>07_00286.Trans_etc</t>
  </si>
  <si>
    <t>07_00287.Trans_etc</t>
  </si>
  <si>
    <t>07_00288.Trans_etc</t>
  </si>
  <si>
    <t>07_00289.Trans_etc</t>
  </si>
  <si>
    <t>07_00290.Shipping</t>
  </si>
  <si>
    <t>07_00291.Shipping</t>
  </si>
  <si>
    <t>07_00292.Aviation</t>
  </si>
  <si>
    <t>07_00293.Trans_etc</t>
  </si>
  <si>
    <t>07_00294.Shipping</t>
  </si>
  <si>
    <t>07_00295.Aviation</t>
  </si>
  <si>
    <t>07_00296.Trans_etc</t>
  </si>
  <si>
    <t>07_00297.Trans_etc</t>
  </si>
  <si>
    <t>07_00298.Trans_etc</t>
  </si>
  <si>
    <t>07_00299.Service</t>
  </si>
  <si>
    <t>07_00300.Service</t>
  </si>
  <si>
    <t>07_00301.Service</t>
  </si>
  <si>
    <t>07_00302.Service</t>
  </si>
  <si>
    <t>07_00303.Service</t>
  </si>
  <si>
    <t>07_00304.Service</t>
  </si>
  <si>
    <t>07_00305.Service</t>
  </si>
  <si>
    <t>07_00306.Service</t>
  </si>
  <si>
    <t>07_00307.Dwelling</t>
  </si>
  <si>
    <t>07_00308.Service</t>
  </si>
  <si>
    <t>07_00309.Service</t>
  </si>
  <si>
    <t>07_00310.Public</t>
  </si>
  <si>
    <t>07_00311.Public</t>
  </si>
  <si>
    <t>07_00312.Public</t>
  </si>
  <si>
    <t>07_00313.Service</t>
  </si>
  <si>
    <t>07_00314.Service</t>
  </si>
  <si>
    <t>07_00315.Service</t>
  </si>
  <si>
    <t>07_00316.Service</t>
  </si>
  <si>
    <t>07_00317.Service</t>
  </si>
  <si>
    <t>07_00318.Service</t>
  </si>
  <si>
    <t>07_00319.Service</t>
  </si>
  <si>
    <t>07_00320.Service</t>
  </si>
  <si>
    <t>07_00321.Service</t>
  </si>
  <si>
    <t>07_00322.Public</t>
  </si>
  <si>
    <t>07_00323.Public</t>
  </si>
  <si>
    <t>07_00324.Public</t>
  </si>
  <si>
    <t>07_00325.Public</t>
  </si>
  <si>
    <t>07_00326.Public</t>
  </si>
  <si>
    <t>07_00327.Public</t>
  </si>
  <si>
    <t>07_00328.Public</t>
  </si>
  <si>
    <t>07_00329.Public</t>
  </si>
  <si>
    <t>07_00330.Public</t>
  </si>
  <si>
    <t>07_00331.Public</t>
  </si>
  <si>
    <t>07_00332.Public</t>
  </si>
  <si>
    <t>07_00333.Public</t>
  </si>
  <si>
    <t>07_00334.Paper</t>
  </si>
  <si>
    <t>07_00335.Paper</t>
  </si>
  <si>
    <t>07_00336.Service</t>
  </si>
  <si>
    <t>07_00337.Service</t>
  </si>
  <si>
    <t>07_00338.Service</t>
  </si>
  <si>
    <t>07_00339.Service</t>
  </si>
  <si>
    <t>07_00340.Service</t>
  </si>
  <si>
    <t>07_00341.Service</t>
  </si>
  <si>
    <t>07_00342.Service</t>
  </si>
  <si>
    <t>07_00343.Service</t>
  </si>
  <si>
    <t>07_00344.Service</t>
  </si>
  <si>
    <t>07_00345.Service</t>
  </si>
  <si>
    <t>07_00346.Service</t>
  </si>
  <si>
    <t>07_00347.Service</t>
  </si>
  <si>
    <t>07_00348.Service</t>
  </si>
  <si>
    <t>07_00349.Service</t>
  </si>
  <si>
    <t>07_00350.Service</t>
  </si>
  <si>
    <t>0298</t>
    <phoneticPr fontId="3" type="noConversion"/>
  </si>
  <si>
    <t>0299</t>
    <phoneticPr fontId="3" type="noConversion"/>
  </si>
  <si>
    <t>0300</t>
    <phoneticPr fontId="3" type="noConversion"/>
  </si>
  <si>
    <t>0133.Oilpro</t>
  </si>
  <si>
    <t>0134.Oilpro</t>
  </si>
  <si>
    <t>0135.Oilpro</t>
  </si>
  <si>
    <t>0136.Oilpro</t>
  </si>
  <si>
    <t>0137.Oilpro</t>
  </si>
  <si>
    <t>0138.Oilpro</t>
  </si>
  <si>
    <t>0139.Oilpro</t>
  </si>
  <si>
    <t>0140.Oilpro</t>
  </si>
  <si>
    <t>0141.Oilpro</t>
  </si>
  <si>
    <t>0299.fossl</t>
  </si>
  <si>
    <t>0300.nucle</t>
  </si>
  <si>
    <t>0301.othel</t>
  </si>
  <si>
    <t>GTAP 57</t>
  </si>
  <si>
    <t>Cereal grains, n.e.s.</t>
  </si>
  <si>
    <t>Vegetables and fruits</t>
  </si>
  <si>
    <t>c_b</t>
  </si>
  <si>
    <t>Sugar cane and sugar beet</t>
  </si>
  <si>
    <t>Crops, n.e.s.</t>
  </si>
  <si>
    <t>Animal products n.e.s.</t>
  </si>
  <si>
    <t>frs</t>
  </si>
  <si>
    <t>coa</t>
  </si>
  <si>
    <t>Minerals n.e.s.</t>
  </si>
  <si>
    <t>Bovine cattle, sheep and goat, horse meat products</t>
  </si>
  <si>
    <t>Meat products n.e.s.</t>
  </si>
  <si>
    <t>Food products n.e.s.</t>
  </si>
  <si>
    <t>Mineral products n.e.s.</t>
  </si>
  <si>
    <t>Metals n.e.s.</t>
  </si>
  <si>
    <t>Transport equipment n.e.s.</t>
  </si>
  <si>
    <t>Machinery and equipment n.e.s.</t>
  </si>
  <si>
    <t>Manufactures n.e.s.</t>
  </si>
  <si>
    <t>gdt</t>
  </si>
  <si>
    <t>Transport n.e.s.</t>
  </si>
  <si>
    <t>Financial services n.e.s.</t>
  </si>
  <si>
    <t>Business services n.e.s.</t>
  </si>
  <si>
    <t>Recreation and other services</t>
  </si>
  <si>
    <t>Public administration and defense, education, health services</t>
  </si>
  <si>
    <t>농림수산업</t>
  </si>
  <si>
    <t>광물</t>
  </si>
  <si>
    <t>섬유․가죽</t>
  </si>
  <si>
    <t>종이․인쇄․복제</t>
  </si>
  <si>
    <t>석탄석유제품</t>
  </si>
  <si>
    <t>화학</t>
  </si>
  <si>
    <t>철강</t>
  </si>
  <si>
    <t>비철금속</t>
  </si>
  <si>
    <t>기타 제조업</t>
  </si>
  <si>
    <t>운수</t>
  </si>
  <si>
    <t>기타 서비스</t>
  </si>
  <si>
    <t>주거 서비스</t>
  </si>
  <si>
    <t>공공․교육</t>
  </si>
  <si>
    <t>Agr_nec</t>
  </si>
  <si>
    <t>CrudeOil</t>
  </si>
  <si>
    <t>NaturGas</t>
  </si>
  <si>
    <t>Food</t>
  </si>
  <si>
    <t>WoodProd</t>
  </si>
  <si>
    <t>Chemics</t>
  </si>
  <si>
    <t>I_s</t>
  </si>
  <si>
    <t>NonFer</t>
  </si>
  <si>
    <t>Metalpro</t>
  </si>
  <si>
    <t>MotorVeh</t>
  </si>
  <si>
    <t>Transeqp</t>
  </si>
  <si>
    <t>Machine</t>
  </si>
  <si>
    <t>Oth_manu</t>
  </si>
  <si>
    <t>GasDistr</t>
  </si>
  <si>
    <t>Construc</t>
  </si>
  <si>
    <t>TRNPT</t>
  </si>
  <si>
    <t>Communic</t>
  </si>
  <si>
    <t>Oth_serv</t>
  </si>
  <si>
    <t>Publ_Edu</t>
  </si>
  <si>
    <t>GTAP 새분류</t>
    <phoneticPr fontId="15" type="noConversion"/>
  </si>
  <si>
    <t>화력</t>
    <phoneticPr fontId="15" type="noConversion"/>
  </si>
  <si>
    <t>수력-원자력</t>
    <phoneticPr fontId="15" type="noConversion"/>
  </si>
  <si>
    <t>기타전력</t>
    <phoneticPr fontId="15" type="noConversion"/>
  </si>
  <si>
    <t>fossl</t>
    <phoneticPr fontId="15" type="noConversion"/>
  </si>
  <si>
    <t>nucle</t>
    <phoneticPr fontId="15" type="noConversion"/>
  </si>
  <si>
    <t>othel</t>
    <phoneticPr fontId="15" type="noConversion"/>
  </si>
  <si>
    <t>oilpro</t>
    <phoneticPr fontId="15" type="noConversion"/>
  </si>
  <si>
    <t>coalpro</t>
    <phoneticPr fontId="15" type="noConversion"/>
  </si>
  <si>
    <t>석유제품</t>
    <phoneticPr fontId="15" type="noConversion"/>
  </si>
  <si>
    <t>석탄제품</t>
    <phoneticPr fontId="15" type="noConversion"/>
  </si>
  <si>
    <t>기타광물</t>
    <phoneticPr fontId="15" type="noConversion"/>
  </si>
  <si>
    <t>시멘트</t>
    <phoneticPr fontId="15" type="noConversion"/>
  </si>
  <si>
    <t>oth_mine</t>
    <phoneticPr fontId="15" type="noConversion"/>
  </si>
  <si>
    <t>Cement</t>
    <phoneticPr fontId="15" type="noConversion"/>
  </si>
  <si>
    <t>반도체</t>
    <phoneticPr fontId="15" type="noConversion"/>
  </si>
  <si>
    <t>Semicon</t>
    <phoneticPr fontId="15" type="noConversion"/>
  </si>
  <si>
    <t>GTAP 수정2</t>
    <phoneticPr fontId="3" type="noConversion"/>
  </si>
  <si>
    <t xml:space="preserve">Coalpro </t>
    <phoneticPr fontId="3" type="noConversion"/>
  </si>
  <si>
    <t>Oilpro</t>
    <phoneticPr fontId="3" type="noConversion"/>
  </si>
  <si>
    <t>p_c</t>
    <phoneticPr fontId="3" type="noConversion"/>
  </si>
  <si>
    <t>디지털표시장치</t>
    <phoneticPr fontId="3" type="noConversion"/>
  </si>
  <si>
    <t>Semicon</t>
    <phoneticPr fontId="3" type="noConversion"/>
  </si>
  <si>
    <t>반도체</t>
    <phoneticPr fontId="3" type="noConversion"/>
  </si>
  <si>
    <t>기타전기</t>
    <phoneticPr fontId="3" type="noConversion"/>
  </si>
  <si>
    <t>디스플레이</t>
    <phoneticPr fontId="15" type="noConversion"/>
  </si>
  <si>
    <t>시멘트</t>
    <phoneticPr fontId="3" type="noConversion"/>
  </si>
  <si>
    <t>Cement</t>
    <phoneticPr fontId="3" type="noConversion"/>
  </si>
  <si>
    <t>Oth_Mine</t>
    <phoneticPr fontId="3" type="noConversion"/>
  </si>
  <si>
    <t>기타광물</t>
    <phoneticPr fontId="3" type="noConversion"/>
  </si>
  <si>
    <t>0001.Agr_nec</t>
  </si>
  <si>
    <t>0002.Agr_nec</t>
  </si>
  <si>
    <t>0003.Agr_nec</t>
  </si>
  <si>
    <t>0004.Agr_nec</t>
  </si>
  <si>
    <t>0005.Agr_nec</t>
  </si>
  <si>
    <t>0006.Agr_nec</t>
  </si>
  <si>
    <t>0007.Agr_nec</t>
  </si>
  <si>
    <t>0008.Agr_nec</t>
  </si>
  <si>
    <t>0009.Agr_nec</t>
  </si>
  <si>
    <t>0010.Agr_nec</t>
  </si>
  <si>
    <t>0011.Agr_nec</t>
  </si>
  <si>
    <t>0012.Agr_nec</t>
  </si>
  <si>
    <t>0013.Agr_nec</t>
  </si>
  <si>
    <t>0014.Agr_nec</t>
  </si>
  <si>
    <t>0015.Agr_nec</t>
  </si>
  <si>
    <t>0016.Agr_nec</t>
  </si>
  <si>
    <t>0017.Agr_nec</t>
  </si>
  <si>
    <t>0018.Agr_nec</t>
  </si>
  <si>
    <t>0019.Agr_nec</t>
  </si>
  <si>
    <t>0020.Agr_nec</t>
  </si>
  <si>
    <t>0021.Agr_nec</t>
  </si>
  <si>
    <t>0022.Agr_nec</t>
  </si>
  <si>
    <t>0023.Agr_nec</t>
  </si>
  <si>
    <t>0024.Agr_nec</t>
  </si>
  <si>
    <t>0025.Agr_nec</t>
  </si>
  <si>
    <t>0026.Agr_nec</t>
  </si>
  <si>
    <t>0027.Agr_nec</t>
  </si>
  <si>
    <t>0028.Agr_nec</t>
  </si>
  <si>
    <t>0029.Agr_nec</t>
  </si>
  <si>
    <t>0032.CrudeOil</t>
  </si>
  <si>
    <t>0033.NaturGas</t>
  </si>
  <si>
    <t>0034.Minerals</t>
  </si>
  <si>
    <t>0035.Minerals</t>
  </si>
  <si>
    <t>0036.Minerals</t>
  </si>
  <si>
    <t>0037.Minerals</t>
  </si>
  <si>
    <t>0038.Minerals</t>
  </si>
  <si>
    <t>0039.Minerals</t>
  </si>
  <si>
    <t>0040.Minerals</t>
  </si>
  <si>
    <t>0041.Minerals</t>
  </si>
  <si>
    <t>0042.Minerals</t>
  </si>
  <si>
    <t>0043.Minerals</t>
  </si>
  <si>
    <t>0044.Minerals</t>
  </si>
  <si>
    <t>0045.Food</t>
  </si>
  <si>
    <t>0046.Food</t>
  </si>
  <si>
    <t>0047.Food</t>
  </si>
  <si>
    <t>0048.Food</t>
  </si>
  <si>
    <t>0049.Food</t>
  </si>
  <si>
    <t>0050.Food</t>
  </si>
  <si>
    <t>0051.Food</t>
  </si>
  <si>
    <t>0052.Food</t>
  </si>
  <si>
    <t>0053.Food</t>
  </si>
  <si>
    <t>0054.Food</t>
  </si>
  <si>
    <t>0055.Food</t>
  </si>
  <si>
    <t>0056.Food</t>
  </si>
  <si>
    <t>0057.Food</t>
  </si>
  <si>
    <t>0058.Food</t>
  </si>
  <si>
    <t>0059.Food</t>
  </si>
  <si>
    <t>0060.Food</t>
  </si>
  <si>
    <t>0061.Food</t>
  </si>
  <si>
    <t>0062.Food</t>
  </si>
  <si>
    <t>0063.Food</t>
  </si>
  <si>
    <t>0064.Food</t>
  </si>
  <si>
    <t>0065.Food</t>
  </si>
  <si>
    <t>0066.Food</t>
  </si>
  <si>
    <t>0067.Food</t>
  </si>
  <si>
    <t>0068.Food</t>
  </si>
  <si>
    <t>0069.Food</t>
  </si>
  <si>
    <t>0070.Food</t>
  </si>
  <si>
    <t>0071.Food</t>
  </si>
  <si>
    <t>0072.Food</t>
  </si>
  <si>
    <t>0073.Food</t>
  </si>
  <si>
    <t>0074.Food</t>
  </si>
  <si>
    <t>0075.Food</t>
  </si>
  <si>
    <t>0076.Food</t>
  </si>
  <si>
    <t>0077.Food</t>
  </si>
  <si>
    <t>0078.Food</t>
  </si>
  <si>
    <t>0079.Food</t>
  </si>
  <si>
    <t>0080.Food</t>
  </si>
  <si>
    <t>0081.Food</t>
  </si>
  <si>
    <t>0082.Food</t>
  </si>
  <si>
    <t>0083.Food</t>
  </si>
  <si>
    <t>0084.Food</t>
  </si>
  <si>
    <t>0099.Textile</t>
  </si>
  <si>
    <t>0100.Textile</t>
  </si>
  <si>
    <t>0101.Textile</t>
  </si>
  <si>
    <t>0102.Textile</t>
  </si>
  <si>
    <t>0103.Textile</t>
  </si>
  <si>
    <t>0104.Textile</t>
  </si>
  <si>
    <t>0108.Textile</t>
  </si>
  <si>
    <t>0109.Textile</t>
  </si>
  <si>
    <t>0110.Textile</t>
  </si>
  <si>
    <t>0111.Textile</t>
  </si>
  <si>
    <t>0112.Textile</t>
  </si>
  <si>
    <t>0113.Textile</t>
  </si>
  <si>
    <t>0114.WoodProd</t>
  </si>
  <si>
    <t>0115.WoodProd</t>
  </si>
  <si>
    <t>0116.WoodProd</t>
  </si>
  <si>
    <t>0117.WoodProd</t>
  </si>
  <si>
    <t>0118.WoodProd</t>
  </si>
  <si>
    <t>0119.WoodProd</t>
  </si>
  <si>
    <t>0120.ppp</t>
  </si>
  <si>
    <t>0121.ppp</t>
  </si>
  <si>
    <t>0122.ppp</t>
  </si>
  <si>
    <t>0123.ppp</t>
  </si>
  <si>
    <t>0124.ppp</t>
  </si>
  <si>
    <t>0125.ppp</t>
  </si>
  <si>
    <t>0126.ppp</t>
  </si>
  <si>
    <t>0127.ppp</t>
  </si>
  <si>
    <t>0128.ppp</t>
  </si>
  <si>
    <t>0129.ppp</t>
  </si>
  <si>
    <t>0130.ppp</t>
  </si>
  <si>
    <t xml:space="preserve">0131.Coalpro </t>
  </si>
  <si>
    <t xml:space="preserve">0132.Coalpro </t>
  </si>
  <si>
    <t>0142.Chemics</t>
  </si>
  <si>
    <t>0143.Chemics</t>
  </si>
  <si>
    <t>0144.Chemics</t>
  </si>
  <si>
    <t>0145.Chemics</t>
  </si>
  <si>
    <t>0146.Chemics</t>
  </si>
  <si>
    <t>0147.Chemics</t>
  </si>
  <si>
    <t>0148.Chemics</t>
  </si>
  <si>
    <t>0149.Chemics</t>
  </si>
  <si>
    <t>0150.Chemics</t>
  </si>
  <si>
    <t>0151.Chemics</t>
  </si>
  <si>
    <t>0152.Chemics</t>
  </si>
  <si>
    <t>0153.Chemics</t>
  </si>
  <si>
    <t>0154.Chemics</t>
  </si>
  <si>
    <t>0155.Chemics</t>
  </si>
  <si>
    <t>0156.Chemics</t>
  </si>
  <si>
    <t>0157.Chemics</t>
  </si>
  <si>
    <t>0158.Chemics</t>
  </si>
  <si>
    <t>0159.Chemics</t>
  </si>
  <si>
    <t>0160.Chemics</t>
  </si>
  <si>
    <t>0161.Chemics</t>
  </si>
  <si>
    <t>0162.Chemics</t>
  </si>
  <si>
    <t>0163.Chemics</t>
  </si>
  <si>
    <t>0164.Chemics</t>
  </si>
  <si>
    <t>0165.Chemics</t>
  </si>
  <si>
    <t>0166.Chemics</t>
  </si>
  <si>
    <t>0167.Chemics</t>
  </si>
  <si>
    <t>0168.Chemics</t>
  </si>
  <si>
    <t>0169.Chemics</t>
  </si>
  <si>
    <t>0170.Chemics</t>
  </si>
  <si>
    <t>0171.Chemics</t>
  </si>
  <si>
    <t>0172.Oth_Mine</t>
  </si>
  <si>
    <t>0173.Oth_Mine</t>
  </si>
  <si>
    <t>0174.Oth_Mine</t>
  </si>
  <si>
    <t>0175.Oth_Mine</t>
  </si>
  <si>
    <t>0176.Oth_Mine</t>
  </si>
  <si>
    <t>0177.Oth_Mine</t>
  </si>
  <si>
    <t>0178.Oth_Mine</t>
  </si>
  <si>
    <t>0179.Cement</t>
  </si>
  <si>
    <t>0180.Oth_Mine</t>
  </si>
  <si>
    <t>0181.Oth_Mine</t>
  </si>
  <si>
    <t>0182.Oth_Mine</t>
  </si>
  <si>
    <t>0183.Oth_Mine</t>
  </si>
  <si>
    <t>0184.Oth_Mine</t>
  </si>
  <si>
    <t>0185.Oth_Mine</t>
  </si>
  <si>
    <t>0186.Oth_Mine</t>
  </si>
  <si>
    <t>0187.Oth_Mine</t>
  </si>
  <si>
    <t>0188.I_s</t>
  </si>
  <si>
    <t>0189.I_s</t>
  </si>
  <si>
    <t>0190.I_s</t>
  </si>
  <si>
    <t>0191.I_s</t>
  </si>
  <si>
    <t>0192.I_s</t>
  </si>
  <si>
    <t>0193.I_s</t>
  </si>
  <si>
    <t>0194.I_s</t>
  </si>
  <si>
    <t>0195.I_s</t>
  </si>
  <si>
    <t>0196.I_s</t>
  </si>
  <si>
    <t>0197.I_s</t>
  </si>
  <si>
    <t>0198.I_s</t>
  </si>
  <si>
    <t>0199.I_s</t>
  </si>
  <si>
    <t>0200.I_s</t>
  </si>
  <si>
    <t>0201.NonFer</t>
  </si>
  <si>
    <t>0202.NonFer</t>
  </si>
  <si>
    <t>0203.NonFer</t>
  </si>
  <si>
    <t>0204.NonFer</t>
  </si>
  <si>
    <t>0205.NonFer</t>
  </si>
  <si>
    <t>0206.NonFer</t>
  </si>
  <si>
    <t>0207.NonFer</t>
  </si>
  <si>
    <t>0208.NonFer</t>
  </si>
  <si>
    <t>0209.Metalpro</t>
  </si>
  <si>
    <t>0210.Metalpro</t>
  </si>
  <si>
    <t>0211.Metalpro</t>
  </si>
  <si>
    <t>0212.Metalpro</t>
  </si>
  <si>
    <t>0213.Metalpro</t>
  </si>
  <si>
    <t>0214.Metalpro</t>
  </si>
  <si>
    <t>0215.Metalpro</t>
  </si>
  <si>
    <t>0216.Metalpro</t>
  </si>
  <si>
    <t>0217.Metalpro</t>
  </si>
  <si>
    <t>0218.Metalpro</t>
  </si>
  <si>
    <t>0219.Metalpro</t>
  </si>
  <si>
    <t>0220.Machine</t>
  </si>
  <si>
    <t>0221.Machine</t>
  </si>
  <si>
    <t>0222.Machine</t>
  </si>
  <si>
    <t>0223.Machine</t>
  </si>
  <si>
    <t>0224.Machine</t>
  </si>
  <si>
    <t>0225.Machine</t>
  </si>
  <si>
    <t>0226.Machine</t>
  </si>
  <si>
    <t>0227.Machine</t>
  </si>
  <si>
    <t>0228.Machine</t>
  </si>
  <si>
    <t>0229.Machine</t>
  </si>
  <si>
    <t>0230.Machine</t>
  </si>
  <si>
    <t>0231.Machine</t>
  </si>
  <si>
    <t>0232.Machine</t>
  </si>
  <si>
    <t>0233.Machine</t>
  </si>
  <si>
    <t>0234.Machine</t>
  </si>
  <si>
    <t>0235.Machine</t>
  </si>
  <si>
    <t>0236.Machine</t>
  </si>
  <si>
    <t>0237.Machine</t>
  </si>
  <si>
    <t>0238.Machine</t>
  </si>
  <si>
    <t>0239.Machine</t>
  </si>
  <si>
    <t>0240.Machine</t>
  </si>
  <si>
    <t>0241.Machine</t>
  </si>
  <si>
    <t>0242.Machine</t>
  </si>
  <si>
    <t>0243.Machine</t>
  </si>
  <si>
    <t>0244.Machine</t>
  </si>
  <si>
    <t>0245.Machine</t>
  </si>
  <si>
    <t>0246.Machine</t>
  </si>
  <si>
    <t>0247.Machine</t>
  </si>
  <si>
    <t>0248.Machine</t>
  </si>
  <si>
    <t>0250.Semicon</t>
  </si>
  <si>
    <t>0251.Semicon</t>
  </si>
  <si>
    <t>0252.Machine</t>
  </si>
  <si>
    <t>0253.Machine</t>
  </si>
  <si>
    <t>0254.Machine</t>
  </si>
  <si>
    <t>0255.Machine</t>
  </si>
  <si>
    <t>0256.Oth_e_eq</t>
  </si>
  <si>
    <t>0257.Oth_e_eq</t>
  </si>
  <si>
    <t>0258.Oth_e_eq</t>
  </si>
  <si>
    <t>0259.Oth_e_eq</t>
  </si>
  <si>
    <t>0260a.Oth_e_eq</t>
  </si>
  <si>
    <t>0262.Oth_e_eq</t>
  </si>
  <si>
    <t>0263.Oth_e_eq</t>
  </si>
  <si>
    <t>0264.Machine</t>
  </si>
  <si>
    <t>0265.Machine</t>
  </si>
  <si>
    <t>0266.Machine</t>
  </si>
  <si>
    <t>0267.Machine</t>
  </si>
  <si>
    <t>0268.Machine</t>
  </si>
  <si>
    <t>0269.Machine</t>
  </si>
  <si>
    <t>0270.Machine</t>
  </si>
  <si>
    <t>0271.Machine</t>
  </si>
  <si>
    <t>0272.Machine</t>
  </si>
  <si>
    <t>0273.Machine</t>
  </si>
  <si>
    <t>0274.MotorVeh</t>
  </si>
  <si>
    <t>0275.MotorVeh</t>
  </si>
  <si>
    <t>0276.MotorVeh</t>
  </si>
  <si>
    <t>0277.MotorVeh</t>
  </si>
  <si>
    <t>0278.MotorVeh</t>
  </si>
  <si>
    <t>0279.MotorVeh</t>
  </si>
  <si>
    <t>0280.MotorVeh</t>
  </si>
  <si>
    <t>0281.Transeqp</t>
  </si>
  <si>
    <t>0282.Transeqp</t>
  </si>
  <si>
    <t>0283.Transeqp</t>
  </si>
  <si>
    <t>0284.Transeqp</t>
  </si>
  <si>
    <t>0285.Transeqp</t>
  </si>
  <si>
    <t>0286.Transeqp</t>
  </si>
  <si>
    <t>0287.Transeqp</t>
  </si>
  <si>
    <t>0288.Oth_manu</t>
  </si>
  <si>
    <t>0289.Oth_manu</t>
  </si>
  <si>
    <t>0290.Oth_manu</t>
  </si>
  <si>
    <t>0291.Oth_manu</t>
  </si>
  <si>
    <t>0292.Oth_manu</t>
  </si>
  <si>
    <t>0293.Oth_manu</t>
  </si>
  <si>
    <t>0294.Oth_manu</t>
  </si>
  <si>
    <t>0295.Oth_manu</t>
  </si>
  <si>
    <t>0296.Oth_manu</t>
  </si>
  <si>
    <t>0297.Oth_manu</t>
  </si>
  <si>
    <t>0298.nucle</t>
  </si>
  <si>
    <t>0302.GasDistr</t>
  </si>
  <si>
    <t>0303.Water</t>
  </si>
  <si>
    <t>0304.Water</t>
  </si>
  <si>
    <t>0305.Construc</t>
  </si>
  <si>
    <t>0306.Construc</t>
  </si>
  <si>
    <t>0307.Construc</t>
  </si>
  <si>
    <t>0308.Construc</t>
  </si>
  <si>
    <t>0309.Construc</t>
  </si>
  <si>
    <t>0310.Construc</t>
  </si>
  <si>
    <t>0311.Construc</t>
  </si>
  <si>
    <t>0312.Construc</t>
  </si>
  <si>
    <t>0313.Construc</t>
  </si>
  <si>
    <t>0314.Construc</t>
  </si>
  <si>
    <t>0315.Construc</t>
  </si>
  <si>
    <t>0316.Construc</t>
  </si>
  <si>
    <t>0317.Construc</t>
  </si>
  <si>
    <t>0318.Construc</t>
  </si>
  <si>
    <t>0319a.Construc</t>
  </si>
  <si>
    <t>0327.TRNPT</t>
  </si>
  <si>
    <t>0328.TRNPT</t>
  </si>
  <si>
    <t>0329.TRNPT</t>
  </si>
  <si>
    <t>0330a.TRNPT</t>
  </si>
  <si>
    <t>0332.TRNPT</t>
  </si>
  <si>
    <t>0333.TRNPT</t>
  </si>
  <si>
    <t>0334.TRNPT</t>
  </si>
  <si>
    <t>0335.TRNPT</t>
  </si>
  <si>
    <t>0336.TRNPT</t>
  </si>
  <si>
    <t>0337.TRNPT</t>
  </si>
  <si>
    <t>0338.TRNPT</t>
  </si>
  <si>
    <t>0339.TRNPT</t>
  </si>
  <si>
    <t>0340.TRNPT</t>
  </si>
  <si>
    <t>0341.Communic</t>
  </si>
  <si>
    <t>0342.Communic</t>
  </si>
  <si>
    <t>0343.Communic</t>
  </si>
  <si>
    <t>0344a.Communic</t>
  </si>
  <si>
    <t>0346.Communic</t>
  </si>
  <si>
    <t>0347.Communic</t>
  </si>
  <si>
    <t>0348.Oth_serv</t>
  </si>
  <si>
    <t>0349.Oth_serv</t>
  </si>
  <si>
    <t>0350.Oth_serv</t>
  </si>
  <si>
    <t>0351.Oth_serv</t>
  </si>
  <si>
    <t>0352.Oth_serv</t>
  </si>
  <si>
    <t>0353.Oth_serv</t>
  </si>
  <si>
    <t>0355.Dwelling</t>
  </si>
  <si>
    <t>0356.Dwelling</t>
  </si>
  <si>
    <t>0357.Publ_Edu</t>
  </si>
  <si>
    <t>0358.Publ_Edu</t>
  </si>
  <si>
    <t>0359.Publ_Edu</t>
  </si>
  <si>
    <t>0360.Publ_Edu</t>
  </si>
  <si>
    <t>0361.Dwelling</t>
  </si>
  <si>
    <t>0362.Dwelling</t>
  </si>
  <si>
    <t>0363.Dwelling</t>
  </si>
  <si>
    <t>0364.Dwelling</t>
  </si>
  <si>
    <t>0365.Dwelling</t>
  </si>
  <si>
    <t>0366.Dwelling</t>
  </si>
  <si>
    <t>0367.Dwelling</t>
  </si>
  <si>
    <t>0368.Dwelling</t>
  </si>
  <si>
    <t>0369.Dwelling</t>
  </si>
  <si>
    <t>0370a.Dwelling</t>
  </si>
  <si>
    <t>0372.Publ_Edu</t>
  </si>
  <si>
    <t>0373.Publ_Edu</t>
  </si>
  <si>
    <t>0374.Publ_Edu</t>
  </si>
  <si>
    <t>0375.Publ_Edu</t>
  </si>
  <si>
    <t>0376.Publ_Edu</t>
  </si>
  <si>
    <t>0377.Publ_Edu</t>
  </si>
  <si>
    <t>0378.Publ_Edu</t>
  </si>
  <si>
    <t>0379.Publ_Edu</t>
  </si>
  <si>
    <t>0380.Publ_Edu</t>
  </si>
  <si>
    <t>0381.Publ_Edu</t>
  </si>
  <si>
    <t>0382.Publ_Edu</t>
  </si>
  <si>
    <t>0383.Publ_Edu</t>
  </si>
  <si>
    <t>0384.ppp</t>
  </si>
  <si>
    <t>0385.ppp</t>
  </si>
  <si>
    <t>0386.Oth_serv</t>
  </si>
  <si>
    <t>0387.Oth_serv</t>
  </si>
  <si>
    <t>0388.Oth_serv</t>
  </si>
  <si>
    <t>0389a.Oth_serv</t>
  </si>
  <si>
    <t>0391.Oth_serv</t>
  </si>
  <si>
    <t>0392.Oth_serv</t>
  </si>
  <si>
    <t>0393.Oth_serv</t>
  </si>
  <si>
    <t>0394.Oth_serv</t>
  </si>
  <si>
    <t>0395.Oth_serv</t>
  </si>
  <si>
    <t>0396.Oth_serv</t>
  </si>
  <si>
    <t>0397.Oth_serv</t>
  </si>
  <si>
    <t>0398.Oth_serv</t>
  </si>
  <si>
    <t>0399.Oth_serv</t>
  </si>
  <si>
    <t>0400.Oth_serv</t>
  </si>
  <si>
    <t>0401.Oth_serv</t>
  </si>
  <si>
    <t>0402.Oth_serv</t>
  </si>
  <si>
    <t>0403.Oth_serv</t>
  </si>
  <si>
    <t>mapi_07G(i_07_basic,i0)</t>
  </si>
  <si>
    <t>07_00001.Agr_nec</t>
  </si>
  <si>
    <t>07_00002.Agr_nec</t>
  </si>
  <si>
    <t>07_00003.Agr_nec</t>
  </si>
  <si>
    <t>07_00004.Agr_nec</t>
  </si>
  <si>
    <t>07_00005.Agr_nec</t>
  </si>
  <si>
    <t>07_00006.Agr_nec</t>
  </si>
  <si>
    <t>07_00007.Agr_nec</t>
  </si>
  <si>
    <t>07_00008.Agr_nec</t>
  </si>
  <si>
    <t>07_00009.Agr_nec</t>
  </si>
  <si>
    <t>07_00010.Agr_nec</t>
  </si>
  <si>
    <t>07_00011.Agr_nec</t>
  </si>
  <si>
    <t>07_00012.Agr_nec</t>
  </si>
  <si>
    <t>07_00013.Agr_nec</t>
  </si>
  <si>
    <t>07_00014.Agr_nec</t>
  </si>
  <si>
    <t>07_00015.Agr_nec</t>
  </si>
  <si>
    <t>07_00016.Agr_nec</t>
  </si>
  <si>
    <t>07_00017.Agr_nec</t>
  </si>
  <si>
    <t>07_00018.Agr_nec</t>
  </si>
  <si>
    <t>07_00019.Agr_nec</t>
  </si>
  <si>
    <t>07_00020.Agr_nec</t>
  </si>
  <si>
    <t>07_00021.Agr_nec</t>
  </si>
  <si>
    <t>07_00022.Agr_nec</t>
  </si>
  <si>
    <t>07_00023.Agr_nec</t>
  </si>
  <si>
    <t>07_00024.Agr_nec</t>
  </si>
  <si>
    <t>07_00025.Agr_nec</t>
  </si>
  <si>
    <t>07_00026.Agr_nec</t>
  </si>
  <si>
    <t>07_00027.Agr_nec</t>
  </si>
  <si>
    <t>07_00028.Agr_nec</t>
  </si>
  <si>
    <t>07_00031.CrudeOil</t>
  </si>
  <si>
    <t>07_00031.NaturGas</t>
  </si>
  <si>
    <t>07_00032.Minerals</t>
  </si>
  <si>
    <t>07_00033.Minerals</t>
  </si>
  <si>
    <t>07_00034.Minerals</t>
  </si>
  <si>
    <t>07_00035.Minerals</t>
  </si>
  <si>
    <t>07_00036.Minerals</t>
  </si>
  <si>
    <t>07_00037.Minerals</t>
  </si>
  <si>
    <t>07_00038.Minerals</t>
  </si>
  <si>
    <t>07_00039.Minerals</t>
  </si>
  <si>
    <t>07_00040.Minerals</t>
  </si>
  <si>
    <t>07_00041.Minerals</t>
  </si>
  <si>
    <t>07_00042.Food</t>
  </si>
  <si>
    <t>07_00043.Food</t>
  </si>
  <si>
    <t>07_00044.Food</t>
  </si>
  <si>
    <t>07_00045.Food</t>
  </si>
  <si>
    <t>07_00049.Food</t>
  </si>
  <si>
    <t>07_00046.Food</t>
  </si>
  <si>
    <t>07_00047.Food</t>
  </si>
  <si>
    <t>07_00048.Food</t>
  </si>
  <si>
    <t>07_00050.Food</t>
  </si>
  <si>
    <t>07_00051.Food</t>
  </si>
  <si>
    <t>07_00052.Food</t>
  </si>
  <si>
    <t>07_00053.Food</t>
  </si>
  <si>
    <t>07_00054.Food</t>
  </si>
  <si>
    <t>07_00055.Food</t>
  </si>
  <si>
    <t>07_00056.Food</t>
  </si>
  <si>
    <t>07_00057.Food</t>
  </si>
  <si>
    <t>07_00058.Food</t>
  </si>
  <si>
    <t>07_00059.Food</t>
  </si>
  <si>
    <t>07_00060.Food</t>
  </si>
  <si>
    <t>07_00061.Food</t>
  </si>
  <si>
    <t>07_00062.Food</t>
  </si>
  <si>
    <t>07_00063.Food</t>
  </si>
  <si>
    <t>07_00064.Food</t>
  </si>
  <si>
    <t>07_00065.Food</t>
  </si>
  <si>
    <t>07_00066.Food</t>
  </si>
  <si>
    <t>07_00067.Food</t>
  </si>
  <si>
    <t>07_00068.Food</t>
  </si>
  <si>
    <t>07_00069.Food</t>
  </si>
  <si>
    <t>07_00070.Food</t>
  </si>
  <si>
    <t>07_00071.Food</t>
  </si>
  <si>
    <t>07_00072.Food</t>
  </si>
  <si>
    <t>07_00073.Food</t>
  </si>
  <si>
    <t>07_00074.Food</t>
  </si>
  <si>
    <t>07_00089.Textile</t>
  </si>
  <si>
    <t>07_00090.Textile</t>
  </si>
  <si>
    <t>07_00091.Textile</t>
  </si>
  <si>
    <t>07_00092.Textile</t>
  </si>
  <si>
    <t>07_00093.Textile</t>
  </si>
  <si>
    <t>07_00096.Textile</t>
  </si>
  <si>
    <t>07_00097.Textile</t>
  </si>
  <si>
    <t>07_00098.Textile</t>
  </si>
  <si>
    <t>07_00099.Textile</t>
  </si>
  <si>
    <t>07_00100.WoodProd</t>
  </si>
  <si>
    <t>07_00101.WoodProd</t>
  </si>
  <si>
    <t>07_00102.WoodProd</t>
  </si>
  <si>
    <t>07_00103.WoodProd</t>
  </si>
  <si>
    <t>07_00104.WoodProd</t>
  </si>
  <si>
    <t>07_00105.ppp</t>
  </si>
  <si>
    <t>07_00106.ppp</t>
  </si>
  <si>
    <t>07_00107.ppp</t>
  </si>
  <si>
    <t>07_00108.ppp</t>
  </si>
  <si>
    <t>07_00109.ppp</t>
  </si>
  <si>
    <t>07_00110.ppp</t>
  </si>
  <si>
    <t>07_00111.ppp</t>
  </si>
  <si>
    <t>07_00112.ppp</t>
  </si>
  <si>
    <t>07_00113.ppp</t>
  </si>
  <si>
    <t>07_00114.ppp</t>
  </si>
  <si>
    <t xml:space="preserve">07_00115.Coalpro </t>
  </si>
  <si>
    <t xml:space="preserve">07_00116.Coalpro </t>
  </si>
  <si>
    <t>07_00125.Chemics</t>
  </si>
  <si>
    <t>07_00126.Chemics</t>
  </si>
  <si>
    <t>07_00127.Chemics</t>
  </si>
  <si>
    <t>07_00128.Chemics</t>
  </si>
  <si>
    <t>07_00129.Chemics</t>
  </si>
  <si>
    <t>07_00130.Chemics</t>
  </si>
  <si>
    <t>07_00131.Chemics</t>
  </si>
  <si>
    <t>07_00132.Chemics</t>
  </si>
  <si>
    <t>07_00133.Chemics</t>
  </si>
  <si>
    <t>07_00134.Chemics</t>
  </si>
  <si>
    <t>07_00135.Chemics</t>
  </si>
  <si>
    <t>07_00136.Chemics</t>
  </si>
  <si>
    <t>07_00137.Chemics</t>
  </si>
  <si>
    <t>07_00138.Chemics</t>
  </si>
  <si>
    <t>07_00139.Chemics</t>
  </si>
  <si>
    <t>07_00140.Chemics</t>
  </si>
  <si>
    <t>07_00141.Chemics</t>
  </si>
  <si>
    <t>07_00142.Chemics</t>
  </si>
  <si>
    <t>07_00143.Chemics</t>
  </si>
  <si>
    <t>07_00144.Chemics</t>
  </si>
  <si>
    <t>07_00145.Chemics</t>
  </si>
  <si>
    <t>07_00146.Chemics</t>
  </si>
  <si>
    <t>07_00147.Chemics</t>
  </si>
  <si>
    <t>07_00148.Chemics</t>
  </si>
  <si>
    <t>07_00149.Chemics</t>
  </si>
  <si>
    <t>07_00150.Chemics</t>
  </si>
  <si>
    <t>07_00151.Chemics</t>
  </si>
  <si>
    <t>07_00152.Oth_Mine</t>
  </si>
  <si>
    <t>07_00153.Oth_Mine</t>
  </si>
  <si>
    <t>07_00154.Oth_Mine</t>
  </si>
  <si>
    <t>07_00155.Oth_Mine</t>
  </si>
  <si>
    <t>07_00156.Oth_Mine</t>
  </si>
  <si>
    <t>07_00157.Oth_Mine</t>
  </si>
  <si>
    <t>07_00158.Cement</t>
  </si>
  <si>
    <t>07_00159.Oth_Mine</t>
  </si>
  <si>
    <t>07_00160.Oth_Mine</t>
  </si>
  <si>
    <t>07_00161.Oth_Mine</t>
  </si>
  <si>
    <t>07_00162.Oth_Mine</t>
  </si>
  <si>
    <t>07_00163.Oth_Mine</t>
  </si>
  <si>
    <t>07_00164.Oth_Mine</t>
  </si>
  <si>
    <t>07_00165.Oth_Mine</t>
  </si>
  <si>
    <t>07_00166.Oth_Mine</t>
  </si>
  <si>
    <t>07_00167.I_s</t>
  </si>
  <si>
    <t>07_00168.I_s</t>
  </si>
  <si>
    <t>07_00169.I_s</t>
  </si>
  <si>
    <t>07_00170.I_s</t>
  </si>
  <si>
    <t>07_00171.I_s</t>
  </si>
  <si>
    <t>07_00172.I_s</t>
  </si>
  <si>
    <t>07_00173.I_s</t>
  </si>
  <si>
    <t>07_00174.I_s</t>
  </si>
  <si>
    <t>07_00175.I_s</t>
  </si>
  <si>
    <t>07_00176.I_s</t>
  </si>
  <si>
    <t>07_00177.I_s</t>
  </si>
  <si>
    <t>07_00178.I_s</t>
  </si>
  <si>
    <t>07_00179.I_s</t>
  </si>
  <si>
    <t>07_00180.NonFer</t>
  </si>
  <si>
    <t>07_00181.NonFer</t>
  </si>
  <si>
    <t>07_00182.NonFer</t>
  </si>
  <si>
    <t>07_00183.NonFer</t>
  </si>
  <si>
    <t>07_00184.NonFer</t>
  </si>
  <si>
    <t>07_00185.NonFer</t>
  </si>
  <si>
    <t>07_00186.NonFer</t>
  </si>
  <si>
    <t>07_00187.NonFer</t>
  </si>
  <si>
    <t>07_00188.Metalpro</t>
  </si>
  <si>
    <t>07_00189.Metalpro</t>
  </si>
  <si>
    <t>07_00190.Metalpro</t>
  </si>
  <si>
    <t>07_00191.Metalpro</t>
  </si>
  <si>
    <t>07_00192.Metalpro</t>
  </si>
  <si>
    <t>07_00193.Metalpro</t>
  </si>
  <si>
    <t>07_00194.Metalpro</t>
  </si>
  <si>
    <t>07_00195.Metalpro</t>
  </si>
  <si>
    <t>07_00196.Metalpro</t>
  </si>
  <si>
    <t>07_00197.Machine</t>
  </si>
  <si>
    <t>07_00198.Machine</t>
  </si>
  <si>
    <t>07_00199.Machine</t>
  </si>
  <si>
    <t>07_00200.Machine</t>
  </si>
  <si>
    <t>07_00201.Machine</t>
  </si>
  <si>
    <t>07_00202.Machine</t>
  </si>
  <si>
    <t>07_00203.Machine</t>
  </si>
  <si>
    <t>07_00204.Machine</t>
  </si>
  <si>
    <t>07_00205.Machine</t>
  </si>
  <si>
    <t>07_00206.Machine</t>
  </si>
  <si>
    <t>07_00207.Machine</t>
  </si>
  <si>
    <t>07_00208.Machine</t>
  </si>
  <si>
    <t>07_00209.Machine</t>
  </si>
  <si>
    <t>07_00210.Machine</t>
  </si>
  <si>
    <t>07_00211.Machine</t>
  </si>
  <si>
    <t>07_00212.Machine</t>
  </si>
  <si>
    <t>07_00213.Machine</t>
  </si>
  <si>
    <t>07_00214.Machine</t>
  </si>
  <si>
    <t>07_00215.Machine</t>
  </si>
  <si>
    <t>07_00216.Machine</t>
  </si>
  <si>
    <t>07_00217.Machine</t>
  </si>
  <si>
    <t>07_00218.Machine</t>
  </si>
  <si>
    <t>07_00219.Machine</t>
  </si>
  <si>
    <t>07_00221.Semicon</t>
  </si>
  <si>
    <t>07_00222.Semicon</t>
  </si>
  <si>
    <t>07_00223.Machine</t>
  </si>
  <si>
    <t>07_00224.Machine</t>
  </si>
  <si>
    <t>07_00225.Machine</t>
  </si>
  <si>
    <t>07_00226.Machine</t>
  </si>
  <si>
    <t>07_00227.Oth_e_eq</t>
  </si>
  <si>
    <t>07_00228.Oth_e_eq</t>
  </si>
  <si>
    <t>07_00229.Oth_e_eq</t>
  </si>
  <si>
    <t>07_00230.Oth_e_eq</t>
  </si>
  <si>
    <t>07_00231.Oth_e_eq</t>
  </si>
  <si>
    <t>07_00232.Oth_e_eq</t>
  </si>
  <si>
    <t>07_00233.Oth_e_eq</t>
  </si>
  <si>
    <t>07_00234.Machine</t>
  </si>
  <si>
    <t>07_00235.Machine</t>
  </si>
  <si>
    <t>07_00236.Machine</t>
  </si>
  <si>
    <t>07_00237.Machine</t>
  </si>
  <si>
    <t>07_00238.Machine</t>
  </si>
  <si>
    <t>07_00239.Machine</t>
  </si>
  <si>
    <t>07_00240.Machine</t>
  </si>
  <si>
    <t>07_00241.MotorVeh</t>
  </si>
  <si>
    <t>07_00242.MotorVeh</t>
  </si>
  <si>
    <t>07_00243.MotorVeh</t>
  </si>
  <si>
    <t>07_00244.MotorVeh</t>
  </si>
  <si>
    <t>07_00245.MotorVeh</t>
  </si>
  <si>
    <t>07_00246.Transeqp</t>
  </si>
  <si>
    <t>07_00247.Transeqp</t>
  </si>
  <si>
    <t>07_00248.Transeqp</t>
  </si>
  <si>
    <t>07_00249.Transeqp</t>
  </si>
  <si>
    <t>07_00250.Transeqp</t>
  </si>
  <si>
    <t>07_00251.Transeqp</t>
  </si>
  <si>
    <t>07_00252.Transeqp</t>
  </si>
  <si>
    <t>07_00253.Oth_manu</t>
  </si>
  <si>
    <t>07_00254.Oth_manu</t>
  </si>
  <si>
    <t>07_00255.Oth_manu</t>
  </si>
  <si>
    <t>07_00256.Oth_manu</t>
  </si>
  <si>
    <t>07_00257.Oth_manu</t>
  </si>
  <si>
    <t>07_00258.Oth_manu</t>
  </si>
  <si>
    <t>07_00259.Oth_manu</t>
  </si>
  <si>
    <t>07_00260.Oth_manu</t>
  </si>
  <si>
    <t>07_00261.Oth_manu</t>
  </si>
  <si>
    <t>07_00262.nucle</t>
  </si>
  <si>
    <t>07_00266.GasDistr</t>
  </si>
  <si>
    <t>07_00267.Water</t>
  </si>
  <si>
    <t>07_00268.Water</t>
  </si>
  <si>
    <t>07_00269.Construc</t>
  </si>
  <si>
    <t>07_00270.Construc</t>
  </si>
  <si>
    <t>07_00271.Construc</t>
  </si>
  <si>
    <t>07_00272.Construc</t>
  </si>
  <si>
    <t>07_00273.Construc</t>
  </si>
  <si>
    <t>07_00274.Construc</t>
  </si>
  <si>
    <t>07_00275.Construc</t>
  </si>
  <si>
    <t>07_00276.Construc</t>
  </si>
  <si>
    <t>07_00277.Construc</t>
  </si>
  <si>
    <t>07_00278.Construc</t>
  </si>
  <si>
    <t>07_00279.Construc</t>
  </si>
  <si>
    <t>07_00280.Construc</t>
  </si>
  <si>
    <t>07_00281.Construc</t>
  </si>
  <si>
    <t>07_00282.Construc</t>
  </si>
  <si>
    <t>07_00286.TRNPT</t>
  </si>
  <si>
    <t>07_00287.TRNPT</t>
  </si>
  <si>
    <t>07_00288.TRNPT</t>
  </si>
  <si>
    <t>07_00289.TRNPT</t>
  </si>
  <si>
    <t>07_00290.TRNPT</t>
  </si>
  <si>
    <t>07_00291.TRNPT</t>
  </si>
  <si>
    <t>07_00292.TRNPT</t>
  </si>
  <si>
    <t>07_00293.TRNPT</t>
  </si>
  <si>
    <t>07_00294.TRNPT</t>
  </si>
  <si>
    <t>07_00295.TRNPT</t>
  </si>
  <si>
    <t>07_00296.TRNPT</t>
  </si>
  <si>
    <t>07_00297.TRNPT</t>
  </si>
  <si>
    <t>07_00298.TRNPT</t>
  </si>
  <si>
    <t>07_00299.Communic</t>
  </si>
  <si>
    <t>07_00300.Communic</t>
  </si>
  <si>
    <t>07_00301.Communic</t>
  </si>
  <si>
    <t>07_00302.Oth_serv</t>
  </si>
  <si>
    <t>07_00303.Oth_serv</t>
  </si>
  <si>
    <t>07_00304.Oth_serv</t>
  </si>
  <si>
    <t>07_00305.Oth_serv</t>
  </si>
  <si>
    <t>07_00306.Oth_serv</t>
  </si>
  <si>
    <t>07_00308.Dwelling</t>
  </si>
  <si>
    <t>07_00309.Dwelling</t>
  </si>
  <si>
    <t>07_00310.Publ_Edu</t>
  </si>
  <si>
    <t>07_00311.Publ_Edu</t>
  </si>
  <si>
    <t>07_00312.Publ_Edu</t>
  </si>
  <si>
    <t>07_00313.Dwelling</t>
  </si>
  <si>
    <t>07_00314.Dwelling</t>
  </si>
  <si>
    <t>07_00315.Dwelling</t>
  </si>
  <si>
    <t>07_00316.Dwelling</t>
  </si>
  <si>
    <t>07_00317.Dwelling</t>
  </si>
  <si>
    <t>07_00318.Dwelling</t>
  </si>
  <si>
    <t>07_00319.Dwelling</t>
  </si>
  <si>
    <t>07_00320.Dwelling</t>
  </si>
  <si>
    <t>07_00321.Dwelling</t>
  </si>
  <si>
    <t>07_00322.Publ_Edu</t>
  </si>
  <si>
    <t>07_00323.Publ_Edu</t>
  </si>
  <si>
    <t>07_00324.Publ_Edu</t>
  </si>
  <si>
    <t>07_00325.Publ_Edu</t>
  </si>
  <si>
    <t>07_00326.Publ_Edu</t>
  </si>
  <si>
    <t>07_00327.Publ_Edu</t>
  </si>
  <si>
    <t>07_00328.Publ_Edu</t>
  </si>
  <si>
    <t>07_00329.Publ_Edu</t>
  </si>
  <si>
    <t>07_00330.Publ_Edu</t>
  </si>
  <si>
    <t>07_00331.Publ_Edu</t>
  </si>
  <si>
    <t>07_00332.Publ_Edu</t>
  </si>
  <si>
    <t>07_00333.Publ_Edu</t>
  </si>
  <si>
    <t>07_00334.ppp</t>
  </si>
  <si>
    <t>07_00335.ppp</t>
  </si>
  <si>
    <t>07_00336.Oth_serv</t>
  </si>
  <si>
    <t>07_00337.Oth_serv</t>
  </si>
  <si>
    <t>07_00338.Oth_serv</t>
  </si>
  <si>
    <t>07_00339.Oth_serv</t>
  </si>
  <si>
    <t>07_00340.Oth_serv</t>
  </si>
  <si>
    <t>07_00341.Oth_serv</t>
  </si>
  <si>
    <t>07_00342.Oth_serv</t>
  </si>
  <si>
    <t>07_00343.Oth_serv</t>
  </si>
  <si>
    <t>07_00344.Oth_serv</t>
  </si>
  <si>
    <t>07_00345.Oth_serv</t>
  </si>
  <si>
    <t>07_00346.Oth_serv</t>
  </si>
  <si>
    <t>07_00347.Oth_serv</t>
  </si>
  <si>
    <t>07_00348.Oth_serv</t>
  </si>
  <si>
    <t>07_00349.Oth_serv</t>
  </si>
  <si>
    <t>07_00350.Oth_serv</t>
  </si>
  <si>
    <t>display_</t>
    <phoneticPr fontId="3" type="noConversion"/>
  </si>
  <si>
    <r>
      <t>0249.display</t>
    </r>
    <r>
      <rPr>
        <sz val="11"/>
        <color theme="1"/>
        <rFont val="맑은 고딕"/>
        <family val="3"/>
        <charset val="129"/>
        <scheme val="minor"/>
      </rPr>
      <t>_</t>
    </r>
    <phoneticPr fontId="3" type="noConversion"/>
  </si>
  <si>
    <t>07_00220.display_</t>
    <phoneticPr fontId="3" type="noConversion"/>
  </si>
  <si>
    <t>display_</t>
    <phoneticPr fontId="15" type="noConversion"/>
  </si>
  <si>
    <t>GTAP 새분류(GI)</t>
    <phoneticPr fontId="15" type="noConversion"/>
  </si>
  <si>
    <t>GTAP 새분류(LI)</t>
    <phoneticPr fontId="15" type="noConversion"/>
  </si>
  <si>
    <t>RefOil</t>
    <phoneticPr fontId="15" type="noConversion"/>
  </si>
  <si>
    <t>Mine_pro</t>
  </si>
  <si>
    <t>Oth_Machin</t>
  </si>
  <si>
    <t>Oth_Machin</t>
    <phoneticPr fontId="15" type="noConversion"/>
  </si>
  <si>
    <t>기타일반기계</t>
  </si>
  <si>
    <t>기타일반기계</t>
    <phoneticPr fontId="3" type="noConversion"/>
  </si>
  <si>
    <t>GTAP 수정2(LI)</t>
    <phoneticPr fontId="3" type="noConversion"/>
  </si>
  <si>
    <t>ElecEqp</t>
  </si>
  <si>
    <t>전기</t>
    <phoneticPr fontId="15" type="noConversion"/>
  </si>
  <si>
    <t>Electrcity</t>
    <phoneticPr fontId="15" type="noConversion"/>
  </si>
  <si>
    <t>기타기계</t>
    <phoneticPr fontId="15" type="noConversion"/>
  </si>
  <si>
    <t xml:space="preserve"> </t>
  </si>
  <si>
    <t>기타작물</t>
    <phoneticPr fontId="47" type="noConversion"/>
  </si>
  <si>
    <t>축산물</t>
    <phoneticPr fontId="47" type="noConversion"/>
  </si>
  <si>
    <t>기타 축산</t>
  </si>
  <si>
    <t>식용 임산물</t>
  </si>
  <si>
    <t>농림어업 서비스</t>
  </si>
  <si>
    <t xml:space="preserve">천연가스 (LNG)   </t>
  </si>
  <si>
    <t>기타 비철금속광석</t>
  </si>
  <si>
    <t>골재 및 석재</t>
  </si>
  <si>
    <t>수산물 가공품</t>
  </si>
  <si>
    <t>수산동물 저장품</t>
  </si>
  <si>
    <t>정곡 및 제분</t>
    <phoneticPr fontId="47" type="noConversion"/>
  </si>
  <si>
    <t>떡, 빵 및 과자류</t>
  </si>
  <si>
    <t>면류</t>
  </si>
  <si>
    <t>조미료 및 첨가용식품</t>
  </si>
  <si>
    <t>유지</t>
  </si>
  <si>
    <t>기타 식료품</t>
    <phoneticPr fontId="47" type="noConversion"/>
  </si>
  <si>
    <t>인삼 및 건강보조식품</t>
  </si>
  <si>
    <t>사료</t>
    <phoneticPr fontId="47" type="noConversion"/>
  </si>
  <si>
    <t>기타 주류</t>
  </si>
  <si>
    <t>비알콜음료 및 얼음</t>
  </si>
  <si>
    <t xml:space="preserve">섬유사 </t>
  </si>
  <si>
    <t>천연 섬유사</t>
  </si>
  <si>
    <t>화학 섬유사</t>
  </si>
  <si>
    <t>기타 섬유사</t>
  </si>
  <si>
    <t>기타 섬유직물</t>
  </si>
  <si>
    <t>끈, 로프 및 어망</t>
  </si>
  <si>
    <t>봉제의류</t>
  </si>
  <si>
    <t>편조의류</t>
  </si>
  <si>
    <t>모피의류 및 모피제품</t>
  </si>
  <si>
    <t>의복관련 장신품</t>
  </si>
  <si>
    <t xml:space="preserve">가죽 및 모피   </t>
  </si>
  <si>
    <t>강화 및 재생목재</t>
  </si>
  <si>
    <t>건축용 목제품</t>
  </si>
  <si>
    <t>목재 용기 및 적재판</t>
  </si>
  <si>
    <t>기타 목제품</t>
  </si>
  <si>
    <t>기타 원지 및 판지</t>
  </si>
  <si>
    <t>골판지 및 골판지상자</t>
  </si>
  <si>
    <t>종이문구 및 사무용지</t>
  </si>
  <si>
    <t>위생용 종이제품</t>
  </si>
  <si>
    <t>기타 종이제품</t>
  </si>
  <si>
    <t>기록매체 복제</t>
  </si>
  <si>
    <t>석탄 코크스 및 관련제품</t>
  </si>
  <si>
    <t>정제혼합용 원료유</t>
  </si>
  <si>
    <t>윤활유 및 그리스</t>
  </si>
  <si>
    <t>기타 석유정제제품</t>
  </si>
  <si>
    <t>지방족 기초유분</t>
  </si>
  <si>
    <t>방향족 기초유분</t>
  </si>
  <si>
    <t xml:space="preserve">   </t>
  </si>
  <si>
    <t>기타 기초유기화합물</t>
  </si>
  <si>
    <t>산업용 가스</t>
  </si>
  <si>
    <t>염료, 안료 및 유연제</t>
  </si>
  <si>
    <t>비료 및 질소화합물</t>
  </si>
  <si>
    <t>살충제 및 농약</t>
  </si>
  <si>
    <t>비누, 세제 및 치약</t>
  </si>
  <si>
    <t>화장품</t>
  </si>
  <si>
    <t>접착제 및 젤라틴</t>
  </si>
  <si>
    <t>사진용 화학제품 및 감광재료</t>
  </si>
  <si>
    <t>플라스틱 1차제품</t>
  </si>
  <si>
    <t>건축용 플라스틱제품</t>
  </si>
  <si>
    <t>포장용 플라스틱제품</t>
  </si>
  <si>
    <t>조립용 플라스틱제품</t>
  </si>
  <si>
    <t>기타 플라스틱제품</t>
  </si>
  <si>
    <t>산업용 고무제품</t>
  </si>
  <si>
    <t>판유리 및 1차유리</t>
  </si>
  <si>
    <t>전자기기용 유리제품</t>
  </si>
  <si>
    <t>산업용(전자기기 제외) 유리제품</t>
  </si>
  <si>
    <t>기타 유리제품</t>
  </si>
  <si>
    <t>가정용 도자기</t>
  </si>
  <si>
    <t>산업용 도자기</t>
  </si>
  <si>
    <t>내화 요업제품</t>
  </si>
  <si>
    <t>건설용 비내화 요업제품</t>
  </si>
  <si>
    <t>석회 및 석고제품</t>
  </si>
  <si>
    <t>연마재</t>
  </si>
  <si>
    <t>아스콘 및 아스팔트 제품</t>
  </si>
  <si>
    <t>석면 및 암면</t>
  </si>
  <si>
    <t>철근 및 봉강</t>
  </si>
  <si>
    <t>선재 및 궤조</t>
  </si>
  <si>
    <t>열연 후판 및 강판</t>
  </si>
  <si>
    <t>강선</t>
  </si>
  <si>
    <t>철강관</t>
  </si>
  <si>
    <t>동 제련, 정련 및 합금제품</t>
  </si>
  <si>
    <t>알루미늄 제련, 정련 및 합금제품</t>
  </si>
  <si>
    <t>기타 비철금속 제련, 정련 및 합금제품</t>
  </si>
  <si>
    <t>동 1차제품</t>
  </si>
  <si>
    <t>비철금속 1차제품</t>
  </si>
  <si>
    <t>알루미늄 1차제품</t>
  </si>
  <si>
    <t>기타 비철금속 1차제품</t>
  </si>
  <si>
    <t>금속 주물</t>
  </si>
  <si>
    <t>건축용 금속제품</t>
  </si>
  <si>
    <t>금속제 탱크 및 압력용기</t>
  </si>
  <si>
    <t>산업용 보일러 및 증기발생기</t>
  </si>
  <si>
    <t>금속 단조 및 야금제품</t>
  </si>
  <si>
    <t>금속압형제품</t>
  </si>
  <si>
    <t>금속처리 가공품</t>
  </si>
  <si>
    <t>가정용 금속제품</t>
  </si>
  <si>
    <t>부착용 금속제품</t>
  </si>
  <si>
    <t>나사 및 철선 제품</t>
  </si>
  <si>
    <t>펌프 및 압축기</t>
  </si>
  <si>
    <t>베어링, 기어 및 동력전달장치</t>
  </si>
  <si>
    <t>공기조절 장치 및 냉장 냉동 장비</t>
  </si>
  <si>
    <t>공기 및 액체 여과기</t>
  </si>
  <si>
    <t>사무용 기기</t>
  </si>
  <si>
    <t>기타 일반목적용기계</t>
  </si>
  <si>
    <t>농업용 기계</t>
  </si>
  <si>
    <t>건설 및 광산용 기계</t>
  </si>
  <si>
    <t>금속 절삭기계</t>
  </si>
  <si>
    <t>금속 성형기계</t>
  </si>
  <si>
    <t>금형 및 주형</t>
  </si>
  <si>
    <t>반도체 제조용 기계</t>
  </si>
  <si>
    <t>디스플레이 제조용 기계</t>
  </si>
  <si>
    <t>음식료품 가공기계</t>
  </si>
  <si>
    <t>섬유 및 의복 가공기계</t>
  </si>
  <si>
    <t>산업용 로봇</t>
  </si>
  <si>
    <t>제지 및 인쇄기계</t>
  </si>
  <si>
    <t>고무 및 플라스틱 성형기계</t>
  </si>
  <si>
    <t xml:space="preserve">발전기, 전동기 및 </t>
  </si>
  <si>
    <t>발전기 및 전동기</t>
  </si>
  <si>
    <t>전기회로 개폐 및 접속장치</t>
  </si>
  <si>
    <t>배전반 및 전기자동제어반</t>
  </si>
  <si>
    <t>전선 및 케이블</t>
  </si>
  <si>
    <t>전구 및 램프</t>
  </si>
  <si>
    <t>조명장치</t>
  </si>
  <si>
    <t>기타 전기장비</t>
  </si>
  <si>
    <t>LCD 평판 디스플레이</t>
  </si>
  <si>
    <t>기타 전자표시장치</t>
  </si>
  <si>
    <t>인쇄회로기판 및 실장기판</t>
  </si>
  <si>
    <t>축전기, 저항기, 전자코일 및 변성기</t>
  </si>
  <si>
    <t>기타 전자부품</t>
  </si>
  <si>
    <t>컴퓨터</t>
  </si>
  <si>
    <t>컴퓨터 기억장치</t>
  </si>
  <si>
    <t>컴퓨터 주변기기</t>
  </si>
  <si>
    <t>이동전화기</t>
  </si>
  <si>
    <t>기타 무선통신장비 및 방송장비</t>
  </si>
  <si>
    <t>영상기기</t>
  </si>
  <si>
    <t>오디오 및 음향기기</t>
  </si>
  <si>
    <t>가정용 냉장고 및 냉동고</t>
  </si>
  <si>
    <t>주방용 및 난방용 전기기기</t>
  </si>
  <si>
    <t>기타 가정용 전기기기</t>
  </si>
  <si>
    <t>의료용 기기</t>
  </si>
  <si>
    <t>측정 및 분석기</t>
  </si>
  <si>
    <t>자동조정 및 제어기기</t>
  </si>
  <si>
    <t>사진기 및 영사기</t>
  </si>
  <si>
    <t>안경 및 기타광학기기</t>
  </si>
  <si>
    <t>자동차 </t>
  </si>
  <si>
    <t>버스</t>
  </si>
  <si>
    <t>트럭</t>
  </si>
  <si>
    <t>트레일러 및 컨테이너</t>
  </si>
  <si>
    <t>자동차용 엔진</t>
  </si>
  <si>
    <t>자동차 부분품</t>
  </si>
  <si>
    <t>강철제 선박</t>
  </si>
  <si>
    <t>기타 선박</t>
  </si>
  <si>
    <t>선박 수리 및 부분품</t>
  </si>
  <si>
    <t>모터사이클</t>
  </si>
  <si>
    <t>기타 운수장비</t>
  </si>
  <si>
    <t>목재 가구</t>
  </si>
  <si>
    <t>금속 가구</t>
  </si>
  <si>
    <t>기타 가구</t>
  </si>
  <si>
    <t>장난감 및 오락용품</t>
  </si>
  <si>
    <t>운동 및 경기용품</t>
  </si>
  <si>
    <t>귀금속 및 보석</t>
  </si>
  <si>
    <t>모형 및 장식용품</t>
  </si>
  <si>
    <t>제조임가공서비스</t>
  </si>
  <si>
    <t>신재생에너지</t>
  </si>
  <si>
    <t>증기 및 온수</t>
  </si>
  <si>
    <t>하수 폐수 및 분뇨처리(국공립)</t>
  </si>
  <si>
    <t>하수 폐수 및 분뇨처리(산업)</t>
  </si>
  <si>
    <t>폐기물 수집 운반 및 처리(국공립)</t>
  </si>
  <si>
    <t>폐기물 수집 운반 및 처리(산업)</t>
  </si>
  <si>
    <t>자원재활용서비스</t>
  </si>
  <si>
    <t>주거용 건물</t>
  </si>
  <si>
    <t>비주거용 건물</t>
  </si>
  <si>
    <t>건축보수 </t>
  </si>
  <si>
    <t>환경정화시설</t>
  </si>
  <si>
    <t>산업플랜트</t>
  </si>
  <si>
    <t>기타 건설</t>
  </si>
  <si>
    <t>도매서비스</t>
  </si>
  <si>
    <t>소매서비스</t>
  </si>
  <si>
    <t>철도여객 운송서비스</t>
  </si>
  <si>
    <t>철도화물 운송서비스</t>
  </si>
  <si>
    <t>도로여객 운송서비스</t>
  </si>
  <si>
    <t>도로화물 운송서비스</t>
  </si>
  <si>
    <t>소화물 전문 운송서비스</t>
  </si>
  <si>
    <t>연안 및 내륙수상 운송서비스</t>
  </si>
  <si>
    <t>외항운송서비스</t>
  </si>
  <si>
    <t>항공운송서비스</t>
  </si>
  <si>
    <t>육상운송보조서비스</t>
  </si>
  <si>
    <t>운송보조서비스</t>
  </si>
  <si>
    <t>창고 및 운송보조서비스</t>
  </si>
  <si>
    <t>수상운송보조서비스</t>
  </si>
  <si>
    <t>항공운송보조서비스</t>
  </si>
  <si>
    <t>하역서비스</t>
  </si>
  <si>
    <t>보관 및 창고서비스</t>
  </si>
  <si>
    <t>기타 운송관련서비스</t>
  </si>
  <si>
    <t>우편서비스</t>
  </si>
  <si>
    <t>유선통신서비스</t>
  </si>
  <si>
    <t>무선통신서비스</t>
  </si>
  <si>
    <t>기타 전기통신서비스</t>
  </si>
  <si>
    <t>지상파 방송서비스</t>
  </si>
  <si>
    <t>유선, 위성 및 기타방송</t>
  </si>
  <si>
    <t>소프트웨어 개발 공급</t>
  </si>
  <si>
    <t>컴퓨터관리서비스</t>
  </si>
  <si>
    <t>사회 및 기타서비스</t>
  </si>
  <si>
    <t>영상 · 오디오물 제작 및 배급</t>
  </si>
  <si>
    <t>중앙은행 및 예금취급기관</t>
  </si>
  <si>
    <t>금융투자기관</t>
  </si>
  <si>
    <t>기타 금융중개기관</t>
  </si>
  <si>
    <t>중앙은행 및 은행예금 취급기관</t>
  </si>
  <si>
    <t>금융 및 보험 보조서비스</t>
  </si>
  <si>
    <t xml:space="preserve">부동산  </t>
  </si>
  <si>
    <t>비주거용 건물 임대</t>
  </si>
  <si>
    <t>부동산 개발 및 공급</t>
  </si>
  <si>
    <t>기계장비 및 용품 임대</t>
  </si>
  <si>
    <t>연구개발(국공립)</t>
  </si>
  <si>
    <t xml:space="preserve">연구개발(비영리)  </t>
  </si>
  <si>
    <t>연구개발(산업)</t>
  </si>
  <si>
    <t>법무 및 회계 서비스</t>
  </si>
  <si>
    <t>건축 · 토목관련서비스</t>
  </si>
  <si>
    <t>공학관련서비스</t>
  </si>
  <si>
    <t>기타 과학기술서비스</t>
  </si>
  <si>
    <t>과학기술서비스</t>
  </si>
  <si>
    <t>기타 전문서비스</t>
  </si>
  <si>
    <t>청소소독 및 시설유지</t>
  </si>
  <si>
    <t>청소소독 및 시설유지 서비스</t>
  </si>
  <si>
    <t>기타 사업지원서비스</t>
  </si>
  <si>
    <t>교육서비스(국공립)</t>
  </si>
  <si>
    <t>교육서비스(비영리)</t>
  </si>
  <si>
    <t>교육서비스(산업)</t>
  </si>
  <si>
    <t>의료 및 보건(국공립)</t>
  </si>
  <si>
    <t>의료 및 보건(비영리)</t>
  </si>
  <si>
    <t>의료 및 보건(산업)</t>
  </si>
  <si>
    <t>사회보험(국공립)</t>
  </si>
  <si>
    <t>사회복지서비스(국공립)</t>
  </si>
  <si>
    <t>사회복지서비스(비영리)</t>
  </si>
  <si>
    <t>연극, 음악 및 기타예술</t>
  </si>
  <si>
    <t>기타 문화서비스</t>
  </si>
  <si>
    <t>스포츠서비스</t>
  </si>
  <si>
    <t>산업 및 전문가 단체</t>
  </si>
  <si>
    <t>기타 사회단체</t>
  </si>
  <si>
    <t>자동차 수리서비스</t>
  </si>
  <si>
    <t>신설</t>
  </si>
  <si>
    <t>기계장비 수리</t>
  </si>
  <si>
    <t>개인 및 가정용품 수리서비스</t>
  </si>
  <si>
    <t>미용관련서비스</t>
  </si>
  <si>
    <t>기타 개인서비스</t>
  </si>
  <si>
    <t>중간투입(수요)계</t>
    <phoneticPr fontId="47" type="noConversion"/>
  </si>
  <si>
    <t>2005 및 2010 기준년 상품분류 비교표</t>
    <phoneticPr fontId="47" type="noConversion"/>
  </si>
  <si>
    <t>2005 기준년 상품분류</t>
    <phoneticPr fontId="47" type="noConversion"/>
  </si>
  <si>
    <t>2010 기준년 상품분류</t>
    <phoneticPr fontId="47" type="noConversion"/>
  </si>
  <si>
    <t>대분류(28)</t>
    <phoneticPr fontId="47" type="noConversion"/>
  </si>
  <si>
    <t>중분류(78)</t>
    <phoneticPr fontId="47" type="noConversion"/>
  </si>
  <si>
    <t>소분류(168)</t>
    <phoneticPr fontId="47" type="noConversion"/>
  </si>
  <si>
    <t>기본부문(403)</t>
    <phoneticPr fontId="47" type="noConversion"/>
  </si>
  <si>
    <t>기본부문(384)</t>
    <phoneticPr fontId="47" type="noConversion"/>
  </si>
  <si>
    <t>소분류(161)</t>
    <phoneticPr fontId="47" type="noConversion"/>
  </si>
  <si>
    <t>중분류(82)</t>
    <phoneticPr fontId="47" type="noConversion"/>
  </si>
  <si>
    <t>대분류(30)</t>
    <phoneticPr fontId="47" type="noConversion"/>
  </si>
  <si>
    <t>코드</t>
    <phoneticPr fontId="47" type="noConversion"/>
  </si>
  <si>
    <t>상품명</t>
    <phoneticPr fontId="47" type="noConversion"/>
  </si>
  <si>
    <t>곡물 및 식량작물</t>
    <phoneticPr fontId="47" type="noConversion"/>
  </si>
  <si>
    <t>작물</t>
    <phoneticPr fontId="47" type="noConversion"/>
  </si>
  <si>
    <t>농림수산품</t>
    <phoneticPr fontId="9" type="noConversion"/>
  </si>
  <si>
    <t xml:space="preserve"> </t>
    <phoneticPr fontId="47" type="noConversion"/>
  </si>
  <si>
    <t>채소 및 과실</t>
    <phoneticPr fontId="47" type="noConversion"/>
  </si>
  <si>
    <t>낙농 및 육우</t>
    <phoneticPr fontId="47" type="noConversion"/>
  </si>
  <si>
    <t>기타 축산</t>
    <phoneticPr fontId="47" type="noConversion"/>
  </si>
  <si>
    <t>임산물</t>
    <phoneticPr fontId="47" type="noConversion"/>
  </si>
  <si>
    <t>수산물</t>
    <phoneticPr fontId="47" type="noConversion"/>
  </si>
  <si>
    <t>농림어업 서비스</t>
    <phoneticPr fontId="47" type="noConversion"/>
  </si>
  <si>
    <t>석탄</t>
    <phoneticPr fontId="47" type="noConversion"/>
  </si>
  <si>
    <t>석탄, 원유 및 천연가스</t>
    <phoneticPr fontId="47" type="noConversion"/>
  </si>
  <si>
    <t>광산품</t>
    <phoneticPr fontId="9" type="noConversion"/>
  </si>
  <si>
    <t>원유 및 천연가스</t>
    <phoneticPr fontId="47" type="noConversion"/>
  </si>
  <si>
    <t>금속광물</t>
    <phoneticPr fontId="47" type="noConversion"/>
  </si>
  <si>
    <t>금속 및 비금속광물</t>
    <phoneticPr fontId="47" type="noConversion"/>
  </si>
  <si>
    <t>비금속광물</t>
    <phoneticPr fontId="47" type="noConversion"/>
  </si>
  <si>
    <t>육류 및 낙농품</t>
    <phoneticPr fontId="47" type="noConversion"/>
  </si>
  <si>
    <t>식료품</t>
    <phoneticPr fontId="47" type="noConversion"/>
  </si>
  <si>
    <t>음식료품</t>
    <phoneticPr fontId="9" type="noConversion"/>
  </si>
  <si>
    <t>수산가공품</t>
    <phoneticPr fontId="47" type="noConversion"/>
  </si>
  <si>
    <t>제당 및 전분</t>
    <phoneticPr fontId="47" type="noConversion"/>
  </si>
  <si>
    <t>떡, 과자 및 면류</t>
    <phoneticPr fontId="47" type="noConversion"/>
  </si>
  <si>
    <t>조미료 및 유지</t>
    <phoneticPr fontId="47" type="noConversion"/>
  </si>
  <si>
    <t>주류</t>
    <phoneticPr fontId="47" type="noConversion"/>
  </si>
  <si>
    <t>음료품</t>
    <phoneticPr fontId="47" type="noConversion"/>
  </si>
  <si>
    <t>비알콜음료 및 얼음</t>
    <phoneticPr fontId="47" type="noConversion"/>
  </si>
  <si>
    <t>담배</t>
    <phoneticPr fontId="47" type="noConversion"/>
  </si>
  <si>
    <t>섬유사</t>
    <phoneticPr fontId="47" type="noConversion"/>
  </si>
  <si>
    <t>섬유 및 의복</t>
    <phoneticPr fontId="47" type="noConversion"/>
  </si>
  <si>
    <t>섬유 및 가죽제품</t>
    <phoneticPr fontId="9" type="noConversion"/>
  </si>
  <si>
    <t>섬유직물</t>
    <phoneticPr fontId="47" type="noConversion"/>
  </si>
  <si>
    <t>섬유표백 및 염색</t>
    <phoneticPr fontId="47" type="noConversion"/>
  </si>
  <si>
    <t>직물제품</t>
    <phoneticPr fontId="47" type="noConversion"/>
  </si>
  <si>
    <t>의복제품</t>
    <phoneticPr fontId="47" type="noConversion"/>
  </si>
  <si>
    <t>가죽제품</t>
    <phoneticPr fontId="47" type="noConversion"/>
  </si>
  <si>
    <t xml:space="preserve">가죽제품 </t>
    <phoneticPr fontId="47" type="noConversion"/>
  </si>
  <si>
    <t>목재</t>
    <phoneticPr fontId="47" type="noConversion"/>
  </si>
  <si>
    <t xml:space="preserve">목재 및 목제품 </t>
    <phoneticPr fontId="47" type="noConversion"/>
  </si>
  <si>
    <t>목재 및 종이, 인쇄</t>
    <phoneticPr fontId="9" type="noConversion"/>
  </si>
  <si>
    <t>목제품</t>
    <phoneticPr fontId="47" type="noConversion"/>
  </si>
  <si>
    <t>펄프</t>
    <phoneticPr fontId="47" type="noConversion"/>
  </si>
  <si>
    <t>펄프 및 종이제품</t>
    <phoneticPr fontId="47" type="noConversion"/>
  </si>
  <si>
    <t>종이류</t>
    <phoneticPr fontId="47" type="noConversion"/>
  </si>
  <si>
    <t>종이제품</t>
    <phoneticPr fontId="47" type="noConversion"/>
  </si>
  <si>
    <t>인쇄 및 복제</t>
    <phoneticPr fontId="47" type="noConversion"/>
  </si>
  <si>
    <t>석탄제품</t>
    <phoneticPr fontId="47" type="noConversion"/>
  </si>
  <si>
    <t>석탄 및 석유제품</t>
    <phoneticPr fontId="47" type="noConversion"/>
  </si>
  <si>
    <t>석탄 및 석유제품</t>
    <phoneticPr fontId="9" type="noConversion"/>
  </si>
  <si>
    <t>석유제품</t>
    <phoneticPr fontId="47" type="noConversion"/>
  </si>
  <si>
    <t>기초유기화학물질</t>
    <phoneticPr fontId="47" type="noConversion"/>
  </si>
  <si>
    <t>기초화학물질</t>
    <phoneticPr fontId="47" type="noConversion"/>
  </si>
  <si>
    <t>화학제품</t>
    <phoneticPr fontId="47" type="noConversion"/>
  </si>
  <si>
    <t>기초무기화학물질</t>
    <phoneticPr fontId="47" type="noConversion"/>
  </si>
  <si>
    <t>합성수지 및 합성고무</t>
    <phoneticPr fontId="47" type="noConversion"/>
  </si>
  <si>
    <t>화학섬유</t>
    <phoneticPr fontId="47" type="noConversion"/>
  </si>
  <si>
    <t>의약품</t>
    <phoneticPr fontId="47" type="noConversion"/>
  </si>
  <si>
    <t>비료 및 농약</t>
    <phoneticPr fontId="47" type="noConversion"/>
  </si>
  <si>
    <t>도료 및 잉크</t>
    <phoneticPr fontId="47" type="noConversion"/>
  </si>
  <si>
    <t>기타 화학제품</t>
    <phoneticPr fontId="47" type="noConversion"/>
  </si>
  <si>
    <t>비누 및 화장품</t>
    <phoneticPr fontId="47" type="noConversion"/>
  </si>
  <si>
    <t>플라스틱제품</t>
    <phoneticPr fontId="47" type="noConversion"/>
  </si>
  <si>
    <t>기타 플라스틱제품</t>
    <phoneticPr fontId="47" type="noConversion"/>
  </si>
  <si>
    <t>타이어 및 튜브</t>
    <phoneticPr fontId="47" type="noConversion"/>
  </si>
  <si>
    <t>고무제품</t>
    <phoneticPr fontId="47" type="noConversion"/>
  </si>
  <si>
    <t>기타 고무제품</t>
    <phoneticPr fontId="47" type="noConversion"/>
  </si>
  <si>
    <t>유리 및 유리제품</t>
    <phoneticPr fontId="47" type="noConversion"/>
  </si>
  <si>
    <t>비금속광물제품</t>
    <phoneticPr fontId="9" type="noConversion"/>
  </si>
  <si>
    <t>도자기 및 요업제품</t>
    <phoneticPr fontId="47" type="noConversion"/>
  </si>
  <si>
    <t>기타 비금속광물제품</t>
    <phoneticPr fontId="47" type="noConversion"/>
  </si>
  <si>
    <t>시멘트</t>
    <phoneticPr fontId="47" type="noConversion"/>
  </si>
  <si>
    <t>선철 및 조강</t>
    <phoneticPr fontId="47" type="noConversion"/>
  </si>
  <si>
    <t>철강1차제품</t>
    <phoneticPr fontId="47" type="noConversion"/>
  </si>
  <si>
    <t>1차 금속제품</t>
    <phoneticPr fontId="9" type="noConversion"/>
  </si>
  <si>
    <t>열간압연강재</t>
    <phoneticPr fontId="47" type="noConversion"/>
  </si>
  <si>
    <t>냉간압연강재</t>
    <phoneticPr fontId="47" type="noConversion"/>
  </si>
  <si>
    <t>철강가공제품</t>
    <phoneticPr fontId="47" type="noConversion"/>
  </si>
  <si>
    <t>기타 철강1차제품</t>
    <phoneticPr fontId="47" type="noConversion"/>
  </si>
  <si>
    <t>비철금속괴</t>
    <phoneticPr fontId="47" type="noConversion"/>
  </si>
  <si>
    <t>비철금속괴 및 1차제품</t>
    <phoneticPr fontId="47" type="noConversion"/>
  </si>
  <si>
    <t>연 및 아연 제련, 정련 및 합금제품</t>
    <phoneticPr fontId="47" type="noConversion"/>
  </si>
  <si>
    <t>금속 주물</t>
    <phoneticPr fontId="47" type="noConversion"/>
  </si>
  <si>
    <t>구조용 금속제품 및 탱크</t>
    <phoneticPr fontId="47" type="noConversion"/>
  </si>
  <si>
    <t>금속제품</t>
    <phoneticPr fontId="47" type="noConversion"/>
  </si>
  <si>
    <t>금속 단조, 야금 및 압형 제품</t>
    <phoneticPr fontId="47" type="noConversion"/>
  </si>
  <si>
    <t>금속처리 가공품</t>
    <phoneticPr fontId="47" type="noConversion"/>
  </si>
  <si>
    <t>기타 금속제품</t>
    <phoneticPr fontId="47" type="noConversion"/>
  </si>
  <si>
    <t>내연기관 및 터빈</t>
    <phoneticPr fontId="47" type="noConversion"/>
  </si>
  <si>
    <t>일반목적용기계</t>
    <phoneticPr fontId="47" type="noConversion"/>
  </si>
  <si>
    <t>기계 및 장비</t>
    <phoneticPr fontId="9" type="noConversion"/>
  </si>
  <si>
    <t>일반목적용기계 부품</t>
    <phoneticPr fontId="47" type="noConversion"/>
  </si>
  <si>
    <t>산업용 운반기계</t>
    <phoneticPr fontId="47" type="noConversion"/>
  </si>
  <si>
    <t>공기 및 액체 조절장치</t>
    <phoneticPr fontId="47" type="noConversion"/>
  </si>
  <si>
    <t>기타 일반목적용기계</t>
    <phoneticPr fontId="47" type="noConversion"/>
  </si>
  <si>
    <t>농업 및 건설용 기계</t>
    <phoneticPr fontId="47" type="noConversion"/>
  </si>
  <si>
    <t>특수목적용기계</t>
    <phoneticPr fontId="47" type="noConversion"/>
  </si>
  <si>
    <t>금속가공용 기계</t>
    <phoneticPr fontId="47" type="noConversion"/>
  </si>
  <si>
    <t>금형 및 주형</t>
    <phoneticPr fontId="47" type="noConversion"/>
  </si>
  <si>
    <t>반도체 및 디스플레이 제조용 기계</t>
    <phoneticPr fontId="47" type="noConversion"/>
  </si>
  <si>
    <t>기타 특수목적용기계</t>
    <phoneticPr fontId="47" type="noConversion"/>
  </si>
  <si>
    <t>발전기 및 전동기</t>
    <phoneticPr fontId="47" type="noConversion"/>
  </si>
  <si>
    <t>전기장비</t>
    <phoneticPr fontId="47" type="noConversion"/>
  </si>
  <si>
    <t>전기 및 전자기기</t>
    <phoneticPr fontId="9" type="noConversion"/>
  </si>
  <si>
    <t>전기변환.공급제어장치</t>
    <phoneticPr fontId="47" type="noConversion"/>
  </si>
  <si>
    <t>전지</t>
    <phoneticPr fontId="47" type="noConversion"/>
  </si>
  <si>
    <t>기타 전기장치</t>
    <phoneticPr fontId="47" type="noConversion"/>
  </si>
  <si>
    <t>반도체</t>
    <phoneticPr fontId="47" type="noConversion"/>
  </si>
  <si>
    <t>전자표시장치</t>
    <phoneticPr fontId="47" type="noConversion"/>
  </si>
  <si>
    <t>인쇄회로기판</t>
    <phoneticPr fontId="47" type="noConversion"/>
  </si>
  <si>
    <t>기타 전자부품</t>
    <phoneticPr fontId="47" type="noConversion"/>
  </si>
  <si>
    <t>컴퓨터 및 주변기기</t>
    <phoneticPr fontId="47" type="noConversion"/>
  </si>
  <si>
    <t>통신 및 방송장비</t>
    <phoneticPr fontId="47" type="noConversion"/>
  </si>
  <si>
    <t>통신, 방송 및 영상, 음향기기</t>
    <phoneticPr fontId="47" type="noConversion"/>
  </si>
  <si>
    <t>영상 및 음향기기</t>
    <phoneticPr fontId="47" type="noConversion"/>
  </si>
  <si>
    <t>가정용 전기기기</t>
    <phoneticPr fontId="47" type="noConversion"/>
  </si>
  <si>
    <t>의료 및 측정기기</t>
    <phoneticPr fontId="47" type="noConversion"/>
  </si>
  <si>
    <t>정밀기기</t>
    <phoneticPr fontId="47" type="noConversion"/>
  </si>
  <si>
    <t>정밀기기</t>
    <phoneticPr fontId="9" type="noConversion"/>
  </si>
  <si>
    <t>기타 정밀기기</t>
    <phoneticPr fontId="47" type="noConversion"/>
  </si>
  <si>
    <t xml:space="preserve">자동차 </t>
    <phoneticPr fontId="47" type="noConversion"/>
  </si>
  <si>
    <t>자동차</t>
    <phoneticPr fontId="47" type="noConversion"/>
  </si>
  <si>
    <t>운송장비</t>
    <phoneticPr fontId="9" type="noConversion"/>
  </si>
  <si>
    <t>특장차 및 트레일러</t>
    <phoneticPr fontId="47" type="noConversion"/>
  </si>
  <si>
    <t>자동차 부품</t>
    <phoneticPr fontId="47" type="noConversion"/>
  </si>
  <si>
    <t>선박</t>
    <phoneticPr fontId="47" type="noConversion"/>
  </si>
  <si>
    <t>철도차량</t>
    <phoneticPr fontId="47" type="noConversion"/>
  </si>
  <si>
    <t>기타 운송장비</t>
    <phoneticPr fontId="47" type="noConversion"/>
  </si>
  <si>
    <t>항공기</t>
    <phoneticPr fontId="47" type="noConversion"/>
  </si>
  <si>
    <t>가구</t>
    <phoneticPr fontId="47" type="noConversion"/>
  </si>
  <si>
    <t>기타 제조업 제품 및 임가공</t>
    <phoneticPr fontId="47" type="noConversion"/>
  </si>
  <si>
    <t>신설</t>
    <phoneticPr fontId="47" type="noConversion"/>
  </si>
  <si>
    <t>전력 및 신재생에너지</t>
    <phoneticPr fontId="47" type="noConversion"/>
  </si>
  <si>
    <t>전력, 가스 및 증기</t>
    <phoneticPr fontId="9" type="noConversion"/>
  </si>
  <si>
    <t>도시가스</t>
    <phoneticPr fontId="47" type="noConversion"/>
  </si>
  <si>
    <t>가스, 증기 및 온수</t>
    <phoneticPr fontId="47" type="noConversion"/>
  </si>
  <si>
    <t>증기 및 온수</t>
    <phoneticPr fontId="47" type="noConversion"/>
  </si>
  <si>
    <t>수도</t>
    <phoneticPr fontId="47" type="noConversion"/>
  </si>
  <si>
    <t>수도, 폐기물 및 재활용서비스</t>
    <phoneticPr fontId="9" type="noConversion"/>
  </si>
  <si>
    <t>폐수처리</t>
    <phoneticPr fontId="47" type="noConversion"/>
  </si>
  <si>
    <t>폐기물처리</t>
    <phoneticPr fontId="47" type="noConversion"/>
  </si>
  <si>
    <t>폐기물 및 자원재활용서비스</t>
    <phoneticPr fontId="47" type="noConversion"/>
  </si>
  <si>
    <t>자원재활용서비스</t>
    <phoneticPr fontId="47" type="noConversion"/>
  </si>
  <si>
    <t>건물건설 및 건축보수</t>
    <phoneticPr fontId="47" type="noConversion"/>
  </si>
  <si>
    <t>건설</t>
    <phoneticPr fontId="9" type="noConversion"/>
  </si>
  <si>
    <t>건축보수</t>
    <phoneticPr fontId="47" type="noConversion"/>
  </si>
  <si>
    <t>교통시설 건설</t>
    <phoneticPr fontId="47" type="noConversion"/>
  </si>
  <si>
    <t>토목건설</t>
    <phoneticPr fontId="9" type="noConversion"/>
  </si>
  <si>
    <t>일반토목시설 건설</t>
    <phoneticPr fontId="47" type="noConversion"/>
  </si>
  <si>
    <t>산업시설 건설</t>
    <phoneticPr fontId="47" type="noConversion"/>
  </si>
  <si>
    <t>도소매서비스</t>
    <phoneticPr fontId="9" type="noConversion"/>
  </si>
  <si>
    <t>철도운송서비스</t>
    <phoneticPr fontId="47" type="noConversion"/>
  </si>
  <si>
    <t>육상운송서비스</t>
    <phoneticPr fontId="47" type="noConversion"/>
  </si>
  <si>
    <t>운송서비스</t>
    <phoneticPr fontId="9" type="noConversion"/>
  </si>
  <si>
    <t>도로운송서비스</t>
    <phoneticPr fontId="47" type="noConversion"/>
  </si>
  <si>
    <t>소화물 전문 운송서비스</t>
    <phoneticPr fontId="47" type="noConversion"/>
  </si>
  <si>
    <t>수상운송서비스</t>
    <phoneticPr fontId="47" type="noConversion"/>
  </si>
  <si>
    <t>항공운송서비스</t>
    <phoneticPr fontId="47" type="noConversion"/>
  </si>
  <si>
    <t>하역서비스</t>
    <phoneticPr fontId="47" type="noConversion"/>
  </si>
  <si>
    <t>보관 및 창고서비스</t>
    <phoneticPr fontId="47" type="noConversion"/>
  </si>
  <si>
    <t>기타 운송관련서비스</t>
    <phoneticPr fontId="47" type="noConversion"/>
  </si>
  <si>
    <t>음식점 및 주점</t>
    <phoneticPr fontId="47" type="noConversion"/>
  </si>
  <si>
    <t>음식점 및 숙박서비스</t>
    <phoneticPr fontId="47" type="noConversion"/>
  </si>
  <si>
    <t>음식점 및 숙박서비스</t>
    <phoneticPr fontId="9" type="noConversion"/>
  </si>
  <si>
    <t>숙박서비스</t>
    <phoneticPr fontId="47" type="noConversion"/>
  </si>
  <si>
    <t>우편 서비스</t>
    <phoneticPr fontId="47" type="noConversion"/>
  </si>
  <si>
    <t>통신서비스</t>
    <phoneticPr fontId="47" type="noConversion"/>
  </si>
  <si>
    <t>정보통신 및 방송 서비스</t>
    <phoneticPr fontId="9" type="noConversion"/>
  </si>
  <si>
    <t>유, 무선 통신서비스</t>
    <phoneticPr fontId="47" type="noConversion"/>
  </si>
  <si>
    <t>기타 전기통신서비스</t>
    <phoneticPr fontId="47" type="noConversion"/>
  </si>
  <si>
    <t>방송서비스</t>
    <phoneticPr fontId="47" type="noConversion"/>
  </si>
  <si>
    <t>정보서비스</t>
    <phoneticPr fontId="47" type="noConversion"/>
  </si>
  <si>
    <t>소프트웨어개발공급</t>
    <phoneticPr fontId="47" type="noConversion"/>
  </si>
  <si>
    <t>소프트웨어 개발 및 컴퓨터관리서비스</t>
    <phoneticPr fontId="9" type="noConversion"/>
  </si>
  <si>
    <t>컴퓨터관리서비스</t>
    <phoneticPr fontId="47" type="noConversion"/>
  </si>
  <si>
    <t>출판서비스</t>
    <phoneticPr fontId="47" type="noConversion"/>
  </si>
  <si>
    <t>출판서비스</t>
    <phoneticPr fontId="9" type="noConversion"/>
  </si>
  <si>
    <t>영상, 오디오물 제작 및 배급</t>
    <phoneticPr fontId="47" type="noConversion"/>
  </si>
  <si>
    <t>중앙은행 및 은행예금 취급기관</t>
    <phoneticPr fontId="47" type="noConversion"/>
  </si>
  <si>
    <t>중앙은행 및 예금취급기관</t>
    <phoneticPr fontId="47" type="noConversion"/>
  </si>
  <si>
    <t>금융서비스</t>
    <phoneticPr fontId="9" type="noConversion"/>
  </si>
  <si>
    <t>금융 및 보험 서비스</t>
    <phoneticPr fontId="9" type="noConversion"/>
  </si>
  <si>
    <t>기타 금융기관</t>
    <phoneticPr fontId="47" type="noConversion"/>
  </si>
  <si>
    <t>보험서비스</t>
    <phoneticPr fontId="47" type="noConversion"/>
  </si>
  <si>
    <t>보험서비스</t>
    <phoneticPr fontId="9" type="noConversion"/>
  </si>
  <si>
    <t>금융 및 보험 보조서비스</t>
    <phoneticPr fontId="47" type="noConversion"/>
  </si>
  <si>
    <t>주거서비스</t>
    <phoneticPr fontId="47" type="noConversion"/>
  </si>
  <si>
    <t>주거서비스</t>
    <phoneticPr fontId="9" type="noConversion"/>
  </si>
  <si>
    <t>부동산 및 임대</t>
    <phoneticPr fontId="9" type="noConversion"/>
  </si>
  <si>
    <t>부동산 임대 및 공급</t>
    <phoneticPr fontId="47" type="noConversion"/>
  </si>
  <si>
    <t>부동산서비스</t>
    <phoneticPr fontId="9" type="noConversion"/>
  </si>
  <si>
    <t>부동산관련서비스</t>
    <phoneticPr fontId="47" type="noConversion"/>
  </si>
  <si>
    <t>기계장비 및 용품 임대</t>
    <phoneticPr fontId="47" type="noConversion"/>
  </si>
  <si>
    <t>기계장비 및 용품임대</t>
    <phoneticPr fontId="9" type="noConversion"/>
  </si>
  <si>
    <t>연구개발</t>
    <phoneticPr fontId="47" type="noConversion"/>
  </si>
  <si>
    <t>연구개발</t>
    <phoneticPr fontId="9" type="noConversion"/>
  </si>
  <si>
    <t>전문, 과학 및 기술 서비스</t>
    <phoneticPr fontId="9" type="noConversion"/>
  </si>
  <si>
    <t>법무 및 경영지원 서비스</t>
    <phoneticPr fontId="47" type="noConversion"/>
  </si>
  <si>
    <t>사업관련 전문서비스</t>
    <phoneticPr fontId="47" type="noConversion"/>
  </si>
  <si>
    <t>광고</t>
    <phoneticPr fontId="47" type="noConversion"/>
  </si>
  <si>
    <t>과학기술관련 전문서비스</t>
    <phoneticPr fontId="47" type="noConversion"/>
  </si>
  <si>
    <t>사업지원 서비스</t>
    <phoneticPr fontId="47" type="noConversion"/>
  </si>
  <si>
    <t>사업지원서비스</t>
    <phoneticPr fontId="9" type="noConversion"/>
  </si>
  <si>
    <t>인력공급 및 알선</t>
    <phoneticPr fontId="47" type="noConversion"/>
  </si>
  <si>
    <t xml:space="preserve"> </t>
    <phoneticPr fontId="9" type="noConversion"/>
  </si>
  <si>
    <t>교육서비스</t>
    <phoneticPr fontId="47" type="noConversion"/>
  </si>
  <si>
    <t>교육서비스</t>
    <phoneticPr fontId="9" type="noConversion"/>
  </si>
  <si>
    <t>의료 및 보건</t>
    <phoneticPr fontId="47" type="noConversion"/>
  </si>
  <si>
    <t>보건 및 사회복지서비스</t>
    <phoneticPr fontId="9" type="noConversion"/>
  </si>
  <si>
    <t>사회보험서비스</t>
    <phoneticPr fontId="47" type="noConversion"/>
  </si>
  <si>
    <t>사회복지서비스</t>
    <phoneticPr fontId="47" type="noConversion"/>
  </si>
  <si>
    <t>문화서비스</t>
    <phoneticPr fontId="47" type="noConversion"/>
  </si>
  <si>
    <t>문화 및 기타 서비스</t>
    <phoneticPr fontId="47" type="noConversion"/>
  </si>
  <si>
    <t>스포츠 및 오락 서비스</t>
    <phoneticPr fontId="47" type="noConversion"/>
  </si>
  <si>
    <t>사회단체</t>
    <phoneticPr fontId="47" type="noConversion"/>
  </si>
  <si>
    <t>수리서비스</t>
    <phoneticPr fontId="47" type="noConversion"/>
  </si>
  <si>
    <t>수리 및 개인 서비스</t>
    <phoneticPr fontId="47" type="noConversion"/>
  </si>
  <si>
    <t>기타개인수리서비스</t>
    <phoneticPr fontId="47" type="noConversion"/>
  </si>
  <si>
    <t>폐지</t>
    <phoneticPr fontId="47" type="noConversion"/>
  </si>
  <si>
    <t>중간투입계또는중간수요계</t>
    <phoneticPr fontId="47" type="noConversion"/>
  </si>
  <si>
    <t>05_00001</t>
    <phoneticPr fontId="3" type="noConversion"/>
  </si>
  <si>
    <t>10_00001</t>
  </si>
  <si>
    <t>10_00002</t>
  </si>
  <si>
    <t>10_00003</t>
  </si>
  <si>
    <t>10_00004</t>
  </si>
  <si>
    <t>10_00005</t>
  </si>
  <si>
    <t>10_00006</t>
  </si>
  <si>
    <t>10_00007</t>
  </si>
  <si>
    <t>10_00008</t>
  </si>
  <si>
    <t>10_00009</t>
  </si>
  <si>
    <t>10_00010</t>
  </si>
  <si>
    <t>10_00011</t>
  </si>
  <si>
    <t>10_00012</t>
  </si>
  <si>
    <t>10_00013</t>
  </si>
  <si>
    <t>10_00014</t>
  </si>
  <si>
    <t>10_00015</t>
  </si>
  <si>
    <t>10_00016</t>
  </si>
  <si>
    <t>10_00017</t>
  </si>
  <si>
    <t>10_00018</t>
  </si>
  <si>
    <t>10_00019</t>
  </si>
  <si>
    <t>10_00020</t>
  </si>
  <si>
    <t>10_00021</t>
  </si>
  <si>
    <t>10_00022</t>
  </si>
  <si>
    <t>10_00023</t>
  </si>
  <si>
    <t>10_00024</t>
  </si>
  <si>
    <t>10_00025</t>
  </si>
  <si>
    <t>10_00026</t>
  </si>
  <si>
    <t>10_00027</t>
  </si>
  <si>
    <t>10_00028</t>
  </si>
  <si>
    <t>10_00029</t>
  </si>
  <si>
    <t>10_00030</t>
  </si>
  <si>
    <t>10_00031</t>
  </si>
  <si>
    <t>10_00032</t>
  </si>
  <si>
    <t>10_00033</t>
  </si>
  <si>
    <t>10_00034</t>
  </si>
  <si>
    <t>10_00035</t>
  </si>
  <si>
    <t>10_00036</t>
  </si>
  <si>
    <t>10_00037</t>
  </si>
  <si>
    <t>10_00038</t>
  </si>
  <si>
    <t>10_00039</t>
  </si>
  <si>
    <t>10_00040</t>
  </si>
  <si>
    <t>10_00041</t>
  </si>
  <si>
    <t>10_00042</t>
  </si>
  <si>
    <t>10_00043</t>
  </si>
  <si>
    <t>10_00044</t>
  </si>
  <si>
    <t>10_00045</t>
  </si>
  <si>
    <t>10_00046</t>
  </si>
  <si>
    <t>10_00047</t>
  </si>
  <si>
    <t>10_00048</t>
  </si>
  <si>
    <t>10_00049</t>
  </si>
  <si>
    <t>10_00050</t>
  </si>
  <si>
    <t>10_00051</t>
  </si>
  <si>
    <t>10_00052</t>
  </si>
  <si>
    <t>10_00053</t>
  </si>
  <si>
    <t>10_00054</t>
  </si>
  <si>
    <t>10_00055</t>
  </si>
  <si>
    <t>10_00056</t>
  </si>
  <si>
    <t>10_00057</t>
  </si>
  <si>
    <t>10_00058</t>
  </si>
  <si>
    <t>10_00059</t>
  </si>
  <si>
    <t>10_00060</t>
  </si>
  <si>
    <t>10_00061</t>
  </si>
  <si>
    <t>10_00062</t>
  </si>
  <si>
    <t>10_00063</t>
  </si>
  <si>
    <t>10_00064</t>
  </si>
  <si>
    <t>10_00065</t>
  </si>
  <si>
    <t>10_00066</t>
  </si>
  <si>
    <t>10_00067</t>
  </si>
  <si>
    <t>10_00068</t>
  </si>
  <si>
    <t>10_00069</t>
  </si>
  <si>
    <t>10_00070</t>
  </si>
  <si>
    <t>10_00071</t>
  </si>
  <si>
    <t>10_00072</t>
  </si>
  <si>
    <t>10_00073</t>
  </si>
  <si>
    <t>10_00074</t>
  </si>
  <si>
    <t>10_00075</t>
  </si>
  <si>
    <t>10_00076</t>
  </si>
  <si>
    <t>10_00077</t>
  </si>
  <si>
    <t>10_00078</t>
  </si>
  <si>
    <t>10_00079</t>
  </si>
  <si>
    <t>10_00080</t>
  </si>
  <si>
    <t>10_00081</t>
  </si>
  <si>
    <t>10_00082</t>
  </si>
  <si>
    <t>10_00083</t>
  </si>
  <si>
    <t>10_00084</t>
  </si>
  <si>
    <t>10_00085</t>
  </si>
  <si>
    <t>10_00086</t>
  </si>
  <si>
    <t>10_00087</t>
  </si>
  <si>
    <t>10_00088</t>
  </si>
  <si>
    <t>10_00089</t>
  </si>
  <si>
    <t>10_00090</t>
  </si>
  <si>
    <t>10_00091</t>
  </si>
  <si>
    <t>10_00092</t>
  </si>
  <si>
    <t>10_00093</t>
  </si>
  <si>
    <t>10_00094</t>
  </si>
  <si>
    <t>10_00095</t>
  </si>
  <si>
    <t>10_00096</t>
  </si>
  <si>
    <t>10_00097</t>
  </si>
  <si>
    <t>10_00098</t>
  </si>
  <si>
    <t>10_00099</t>
  </si>
  <si>
    <t>10_00100</t>
  </si>
  <si>
    <t>10_00101</t>
  </si>
  <si>
    <t>10_00102</t>
  </si>
  <si>
    <t>10_00103</t>
  </si>
  <si>
    <t>10_00104</t>
  </si>
  <si>
    <t>10_00105</t>
  </si>
  <si>
    <t>10_00106</t>
  </si>
  <si>
    <t>10_00107</t>
  </si>
  <si>
    <t>10_00108</t>
  </si>
  <si>
    <t>10_00109</t>
  </si>
  <si>
    <t>10_00110</t>
  </si>
  <si>
    <t>10_00111</t>
  </si>
  <si>
    <t>10_00112</t>
  </si>
  <si>
    <t>10_00113</t>
  </si>
  <si>
    <t>10_00114</t>
  </si>
  <si>
    <t>10_00115</t>
  </si>
  <si>
    <t>10_00116</t>
  </si>
  <si>
    <t>10_00117</t>
  </si>
  <si>
    <t>10_00118</t>
  </si>
  <si>
    <t>10_00119</t>
  </si>
  <si>
    <t>10_00120</t>
  </si>
  <si>
    <t>10_00121</t>
  </si>
  <si>
    <t>10_00122</t>
  </si>
  <si>
    <t>10_00123</t>
  </si>
  <si>
    <t>10_00124</t>
  </si>
  <si>
    <t>10_00125</t>
  </si>
  <si>
    <t>10_00126</t>
  </si>
  <si>
    <t>10_00127</t>
  </si>
  <si>
    <t>10_00128</t>
  </si>
  <si>
    <t>10_00129</t>
  </si>
  <si>
    <t>10_00130</t>
  </si>
  <si>
    <t>10_00131</t>
  </si>
  <si>
    <t>10_00132</t>
  </si>
  <si>
    <t>10_00133</t>
  </si>
  <si>
    <t>10_00134</t>
  </si>
  <si>
    <t>10_00135</t>
  </si>
  <si>
    <t>10_00136</t>
  </si>
  <si>
    <t>10_00137</t>
  </si>
  <si>
    <t>10_00138</t>
  </si>
  <si>
    <t>10_00139</t>
  </si>
  <si>
    <t>10_00140</t>
  </si>
  <si>
    <t>10_00141</t>
  </si>
  <si>
    <t>10_00142</t>
  </si>
  <si>
    <t>10_00143</t>
  </si>
  <si>
    <t>10_00144</t>
  </si>
  <si>
    <t>10_00145</t>
  </si>
  <si>
    <t>10_00146</t>
  </si>
  <si>
    <t>10_00147</t>
  </si>
  <si>
    <t>10_00148</t>
  </si>
  <si>
    <t>10_00149</t>
  </si>
  <si>
    <t>10_00150</t>
  </si>
  <si>
    <t>10_00151</t>
  </si>
  <si>
    <t>10_00152</t>
  </si>
  <si>
    <t>10_00153</t>
  </si>
  <si>
    <t>10_00154</t>
  </si>
  <si>
    <t>10_00155</t>
  </si>
  <si>
    <t>10_00156</t>
  </si>
  <si>
    <t>10_00157</t>
  </si>
  <si>
    <t>10_00158</t>
  </si>
  <si>
    <t>10_00159</t>
  </si>
  <si>
    <t>10_00160</t>
  </si>
  <si>
    <t>10_00161</t>
  </si>
  <si>
    <t>10_00162</t>
  </si>
  <si>
    <t>10_00163</t>
  </si>
  <si>
    <t>10_00164</t>
  </si>
  <si>
    <t>10_00165</t>
  </si>
  <si>
    <t>10_00166</t>
  </si>
  <si>
    <t>10_00167</t>
  </si>
  <si>
    <t>10_00168</t>
  </si>
  <si>
    <t>10_00169</t>
  </si>
  <si>
    <t>10_00170</t>
  </si>
  <si>
    <t>10_00171</t>
  </si>
  <si>
    <t>연 및 아연 제련, 정련 및 합금제품</t>
  </si>
  <si>
    <t>10_00172</t>
  </si>
  <si>
    <t>10_00173</t>
  </si>
  <si>
    <t>10_00174</t>
  </si>
  <si>
    <t>10_00175</t>
  </si>
  <si>
    <t>10_00176</t>
  </si>
  <si>
    <t>10_00177</t>
  </si>
  <si>
    <t>10_00178</t>
  </si>
  <si>
    <t>10_00179</t>
  </si>
  <si>
    <t>10_00180</t>
  </si>
  <si>
    <t>10_00181</t>
  </si>
  <si>
    <t>10_00182</t>
  </si>
  <si>
    <t>10_00183</t>
  </si>
  <si>
    <t>10_00184</t>
  </si>
  <si>
    <t>10_00185</t>
  </si>
  <si>
    <t>10_00186</t>
  </si>
  <si>
    <t>10_00187</t>
  </si>
  <si>
    <t>10_00188</t>
  </si>
  <si>
    <t>10_00189</t>
  </si>
  <si>
    <t>10_00190</t>
  </si>
  <si>
    <t>10_00191</t>
  </si>
  <si>
    <t>10_00192</t>
  </si>
  <si>
    <t>10_00193</t>
  </si>
  <si>
    <t>10_00194</t>
  </si>
  <si>
    <t>10_00195</t>
  </si>
  <si>
    <t>10_00196</t>
  </si>
  <si>
    <t>10_00197</t>
  </si>
  <si>
    <t>10_00198</t>
  </si>
  <si>
    <t>10_00199</t>
  </si>
  <si>
    <t>10_00200</t>
  </si>
  <si>
    <t>10_00201</t>
  </si>
  <si>
    <t>10_00202</t>
  </si>
  <si>
    <t>10_00203</t>
  </si>
  <si>
    <t>10_00204</t>
  </si>
  <si>
    <t>10_00205</t>
  </si>
  <si>
    <t>10_00206</t>
  </si>
  <si>
    <t>10_00207</t>
  </si>
  <si>
    <t>10_00208</t>
  </si>
  <si>
    <t>10_00209</t>
  </si>
  <si>
    <t>10_00210</t>
  </si>
  <si>
    <t>10_00211</t>
  </si>
  <si>
    <t>10_00212</t>
  </si>
  <si>
    <t>10_00213</t>
  </si>
  <si>
    <t>10_00214</t>
  </si>
  <si>
    <t>10_00215</t>
  </si>
  <si>
    <t>10_00216</t>
  </si>
  <si>
    <t>10_00217</t>
  </si>
  <si>
    <t>10_00218</t>
  </si>
  <si>
    <t>10_00219</t>
  </si>
  <si>
    <t>10_00220</t>
  </si>
  <si>
    <t>10_00221</t>
  </si>
  <si>
    <t>10_00222</t>
  </si>
  <si>
    <t>10_00223</t>
  </si>
  <si>
    <t>10_00224</t>
  </si>
  <si>
    <t>10_00225</t>
  </si>
  <si>
    <t>10_00226</t>
  </si>
  <si>
    <t>10_00227</t>
  </si>
  <si>
    <t>10_00228</t>
  </si>
  <si>
    <t>10_00229</t>
  </si>
  <si>
    <t>10_00230</t>
  </si>
  <si>
    <t>10_00231</t>
  </si>
  <si>
    <t>10_00232</t>
  </si>
  <si>
    <t>10_00233</t>
  </si>
  <si>
    <t>10_00234</t>
  </si>
  <si>
    <t>10_00235</t>
  </si>
  <si>
    <t>10_00236</t>
  </si>
  <si>
    <t>10_00237</t>
  </si>
  <si>
    <t>10_00238</t>
  </si>
  <si>
    <t>10_00239</t>
  </si>
  <si>
    <t>10_00240</t>
  </si>
  <si>
    <t>10_00241</t>
  </si>
  <si>
    <t>10_00242</t>
  </si>
  <si>
    <t>10_00243</t>
  </si>
  <si>
    <t>10_00244</t>
  </si>
  <si>
    <t>10_00245</t>
  </si>
  <si>
    <t>10_00246</t>
  </si>
  <si>
    <t>10_00247</t>
  </si>
  <si>
    <t>10_00248</t>
  </si>
  <si>
    <t>10_00249</t>
  </si>
  <si>
    <t>10_00250</t>
  </si>
  <si>
    <t>10_00251</t>
  </si>
  <si>
    <t>10_00252</t>
  </si>
  <si>
    <t>10_00253</t>
  </si>
  <si>
    <t>10_00254</t>
  </si>
  <si>
    <t>10_00255</t>
  </si>
  <si>
    <t>10_00256</t>
  </si>
  <si>
    <t>10_00257</t>
  </si>
  <si>
    <t>10_00258</t>
  </si>
  <si>
    <t>10_00259</t>
  </si>
  <si>
    <t>10_00260</t>
  </si>
  <si>
    <t>10_00261</t>
  </si>
  <si>
    <t>10_00262</t>
  </si>
  <si>
    <t>10_00263</t>
  </si>
  <si>
    <t>10_00264</t>
  </si>
  <si>
    <t>10_00265</t>
  </si>
  <si>
    <t>10_00266</t>
  </si>
  <si>
    <t>10_00267</t>
  </si>
  <si>
    <t>10_00268</t>
  </si>
  <si>
    <t>10_00269</t>
  </si>
  <si>
    <t>10_00270</t>
  </si>
  <si>
    <t>10_00271</t>
  </si>
  <si>
    <t>10_00272</t>
  </si>
  <si>
    <t>10_00273</t>
  </si>
  <si>
    <t>10_00274</t>
  </si>
  <si>
    <t>10_00275</t>
  </si>
  <si>
    <t>10_00276</t>
  </si>
  <si>
    <t>10_00277</t>
  </si>
  <si>
    <t>10_00278</t>
  </si>
  <si>
    <t>10_00279</t>
  </si>
  <si>
    <t>10_00280</t>
  </si>
  <si>
    <t>10_00281</t>
  </si>
  <si>
    <t>10_00282</t>
  </si>
  <si>
    <t>10_00283</t>
  </si>
  <si>
    <t>10_00284</t>
  </si>
  <si>
    <t>10_00285</t>
  </si>
  <si>
    <t>10_00286</t>
  </si>
  <si>
    <t>10_00287</t>
  </si>
  <si>
    <t>10_00288</t>
  </si>
  <si>
    <t>10_00289</t>
  </si>
  <si>
    <t>10_00290</t>
  </si>
  <si>
    <t>10_00291</t>
  </si>
  <si>
    <t>10_00292</t>
  </si>
  <si>
    <t>10_00293</t>
  </si>
  <si>
    <t>10_00294</t>
  </si>
  <si>
    <t>10_00295</t>
  </si>
  <si>
    <t>10_00296</t>
  </si>
  <si>
    <t>10_00297</t>
  </si>
  <si>
    <t>10_00298</t>
  </si>
  <si>
    <t>10_00299</t>
  </si>
  <si>
    <t>10_00300</t>
  </si>
  <si>
    <t>10_00301</t>
  </si>
  <si>
    <t>10_00302</t>
  </si>
  <si>
    <t>10_00303</t>
  </si>
  <si>
    <t>10_00304</t>
  </si>
  <si>
    <t>10_00305</t>
  </si>
  <si>
    <t>10_00306</t>
  </si>
  <si>
    <t>10_00307</t>
  </si>
  <si>
    <t>10_00308</t>
  </si>
  <si>
    <t>10_00309</t>
  </si>
  <si>
    <t>10_00310</t>
  </si>
  <si>
    <t>10_00311</t>
  </si>
  <si>
    <t>10_00312</t>
  </si>
  <si>
    <t>10_00313</t>
  </si>
  <si>
    <t>10_00314</t>
  </si>
  <si>
    <t>10_00315</t>
  </si>
  <si>
    <t>10_00316</t>
  </si>
  <si>
    <t>10_00317</t>
  </si>
  <si>
    <t>10_00318</t>
  </si>
  <si>
    <t>10_00319</t>
  </si>
  <si>
    <t>10_00320</t>
  </si>
  <si>
    <t>10_00321</t>
  </si>
  <si>
    <t>10_00322</t>
  </si>
  <si>
    <t>10_00323</t>
  </si>
  <si>
    <t>10_00324</t>
  </si>
  <si>
    <t>10_00325</t>
  </si>
  <si>
    <t>10_00326</t>
  </si>
  <si>
    <t>10_00327</t>
  </si>
  <si>
    <t>10_00328</t>
  </si>
  <si>
    <t>10_00329</t>
  </si>
  <si>
    <t>10_00330</t>
  </si>
  <si>
    <t>10_00331</t>
  </si>
  <si>
    <t>10_00332</t>
  </si>
  <si>
    <t>10_00333</t>
  </si>
  <si>
    <t>10_00334</t>
  </si>
  <si>
    <t>10_00335</t>
  </si>
  <si>
    <t>10_00336</t>
  </si>
  <si>
    <t>10_00337</t>
  </si>
  <si>
    <t>10_00338</t>
  </si>
  <si>
    <t>10_00339</t>
  </si>
  <si>
    <t>10_00340</t>
  </si>
  <si>
    <t>10_00341</t>
  </si>
  <si>
    <t>10_00342</t>
  </si>
  <si>
    <t>10_00343</t>
  </si>
  <si>
    <t>10_00344</t>
  </si>
  <si>
    <t>10_00345</t>
  </si>
  <si>
    <t>10_00346</t>
  </si>
  <si>
    <t>10_00347</t>
  </si>
  <si>
    <t>10_00348</t>
  </si>
  <si>
    <t>10_00349</t>
  </si>
  <si>
    <t>10_00350</t>
  </si>
  <si>
    <t>10_00351</t>
  </si>
  <si>
    <t>10_00352</t>
  </si>
  <si>
    <t>10_00353</t>
  </si>
  <si>
    <t>10_00354</t>
  </si>
  <si>
    <t>10_00355</t>
  </si>
  <si>
    <t>10_00356</t>
  </si>
  <si>
    <t>10_00357</t>
  </si>
  <si>
    <t>10_00358</t>
  </si>
  <si>
    <t>10_00359</t>
  </si>
  <si>
    <t>10_00360</t>
  </si>
  <si>
    <t>10_00361</t>
  </si>
  <si>
    <t>10_00362</t>
  </si>
  <si>
    <t>10_00363</t>
  </si>
  <si>
    <t>10_00364</t>
  </si>
  <si>
    <t>10_00365</t>
  </si>
  <si>
    <t>10_00366</t>
  </si>
  <si>
    <t>10_00367</t>
  </si>
  <si>
    <t>10_00368</t>
  </si>
  <si>
    <t>10_00369</t>
  </si>
  <si>
    <t>10_00370</t>
  </si>
  <si>
    <t>10_00371</t>
  </si>
  <si>
    <t>10_00372</t>
  </si>
  <si>
    <t>10_00373</t>
  </si>
  <si>
    <t>10_00374</t>
  </si>
  <si>
    <t>10_00375</t>
  </si>
  <si>
    <t>10_00376</t>
  </si>
  <si>
    <t>10_00377</t>
  </si>
  <si>
    <t>10_00378</t>
  </si>
  <si>
    <t>10_00379</t>
  </si>
  <si>
    <t>10_00380</t>
  </si>
  <si>
    <t>10_00381</t>
  </si>
  <si>
    <t>10_00382</t>
  </si>
  <si>
    <t>10_00383</t>
  </si>
  <si>
    <t>10_00384</t>
  </si>
  <si>
    <t>10_00385</t>
  </si>
  <si>
    <t>중간투입(수요)계</t>
  </si>
  <si>
    <t>i_10_basic</t>
    <phoneticPr fontId="3" type="noConversion"/>
  </si>
  <si>
    <t>0002a</t>
    <phoneticPr fontId="3" type="noConversion"/>
  </si>
  <si>
    <t>i_sec2</t>
    <phoneticPr fontId="3" type="noConversion"/>
  </si>
  <si>
    <t>0009a</t>
    <phoneticPr fontId="3" type="noConversion"/>
  </si>
  <si>
    <t>"cereals"</t>
    <phoneticPr fontId="3" type="noConversion"/>
  </si>
  <si>
    <t>0012a</t>
    <phoneticPr fontId="3" type="noConversion"/>
  </si>
  <si>
    <t>0035a</t>
    <phoneticPr fontId="3" type="noConversion"/>
  </si>
  <si>
    <t>0038a</t>
    <phoneticPr fontId="3" type="noConversion"/>
  </si>
  <si>
    <t>0042a</t>
    <phoneticPr fontId="3" type="noConversion"/>
  </si>
  <si>
    <t>0049a</t>
    <phoneticPr fontId="3" type="noConversion"/>
  </si>
  <si>
    <t>0051a</t>
    <phoneticPr fontId="3" type="noConversion"/>
  </si>
  <si>
    <t>0053a</t>
    <phoneticPr fontId="3" type="noConversion"/>
  </si>
  <si>
    <t>0056a</t>
    <phoneticPr fontId="3" type="noConversion"/>
  </si>
  <si>
    <t>0061a</t>
    <phoneticPr fontId="3" type="noConversion"/>
  </si>
  <si>
    <t>0063a</t>
    <phoneticPr fontId="3" type="noConversion"/>
  </si>
  <si>
    <t>0066a</t>
    <phoneticPr fontId="3" type="noConversion"/>
  </si>
  <si>
    <t>0069a</t>
    <phoneticPr fontId="3" type="noConversion"/>
  </si>
  <si>
    <t>0071a</t>
    <phoneticPr fontId="3" type="noConversion"/>
  </si>
  <si>
    <t xml:space="preserve">   " fats and oils"</t>
    <phoneticPr fontId="3" type="noConversion"/>
  </si>
  <si>
    <t>0081a</t>
    <phoneticPr fontId="3" type="noConversion"/>
  </si>
  <si>
    <t xml:space="preserve">   "Soft drinks and manufactured ice"</t>
    <phoneticPr fontId="3" type="noConversion"/>
  </si>
  <si>
    <t xml:space="preserve">   " seasonings and beer"</t>
    <phoneticPr fontId="3" type="noConversion"/>
  </si>
  <si>
    <t>조미료 및 맥주</t>
    <phoneticPr fontId="3" type="noConversion"/>
  </si>
  <si>
    <t>0085a</t>
    <phoneticPr fontId="3" type="noConversion"/>
  </si>
  <si>
    <t xml:space="preserve">   "natural yarn"</t>
    <phoneticPr fontId="3" type="noConversion"/>
  </si>
  <si>
    <t>0088a</t>
    <phoneticPr fontId="3" type="noConversion"/>
  </si>
  <si>
    <t xml:space="preserve">   "fiber yarn"</t>
    <phoneticPr fontId="3" type="noConversion"/>
  </si>
  <si>
    <t>0091a</t>
    <phoneticPr fontId="3" type="noConversion"/>
  </si>
  <si>
    <t>0094a</t>
    <phoneticPr fontId="3" type="noConversion"/>
  </si>
  <si>
    <t xml:space="preserve">   "fiber fabrics"</t>
    <phoneticPr fontId="3" type="noConversion"/>
  </si>
  <si>
    <t xml:space="preserve">   "natural fabrics"</t>
    <phoneticPr fontId="3" type="noConversion"/>
  </si>
  <si>
    <t>0097a</t>
    <phoneticPr fontId="3" type="noConversion"/>
  </si>
  <si>
    <t>Agri</t>
    <phoneticPr fontId="46" type="noConversion"/>
  </si>
  <si>
    <t>0001     "Unmilled rice"</t>
  </si>
  <si>
    <t>0002     "Barley"</t>
  </si>
  <si>
    <t>0003     "Wheat"</t>
  </si>
  <si>
    <t>0004     "Misc. cereals"</t>
  </si>
  <si>
    <t>0005     "Vegetables"</t>
  </si>
  <si>
    <t>0006     "Fruits"</t>
  </si>
  <si>
    <t>0007     "Pulses"</t>
  </si>
  <si>
    <t>0008     "Potatoes"</t>
  </si>
  <si>
    <t>0009     "Oleaginous crops"</t>
  </si>
  <si>
    <t>0010     "Cultivated medicinal herbs"</t>
  </si>
  <si>
    <t>0011     "Other edible crops"</t>
  </si>
  <si>
    <t>0012     "Cotton and hemp"</t>
  </si>
  <si>
    <t>0013     "Leaf tobacco"</t>
  </si>
  <si>
    <t>0014     "Horticultural specialities"</t>
  </si>
  <si>
    <t>0015     "Natural rubber"</t>
  </si>
  <si>
    <t>0016     "Seeds and seedlings"</t>
  </si>
  <si>
    <t>0017     "Other Inedible crops"</t>
  </si>
  <si>
    <t>0018     "Dairy farming"</t>
  </si>
  <si>
    <t>0019     "Beef cattle"</t>
  </si>
  <si>
    <t>0020     "Pigs"</t>
  </si>
  <si>
    <t>0021     "Poultry and birds"</t>
  </si>
  <si>
    <t>0022     "Other animals"</t>
  </si>
  <si>
    <t>0023     "Operation of timber tracts"</t>
  </si>
  <si>
    <t>0024     "Raw timber"</t>
  </si>
  <si>
    <t>0025     "Edible forest products"</t>
  </si>
  <si>
    <t>0026     "Misc. forest products"</t>
  </si>
  <si>
    <t>0027     "Fishing"</t>
  </si>
  <si>
    <t>0028     "Aquaculture"</t>
  </si>
  <si>
    <t>0029     "Agriculture, forestry and fishing related services"</t>
  </si>
  <si>
    <t>0030     "Anthracite"</t>
  </si>
  <si>
    <t>0031     "Bituminous coal"</t>
  </si>
  <si>
    <t>0032     "Crude petroleum"</t>
  </si>
  <si>
    <t>0033     "Natural gas"</t>
  </si>
  <si>
    <t>0034     "Iron ores"</t>
  </si>
  <si>
    <t>0035     "Copper ores"</t>
  </si>
  <si>
    <t>0036     "Lead and zinc ores"</t>
  </si>
  <si>
    <t>0037     "Misc. non-ferrous metal ores"</t>
  </si>
  <si>
    <t>0038     "Sand and gravel"</t>
  </si>
  <si>
    <t>0039     "Crushed and broken stone"</t>
  </si>
  <si>
    <t>0040     "Other bulk stones"</t>
  </si>
  <si>
    <t>0041     "Limestone"</t>
  </si>
  <si>
    <t>0042     "Materials for ceramics"</t>
  </si>
  <si>
    <t>0043     "Crude salt"</t>
  </si>
  <si>
    <t>0044     "Misc. non-metallic minerals"</t>
  </si>
  <si>
    <t>0045     "Slaughtering and meat processing"</t>
  </si>
  <si>
    <t>0046     "Poultry slaughtering and processing"</t>
  </si>
  <si>
    <t>0047     "Prepared meat products"</t>
  </si>
  <si>
    <t>0048     "Milk"</t>
  </si>
  <si>
    <t>0049     "Milk products"</t>
  </si>
  <si>
    <t>0050     "Ice cream"</t>
  </si>
  <si>
    <t>0051     "Fish fillets and fish cake products"</t>
  </si>
  <si>
    <t>0052     "Canned seafoods"</t>
  </si>
  <si>
    <t>0053     "Frozen fish and seafoods"</t>
  </si>
  <si>
    <t>0054     "Salted, dried and smoked seafoods"</t>
  </si>
  <si>
    <t>0055     "Misc. processed seafoods"</t>
  </si>
  <si>
    <t>0056     "Polished rice"</t>
  </si>
  <si>
    <t>0057     "Polished barley"</t>
  </si>
  <si>
    <t>0058     "Flour and cereal preparations"</t>
  </si>
  <si>
    <t>0059     "Raw sugar"</t>
  </si>
  <si>
    <t>0060     "Refined sugar"</t>
  </si>
  <si>
    <t>0061     "Starches"</t>
  </si>
  <si>
    <t>0062     "Glucose, glucose syrup and maltose"</t>
  </si>
  <si>
    <t>0063     "Bakery products"</t>
  </si>
  <si>
    <t>0064     "Confectionery products"</t>
  </si>
  <si>
    <t>0065     "Noodles"</t>
  </si>
  <si>
    <t>0066     "Fermented seasonings"</t>
  </si>
  <si>
    <t>0067     "Other seasonings"</t>
  </si>
  <si>
    <t>0068     "Soy sauce ad bean paste"</t>
  </si>
  <si>
    <t>0069     "Animal and marine fats and oils"</t>
  </si>
  <si>
    <t>0070     "Vegetable fats and oils, and processed edible refined oil"</t>
  </si>
  <si>
    <t>0071     "Canned or cured fruits and vegetables"</t>
  </si>
  <si>
    <t>0072     "Coffee and tea"</t>
  </si>
  <si>
    <t>0073     "Ginseng products"</t>
  </si>
  <si>
    <t>0074     "Malt and yeast"</t>
  </si>
  <si>
    <t>0075     "Bean curd"</t>
  </si>
  <si>
    <t>0076     "Misc. foodstuffs"</t>
  </si>
  <si>
    <t>0077     "Ethyl alcohol for beverages"</t>
  </si>
  <si>
    <t>0078     "Blended and distilled sojoo"</t>
  </si>
  <si>
    <t>0079     "Beer"</t>
  </si>
  <si>
    <t>0080     "Other liquors"</t>
  </si>
  <si>
    <t>0081     "Soft drinks"</t>
  </si>
  <si>
    <t>0082     "Spring water and manufactured ice"</t>
  </si>
  <si>
    <t>0083     "Prepared livestock feeds"</t>
  </si>
  <si>
    <t>0085     "Woolen yarn"</t>
  </si>
  <si>
    <t>0086     "Cotton yarn"</t>
  </si>
  <si>
    <t>0087     "Silk and hempen yarn"</t>
  </si>
  <si>
    <t>0088     "Regenerated fiber yarn"</t>
  </si>
  <si>
    <t>0089     "Synthetic fiber yarn"</t>
  </si>
  <si>
    <t>0090     "Thread and other fiber yarns"</t>
  </si>
  <si>
    <t>0091     "Woolen fabrics"</t>
  </si>
  <si>
    <t>0092     "Cotton fabrics"</t>
  </si>
  <si>
    <t>0093     "Silk and hempen fabrics"</t>
  </si>
  <si>
    <t>0094     "Regenerated fiber fabrics"</t>
  </si>
  <si>
    <t>0095     "Synthetic fiber fabrics"</t>
  </si>
  <si>
    <t>0096     "Other fiber fabrics"</t>
  </si>
  <si>
    <t>0097     "Knitted fabrics"</t>
  </si>
  <si>
    <t>0098     "Fiber bleaching and dyeing"</t>
  </si>
  <si>
    <t>0099     "Knitted wearing apparels"</t>
  </si>
  <si>
    <t>0100     "Knitted clothing accessories"</t>
  </si>
  <si>
    <t>0101     "Textile wearing apparels"</t>
  </si>
  <si>
    <t>0102     "Other clothing accessories"</t>
  </si>
  <si>
    <t>0103     "Leather wearing apparels"</t>
  </si>
  <si>
    <t>0104     "Fur wearing apparels"</t>
  </si>
  <si>
    <t>0105     "Textile products"</t>
  </si>
  <si>
    <t>0106     "Misc. textile products"</t>
  </si>
  <si>
    <t>0107     "Cordage, rope, and fishing nets"</t>
  </si>
  <si>
    <t>0108     "Leather"</t>
  </si>
  <si>
    <t>0109     "Fur"</t>
  </si>
  <si>
    <t>0110     "Luggage and handbags"</t>
  </si>
  <si>
    <t>0111     "Leather footwear"</t>
  </si>
  <si>
    <t>0112     "Textile footwear and other shoes"</t>
  </si>
  <si>
    <t>0113     "Other leather products"</t>
  </si>
  <si>
    <t>0114     "Lumber"</t>
  </si>
  <si>
    <t>0115     "Plywood"</t>
  </si>
  <si>
    <t>0116     "Reconstituted and densified wood"</t>
  </si>
  <si>
    <t>0117     "Wooden products for construction"</t>
  </si>
  <si>
    <t>0118     "Wooden containers"</t>
  </si>
  <si>
    <t>0119     "Other wooden products"</t>
  </si>
  <si>
    <t>0120     "Pulp"</t>
  </si>
  <si>
    <t>0121     "Newsprint"</t>
  </si>
  <si>
    <t>0122     "Printing paper"</t>
  </si>
  <si>
    <t>0123     "Other raw paper and paperboard"</t>
  </si>
  <si>
    <t>0124     "Corrugated paper and solid fiber boxes"</t>
  </si>
  <si>
    <t>0125     "Paper containers"</t>
  </si>
  <si>
    <t>0126     "Stationery paper and office paper"</t>
  </si>
  <si>
    <t>0127     "Sanitary paper products"</t>
  </si>
  <si>
    <t>0128     "Other paper products"</t>
  </si>
  <si>
    <t>0129     "Printing"</t>
  </si>
  <si>
    <t>0130     "Reproduction of recorded media"</t>
  </si>
  <si>
    <t>0131     "Coal briquettes"</t>
  </si>
  <si>
    <t>0132     "Coke and other coal products"</t>
  </si>
  <si>
    <t>0133     "Naphtha"</t>
  </si>
  <si>
    <t>0134     "Gasoline"</t>
  </si>
  <si>
    <t>0135     "Jet oil"</t>
  </si>
  <si>
    <t>0136     "Kerosene"</t>
  </si>
  <si>
    <t>0137     "Light oil"</t>
  </si>
  <si>
    <t>0138     "Heavy oil"</t>
  </si>
  <si>
    <t>0139     "Liquefied petroleum gas"</t>
  </si>
  <si>
    <t>0140     "Lubricants"</t>
  </si>
  <si>
    <t>0141     "Misc. petroleum refinery products"</t>
  </si>
  <si>
    <t>0142     "Petrochemical basic products"</t>
  </si>
  <si>
    <t>0143     "Petrochemical intermediate products"</t>
  </si>
  <si>
    <t>0144     "Coal chemicals"</t>
  </si>
  <si>
    <t>0145     "Other basic organic chemicals"</t>
  </si>
  <si>
    <t>0146     "Industrial gases"</t>
  </si>
  <si>
    <t>0147     "Basic inorganic chemicals"</t>
  </si>
  <si>
    <t>0148     "Synthetic resins"</t>
  </si>
  <si>
    <t>0149     "Synthetic rubber"</t>
  </si>
  <si>
    <t>0150     "Regenerated cellulose fibers"</t>
  </si>
  <si>
    <t>0151     "Synthetic fibers"</t>
  </si>
  <si>
    <t>0152     "Nitrogen compounds"</t>
  </si>
  <si>
    <t>0153     "Fertilizers"</t>
  </si>
  <si>
    <t>0154     "Pesticides and other agricultural chemicals"</t>
  </si>
  <si>
    <t>0155     "Medicaments"</t>
  </si>
  <si>
    <t>0156     "Cosmetics and dentifrices"</t>
  </si>
  <si>
    <t>0157     "Soap and detergents"</t>
  </si>
  <si>
    <t>0158     "Dyes, pigments, and tanning materials"</t>
  </si>
  <si>
    <t>0159     "Paints, varnishes, and allied products"</t>
  </si>
  <si>
    <t>0160     "Printing ink"</t>
  </si>
  <si>
    <t>0161     "Adhesives, gelatin and sealants"</t>
  </si>
  <si>
    <t>0162     "Explosives and fireworks products"</t>
  </si>
  <si>
    <t>0163     "Recording media for electronic equipments"</t>
  </si>
  <si>
    <t>0164     "Photographic chemical products"</t>
  </si>
  <si>
    <t>0165     "Misc. chemical products"</t>
  </si>
  <si>
    <t>0166     "Primary plastic products"</t>
  </si>
  <si>
    <t>0167     "Industrial plastic products"</t>
  </si>
  <si>
    <t>0168     "Household articles of plastic material"</t>
  </si>
  <si>
    <t>0169     "Tires and tubes"</t>
  </si>
  <si>
    <t>0170     "Industrial rubber products"</t>
  </si>
  <si>
    <t>0171     "Misc. rubber products"</t>
  </si>
  <si>
    <t>0172     "Sheet glass and primary glass products"</t>
  </si>
  <si>
    <t>0173     "Industrial glass products"</t>
  </si>
  <si>
    <t>0174     "Household glass products and others"</t>
  </si>
  <si>
    <t>0175     "Industrial pottery products"</t>
  </si>
  <si>
    <t>0176     "Pottery, china and earthenware for home use"</t>
  </si>
  <si>
    <t>0177     "Refractory ceramic products"</t>
  </si>
  <si>
    <t>0178     "Clay products for construction"</t>
  </si>
  <si>
    <t>0179     "Cement"</t>
  </si>
  <si>
    <t>0180     "Ready mixed concrete"</t>
  </si>
  <si>
    <t>0181     "Concrete blocks, bricks, and other concrete products"</t>
  </si>
  <si>
    <t>0182     "Lime, gypsum, and plaster products"</t>
  </si>
  <si>
    <t>0183     "Cut stone &amp; stone products"</t>
  </si>
  <si>
    <t>0184     "Asbestos and mineral wool products"</t>
  </si>
  <si>
    <t>0185     "Abrasives"</t>
  </si>
  <si>
    <t>0186     "Asphalts"</t>
  </si>
  <si>
    <t>0187     "Misc. nonmetallic minerals products"</t>
  </si>
  <si>
    <t>0188     "Pig iron"</t>
  </si>
  <si>
    <t>0189     "Ferroalloys"</t>
  </si>
  <si>
    <t>0190     "Steel ingots and semifinished products"</t>
  </si>
  <si>
    <t>0191     "Steel rods and bars"</t>
  </si>
  <si>
    <t>0192     "Section steel"</t>
  </si>
  <si>
    <t>0193     "Rails and wires"</t>
  </si>
  <si>
    <t>0194     "Hot rolled steel plates and sheets"</t>
  </si>
  <si>
    <t>0195     "Steel pipe and tubes, except foundryiron pipe and tubes"</t>
  </si>
  <si>
    <t>0196     "Cold rolled steel sheet, strip, andbars"</t>
  </si>
  <si>
    <t>0197     "Iron foundries and foundry iron pipeand tubes"</t>
  </si>
  <si>
    <t>0198     "Forgings"</t>
  </si>
  <si>
    <t>0199     "Coated steel plates"</t>
  </si>
  <si>
    <t>0200     "Misc. primary iron and steel products"</t>
  </si>
  <si>
    <t>0201     "Copper ingots"</t>
  </si>
  <si>
    <t>0202     "Aluminium ingots"</t>
  </si>
  <si>
    <t>0203     "Lead and zinc ingots"</t>
  </si>
  <si>
    <t>0204     "Gold and silver ingots"</t>
  </si>
  <si>
    <t>0205     "Other nonferrous metal ingots"</t>
  </si>
  <si>
    <t>0206     "Primary copper products"</t>
  </si>
  <si>
    <t>0207     "Primary aluminium products"</t>
  </si>
  <si>
    <t>0208     "Other nonferrous metal casting and forgings, and primary nonferrous metals"</t>
  </si>
  <si>
    <t>0209     "Metal products for construction"</t>
  </si>
  <si>
    <t>0210     "Metal products for structure"</t>
  </si>
  <si>
    <t>0211     "Metal tanks and reservoirs for equipment"</t>
  </si>
  <si>
    <t>0212     "Metal cans, barrels, and drums"</t>
  </si>
  <si>
    <t>0213     "Handtools"</t>
  </si>
  <si>
    <t>0214     "Bolts, nuts, screws, rivets, and washers"</t>
  </si>
  <si>
    <t>0215     "Fabricated wire products"</t>
  </si>
  <si>
    <t>0216     "Fastening metal products"</t>
  </si>
  <si>
    <t>0217     "Treatment and coating of metals"</t>
  </si>
  <si>
    <t>0218     "Household metallic utentisils"</t>
  </si>
  <si>
    <t>0219     "Misc. fabricated metal products"</t>
  </si>
  <si>
    <t>0220     "Internal combustion engines and turbines"</t>
  </si>
  <si>
    <t>0221     "Valves"</t>
  </si>
  <si>
    <t>0222     "Bearings, gears, gearing and drivingelements"</t>
  </si>
  <si>
    <t>0223     "Conveyors and conveying equipment"</t>
  </si>
  <si>
    <t>0224     "Air-conditioning equipment and industrial refrigeration equipment"</t>
  </si>
  <si>
    <t>0225     "Boiler"</t>
  </si>
  <si>
    <t>0226     "Heating apparatus and cooking appliances"</t>
  </si>
  <si>
    <t>0227     "Pumps and compressors"</t>
  </si>
  <si>
    <t>0228     "Filtering or purifying machinery forliquid and gases"</t>
  </si>
  <si>
    <t>0229     "Misc. machinery and equipment of general purpose"</t>
  </si>
  <si>
    <t>0230     "Metal cutting type machine tools"</t>
  </si>
  <si>
    <t>0231     "Metal forming machine tools"</t>
  </si>
  <si>
    <t>0232     "Agricultural implements and machinery"</t>
  </si>
  <si>
    <t>0233     "Construction and mining machinery"</t>
  </si>
  <si>
    <t>0234     "Food processing machinery"</t>
  </si>
  <si>
    <t>0235     "Textile machinery"</t>
  </si>
  <si>
    <t>0236     "Metal molds and industrial patterns"</t>
  </si>
  <si>
    <t>0237     "Printing machinery"</t>
  </si>
  <si>
    <t>0238     "Machinery for manufacturing semiconductors"</t>
  </si>
  <si>
    <t>0239     "Misc. machinery and equipment of special purpose"</t>
  </si>
  <si>
    <t>0240     "Motors and generators"</t>
  </si>
  <si>
    <t>0241     "Electric transformers"</t>
  </si>
  <si>
    <t>0242     "Capacitors and rectifiers"</t>
  </si>
  <si>
    <t>0243     "Electric transmission and distribution equipment"</t>
  </si>
  <si>
    <t>0244     "Insulated wires and cables"</t>
  </si>
  <si>
    <t>0245     "Batteries"</t>
  </si>
  <si>
    <t>0246     "Electric lamps and electric lightingfixtures"</t>
  </si>
  <si>
    <t>0247     "Misc. electric equipment and supplies"</t>
  </si>
  <si>
    <t>0248     "Electron tubes"</t>
  </si>
  <si>
    <t>0249     "Digital display"</t>
  </si>
  <si>
    <t>0250     "Semiconductor devices"</t>
  </si>
  <si>
    <t>0251     "Integrated circuits"</t>
  </si>
  <si>
    <t>0252     "Electric resistors and storage batteries"</t>
  </si>
  <si>
    <t>0253     "Electric coils, transformers"</t>
  </si>
  <si>
    <t>0254     "Printed circuit boards"</t>
  </si>
  <si>
    <t>0255     "Misc. electronic components"</t>
  </si>
  <si>
    <t>0256     "Television"</t>
  </si>
  <si>
    <t>0257     "Electric household audio equipment"</t>
  </si>
  <si>
    <t>0258     "Other audio and visual equipment"</t>
  </si>
  <si>
    <t>0259     "Line telecommunication apparatuses"</t>
  </si>
  <si>
    <t>0260     "Wireless telecommunication apparatuses"</t>
  </si>
  <si>
    <t>0261     "Wireless communication systems and broadcasting apparatuses"</t>
  </si>
  <si>
    <t>0262     "Computer and peripheral equipment"</t>
  </si>
  <si>
    <t>0263     "Office machines and devices"</t>
  </si>
  <si>
    <t>0264     "Household refrigerators and freezers"</t>
  </si>
  <si>
    <t>0265     "Household laundry equipment"</t>
  </si>
  <si>
    <t>0266     "Household electric cooking and heating equipment"</t>
  </si>
  <si>
    <t>0267     "Other household electrical appliances"</t>
  </si>
  <si>
    <t>0268     "Medical instruments and supplies"</t>
  </si>
  <si>
    <t>0269     "Industrial automatic regulators"</t>
  </si>
  <si>
    <t>0270     "Measuring and analytical instruments"</t>
  </si>
  <si>
    <t>0271     "Cinematograph cameras and projectors"</t>
  </si>
  <si>
    <t>0272     "Other photographic and optical instruments"</t>
  </si>
  <si>
    <t>0273     "Watches and clocks"</t>
  </si>
  <si>
    <t>0274     "Passenger automobiles"</t>
  </si>
  <si>
    <t>0275     "Buses and vans"</t>
  </si>
  <si>
    <t>0276     "Trucks"</t>
  </si>
  <si>
    <t>0277     "Motor vehicles with special equipment"</t>
  </si>
  <si>
    <t>0278     "Motor vehicle engines"</t>
  </si>
  <si>
    <t>0279     "Motor vehicle chassis, bodies and parts"</t>
  </si>
  <si>
    <t>0280     "Trailers and containers"</t>
  </si>
  <si>
    <t>0281     "Steel ships"</t>
  </si>
  <si>
    <t>0282     "Other ships"</t>
  </si>
  <si>
    <t>0283     "Ship repairing and ship parts"</t>
  </si>
  <si>
    <t>0284     "Railroad vehicles and parts"</t>
  </si>
  <si>
    <t>0285     "Aircraft and parts"</t>
  </si>
  <si>
    <t>0286     "Motorcycles and parts"</t>
  </si>
  <si>
    <t>0287     "Bicycles and parts and misc. transportation equipment"</t>
  </si>
  <si>
    <t>0288     "Wood furniture"</t>
  </si>
  <si>
    <t>0289     "Metal furniture"</t>
  </si>
  <si>
    <t>0290     "Other furniture"</t>
  </si>
  <si>
    <t>0291     "Toys and games"</t>
  </si>
  <si>
    <t>0292     "Sporting and athletic goods"</t>
  </si>
  <si>
    <t>0293     "Musical instruments"</t>
  </si>
  <si>
    <t>0294     "Pens, pencils, and other artists' materials"</t>
  </si>
  <si>
    <t>0295     "Jewelry and plated ware"</t>
  </si>
  <si>
    <t>0296     "Models and decorations"</t>
  </si>
  <si>
    <t>0297     "Misc. manufacturing products"</t>
  </si>
  <si>
    <t>0299     "Fire power generation"</t>
  </si>
  <si>
    <t>0300     "Nuclear power generation"</t>
  </si>
  <si>
    <t>0301     "Other generation"</t>
  </si>
  <si>
    <t>0302     "Manufactured gas supply"</t>
  </si>
  <si>
    <t>0303     "Steam and hot water supply"</t>
  </si>
  <si>
    <t>0304     "Water supply"</t>
  </si>
  <si>
    <t>0305     "Residential building construction"</t>
  </si>
  <si>
    <t>0306     "Non-residential building construction"</t>
  </si>
  <si>
    <t>0307     "Building repairs"</t>
  </si>
  <si>
    <t>0308     "Road construction"</t>
  </si>
  <si>
    <t>0309     "Railroad construction"</t>
  </si>
  <si>
    <t>0310     "Subway construction"</t>
  </si>
  <si>
    <t>0311     "Breakwater, pier, and harbor construction"</t>
  </si>
  <si>
    <t>0312     "Airport construction"</t>
  </si>
  <si>
    <t>0313     "Dam, levee, and flood control project construction"</t>
  </si>
  <si>
    <t>0314     "Water main line and drainage projectconstruction"</t>
  </si>
  <si>
    <t>0315     "Land clearing and reclamation, and irrigation project construction"</t>
  </si>
  <si>
    <t>0316     "Land leveling and athletic field construction"</t>
  </si>
  <si>
    <t>0317     "Electric power plant construction"</t>
  </si>
  <si>
    <t>0318     "Communications line construction"</t>
  </si>
  <si>
    <t>0319     "Installation of machinery equipment"</t>
  </si>
  <si>
    <t>0320     "Misc. construction"</t>
  </si>
  <si>
    <t>0321     "Wholesale trade"</t>
  </si>
  <si>
    <t>0322     "Retail trade"</t>
  </si>
  <si>
    <t>0323     "Restaurants"</t>
  </si>
  <si>
    <t>0324     "Drinking places"</t>
  </si>
  <si>
    <t>0325     "Other food service"</t>
  </si>
  <si>
    <t>0326     "Accommodation"</t>
  </si>
  <si>
    <t>0327     "Railroad passenger transport"</t>
  </si>
  <si>
    <t>0328     "Railroad freight transport"</t>
  </si>
  <si>
    <t>0329     "Road passenger transport"</t>
  </si>
  <si>
    <t>0330     "Road freight transport"</t>
  </si>
  <si>
    <t>0331     "Door to door transport"</t>
  </si>
  <si>
    <t>0332     "Coastal and inland water transport"</t>
  </si>
  <si>
    <t>0333     "Oceangoing transport"</t>
  </si>
  <si>
    <t>0334     "Air transport"</t>
  </si>
  <si>
    <t>0335     "Supporting land transport activities"</t>
  </si>
  <si>
    <t>0336     "Supporting water transport activities"</t>
  </si>
  <si>
    <t>0337     "Supporting air transport activities"</t>
  </si>
  <si>
    <t>0338     "Cargo handling"</t>
  </si>
  <si>
    <t>0339     "Warehousing and storage"</t>
  </si>
  <si>
    <t>0340     "Other services incidental to transportation"</t>
  </si>
  <si>
    <t>0341     "Postal services"</t>
  </si>
  <si>
    <t>0342     "Telecommunications"</t>
  </si>
  <si>
    <t>0343     "High-speed network services"</t>
  </si>
  <si>
    <t>0344     "Value added communication"</t>
  </si>
  <si>
    <t>0345     "Information services"</t>
  </si>
  <si>
    <t>0346     "Terrestrial broadcasting"</t>
  </si>
  <si>
    <t>0347     "Broadcasting via cable, satellite"</t>
  </si>
  <si>
    <t>0348     "Central bank and banking institutions"</t>
  </si>
  <si>
    <t>0349     "Non-bank depository institutions"</t>
  </si>
  <si>
    <t>0350     "Other financial brokerage institutions"</t>
  </si>
  <si>
    <t>0351     "Life insurance"</t>
  </si>
  <si>
    <t>0352     "Non-life insurance"</t>
  </si>
  <si>
    <t>0353     "Services auxiliary to finance and insurance"</t>
  </si>
  <si>
    <t>0354     "Owner-occupied housing"</t>
  </si>
  <si>
    <t>0355     "Renting and subdividing of real estate"</t>
  </si>
  <si>
    <t>0356     "Services related to real estate"</t>
  </si>
  <si>
    <t>0357     "Research institutes(public)"</t>
  </si>
  <si>
    <t>0358     "Research institutes(private, non-profit)"</t>
  </si>
  <si>
    <t>0359     "Research institutes(commercial)"</t>
  </si>
  <si>
    <t>0360     "Research and experiment in enterprise"</t>
  </si>
  <si>
    <t>0361     "Legal and accounting services"</t>
  </si>
  <si>
    <t>0362     "Market research and management consultancy"</t>
  </si>
  <si>
    <t>0363     "Advertising services"</t>
  </si>
  <si>
    <t>0364     "Architectural engineering services"</t>
  </si>
  <si>
    <t>0365     "Other engineering services"</t>
  </si>
  <si>
    <t>0366     "Computer softwares development and supply"</t>
  </si>
  <si>
    <t>0367     "Computer related services"</t>
  </si>
  <si>
    <t>0368     "Renting of machinery and goods"</t>
  </si>
  <si>
    <t>0369     "Cleaning and disinfection services"</t>
  </si>
  <si>
    <t>0370     "Provision of human resources and activities of employment placement agencies"</t>
  </si>
  <si>
    <t>0371     "Misc. business services"</t>
  </si>
  <si>
    <t>0372     "Public government"</t>
  </si>
  <si>
    <t>0373     "Local government"</t>
  </si>
  <si>
    <t>0374     "Education (public)"</t>
  </si>
  <si>
    <t>0375     "Education (private, non-profit)"</t>
  </si>
  <si>
    <t>0376     "Education (commercial)"</t>
  </si>
  <si>
    <t>0377     "Medical and health services(public)"</t>
  </si>
  <si>
    <t>0378     "Medical and health services(Private,non-profit)"</t>
  </si>
  <si>
    <t>0379     "Medical and health services (commercial)"</t>
  </si>
  <si>
    <t>0380     "Social work activities(public)"</t>
  </si>
  <si>
    <t>0382     "Sanitary services(public)"</t>
  </si>
  <si>
    <t>0383     "Sanitary services(commercial)"</t>
  </si>
  <si>
    <t>0384     "Newspapers"</t>
  </si>
  <si>
    <t>0385     "Publishing"</t>
  </si>
  <si>
    <t>0386     "Library, museum and similar recreation related services(public)"</t>
  </si>
  <si>
    <t>0387     "Library, museum and similar recreation related services(other)"</t>
  </si>
  <si>
    <t>0388     "Motion picture production and distribution"</t>
  </si>
  <si>
    <t>0389     "Motion picture exhibition"</t>
  </si>
  <si>
    <t>0390     "Theatrical producers, bands, and entertainers"</t>
  </si>
  <si>
    <t>0391     "Sports organizations and sports facility operation"</t>
  </si>
  <si>
    <t>0392     "Misc. amusement and recreation services"</t>
  </si>
  <si>
    <t>0393     "Business and professional organizations"</t>
  </si>
  <si>
    <t>0394     "Other membership organizations"</t>
  </si>
  <si>
    <t>0395     "Motor repair services"</t>
  </si>
  <si>
    <t>0396     "Other personal repair services"</t>
  </si>
  <si>
    <t>0397     "Laundry and cleaning services"</t>
  </si>
  <si>
    <t>0398     "Barber and beauty shops"</t>
  </si>
  <si>
    <t>0399     "Domestic services"</t>
  </si>
  <si>
    <t>0400     "Other personal services"</t>
  </si>
  <si>
    <t>0401     "Office supplies"</t>
  </si>
  <si>
    <t>0402     "Business consumption expenditures"</t>
  </si>
  <si>
    <t>0403     "Nonclassifiable activities"</t>
  </si>
  <si>
    <t>0001.Agri</t>
  </si>
  <si>
    <t>0002.Agri</t>
  </si>
  <si>
    <t>0003.Agri</t>
  </si>
  <si>
    <t>0004.Agri</t>
  </si>
  <si>
    <t>0005.Agri</t>
  </si>
  <si>
    <t>0006.Agri</t>
  </si>
  <si>
    <t>0007.Agri</t>
  </si>
  <si>
    <t>0008.Agri</t>
  </si>
  <si>
    <t>0009.Agri</t>
  </si>
  <si>
    <t>0010.Agri</t>
  </si>
  <si>
    <t>0011.Agri</t>
  </si>
  <si>
    <t>0012.Agri</t>
  </si>
  <si>
    <t>0013.Agri</t>
  </si>
  <si>
    <t>0014.Agri</t>
  </si>
  <si>
    <t>0015.Agri</t>
  </si>
  <si>
    <t>0016.Agri</t>
  </si>
  <si>
    <t>0017.Agri</t>
  </si>
  <si>
    <t>0018.Agri</t>
  </si>
  <si>
    <t>0019.Agri</t>
  </si>
  <si>
    <t>0020.Agri</t>
  </si>
  <si>
    <t>0021.Agri</t>
  </si>
  <si>
    <t>0022.Agri</t>
  </si>
  <si>
    <t>0023.Agri</t>
  </si>
  <si>
    <t>0024.Agri</t>
  </si>
  <si>
    <t>0025.Agri</t>
  </si>
  <si>
    <t>0026.Agri</t>
  </si>
  <si>
    <t>0027.Agri</t>
  </si>
  <si>
    <t>0028.Agri</t>
  </si>
  <si>
    <t>0029.Agri</t>
  </si>
  <si>
    <t>0031.Mining</t>
  </si>
  <si>
    <t>0032.Mining</t>
  </si>
  <si>
    <t>0033.Mining</t>
  </si>
  <si>
    <t>0034.Mining</t>
  </si>
  <si>
    <t>0035.Mining</t>
  </si>
  <si>
    <t>0036.Mining</t>
  </si>
  <si>
    <t>0037.Mining</t>
  </si>
  <si>
    <t>0038.Mining</t>
  </si>
  <si>
    <t>0039.Mining</t>
  </si>
  <si>
    <t>0040.Mining</t>
  </si>
  <si>
    <t>0041.Mining</t>
  </si>
  <si>
    <t>0042.Mining</t>
  </si>
  <si>
    <t>0043.Mining</t>
  </si>
  <si>
    <t>0044.Mining</t>
  </si>
  <si>
    <t>0046.FoodPr</t>
  </si>
  <si>
    <t>0047.FoodPr</t>
  </si>
  <si>
    <t>0048.FoodPr</t>
  </si>
  <si>
    <t>0049.FoodPr</t>
  </si>
  <si>
    <t>0050.FoodPr</t>
  </si>
  <si>
    <t>0051.FoodPr</t>
  </si>
  <si>
    <t>0052.FoodPr</t>
  </si>
  <si>
    <t>0053.FoodPr</t>
  </si>
  <si>
    <t>0054.FoodPr</t>
  </si>
  <si>
    <t>0055.FoodPr</t>
  </si>
  <si>
    <t>0056.FoodPr</t>
  </si>
  <si>
    <t>0057.FoodPr</t>
  </si>
  <si>
    <t>0058.FoodPr</t>
  </si>
  <si>
    <t>0059.FoodPr</t>
  </si>
  <si>
    <t>0060.FoodPr</t>
  </si>
  <si>
    <t>0061.FoodPr</t>
  </si>
  <si>
    <t>0062.FoodPr</t>
  </si>
  <si>
    <t>0063.FoodPr</t>
  </si>
  <si>
    <t>0064.FoodPr</t>
  </si>
  <si>
    <t>0065.FoodPr</t>
  </si>
  <si>
    <t>0066.FoodPr</t>
  </si>
  <si>
    <t>0067.FoodPr</t>
  </si>
  <si>
    <t>0068.FoodPr</t>
  </si>
  <si>
    <t>0069.FoodPr</t>
  </si>
  <si>
    <t>0070.FoodPr</t>
  </si>
  <si>
    <t>0071.FoodPr</t>
  </si>
  <si>
    <t>0072.FoodPr</t>
  </si>
  <si>
    <t>0073.FoodPr</t>
  </si>
  <si>
    <t>0074.FoodPr</t>
  </si>
  <si>
    <t>0075.FoodPr</t>
  </si>
  <si>
    <t>0076.FoodPr</t>
  </si>
  <si>
    <t>0077.FoodPr</t>
  </si>
  <si>
    <t>0078.FoodPr</t>
  </si>
  <si>
    <t>0079.FoodPr</t>
  </si>
  <si>
    <t>0080.FoodPr</t>
  </si>
  <si>
    <t>0081.FoodPr</t>
  </si>
  <si>
    <t>0082.FoodPr</t>
  </si>
  <si>
    <t>0083.FoodPr</t>
  </si>
  <si>
    <t>0084.FoodPr</t>
  </si>
  <si>
    <t>0086.TexWear</t>
  </si>
  <si>
    <t>0087.TexWear</t>
  </si>
  <si>
    <t>0088.TexWear</t>
  </si>
  <si>
    <t>0089.TexWear</t>
  </si>
  <si>
    <t>0090.TexWear</t>
  </si>
  <si>
    <t>0091.TexWear</t>
  </si>
  <si>
    <t>0092.TexWear</t>
  </si>
  <si>
    <t>0093.TexWear</t>
  </si>
  <si>
    <t>0094.TexWear</t>
  </si>
  <si>
    <t>0095.TexWear</t>
  </si>
  <si>
    <t>0096.TexWear</t>
  </si>
  <si>
    <t>0097.TexWear</t>
  </si>
  <si>
    <t>0098.TexWear</t>
  </si>
  <si>
    <t>0099.TexWear</t>
  </si>
  <si>
    <t>0100.TexWear</t>
  </si>
  <si>
    <t>0101.TexWear</t>
  </si>
  <si>
    <t>0102.TexWear</t>
  </si>
  <si>
    <t>0103.TexWear</t>
  </si>
  <si>
    <t>0104.TexWear</t>
  </si>
  <si>
    <t>0105.TexWear</t>
  </si>
  <si>
    <t>0106.TexWear</t>
  </si>
  <si>
    <t>0107.TexWear</t>
  </si>
  <si>
    <t>0108.TexWear</t>
  </si>
  <si>
    <t>0109.TexWear</t>
  </si>
  <si>
    <t>0110.TexWear</t>
  </si>
  <si>
    <t>0111.TexWear</t>
  </si>
  <si>
    <t>0112.TexWear</t>
  </si>
  <si>
    <t>0113.TexWear</t>
  </si>
  <si>
    <t>0115.LumProd</t>
  </si>
  <si>
    <t>0116.LumProd</t>
  </si>
  <si>
    <t>0117.LumProd</t>
  </si>
  <si>
    <t>0118.LumProd</t>
  </si>
  <si>
    <t>0119.LumProd</t>
  </si>
  <si>
    <t>0120.LumProd</t>
  </si>
  <si>
    <t>0121.LumProd</t>
  </si>
  <si>
    <t>0122.LumProd</t>
  </si>
  <si>
    <t>0123.LumProd</t>
  </si>
  <si>
    <t>0124.LumProd</t>
  </si>
  <si>
    <t>0125.LumProd</t>
  </si>
  <si>
    <t>0126.LumProd</t>
  </si>
  <si>
    <t>0127.LumProd</t>
  </si>
  <si>
    <t>0128.LumProd</t>
  </si>
  <si>
    <t>0129.LumProd</t>
  </si>
  <si>
    <t>0130.LumProd</t>
  </si>
  <si>
    <t>0131.Petrol</t>
  </si>
  <si>
    <t>0133.Petrol</t>
  </si>
  <si>
    <t>0135.Petrol</t>
  </si>
  <si>
    <t>0136.Petrol</t>
  </si>
  <si>
    <t>0137.Petrol</t>
  </si>
  <si>
    <t>0138.Petrol</t>
  </si>
  <si>
    <t>0139.Petrol</t>
  </si>
  <si>
    <t>0140.Petrol</t>
  </si>
  <si>
    <t>0141.Petrol</t>
  </si>
  <si>
    <t>0143.ChemPla</t>
  </si>
  <si>
    <t>0144.ChemPla</t>
  </si>
  <si>
    <t>0145.ChemPla</t>
  </si>
  <si>
    <t>0146.ChemPla</t>
  </si>
  <si>
    <t>0147.ChemPla</t>
  </si>
  <si>
    <t>0148.ChemPla</t>
  </si>
  <si>
    <t>0149.ChemPla</t>
  </si>
  <si>
    <t>0150.ChemPla</t>
  </si>
  <si>
    <t>0151.ChemPla</t>
  </si>
  <si>
    <t>0152.ChemPla</t>
  </si>
  <si>
    <t>0153.ChemPla</t>
  </si>
  <si>
    <t>0154.ChemPla</t>
  </si>
  <si>
    <t>0155.ChemPla</t>
  </si>
  <si>
    <t>0156.ChemPla</t>
  </si>
  <si>
    <t>0157.ChemPla</t>
  </si>
  <si>
    <t>0158.ChemPla</t>
  </si>
  <si>
    <t>0159.ChemPla</t>
  </si>
  <si>
    <t>0160.ChemPla</t>
  </si>
  <si>
    <t>0161.ChemPla</t>
  </si>
  <si>
    <t>0162.ChemPla</t>
  </si>
  <si>
    <t>0163.ChemPla</t>
  </si>
  <si>
    <t>0164.ChemPla</t>
  </si>
  <si>
    <t>0165.ChemPla</t>
  </si>
  <si>
    <t>0166.ChemPla</t>
  </si>
  <si>
    <t>0167.ChemPla</t>
  </si>
  <si>
    <t>0168.ChemPla</t>
  </si>
  <si>
    <t>0169.ChemPla</t>
  </si>
  <si>
    <t>0170.ChemPla</t>
  </si>
  <si>
    <t>0171.ChemPla</t>
  </si>
  <si>
    <t>0173.MinMet</t>
  </si>
  <si>
    <t>0174.MinMet</t>
  </si>
  <si>
    <t>0175.MinMet</t>
  </si>
  <si>
    <t>0176.MinMet</t>
  </si>
  <si>
    <t>0177.MinMet</t>
  </si>
  <si>
    <t>0178.MinMet</t>
  </si>
  <si>
    <t>0179.MinMet</t>
  </si>
  <si>
    <t>0180.MinMet</t>
  </si>
  <si>
    <t>0181.MinMet</t>
  </si>
  <si>
    <t>0182.MinMet</t>
  </si>
  <si>
    <t>0183.MinMet</t>
  </si>
  <si>
    <t>0184.MinMet</t>
  </si>
  <si>
    <t>0185.MinMet</t>
  </si>
  <si>
    <t>0186.MinMet</t>
  </si>
  <si>
    <t>0187.MinMet</t>
  </si>
  <si>
    <t>0188.MinMet</t>
  </si>
  <si>
    <t>0189.MinMet</t>
  </si>
  <si>
    <t>0190.MinMet</t>
  </si>
  <si>
    <t>0191.MinMet</t>
  </si>
  <si>
    <t>0192.MinMet</t>
  </si>
  <si>
    <t>0193.MinMet</t>
  </si>
  <si>
    <t>0194.MinMet</t>
  </si>
  <si>
    <t>0195.MinMet</t>
  </si>
  <si>
    <t>0196.MinMet</t>
  </si>
  <si>
    <t>0197.MinMet</t>
  </si>
  <si>
    <t>0198.MinMet</t>
  </si>
  <si>
    <t>0199.MinMet</t>
  </si>
  <si>
    <t>0200.MinMet</t>
  </si>
  <si>
    <t>0201.MinMet</t>
  </si>
  <si>
    <t>0202.MinMet</t>
  </si>
  <si>
    <t>0203.MinMet</t>
  </si>
  <si>
    <t>0204.MinMet</t>
  </si>
  <si>
    <t>0205.MinMet</t>
  </si>
  <si>
    <t>0206.MinMet</t>
  </si>
  <si>
    <t>0207.MinMet</t>
  </si>
  <si>
    <t>0208.MinMet</t>
  </si>
  <si>
    <t>0209.MinMet</t>
  </si>
  <si>
    <t>0210.MinMet</t>
  </si>
  <si>
    <t>0211.MinMet</t>
  </si>
  <si>
    <t>0212.MinMet</t>
  </si>
  <si>
    <t>0213.MinMet</t>
  </si>
  <si>
    <t>0214.MinMet</t>
  </si>
  <si>
    <t>0215.MinMet</t>
  </si>
  <si>
    <t>0216.MinMet</t>
  </si>
  <si>
    <t>0217.MinMet</t>
  </si>
  <si>
    <t>0218.MinMet</t>
  </si>
  <si>
    <t>0219.MinMet</t>
  </si>
  <si>
    <t>0222.Macheqp</t>
  </si>
  <si>
    <t>0223.Macheqp</t>
  </si>
  <si>
    <t>0224.Macheqp</t>
  </si>
  <si>
    <t>0225.Macheqp</t>
  </si>
  <si>
    <t>0226.Macheqp</t>
  </si>
  <si>
    <t>0227.Macheqp</t>
  </si>
  <si>
    <t>0228.Macheqp</t>
  </si>
  <si>
    <t>0229.Macheqp</t>
  </si>
  <si>
    <t>0230.Macheqp</t>
  </si>
  <si>
    <t>0231.Macheqp</t>
  </si>
  <si>
    <t>0232.Macheqp</t>
  </si>
  <si>
    <t>0233.Macheqp</t>
  </si>
  <si>
    <t>0234.Macheqp</t>
  </si>
  <si>
    <t>0235.Macheqp</t>
  </si>
  <si>
    <t>0236.Macheqp</t>
  </si>
  <si>
    <t>0237.Macheqp</t>
  </si>
  <si>
    <t>0238.Macheqp</t>
  </si>
  <si>
    <t>0239.Macheqp</t>
  </si>
  <si>
    <t>0240.Macheqp</t>
  </si>
  <si>
    <t>0241.Macheqp</t>
  </si>
  <si>
    <t>0242.Macheqp</t>
  </si>
  <si>
    <t>0243.Macheqp</t>
  </si>
  <si>
    <t>0244.Macheqp</t>
  </si>
  <si>
    <t>0245.Macheqp</t>
  </si>
  <si>
    <t>0246.Macheqp</t>
  </si>
  <si>
    <t>0247.Macheqp</t>
  </si>
  <si>
    <t>0248.Macheqp</t>
  </si>
  <si>
    <t>0249.Macheqp</t>
  </si>
  <si>
    <t>0250.Macheqp</t>
  </si>
  <si>
    <t>0251.Macheqp</t>
  </si>
  <si>
    <t>0252.Macheqp</t>
  </si>
  <si>
    <t>0253.Macheqp</t>
  </si>
  <si>
    <t>0254.Macheqp</t>
  </si>
  <si>
    <t>0255.Macheqp</t>
  </si>
  <si>
    <t>0257.EleEqp</t>
  </si>
  <si>
    <t>0258.EleEqp</t>
  </si>
  <si>
    <t>0259.EleEqp</t>
  </si>
  <si>
    <t>0260.EleEqp</t>
  </si>
  <si>
    <t>0261.EleEqp</t>
  </si>
  <si>
    <t>0263.EleEqp</t>
  </si>
  <si>
    <t>0265.MachEqp</t>
  </si>
  <si>
    <t>0266.MachEqp</t>
  </si>
  <si>
    <t>0267.MachEqp</t>
  </si>
  <si>
    <t>0268.MachEqp</t>
  </si>
  <si>
    <t>0269.MachEqp</t>
  </si>
  <si>
    <t>0270.MachEqp</t>
  </si>
  <si>
    <t>0271.MachEqp</t>
  </si>
  <si>
    <t>0272.MachEqp</t>
  </si>
  <si>
    <t>0273.MachEqp</t>
  </si>
  <si>
    <t>0275.Vehicle</t>
  </si>
  <si>
    <t>0276.Vehicle</t>
  </si>
  <si>
    <t>0277.Vehicle</t>
  </si>
  <si>
    <t>0278.Vehicle</t>
  </si>
  <si>
    <t>0279.Vehicle</t>
  </si>
  <si>
    <t>0280.Vehicle</t>
  </si>
  <si>
    <t>0281.Vehicle</t>
  </si>
  <si>
    <t>0282.Vehicle</t>
  </si>
  <si>
    <t>0283.Vehicle</t>
  </si>
  <si>
    <t>0284.Vehicle</t>
  </si>
  <si>
    <t>0285.Vehicle</t>
  </si>
  <si>
    <t>0286.Vehicle</t>
  </si>
  <si>
    <t>0287.Vehicle</t>
  </si>
  <si>
    <t>0289.Manufac</t>
  </si>
  <si>
    <t>0290.Manufac</t>
  </si>
  <si>
    <t>0291.Manufac</t>
  </si>
  <si>
    <t>0292.Manufac</t>
  </si>
  <si>
    <t>0293.Manufac</t>
  </si>
  <si>
    <t>0294.Manufac</t>
  </si>
  <si>
    <t>0295.Manufac</t>
  </si>
  <si>
    <t>0296.Manufac</t>
  </si>
  <si>
    <t>0297.Manufac</t>
  </si>
  <si>
    <t>0299.Electri</t>
  </si>
  <si>
    <t>0300.Electri</t>
  </si>
  <si>
    <t>0301.Electri</t>
  </si>
  <si>
    <t>0303.GasWat</t>
  </si>
  <si>
    <t>0304.GasWat</t>
  </si>
  <si>
    <t>0306.Const</t>
  </si>
  <si>
    <t>0307.Const</t>
  </si>
  <si>
    <t>0308.Const</t>
  </si>
  <si>
    <t>0309.Const</t>
  </si>
  <si>
    <t>0310.Const</t>
  </si>
  <si>
    <t>0311.Const</t>
  </si>
  <si>
    <t>0312.Const</t>
  </si>
  <si>
    <t>0313.Const</t>
  </si>
  <si>
    <t>0314.Const</t>
  </si>
  <si>
    <t>0315.Const</t>
  </si>
  <si>
    <t>0316.Const</t>
  </si>
  <si>
    <t>0317.Const</t>
  </si>
  <si>
    <t>0318.Const</t>
  </si>
  <si>
    <t>0319.Const</t>
  </si>
  <si>
    <t>0320.Const</t>
  </si>
  <si>
    <t>0322.TradSer</t>
  </si>
  <si>
    <t>0323.TradSer</t>
  </si>
  <si>
    <t>0324.TradSer</t>
  </si>
  <si>
    <t>0325.TradSer</t>
  </si>
  <si>
    <t>0326.TradSer</t>
  </si>
  <si>
    <t>0327.Transp</t>
  </si>
  <si>
    <t>0328.Transp</t>
  </si>
  <si>
    <t>0329.Transp</t>
  </si>
  <si>
    <t>0330.Transp</t>
  </si>
  <si>
    <t>0331.Transp</t>
  </si>
  <si>
    <t>0332.Transp</t>
  </si>
  <si>
    <t>0333.Transp</t>
  </si>
  <si>
    <t>0334.Transp</t>
  </si>
  <si>
    <t>0335.Transp</t>
  </si>
  <si>
    <t>0336.Transp</t>
  </si>
  <si>
    <t>0337.Transp</t>
  </si>
  <si>
    <t>0338.Transp</t>
  </si>
  <si>
    <t>0339.Transp</t>
  </si>
  <si>
    <t>0340.Transp</t>
  </si>
  <si>
    <t>0341.BusiSer</t>
  </si>
  <si>
    <t>0343.BusiSer</t>
  </si>
  <si>
    <t>0344.BusiSer</t>
  </si>
  <si>
    <t>0345.BusiSer</t>
  </si>
  <si>
    <t>0346.BusiSer</t>
  </si>
  <si>
    <t>0347.BusiSer</t>
  </si>
  <si>
    <t>0348.BusiSer</t>
  </si>
  <si>
    <t>0349.BusiSer</t>
  </si>
  <si>
    <t>0350.BusiSer</t>
  </si>
  <si>
    <t>0351.BusiSer</t>
  </si>
  <si>
    <t>0352.BusiSer</t>
  </si>
  <si>
    <t>0353.BusiSer</t>
  </si>
  <si>
    <t>0354.BusiSer</t>
  </si>
  <si>
    <t>0355.BusiSer</t>
  </si>
  <si>
    <t>0356.BusiSer</t>
  </si>
  <si>
    <t>0358.PubSer</t>
  </si>
  <si>
    <t>0359.PubSer</t>
  </si>
  <si>
    <t>0360.PubSer</t>
  </si>
  <si>
    <t>0362.BusiSer</t>
  </si>
  <si>
    <t>0363.BusiSer</t>
  </si>
  <si>
    <t>0364.BusiSer</t>
  </si>
  <si>
    <t>0365.BusiSer</t>
  </si>
  <si>
    <t>0367.BusiSer</t>
  </si>
  <si>
    <t>0368.BusiSer</t>
  </si>
  <si>
    <t>0369.BusiSer</t>
  </si>
  <si>
    <t>0370.BusiSer</t>
  </si>
  <si>
    <t>0373.PubSer</t>
  </si>
  <si>
    <t>0374.PubSer</t>
  </si>
  <si>
    <t>0375.PubSer</t>
  </si>
  <si>
    <t>0376.PubSer</t>
  </si>
  <si>
    <t>0377.PubSer</t>
  </si>
  <si>
    <t>0378.PubSer</t>
  </si>
  <si>
    <t>0379.PubSer</t>
  </si>
  <si>
    <t>0380.PubSer</t>
  </si>
  <si>
    <t>0381.PubSer</t>
  </si>
  <si>
    <t>0383.PubSer</t>
  </si>
  <si>
    <t>0385.LumProd</t>
  </si>
  <si>
    <t>0387.BusiSer</t>
  </si>
  <si>
    <t>0388.BusiSer</t>
  </si>
  <si>
    <t>0389.BusiSer</t>
  </si>
  <si>
    <t>0391.BusiSer</t>
  </si>
  <si>
    <t>0392.BusiSer</t>
  </si>
  <si>
    <t>0393.BusiSer</t>
  </si>
  <si>
    <t>0394.BusiSer</t>
  </si>
  <si>
    <t>0395.BusiSer</t>
  </si>
  <si>
    <t>0396.BusiSer</t>
  </si>
  <si>
    <t>0397.BusiSer</t>
  </si>
  <si>
    <t>0398.BusiSer</t>
  </si>
  <si>
    <t>0399.BusiSer</t>
  </si>
  <si>
    <t>0400.BusiSer</t>
  </si>
  <si>
    <t>0401.BusiSer</t>
  </si>
  <si>
    <t>0402.BusiSer</t>
  </si>
  <si>
    <t>0403.BusiSer</t>
  </si>
  <si>
    <t>0030.Mining</t>
    <phoneticPr fontId="46" type="noConversion"/>
  </si>
  <si>
    <t>Mining</t>
    <phoneticPr fontId="46" type="noConversion"/>
  </si>
  <si>
    <t>Mining</t>
    <phoneticPr fontId="46" type="noConversion"/>
  </si>
  <si>
    <t>0045.FoodPr</t>
    <phoneticPr fontId="46" type="noConversion"/>
  </si>
  <si>
    <t>FoodPr</t>
  </si>
  <si>
    <t>0085.TexWear</t>
    <phoneticPr fontId="46" type="noConversion"/>
  </si>
  <si>
    <t>TexWear</t>
  </si>
  <si>
    <t>0114.LumProd</t>
    <phoneticPr fontId="46" type="noConversion"/>
  </si>
  <si>
    <t>LumProd</t>
  </si>
  <si>
    <t>0132.Petrol</t>
    <phoneticPr fontId="46" type="noConversion"/>
  </si>
  <si>
    <t>0134.Petrol</t>
    <phoneticPr fontId="46" type="noConversion"/>
  </si>
  <si>
    <t>Petrol</t>
  </si>
  <si>
    <t>0142.ChemPla</t>
    <phoneticPr fontId="46" type="noConversion"/>
  </si>
  <si>
    <t>ChemPla</t>
  </si>
  <si>
    <t>MinMet</t>
  </si>
  <si>
    <t>0220.Macheqp</t>
    <phoneticPr fontId="46" type="noConversion"/>
  </si>
  <si>
    <t>Macheqp</t>
  </si>
  <si>
    <t>0256.EleEqp</t>
    <phoneticPr fontId="46" type="noConversion"/>
  </si>
  <si>
    <t>EleEqp</t>
  </si>
  <si>
    <t>0264.MachEqp</t>
    <phoneticPr fontId="46" type="noConversion"/>
  </si>
  <si>
    <t>MachEqp</t>
  </si>
  <si>
    <t>Manufac</t>
  </si>
  <si>
    <t>0298.Electri</t>
    <phoneticPr fontId="46" type="noConversion"/>
  </si>
  <si>
    <t>Electri</t>
  </si>
  <si>
    <t>Const</t>
  </si>
  <si>
    <t>TradSer</t>
  </si>
  <si>
    <t>BusiSer</t>
  </si>
  <si>
    <t>PubSer</t>
  </si>
  <si>
    <t>PubSer</t>
    <phoneticPr fontId="46" type="noConversion"/>
  </si>
  <si>
    <t>BusiSer</t>
    <phoneticPr fontId="46" type="noConversion"/>
  </si>
  <si>
    <t>0384.LumProd</t>
    <phoneticPr fontId="46" type="noConversion"/>
  </si>
  <si>
    <t>0084     "Tobacco products"</t>
    <phoneticPr fontId="46" type="noConversion"/>
  </si>
  <si>
    <t>소주</t>
    <phoneticPr fontId="46" type="noConversion"/>
  </si>
  <si>
    <t>0084.FoodPr</t>
    <phoneticPr fontId="46" type="noConversion"/>
  </si>
  <si>
    <t>121.LumProd</t>
  </si>
  <si>
    <t>122.LumProd</t>
  </si>
  <si>
    <t>123.LumProd</t>
  </si>
  <si>
    <t>124.LumProd</t>
  </si>
  <si>
    <t>125.LumProd</t>
  </si>
  <si>
    <t>126.LumProd</t>
  </si>
  <si>
    <t>127.LumProd</t>
  </si>
  <si>
    <t>128.LumProd</t>
  </si>
  <si>
    <t>129.LumProd</t>
  </si>
  <si>
    <t>130.LumProd</t>
  </si>
  <si>
    <t>131.LumProd</t>
  </si>
  <si>
    <t>132.LumProd</t>
  </si>
  <si>
    <t>133.LumProd</t>
  </si>
  <si>
    <t>134.LumProd</t>
  </si>
  <si>
    <t>135.LumProd</t>
  </si>
  <si>
    <t>136.LumProd</t>
  </si>
  <si>
    <t>137.LumProd</t>
  </si>
  <si>
    <t>138.LumProd</t>
  </si>
  <si>
    <t>139.LumProd</t>
  </si>
  <si>
    <t>140.LumProd</t>
  </si>
  <si>
    <t>141.LumProd</t>
  </si>
  <si>
    <t>142.LumProd</t>
  </si>
  <si>
    <t>143.LumProd</t>
  </si>
  <si>
    <t>Petrol</t>
    <phoneticPr fontId="46" type="noConversion"/>
  </si>
  <si>
    <t>0172.MinMet</t>
    <phoneticPr fontId="46" type="noConversion"/>
  </si>
  <si>
    <t>MinMet</t>
    <phoneticPr fontId="46" type="noConversion"/>
  </si>
  <si>
    <t>MinMet</t>
    <phoneticPr fontId="46" type="noConversion"/>
  </si>
  <si>
    <t>0221.Macheqp</t>
    <phoneticPr fontId="46" type="noConversion"/>
  </si>
  <si>
    <t>EleEqp</t>
    <phoneticPr fontId="46" type="noConversion"/>
  </si>
  <si>
    <t>Macheqp</t>
    <phoneticPr fontId="46" type="noConversion"/>
  </si>
  <si>
    <t>0274.Vehicle</t>
    <phoneticPr fontId="46" type="noConversion"/>
  </si>
  <si>
    <t>0288.Manufac</t>
    <phoneticPr fontId="46" type="noConversion"/>
  </si>
  <si>
    <t>0302.GasWat</t>
    <phoneticPr fontId="46" type="noConversion"/>
  </si>
  <si>
    <t>GasWat</t>
    <phoneticPr fontId="46" type="noConversion"/>
  </si>
  <si>
    <t>0382.PubSer</t>
    <phoneticPr fontId="46" type="noConversion"/>
  </si>
  <si>
    <t>0305.Const</t>
    <phoneticPr fontId="46" type="noConversion"/>
  </si>
  <si>
    <t>0321.TradSer</t>
    <phoneticPr fontId="46" type="noConversion"/>
  </si>
  <si>
    <t>0342.BusiSer</t>
    <phoneticPr fontId="46" type="noConversion"/>
  </si>
  <si>
    <t>0381     "Social work activities(other)"</t>
    <phoneticPr fontId="46" type="noConversion"/>
  </si>
  <si>
    <t>Vehicle</t>
    <phoneticPr fontId="46" type="noConversion"/>
  </si>
  <si>
    <t>0366.BusiSer</t>
    <phoneticPr fontId="46" type="noConversion"/>
  </si>
  <si>
    <t>BusiSer</t>
    <phoneticPr fontId="46" type="noConversion"/>
  </si>
  <si>
    <t>0357.PubSer</t>
    <phoneticPr fontId="46" type="noConversion"/>
  </si>
  <si>
    <t>PubSer</t>
    <phoneticPr fontId="46" type="noConversion"/>
  </si>
  <si>
    <t>0361.BusiSer</t>
    <phoneticPr fontId="46" type="noConversion"/>
  </si>
  <si>
    <t>0371.BusiSer</t>
    <phoneticPr fontId="46" type="noConversion"/>
  </si>
  <si>
    <t>0372.PubSer</t>
    <phoneticPr fontId="46" type="noConversion"/>
  </si>
  <si>
    <t>0386.BusiSer</t>
    <phoneticPr fontId="46" type="noConversion"/>
  </si>
  <si>
    <t>0390.BusiSer</t>
    <phoneticPr fontId="46" type="noConversion"/>
  </si>
  <si>
    <t>맞지않는 순서들 분류</t>
    <phoneticPr fontId="46" type="noConversion"/>
  </si>
  <si>
    <t>원래 코드에 있는 분류들(번호대로)</t>
    <phoneticPr fontId="46" type="noConversion"/>
  </si>
  <si>
    <t xml:space="preserve">상품명 </t>
    <phoneticPr fontId="46" type="noConversion"/>
  </si>
  <si>
    <t>내가 생각하는 분류</t>
    <phoneticPr fontId="46" type="noConversion"/>
  </si>
  <si>
    <t xml:space="preserve"> </t>
    <phoneticPr fontId="46" type="noConversion"/>
  </si>
  <si>
    <t>ChemPla</t>
    <phoneticPr fontId="46" type="noConversion"/>
  </si>
  <si>
    <t>MinMet</t>
    <phoneticPr fontId="46" type="noConversion"/>
  </si>
  <si>
    <t>Macheqp</t>
    <phoneticPr fontId="46" type="noConversion"/>
  </si>
  <si>
    <t>MachEqp</t>
    <phoneticPr fontId="46" type="noConversion"/>
  </si>
  <si>
    <t>EleEqp</t>
    <phoneticPr fontId="46" type="noConversion"/>
  </si>
  <si>
    <t>0262.EleEqp</t>
    <phoneticPr fontId="46" type="noConversion"/>
  </si>
  <si>
    <t>Macheqp</t>
    <phoneticPr fontId="46" type="noConversion"/>
  </si>
  <si>
    <t>EleEqp</t>
    <phoneticPr fontId="46" type="noConversion"/>
  </si>
  <si>
    <t>Const</t>
    <phoneticPr fontId="46" type="noConversion"/>
  </si>
  <si>
    <t>Macheqp</t>
    <phoneticPr fontId="46" type="noConversion"/>
  </si>
  <si>
    <t>Vehicle</t>
    <phoneticPr fontId="46" type="noConversion"/>
  </si>
  <si>
    <t>Manufac</t>
    <phoneticPr fontId="46" type="noConversion"/>
  </si>
  <si>
    <t>Manufac</t>
    <phoneticPr fontId="46" type="noConversion"/>
  </si>
  <si>
    <t>Electri</t>
    <phoneticPr fontId="46" type="noConversion"/>
  </si>
  <si>
    <t>Electri</t>
    <phoneticPr fontId="46" type="noConversion"/>
  </si>
  <si>
    <t>GasWat</t>
    <phoneticPr fontId="46" type="noConversion"/>
  </si>
  <si>
    <t>Const</t>
    <phoneticPr fontId="46" type="noConversion"/>
  </si>
  <si>
    <t>TradSer</t>
    <phoneticPr fontId="46" type="noConversion"/>
  </si>
  <si>
    <t>BusiSer</t>
    <phoneticPr fontId="46" type="noConversion"/>
  </si>
  <si>
    <t>중분류(82)</t>
  </si>
  <si>
    <t>코드</t>
  </si>
  <si>
    <t>상품명</t>
  </si>
  <si>
    <t>석탄, 원유 및 천연가스</t>
  </si>
  <si>
    <t>금속 및 비금속광물</t>
  </si>
  <si>
    <t>식료품</t>
  </si>
  <si>
    <t>섬유 및 의복</t>
  </si>
  <si>
    <t xml:space="preserve">가죽제품 </t>
  </si>
  <si>
    <t xml:space="preserve">목재 및 목제품 </t>
  </si>
  <si>
    <t>석탄 및 석유제품</t>
  </si>
  <si>
    <t>기초화학물질</t>
  </si>
  <si>
    <t>유리 및 유리제품</t>
  </si>
  <si>
    <t>철강가공제품</t>
  </si>
  <si>
    <t>일반목적용기계</t>
  </si>
  <si>
    <t>특수목적용기계</t>
  </si>
  <si>
    <t>전기장비</t>
  </si>
  <si>
    <t>통신, 방송 및 영상, 음향기기</t>
  </si>
  <si>
    <t>자동차 및 자동차 관련 제품</t>
  </si>
  <si>
    <t>기타 운송장비</t>
  </si>
  <si>
    <t>기타 제조업 제품 및 임가공</t>
  </si>
  <si>
    <t>전력 및 신재생에너지</t>
  </si>
  <si>
    <t>가스, 증기 및 온수</t>
  </si>
  <si>
    <t>폐수처리</t>
  </si>
  <si>
    <t>폐기물 및 자원재활용서비스</t>
  </si>
  <si>
    <t>건물건설 및 건축보수</t>
  </si>
  <si>
    <t>시설건설</t>
  </si>
  <si>
    <t>도소매서비스</t>
  </si>
  <si>
    <t>육상운송서비스</t>
  </si>
  <si>
    <t>수상운송서비스</t>
  </si>
  <si>
    <t>운송보조서비스 및 창고서비스</t>
  </si>
  <si>
    <t>음식점 및 숙박서비스</t>
  </si>
  <si>
    <t>통신서비스</t>
  </si>
  <si>
    <t>방송서비스</t>
  </si>
  <si>
    <t>소프트웨어 개발 및 컴퓨터관리서비스</t>
  </si>
  <si>
    <t>영상, 오디오물 제작 및 배급</t>
  </si>
  <si>
    <t>금융서비스</t>
  </si>
  <si>
    <t>보험서비스</t>
  </si>
  <si>
    <t>부동산서비스</t>
  </si>
  <si>
    <t>기계장비 및 용품임대</t>
  </si>
  <si>
    <t>연구개발</t>
  </si>
  <si>
    <t>과학기술관련 전문서비스</t>
  </si>
  <si>
    <t>사업지원 서비스</t>
  </si>
  <si>
    <t>사회복지서비스</t>
  </si>
  <si>
    <t>스포츠 및 오락 서비스</t>
  </si>
  <si>
    <t>수리 및 개인 서비스</t>
  </si>
  <si>
    <t xml:space="preserve"> </t>
    <phoneticPr fontId="3" type="noConversion"/>
  </si>
  <si>
    <t>Agri</t>
    <phoneticPr fontId="46" type="noConversion"/>
  </si>
  <si>
    <t>Agri</t>
    <phoneticPr fontId="46" type="noConversion"/>
  </si>
  <si>
    <t>Mining</t>
    <phoneticPr fontId="46" type="noConversion"/>
  </si>
  <si>
    <t>EleEqp</t>
    <phoneticPr fontId="46" type="noConversion"/>
  </si>
  <si>
    <t>GasWat</t>
    <phoneticPr fontId="46" type="noConversion"/>
  </si>
  <si>
    <t>PubSer</t>
    <phoneticPr fontId="46" type="noConversion"/>
  </si>
  <si>
    <t>PubSer</t>
    <phoneticPr fontId="46" type="noConversion"/>
  </si>
  <si>
    <t>Const</t>
    <phoneticPr fontId="46" type="noConversion"/>
  </si>
  <si>
    <t>ChemPla</t>
    <phoneticPr fontId="46" type="noConversion"/>
  </si>
  <si>
    <t>수도</t>
    <phoneticPr fontId="46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</si>
</sst>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</numFmts>
  <fonts count="54"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굴림체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sz val="10"/>
      <name val="돋움체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4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4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hair">
        <color theme="0" tint="-0.34998626667073579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medium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hair">
        <color theme="0" tint="-0.34998626667073579"/>
      </left>
      <right style="thick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theme="0" tint="-0.34998626667073579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 style="thin">
        <color auto="1"/>
      </top>
      <bottom/>
      <diagonal/>
    </border>
    <border>
      <left style="medium">
        <color indexed="64"/>
      </left>
      <right style="hair">
        <color theme="0" tint="-0.34998626667073579"/>
      </right>
      <top style="thin">
        <color indexed="64"/>
      </top>
      <bottom/>
      <diagonal/>
    </border>
    <border>
      <left style="medium">
        <color indexed="64"/>
      </left>
      <right style="hair">
        <color theme="0" tint="-0.34998626667073579"/>
      </right>
      <top/>
      <bottom style="thin">
        <color indexed="64"/>
      </bottom>
      <diagonal/>
    </border>
    <border>
      <left style="thin">
        <color auto="1"/>
      </left>
      <right style="hair">
        <color theme="0" tint="-0.34998626667073579"/>
      </right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theme="0" tint="-0.34998626667073579"/>
      </left>
      <right style="medium">
        <color indexed="64"/>
      </right>
      <top/>
      <bottom/>
      <diagonal/>
    </border>
    <border>
      <left style="hair">
        <color theme="0" tint="-0.34998626667073579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34998626667073579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thin">
        <color indexed="64"/>
      </top>
      <bottom style="thick">
        <color indexed="64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 style="hair">
        <color theme="0" tint="-0.34998626667073579"/>
      </left>
      <right style="thin">
        <color auto="1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hair">
        <color theme="0" tint="-0.34998626667073579"/>
      </right>
      <top style="thin">
        <color indexed="64"/>
      </top>
      <bottom style="thick">
        <color indexed="64"/>
      </bottom>
      <diagonal/>
    </border>
    <border>
      <left style="hair">
        <color theme="0" tint="-0.34998626667073579"/>
      </left>
      <right style="thick">
        <color indexed="64"/>
      </right>
      <top style="thin">
        <color auto="1"/>
      </top>
      <bottom style="thick">
        <color indexed="64"/>
      </bottom>
      <diagonal/>
    </border>
  </borders>
  <cellStyleXfs count="264"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/>
    <xf numFmtId="0" fontId="10" fillId="4" borderId="0" applyNumberFormat="0" applyFont="0" applyBorder="0" applyAlignment="0"/>
    <xf numFmtId="0" fontId="10" fillId="5" borderId="0" applyNumberFormat="0" applyFont="0" applyBorder="0" applyAlignment="0"/>
    <xf numFmtId="0" fontId="13" fillId="4" borderId="0">
      <alignment horizontal="left" vertical="center" indent="1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3" borderId="15" applyNumberFormat="0" applyAlignment="0" applyProtection="0">
      <alignment vertical="center"/>
    </xf>
    <xf numFmtId="0" fontId="19" fillId="33" borderId="15" applyNumberFormat="0" applyAlignment="0" applyProtection="0">
      <alignment vertical="center"/>
    </xf>
    <xf numFmtId="0" fontId="19" fillId="33" borderId="15" applyNumberFormat="0" applyAlignment="0" applyProtection="0">
      <alignment vertical="center"/>
    </xf>
    <xf numFmtId="0" fontId="19" fillId="33" borderId="15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35" borderId="16" applyNumberFormat="0" applyFont="0" applyAlignment="0" applyProtection="0">
      <alignment vertical="center"/>
    </xf>
    <xf numFmtId="0" fontId="16" fillId="35" borderId="16" applyNumberFormat="0" applyFont="0" applyAlignment="0" applyProtection="0">
      <alignment vertical="center"/>
    </xf>
    <xf numFmtId="0" fontId="16" fillId="35" borderId="16" applyNumberFormat="0" applyFont="0" applyAlignment="0" applyProtection="0">
      <alignment vertical="center"/>
    </xf>
    <xf numFmtId="0" fontId="16" fillId="35" borderId="16" applyNumberFormat="0" applyFon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5" fillId="0" borderId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5" fillId="0" borderId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7" borderId="17" applyNumberFormat="0" applyAlignment="0" applyProtection="0">
      <alignment vertical="center"/>
    </xf>
    <xf numFmtId="0" fontId="23" fillId="37" borderId="17" applyNumberFormat="0" applyAlignment="0" applyProtection="0">
      <alignment vertical="center"/>
    </xf>
    <xf numFmtId="0" fontId="23" fillId="37" borderId="17" applyNumberFormat="0" applyAlignment="0" applyProtection="0">
      <alignment vertical="center"/>
    </xf>
    <xf numFmtId="0" fontId="23" fillId="37" borderId="17" applyNumberFormat="0" applyAlignment="0" applyProtection="0">
      <alignment vertical="center"/>
    </xf>
    <xf numFmtId="176" fontId="1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38" borderId="15" applyNumberFormat="0" applyAlignment="0" applyProtection="0">
      <alignment vertical="center"/>
    </xf>
    <xf numFmtId="0" fontId="26" fillId="38" borderId="15" applyNumberFormat="0" applyAlignment="0" applyProtection="0">
      <alignment vertical="center"/>
    </xf>
    <xf numFmtId="0" fontId="26" fillId="38" borderId="15" applyNumberFormat="0" applyAlignment="0" applyProtection="0">
      <alignment vertical="center"/>
    </xf>
    <xf numFmtId="0" fontId="26" fillId="38" borderId="15" applyNumberFormat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33" borderId="23" applyNumberFormat="0" applyAlignment="0" applyProtection="0">
      <alignment vertical="center"/>
    </xf>
    <xf numFmtId="0" fontId="32" fillId="33" borderId="23" applyNumberFormat="0" applyAlignment="0" applyProtection="0">
      <alignment vertical="center"/>
    </xf>
    <xf numFmtId="0" fontId="32" fillId="33" borderId="23" applyNumberFormat="0" applyAlignment="0" applyProtection="0">
      <alignment vertical="center"/>
    </xf>
    <xf numFmtId="0" fontId="32" fillId="33" borderId="23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0" fillId="0" borderId="0"/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0" fillId="0" borderId="0"/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11" fillId="0" borderId="0"/>
    <xf numFmtId="0" fontId="11" fillId="0" borderId="0"/>
    <xf numFmtId="0" fontId="16" fillId="0" borderId="0">
      <alignment vertical="center"/>
    </xf>
    <xf numFmtId="0" fontId="5" fillId="0" borderId="0"/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440">
    <xf numFmtId="0" fontId="0" fillId="0" borderId="0" xfId="0">
      <alignment vertical="center"/>
    </xf>
    <xf numFmtId="0" fontId="33" fillId="0" borderId="0" xfId="0" applyFont="1" applyAlignment="1"/>
    <xf numFmtId="49" fontId="34" fillId="0" borderId="0" xfId="0" applyNumberFormat="1" applyFont="1">
      <alignment vertical="center"/>
    </xf>
    <xf numFmtId="0" fontId="34" fillId="0" borderId="0" xfId="0" applyFont="1">
      <alignment vertical="center"/>
    </xf>
    <xf numFmtId="0" fontId="35" fillId="0" borderId="0" xfId="0" applyFont="1" applyAlignment="1">
      <alignment horizont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4" fillId="0" borderId="2" xfId="0" applyNumberFormat="1" applyFont="1" applyBorder="1">
      <alignment vertical="center"/>
    </xf>
    <xf numFmtId="0" fontId="33" fillId="0" borderId="2" xfId="0" applyFont="1" applyBorder="1" applyAlignment="1"/>
    <xf numFmtId="0" fontId="34" fillId="0" borderId="2" xfId="0" applyFont="1" applyBorder="1">
      <alignment vertical="center"/>
    </xf>
    <xf numFmtId="49" fontId="36" fillId="0" borderId="0" xfId="132" applyNumberFormat="1" applyFont="1" applyFill="1" applyBorder="1" applyAlignment="1">
      <alignment horizontal="right" vertical="top"/>
    </xf>
    <xf numFmtId="49" fontId="37" fillId="0" borderId="0" xfId="131" applyNumberFormat="1" applyFont="1" applyBorder="1" applyAlignment="1">
      <alignment horizontal="right" vertical="top"/>
    </xf>
    <xf numFmtId="49" fontId="38" fillId="0" borderId="0" xfId="132" applyNumberFormat="1" applyFont="1" applyFill="1" applyBorder="1" applyAlignment="1">
      <alignment horizontal="right" vertical="top"/>
    </xf>
    <xf numFmtId="49" fontId="34" fillId="0" borderId="0" xfId="131" applyNumberFormat="1" applyFont="1" applyBorder="1" applyAlignment="1">
      <alignment horizontal="right" vertical="top"/>
    </xf>
    <xf numFmtId="49" fontId="34" fillId="40" borderId="0" xfId="131" applyNumberFormat="1" applyFont="1" applyFill="1" applyBorder="1" applyAlignment="1">
      <alignment horizontal="right" vertical="top"/>
    </xf>
    <xf numFmtId="49" fontId="0" fillId="0" borderId="0" xfId="0" applyNumberFormat="1">
      <alignment vertical="center"/>
    </xf>
    <xf numFmtId="0" fontId="25" fillId="41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33" fillId="0" borderId="0" xfId="0" applyFont="1" applyBorder="1" applyAlignment="1"/>
    <xf numFmtId="0" fontId="39" fillId="0" borderId="0" xfId="230" applyFont="1">
      <alignment vertical="center"/>
    </xf>
    <xf numFmtId="0" fontId="17" fillId="29" borderId="0" xfId="91" applyAlignment="1">
      <alignment horizontal="center"/>
    </xf>
    <xf numFmtId="0" fontId="39" fillId="0" borderId="0" xfId="230" applyFont="1" applyAlignment="1">
      <alignment horizontal="left" vertical="center"/>
    </xf>
    <xf numFmtId="0" fontId="16" fillId="0" borderId="0" xfId="220" applyFont="1">
      <alignment vertical="center"/>
    </xf>
    <xf numFmtId="0" fontId="17" fillId="27" borderId="0" xfId="77" applyAlignment="1">
      <alignment horizontal="center"/>
    </xf>
    <xf numFmtId="0" fontId="17" fillId="28" borderId="0" xfId="84" applyAlignment="1">
      <alignment horizontal="center"/>
    </xf>
    <xf numFmtId="0" fontId="16" fillId="0" borderId="0" xfId="220">
      <alignment vertical="center"/>
    </xf>
    <xf numFmtId="49" fontId="39" fillId="0" borderId="0" xfId="132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41" borderId="0" xfId="0" applyFill="1">
      <alignment vertical="center"/>
    </xf>
    <xf numFmtId="0" fontId="17" fillId="28" borderId="0" xfId="84">
      <alignment vertical="center"/>
    </xf>
    <xf numFmtId="0" fontId="0" fillId="0" borderId="0" xfId="0" applyAlignment="1">
      <alignment horizontal="center" vertical="center"/>
    </xf>
    <xf numFmtId="0" fontId="17" fillId="32" borderId="0" xfId="107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17" fillId="28" borderId="0" xfId="84" applyAlignment="1">
      <alignment horizontal="center" vertical="center"/>
    </xf>
    <xf numFmtId="0" fontId="40" fillId="0" borderId="0" xfId="0" applyFont="1" applyBorder="1" applyAlignment="1"/>
    <xf numFmtId="0" fontId="39" fillId="0" borderId="0" xfId="0" applyFont="1">
      <alignment vertical="center"/>
    </xf>
    <xf numFmtId="49" fontId="41" fillId="0" borderId="0" xfId="132" applyNumberFormat="1" applyFont="1" applyAlignment="1">
      <alignment horizontal="left" vertical="top"/>
    </xf>
    <xf numFmtId="0" fontId="38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38" fillId="0" borderId="0" xfId="0" applyFont="1" applyAlignment="1"/>
    <xf numFmtId="49" fontId="38" fillId="0" borderId="0" xfId="132" applyNumberFormat="1" applyFont="1" applyAlignment="1">
      <alignment horizontal="left" vertical="top"/>
    </xf>
    <xf numFmtId="0" fontId="38" fillId="0" borderId="3" xfId="132" applyFont="1" applyBorder="1" applyAlignment="1">
      <alignment horizontal="center" vertical="top"/>
    </xf>
    <xf numFmtId="0" fontId="38" fillId="0" borderId="4" xfId="132" applyFont="1" applyBorder="1" applyAlignment="1">
      <alignment horizontal="center" vertical="top"/>
    </xf>
    <xf numFmtId="0" fontId="38" fillId="0" borderId="2" xfId="132" applyFont="1" applyBorder="1" applyAlignment="1">
      <alignment horizontal="left" vertical="top"/>
    </xf>
    <xf numFmtId="0" fontId="38" fillId="0" borderId="0" xfId="132" applyFont="1" applyBorder="1" applyAlignment="1">
      <alignment horizontal="center" vertical="top"/>
    </xf>
    <xf numFmtId="49" fontId="42" fillId="0" borderId="4" xfId="132" applyNumberFormat="1" applyFont="1" applyBorder="1" applyAlignment="1">
      <alignment horizontal="left" vertical="top"/>
    </xf>
    <xf numFmtId="49" fontId="38" fillId="0" borderId="0" xfId="132" applyNumberFormat="1" applyFont="1" applyBorder="1" applyAlignment="1">
      <alignment horizontal="left" vertical="top"/>
    </xf>
    <xf numFmtId="49" fontId="38" fillId="0" borderId="0" xfId="132" applyNumberFormat="1" applyFont="1" applyBorder="1" applyAlignment="1">
      <alignment horizontal="center" vertical="top"/>
    </xf>
    <xf numFmtId="49" fontId="38" fillId="0" borderId="4" xfId="132" applyNumberFormat="1" applyFont="1" applyBorder="1" applyAlignment="1">
      <alignment horizontal="center" vertical="top"/>
    </xf>
    <xf numFmtId="49" fontId="38" fillId="0" borderId="5" xfId="132" applyNumberFormat="1" applyFont="1" applyBorder="1" applyAlignment="1">
      <alignment horizontal="center" vertical="top"/>
    </xf>
    <xf numFmtId="49" fontId="38" fillId="0" borderId="5" xfId="132" applyNumberFormat="1" applyFont="1" applyBorder="1" applyAlignment="1">
      <alignment horizontal="left" vertical="top"/>
    </xf>
    <xf numFmtId="49" fontId="38" fillId="0" borderId="3" xfId="132" applyNumberFormat="1" applyFont="1" applyBorder="1" applyAlignment="1">
      <alignment horizontal="center" vertical="top"/>
    </xf>
    <xf numFmtId="49" fontId="38" fillId="0" borderId="3" xfId="132" applyNumberFormat="1" applyFont="1" applyBorder="1" applyAlignment="1">
      <alignment horizontal="left" vertical="top"/>
    </xf>
    <xf numFmtId="49" fontId="38" fillId="0" borderId="6" xfId="132" applyNumberFormat="1" applyFont="1" applyBorder="1" applyAlignment="1">
      <alignment horizontal="center" vertical="top"/>
    </xf>
    <xf numFmtId="49" fontId="38" fillId="0" borderId="6" xfId="132" applyNumberFormat="1" applyFont="1" applyBorder="1" applyAlignment="1">
      <alignment horizontal="left" vertical="top"/>
    </xf>
    <xf numFmtId="49" fontId="38" fillId="0" borderId="7" xfId="132" applyNumberFormat="1" applyFont="1" applyBorder="1" applyAlignment="1">
      <alignment horizontal="center" vertical="top"/>
    </xf>
    <xf numFmtId="49" fontId="38" fillId="0" borderId="7" xfId="132" applyNumberFormat="1" applyFont="1" applyBorder="1" applyAlignment="1">
      <alignment horizontal="left" vertical="top"/>
    </xf>
    <xf numFmtId="49" fontId="38" fillId="0" borderId="0" xfId="132" applyNumberFormat="1" applyFont="1" applyAlignment="1">
      <alignment horizontal="center" vertical="top"/>
    </xf>
    <xf numFmtId="0" fontId="5" fillId="0" borderId="0" xfId="234"/>
    <xf numFmtId="49" fontId="16" fillId="0" borderId="0" xfId="132" applyNumberFormat="1" applyFont="1" applyAlignment="1">
      <alignment horizontal="right" vertical="top"/>
    </xf>
    <xf numFmtId="0" fontId="16" fillId="0" borderId="0" xfId="132" applyFont="1" applyAlignment="1">
      <alignment horizontal="center" vertical="top"/>
    </xf>
    <xf numFmtId="0" fontId="5" fillId="0" borderId="0" xfId="234" applyFont="1"/>
    <xf numFmtId="0" fontId="5" fillId="41" borderId="0" xfId="234" applyFill="1"/>
    <xf numFmtId="49" fontId="5" fillId="0" borderId="0" xfId="234" applyNumberFormat="1" applyFont="1"/>
    <xf numFmtId="0" fontId="31" fillId="39" borderId="0" xfId="202" applyAlignment="1"/>
    <xf numFmtId="0" fontId="17" fillId="7" borderId="0" xfId="93" applyAlignment="1">
      <alignment horizontal="center"/>
    </xf>
    <xf numFmtId="0" fontId="34" fillId="0" borderId="0" xfId="220" applyFont="1">
      <alignment vertical="center"/>
    </xf>
    <xf numFmtId="0" fontId="34" fillId="0" borderId="0" xfId="220" applyFont="1">
      <alignment vertical="center"/>
    </xf>
    <xf numFmtId="0" fontId="16" fillId="0" borderId="0" xfId="215">
      <alignment vertical="center"/>
    </xf>
    <xf numFmtId="0" fontId="33" fillId="0" borderId="0" xfId="223" applyFont="1" applyFill="1" applyBorder="1"/>
    <xf numFmtId="0" fontId="43" fillId="0" borderId="0" xfId="223" applyFont="1" applyFill="1" applyBorder="1"/>
    <xf numFmtId="0" fontId="17" fillId="30" borderId="0" xfId="98" applyAlignment="1">
      <alignment horizontal="center"/>
    </xf>
    <xf numFmtId="0" fontId="34" fillId="0" borderId="0" xfId="214" applyNumberFormat="1" applyFont="1" applyFill="1">
      <alignment vertical="center"/>
    </xf>
    <xf numFmtId="0" fontId="17" fillId="0" borderId="0" xfId="98" applyFill="1" applyAlignment="1">
      <alignment horizontal="center"/>
    </xf>
    <xf numFmtId="0" fontId="34" fillId="0" borderId="0" xfId="214" applyNumberFormat="1" applyFont="1">
      <alignment vertical="center"/>
    </xf>
    <xf numFmtId="0" fontId="17" fillId="29" borderId="0" xfId="94" applyAlignment="1">
      <alignment horizontal="center" vertical="center"/>
    </xf>
    <xf numFmtId="0" fontId="16" fillId="0" borderId="0" xfId="217">
      <alignment vertical="center"/>
    </xf>
    <xf numFmtId="0" fontId="16" fillId="0" borderId="0" xfId="217" applyFill="1">
      <alignment vertical="center"/>
    </xf>
    <xf numFmtId="0" fontId="16" fillId="0" borderId="0" xfId="217">
      <alignment vertical="center"/>
    </xf>
    <xf numFmtId="0" fontId="16" fillId="0" borderId="8" xfId="217" applyBorder="1">
      <alignment vertical="center"/>
    </xf>
    <xf numFmtId="0" fontId="16" fillId="0" borderId="9" xfId="217" applyBorder="1">
      <alignment vertical="center"/>
    </xf>
    <xf numFmtId="0" fontId="44" fillId="34" borderId="10" xfId="126" applyFont="1" applyBorder="1" applyAlignment="1">
      <alignment horizontal="center" vertical="center"/>
    </xf>
    <xf numFmtId="0" fontId="44" fillId="34" borderId="11" xfId="126" applyFont="1" applyBorder="1" applyAlignment="1">
      <alignment horizontal="center" vertical="center"/>
    </xf>
    <xf numFmtId="0" fontId="17" fillId="27" borderId="12" xfId="80" applyBorder="1" applyAlignment="1">
      <alignment horizontal="center" vertical="center"/>
    </xf>
    <xf numFmtId="0" fontId="34" fillId="0" borderId="0" xfId="214" applyFont="1">
      <alignment vertical="center"/>
    </xf>
    <xf numFmtId="0" fontId="16" fillId="0" borderId="0" xfId="215" applyFont="1">
      <alignment vertical="center"/>
    </xf>
    <xf numFmtId="0" fontId="16" fillId="0" borderId="9" xfId="217" applyFill="1" applyBorder="1">
      <alignment vertical="center"/>
    </xf>
    <xf numFmtId="0" fontId="16" fillId="0" borderId="8" xfId="217" applyFill="1" applyBorder="1">
      <alignment vertical="center"/>
    </xf>
    <xf numFmtId="0" fontId="33" fillId="0" borderId="0" xfId="223" applyFont="1" applyFill="1"/>
    <xf numFmtId="0" fontId="33" fillId="0" borderId="0" xfId="223" applyFont="1" applyFill="1"/>
    <xf numFmtId="0" fontId="34" fillId="0" borderId="0" xfId="214" applyNumberFormat="1" applyFont="1">
      <alignment vertical="center"/>
    </xf>
    <xf numFmtId="0" fontId="33" fillId="0" borderId="0" xfId="223" applyFont="1" applyFill="1"/>
    <xf numFmtId="0" fontId="17" fillId="27" borderId="11" xfId="80" applyBorder="1" applyAlignment="1">
      <alignment horizontal="center" vertical="center"/>
    </xf>
    <xf numFmtId="0" fontId="33" fillId="0" borderId="9" xfId="223" applyFont="1" applyFill="1" applyBorder="1"/>
    <xf numFmtId="0" fontId="33" fillId="41" borderId="0" xfId="223" applyFont="1" applyFill="1" applyBorder="1"/>
    <xf numFmtId="0" fontId="33" fillId="41" borderId="9" xfId="223" applyFont="1" applyFill="1" applyBorder="1"/>
    <xf numFmtId="0" fontId="33" fillId="42" borderId="0" xfId="223" applyFont="1" applyFill="1" applyBorder="1"/>
    <xf numFmtId="0" fontId="33" fillId="42" borderId="9" xfId="223" applyFont="1" applyFill="1" applyBorder="1"/>
    <xf numFmtId="0" fontId="33" fillId="41" borderId="8" xfId="223" applyFont="1" applyFill="1" applyBorder="1" applyAlignment="1">
      <alignment vertical="center"/>
    </xf>
    <xf numFmtId="0" fontId="33" fillId="41" borderId="9" xfId="223" applyFont="1" applyFill="1" applyBorder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51" fillId="43" borderId="36" xfId="0" applyFont="1" applyFill="1" applyBorder="1" applyAlignment="1" applyProtection="1">
      <alignment horizontal="center" vertical="center"/>
      <protection locked="0"/>
    </xf>
    <xf numFmtId="0" fontId="51" fillId="43" borderId="37" xfId="0" applyFont="1" applyFill="1" applyBorder="1" applyAlignment="1" applyProtection="1">
      <alignment horizontal="center" vertical="center" wrapText="1"/>
      <protection locked="0"/>
    </xf>
    <xf numFmtId="0" fontId="51" fillId="43" borderId="38" xfId="0" applyFont="1" applyFill="1" applyBorder="1" applyAlignment="1" applyProtection="1">
      <alignment horizontal="center" vertical="center"/>
      <protection locked="0"/>
    </xf>
    <xf numFmtId="0" fontId="51" fillId="43" borderId="39" xfId="0" applyFont="1" applyFill="1" applyBorder="1" applyAlignment="1" applyProtection="1">
      <alignment horizontal="center" vertical="center" wrapText="1"/>
      <protection locked="0"/>
    </xf>
    <xf numFmtId="0" fontId="51" fillId="43" borderId="40" xfId="0" applyFont="1" applyFill="1" applyBorder="1" applyAlignment="1" applyProtection="1">
      <alignment horizontal="center" vertical="center"/>
      <protection locked="0"/>
    </xf>
    <xf numFmtId="0" fontId="51" fillId="43" borderId="41" xfId="0" applyFont="1" applyFill="1" applyBorder="1" applyAlignment="1" applyProtection="1">
      <alignment horizontal="center" vertical="center" wrapText="1"/>
      <protection locked="0"/>
    </xf>
    <xf numFmtId="0" fontId="51" fillId="44" borderId="42" xfId="0" applyFont="1" applyFill="1" applyBorder="1" applyAlignment="1" applyProtection="1">
      <alignment horizontal="center" vertical="center"/>
      <protection locked="0"/>
    </xf>
    <xf numFmtId="0" fontId="51" fillId="44" borderId="43" xfId="0" applyFont="1" applyFill="1" applyBorder="1" applyAlignment="1" applyProtection="1">
      <alignment horizontal="center" vertical="center" wrapText="1"/>
      <protection locked="0"/>
    </xf>
    <xf numFmtId="0" fontId="51" fillId="44" borderId="40" xfId="0" applyFont="1" applyFill="1" applyBorder="1" applyAlignment="1" applyProtection="1">
      <alignment horizontal="center" vertical="center"/>
      <protection locked="0"/>
    </xf>
    <xf numFmtId="0" fontId="51" fillId="44" borderId="44" xfId="0" applyFont="1" applyFill="1" applyBorder="1" applyAlignment="1" applyProtection="1">
      <alignment horizontal="center" vertical="center" wrapText="1"/>
      <protection locked="0"/>
    </xf>
    <xf numFmtId="0" fontId="51" fillId="44" borderId="38" xfId="0" applyFont="1" applyFill="1" applyBorder="1" applyAlignment="1" applyProtection="1">
      <alignment horizontal="center" vertical="center"/>
      <protection locked="0"/>
    </xf>
    <xf numFmtId="0" fontId="51" fillId="44" borderId="39" xfId="0" applyFont="1" applyFill="1" applyBorder="1" applyAlignment="1" applyProtection="1">
      <alignment horizontal="center" vertical="center" wrapText="1"/>
      <protection locked="0"/>
    </xf>
    <xf numFmtId="0" fontId="51" fillId="44" borderId="43" xfId="0" applyFont="1" applyFill="1" applyBorder="1" applyAlignment="1" applyProtection="1">
      <alignment horizontal="center" vertical="center"/>
      <protection locked="0"/>
    </xf>
    <xf numFmtId="0" fontId="51" fillId="44" borderId="45" xfId="0" applyFont="1" applyFill="1" applyBorder="1" applyAlignment="1" applyProtection="1">
      <alignment horizontal="center" vertical="center" wrapText="1"/>
      <protection locked="0"/>
    </xf>
    <xf numFmtId="0" fontId="51" fillId="0" borderId="46" xfId="0" applyFont="1" applyBorder="1" applyAlignment="1" applyProtection="1">
      <alignment horizontal="center" vertical="center"/>
      <protection locked="0"/>
    </xf>
    <xf numFmtId="0" fontId="51" fillId="0" borderId="47" xfId="0" applyFont="1" applyBorder="1" applyAlignment="1" applyProtection="1">
      <alignment horizontal="center" vertical="center" shrinkToFit="1"/>
      <protection locked="0"/>
    </xf>
    <xf numFmtId="0" fontId="51" fillId="0" borderId="39" xfId="0" applyFont="1" applyBorder="1" applyAlignment="1" applyProtection="1">
      <alignment vertical="center" shrinkToFit="1"/>
      <protection locked="0"/>
    </xf>
    <xf numFmtId="49" fontId="51" fillId="0" borderId="38" xfId="0" applyNumberFormat="1" applyFont="1" applyFill="1" applyBorder="1" applyAlignment="1" applyProtection="1">
      <alignment horizontal="center" vertical="center"/>
      <protection locked="0"/>
    </xf>
    <xf numFmtId="0" fontId="34" fillId="0" borderId="41" xfId="0" applyFont="1" applyBorder="1" applyAlignment="1" applyProtection="1">
      <alignment horizontal="left" vertical="center" shrinkToFit="1"/>
      <protection locked="0"/>
    </xf>
    <xf numFmtId="49" fontId="34" fillId="0" borderId="42" xfId="0" applyNumberFormat="1" applyFont="1" applyFill="1" applyBorder="1" applyAlignment="1" applyProtection="1">
      <alignment horizontal="center" vertical="center"/>
      <protection locked="0"/>
    </xf>
    <xf numFmtId="0" fontId="34" fillId="0" borderId="39" xfId="0" applyFont="1" applyFill="1" applyBorder="1" applyAlignment="1" applyProtection="1">
      <alignment horizontal="left" vertical="center" shrinkToFit="1"/>
      <protection locked="0"/>
    </xf>
    <xf numFmtId="0" fontId="52" fillId="0" borderId="48" xfId="0" applyNumberFormat="1" applyFont="1" applyFill="1" applyBorder="1" applyAlignment="1" applyProtection="1">
      <alignment horizontal="left" vertical="center" shrinkToFit="1"/>
      <protection locked="0"/>
    </xf>
    <xf numFmtId="0" fontId="52" fillId="0" borderId="49" xfId="0" applyNumberFormat="1" applyFont="1" applyFill="1" applyBorder="1" applyAlignment="1" applyProtection="1">
      <alignment horizontal="left" vertical="center" shrinkToFit="1"/>
      <protection locked="0"/>
    </xf>
    <xf numFmtId="0" fontId="34" fillId="0" borderId="50" xfId="0" applyFont="1" applyBorder="1" applyAlignment="1" applyProtection="1">
      <alignment horizontal="center" vertical="center"/>
      <protection locked="0"/>
    </xf>
    <xf numFmtId="0" fontId="34" fillId="0" borderId="51" xfId="0" applyFont="1" applyBorder="1" applyAlignment="1" applyProtection="1">
      <alignment vertical="center" shrinkToFit="1"/>
      <protection locked="0"/>
    </xf>
    <xf numFmtId="0" fontId="34" fillId="0" borderId="52" xfId="0" applyFont="1" applyBorder="1" applyAlignment="1" applyProtection="1">
      <alignment horizontal="center" vertical="center" shrinkToFit="1"/>
      <protection locked="0"/>
    </xf>
    <xf numFmtId="0" fontId="34" fillId="0" borderId="0" xfId="0" applyFont="1" applyBorder="1" applyAlignment="1" applyProtection="1">
      <alignment vertical="center" shrinkToFit="1"/>
      <protection locked="0"/>
    </xf>
    <xf numFmtId="49" fontId="34" fillId="0" borderId="53" xfId="0" applyNumberFormat="1" applyFont="1" applyFill="1" applyBorder="1" applyAlignment="1" applyProtection="1">
      <alignment horizontal="center" vertical="center"/>
      <protection locked="0"/>
    </xf>
    <xf numFmtId="49" fontId="34" fillId="0" borderId="54" xfId="0" applyNumberFormat="1" applyFont="1" applyFill="1" applyBorder="1" applyAlignment="1" applyProtection="1">
      <alignment horizontal="center" vertical="center"/>
      <protection locked="0"/>
    </xf>
    <xf numFmtId="0" fontId="34" fillId="0" borderId="55" xfId="0" applyFont="1" applyFill="1" applyBorder="1" applyAlignment="1" applyProtection="1">
      <alignment horizontal="left" vertical="center" shrinkToFit="1"/>
      <protection locked="0"/>
    </xf>
    <xf numFmtId="0" fontId="52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52" fillId="0" borderId="55" xfId="0" applyNumberFormat="1" applyFont="1" applyFill="1" applyBorder="1" applyAlignment="1" applyProtection="1">
      <alignment horizontal="left" vertical="center" shrinkToFit="1"/>
      <protection locked="0"/>
    </xf>
    <xf numFmtId="0" fontId="52" fillId="0" borderId="53" xfId="0" applyFont="1" applyFill="1" applyBorder="1" applyAlignment="1" applyProtection="1">
      <alignment horizontal="center" vertical="center" shrinkToFit="1"/>
      <protection locked="0"/>
    </xf>
    <xf numFmtId="0" fontId="52" fillId="0" borderId="51" xfId="0" applyNumberFormat="1" applyFont="1" applyFill="1" applyBorder="1" applyAlignment="1" applyProtection="1">
      <alignment horizontal="left" vertical="center" shrinkToFit="1"/>
      <protection locked="0"/>
    </xf>
    <xf numFmtId="0" fontId="52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52" fillId="0" borderId="56" xfId="0" applyNumberFormat="1" applyFont="1" applyFill="1" applyBorder="1" applyAlignment="1" applyProtection="1">
      <alignment horizontal="left" vertical="center" shrinkToFit="1"/>
      <protection locked="0"/>
    </xf>
    <xf numFmtId="0" fontId="34" fillId="0" borderId="57" xfId="0" applyFont="1" applyBorder="1" applyAlignment="1" applyProtection="1">
      <alignment horizontal="center" vertical="center" shrinkToFit="1"/>
      <protection locked="0"/>
    </xf>
    <xf numFmtId="0" fontId="34" fillId="0" borderId="58" xfId="0" applyFont="1" applyBorder="1" applyAlignment="1" applyProtection="1">
      <alignment vertical="center" shrinkToFit="1"/>
      <protection locked="0"/>
    </xf>
    <xf numFmtId="0" fontId="34" fillId="0" borderId="54" xfId="0" applyFont="1" applyFill="1" applyBorder="1" applyAlignment="1" applyProtection="1">
      <alignment horizontal="center" vertical="center"/>
      <protection locked="0"/>
    </xf>
    <xf numFmtId="0" fontId="34" fillId="0" borderId="51" xfId="0" applyFont="1" applyFill="1" applyBorder="1" applyAlignment="1" applyProtection="1">
      <alignment horizontal="left" vertical="center" shrinkToFit="1"/>
      <protection locked="0"/>
    </xf>
    <xf numFmtId="0" fontId="52" fillId="0" borderId="59" xfId="0" applyNumberFormat="1" applyFont="1" applyFill="1" applyBorder="1" applyAlignment="1" applyProtection="1">
      <alignment horizontal="center" vertical="center" shrinkToFit="1"/>
      <protection locked="0"/>
    </xf>
    <xf numFmtId="0" fontId="52" fillId="0" borderId="60" xfId="0" applyNumberFormat="1" applyFont="1" applyFill="1" applyBorder="1" applyAlignment="1" applyProtection="1">
      <alignment horizontal="left" vertical="center" shrinkToFit="1"/>
      <protection locked="0"/>
    </xf>
    <xf numFmtId="49" fontId="34" fillId="0" borderId="61" xfId="0" applyNumberFormat="1" applyFont="1" applyFill="1" applyBorder="1" applyAlignment="1" applyProtection="1">
      <alignment horizontal="center" vertical="center"/>
      <protection locked="0"/>
    </xf>
    <xf numFmtId="49" fontId="34" fillId="0" borderId="62" xfId="0" applyNumberFormat="1" applyFont="1" applyFill="1" applyBorder="1" applyAlignment="1" applyProtection="1">
      <alignment horizontal="center" vertical="center"/>
      <protection locked="0"/>
    </xf>
    <xf numFmtId="49" fontId="34" fillId="0" borderId="38" xfId="0" quotePrefix="1" applyNumberFormat="1" applyFont="1" applyFill="1" applyBorder="1" applyAlignment="1" applyProtection="1">
      <alignment horizontal="center" vertical="center"/>
      <protection locked="0"/>
    </xf>
    <xf numFmtId="49" fontId="34" fillId="0" borderId="42" xfId="0" quotePrefix="1" applyNumberFormat="1" applyFont="1" applyFill="1" applyBorder="1" applyAlignment="1" applyProtection="1">
      <alignment horizontal="center" vertical="center"/>
      <protection locked="0"/>
    </xf>
    <xf numFmtId="0" fontId="34" fillId="0" borderId="48" xfId="0" applyFont="1" applyFill="1" applyBorder="1" applyAlignment="1" applyProtection="1">
      <alignment horizontal="left" vertical="center" shrinkToFit="1"/>
      <protection locked="0"/>
    </xf>
    <xf numFmtId="0" fontId="34" fillId="0" borderId="63" xfId="0" applyFont="1" applyFill="1" applyBorder="1" applyAlignment="1" applyProtection="1">
      <alignment horizontal="center" vertical="center"/>
      <protection locked="0"/>
    </xf>
    <xf numFmtId="0" fontId="34" fillId="0" borderId="60" xfId="0" applyFont="1" applyFill="1" applyBorder="1" applyAlignment="1" applyProtection="1">
      <alignment horizontal="left" vertical="center" shrinkToFit="1"/>
      <protection locked="0"/>
    </xf>
    <xf numFmtId="0" fontId="52" fillId="0" borderId="64" xfId="0" applyFont="1" applyFill="1" applyBorder="1" applyAlignment="1" applyProtection="1">
      <alignment horizontal="center" vertical="center" shrinkToFit="1"/>
      <protection locked="0"/>
    </xf>
    <xf numFmtId="0" fontId="52" fillId="0" borderId="58" xfId="0" applyNumberFormat="1" applyFont="1" applyFill="1" applyBorder="1" applyAlignment="1" applyProtection="1">
      <alignment horizontal="left" vertical="center" shrinkToFit="1"/>
      <protection locked="0"/>
    </xf>
    <xf numFmtId="0" fontId="53" fillId="0" borderId="53" xfId="0" applyFont="1" applyFill="1" applyBorder="1" applyAlignment="1" applyProtection="1">
      <alignment horizontal="center" vertical="center" shrinkToFit="1"/>
      <protection locked="0"/>
    </xf>
    <xf numFmtId="0" fontId="34" fillId="0" borderId="65" xfId="0" applyFont="1" applyBorder="1" applyAlignment="1" applyProtection="1">
      <alignment horizontal="center" vertical="center"/>
      <protection locked="0"/>
    </xf>
    <xf numFmtId="0" fontId="52" fillId="0" borderId="40" xfId="0" applyNumberFormat="1" applyFont="1" applyFill="1" applyBorder="1" applyAlignment="1" applyProtection="1">
      <alignment horizontal="center" vertical="center" shrinkToFit="1"/>
      <protection locked="0"/>
    </xf>
    <xf numFmtId="0" fontId="52" fillId="0" borderId="44" xfId="0" applyNumberFormat="1" applyFont="1" applyFill="1" applyBorder="1" applyAlignment="1" applyProtection="1">
      <alignment horizontal="left" vertical="center" shrinkToFit="1"/>
      <protection locked="0"/>
    </xf>
    <xf numFmtId="0" fontId="53" fillId="0" borderId="38" xfId="0" applyFont="1" applyFill="1" applyBorder="1" applyAlignment="1" applyProtection="1">
      <alignment horizontal="center" vertical="center" shrinkToFit="1"/>
      <protection locked="0"/>
    </xf>
    <xf numFmtId="0" fontId="52" fillId="0" borderId="39" xfId="0" applyNumberFormat="1" applyFont="1" applyFill="1" applyBorder="1" applyAlignment="1" applyProtection="1">
      <alignment horizontal="left" vertical="center" shrinkToFit="1"/>
      <protection locked="0"/>
    </xf>
    <xf numFmtId="0" fontId="52" fillId="0" borderId="66" xfId="0" applyNumberFormat="1" applyFont="1" applyFill="1" applyBorder="1" applyAlignment="1" applyProtection="1">
      <alignment horizontal="center" vertical="center" shrinkToFit="1"/>
      <protection locked="0"/>
    </xf>
    <xf numFmtId="0" fontId="53" fillId="0" borderId="51" xfId="0" applyNumberFormat="1" applyFont="1" applyFill="1" applyBorder="1" applyAlignment="1" applyProtection="1">
      <alignment horizontal="left" vertical="center" shrinkToFit="1"/>
      <protection locked="0"/>
    </xf>
    <xf numFmtId="0" fontId="53" fillId="0" borderId="64" xfId="0" applyFont="1" applyFill="1" applyBorder="1" applyAlignment="1" applyProtection="1">
      <alignment horizontal="center" vertical="center" shrinkToFit="1"/>
      <protection locked="0"/>
    </xf>
    <xf numFmtId="0" fontId="53" fillId="0" borderId="58" xfId="0" applyNumberFormat="1" applyFont="1" applyFill="1" applyBorder="1" applyAlignment="1" applyProtection="1">
      <alignment horizontal="left" vertical="center" shrinkToFit="1"/>
      <protection locked="0"/>
    </xf>
    <xf numFmtId="0" fontId="52" fillId="0" borderId="53" xfId="0" applyNumberFormat="1" applyFont="1" applyFill="1" applyBorder="1" applyAlignment="1" applyProtection="1">
      <alignment horizontal="center" vertical="center" shrinkToFit="1"/>
      <protection locked="0"/>
    </xf>
    <xf numFmtId="0" fontId="52" fillId="0" borderId="67" xfId="0" applyNumberFormat="1" applyFont="1" applyFill="1" applyBorder="1" applyAlignment="1" applyProtection="1">
      <alignment horizontal="center" vertical="center" shrinkToFit="1"/>
      <protection locked="0"/>
    </xf>
    <xf numFmtId="0" fontId="53" fillId="0" borderId="61" xfId="0" applyFont="1" applyFill="1" applyBorder="1" applyAlignment="1" applyProtection="1">
      <alignment horizontal="center" vertical="center" shrinkToFit="1"/>
      <protection locked="0"/>
    </xf>
    <xf numFmtId="0" fontId="52" fillId="0" borderId="68" xfId="0" applyFont="1" applyFill="1" applyBorder="1" applyAlignment="1" applyProtection="1">
      <alignment horizontal="left" vertical="center" shrinkToFit="1"/>
      <protection locked="0"/>
    </xf>
    <xf numFmtId="0" fontId="52" fillId="0" borderId="51" xfId="0" applyFont="1" applyFill="1" applyBorder="1" applyAlignment="1" applyProtection="1">
      <alignment horizontal="left" vertical="center" shrinkToFit="1"/>
      <protection locked="0"/>
    </xf>
    <xf numFmtId="0" fontId="52" fillId="0" borderId="4" xfId="0" applyFont="1" applyFill="1" applyBorder="1" applyAlignment="1" applyProtection="1">
      <alignment horizontal="center" vertical="center" shrinkToFit="1"/>
      <protection locked="0"/>
    </xf>
    <xf numFmtId="0" fontId="52" fillId="0" borderId="55" xfId="0" applyFont="1" applyFill="1" applyBorder="1" applyAlignment="1" applyProtection="1">
      <alignment horizontal="left" vertical="center" shrinkToFit="1"/>
      <protection locked="0"/>
    </xf>
    <xf numFmtId="0" fontId="52" fillId="0" borderId="67" xfId="0" applyFont="1" applyFill="1" applyBorder="1" applyAlignment="1" applyProtection="1">
      <alignment horizontal="center" vertical="center" shrinkToFit="1"/>
      <protection locked="0"/>
    </xf>
    <xf numFmtId="0" fontId="52" fillId="0" borderId="48" xfId="0" applyFont="1" applyFill="1" applyBorder="1" applyAlignment="1" applyProtection="1">
      <alignment horizontal="left" vertical="center" shrinkToFit="1"/>
      <protection locked="0"/>
    </xf>
    <xf numFmtId="49" fontId="34" fillId="0" borderId="38" xfId="0" applyNumberFormat="1" applyFont="1" applyBorder="1" applyAlignment="1" applyProtection="1">
      <alignment horizontal="center" vertical="center" wrapText="1"/>
      <protection locked="0"/>
    </xf>
    <xf numFmtId="0" fontId="34" fillId="0" borderId="58" xfId="0" applyFont="1" applyFill="1" applyBorder="1" applyAlignment="1" applyProtection="1">
      <alignment horizontal="left" vertical="center" shrinkToFit="1"/>
      <protection locked="0"/>
    </xf>
    <xf numFmtId="0" fontId="53" fillId="0" borderId="4" xfId="0" applyFont="1" applyFill="1" applyBorder="1" applyAlignment="1" applyProtection="1">
      <alignment horizontal="center" vertical="center" shrinkToFit="1"/>
      <protection locked="0"/>
    </xf>
    <xf numFmtId="0" fontId="53" fillId="0" borderId="55" xfId="0" applyFont="1" applyFill="1" applyBorder="1" applyAlignment="1" applyProtection="1">
      <alignment horizontal="left" vertical="center" shrinkToFit="1"/>
      <protection locked="0"/>
    </xf>
    <xf numFmtId="0" fontId="53" fillId="0" borderId="67" xfId="0" applyFont="1" applyFill="1" applyBorder="1" applyAlignment="1" applyProtection="1">
      <alignment horizontal="center" vertical="center" shrinkToFit="1"/>
      <protection locked="0"/>
    </xf>
    <xf numFmtId="0" fontId="53" fillId="0" borderId="48" xfId="0" applyFont="1" applyFill="1" applyBorder="1" applyAlignment="1" applyProtection="1">
      <alignment horizontal="left" vertical="center" shrinkToFit="1"/>
      <protection locked="0"/>
    </xf>
    <xf numFmtId="0" fontId="51" fillId="0" borderId="69" xfId="0" applyFont="1" applyBorder="1" applyAlignment="1" applyProtection="1">
      <alignment horizontal="center" vertical="center" shrinkToFit="1"/>
      <protection locked="0"/>
    </xf>
    <xf numFmtId="0" fontId="51" fillId="0" borderId="68" xfId="0" applyFont="1" applyBorder="1" applyAlignment="1" applyProtection="1">
      <alignment vertical="center" shrinkToFit="1"/>
      <protection locked="0"/>
    </xf>
    <xf numFmtId="0" fontId="34" fillId="0" borderId="68" xfId="0" applyFont="1" applyFill="1" applyBorder="1" applyAlignment="1" applyProtection="1">
      <alignment horizontal="left" vertical="center" shrinkToFit="1"/>
      <protection locked="0"/>
    </xf>
    <xf numFmtId="0" fontId="52" fillId="0" borderId="61" xfId="0" applyFont="1" applyFill="1" applyBorder="1" applyAlignment="1" applyProtection="1">
      <alignment horizontal="center" vertical="center" shrinkToFit="1"/>
      <protection locked="0"/>
    </xf>
    <xf numFmtId="0" fontId="53" fillId="0" borderId="40" xfId="0" applyFont="1" applyFill="1" applyBorder="1" applyAlignment="1" applyProtection="1">
      <alignment horizontal="center" vertical="center" shrinkToFit="1"/>
      <protection locked="0"/>
    </xf>
    <xf numFmtId="0" fontId="53" fillId="0" borderId="44" xfId="0" applyFont="1" applyFill="1" applyBorder="1" applyAlignment="1" applyProtection="1">
      <alignment horizontal="left" vertical="center" shrinkToFit="1"/>
      <protection locked="0"/>
    </xf>
    <xf numFmtId="49" fontId="52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52" fillId="0" borderId="39" xfId="0" applyFont="1" applyFill="1" applyBorder="1" applyAlignment="1" applyProtection="1">
      <alignment horizontal="left" vertical="center" shrinkToFit="1"/>
      <protection locked="0"/>
    </xf>
    <xf numFmtId="49" fontId="53" fillId="0" borderId="61" xfId="0" applyNumberFormat="1" applyFont="1" applyFill="1" applyBorder="1" applyAlignment="1" applyProtection="1">
      <alignment horizontal="center" vertical="center" shrinkToFit="1"/>
      <protection locked="0"/>
    </xf>
    <xf numFmtId="0" fontId="53" fillId="0" borderId="51" xfId="0" applyFont="1" applyFill="1" applyBorder="1" applyAlignment="1" applyProtection="1">
      <alignment horizontal="left" vertical="center" shrinkToFit="1"/>
      <protection locked="0"/>
    </xf>
    <xf numFmtId="49" fontId="34" fillId="0" borderId="53" xfId="0" applyNumberFormat="1" applyFont="1" applyBorder="1" applyAlignment="1" applyProtection="1">
      <alignment horizontal="center" vertical="center" wrapText="1"/>
      <protection locked="0"/>
    </xf>
    <xf numFmtId="0" fontId="34" fillId="0" borderId="70" xfId="0" applyFont="1" applyBorder="1" applyAlignment="1" applyProtection="1">
      <alignment horizontal="left" vertical="center" shrinkToFit="1"/>
      <protection locked="0"/>
    </xf>
    <xf numFmtId="49" fontId="34" fillId="0" borderId="40" xfId="0" applyNumberFormat="1" applyFont="1" applyBorder="1" applyAlignment="1" applyProtection="1">
      <alignment horizontal="center" vertical="center" wrapText="1"/>
      <protection locked="0"/>
    </xf>
    <xf numFmtId="49" fontId="34" fillId="0" borderId="67" xfId="0" applyNumberFormat="1" applyFont="1" applyBorder="1" applyAlignment="1" applyProtection="1">
      <alignment horizontal="center" vertical="center" wrapText="1"/>
      <protection locked="0"/>
    </xf>
    <xf numFmtId="0" fontId="34" fillId="0" borderId="71" xfId="0" applyFont="1" applyBorder="1" applyAlignment="1" applyProtection="1">
      <alignment horizontal="left" vertical="center" shrinkToFit="1"/>
      <protection locked="0"/>
    </xf>
    <xf numFmtId="49" fontId="34" fillId="0" borderId="64" xfId="0" applyNumberFormat="1" applyFont="1" applyBorder="1" applyAlignment="1" applyProtection="1">
      <alignment horizontal="center" vertical="center" wrapText="1"/>
      <protection locked="0"/>
    </xf>
    <xf numFmtId="0" fontId="34" fillId="0" borderId="72" xfId="0" applyFont="1" applyBorder="1" applyAlignment="1" applyProtection="1">
      <alignment horizontal="left" vertical="center" shrinkToFit="1"/>
      <protection locked="0"/>
    </xf>
    <xf numFmtId="49" fontId="34" fillId="0" borderId="61" xfId="0" applyNumberFormat="1" applyFont="1" applyBorder="1" applyAlignment="1" applyProtection="1">
      <alignment horizontal="center" vertical="center" wrapText="1"/>
      <protection locked="0"/>
    </xf>
    <xf numFmtId="49" fontId="53" fillId="0" borderId="53" xfId="0" applyNumberFormat="1" applyFont="1" applyFill="1" applyBorder="1" applyAlignment="1" applyProtection="1">
      <alignment horizontal="center" vertical="center" shrinkToFit="1"/>
      <protection locked="0"/>
    </xf>
    <xf numFmtId="0" fontId="52" fillId="0" borderId="60" xfId="0" applyFont="1" applyFill="1" applyBorder="1" applyAlignment="1" applyProtection="1">
      <alignment horizontal="left" vertical="center" shrinkToFit="1"/>
      <protection locked="0"/>
    </xf>
    <xf numFmtId="49" fontId="52" fillId="0" borderId="61" xfId="0" applyNumberFormat="1" applyFont="1" applyFill="1" applyBorder="1" applyAlignment="1" applyProtection="1">
      <alignment horizontal="center" vertical="center" shrinkToFit="1"/>
      <protection locked="0"/>
    </xf>
    <xf numFmtId="0" fontId="34" fillId="0" borderId="37" xfId="0" applyFont="1" applyBorder="1" applyAlignment="1" applyProtection="1">
      <alignment horizontal="left" vertical="center" shrinkToFit="1"/>
      <protection locked="0"/>
    </xf>
    <xf numFmtId="0" fontId="53" fillId="0" borderId="68" xfId="0" applyFont="1" applyFill="1" applyBorder="1" applyAlignment="1" applyProtection="1">
      <alignment horizontal="left" vertical="center" shrinkToFit="1"/>
      <protection locked="0"/>
    </xf>
    <xf numFmtId="0" fontId="34" fillId="0" borderId="69" xfId="0" applyFont="1" applyBorder="1" applyAlignment="1" applyProtection="1">
      <alignment horizontal="center" vertical="center" shrinkToFit="1"/>
      <protection locked="0"/>
    </xf>
    <xf numFmtId="0" fontId="34" fillId="0" borderId="68" xfId="0" applyFont="1" applyBorder="1" applyAlignment="1" applyProtection="1">
      <alignment vertical="center" shrinkToFit="1"/>
      <protection locked="0"/>
    </xf>
    <xf numFmtId="49" fontId="34" fillId="0" borderId="59" xfId="0" applyNumberFormat="1" applyFont="1" applyBorder="1" applyAlignment="1" applyProtection="1">
      <alignment horizontal="center" vertical="center" wrapText="1"/>
      <protection locked="0"/>
    </xf>
    <xf numFmtId="49" fontId="34" fillId="0" borderId="63" xfId="0" applyNumberFormat="1" applyFont="1" applyFill="1" applyBorder="1" applyAlignment="1" applyProtection="1">
      <alignment horizontal="center" vertical="center"/>
      <protection locked="0"/>
    </xf>
    <xf numFmtId="49" fontId="34" fillId="0" borderId="4" xfId="0" applyNumberFormat="1" applyFont="1" applyBorder="1" applyAlignment="1" applyProtection="1">
      <alignment horizontal="center" vertical="center" wrapText="1"/>
      <protection locked="0"/>
    </xf>
    <xf numFmtId="0" fontId="52" fillId="0" borderId="40" xfId="0" applyFont="1" applyFill="1" applyBorder="1" applyAlignment="1" applyProtection="1">
      <alignment horizontal="center" vertical="center" shrinkToFit="1"/>
      <protection locked="0"/>
    </xf>
    <xf numFmtId="0" fontId="52" fillId="0" borderId="44" xfId="0" applyFont="1" applyFill="1" applyBorder="1" applyAlignment="1" applyProtection="1">
      <alignment horizontal="left" vertical="center" shrinkToFit="1"/>
      <protection locked="0"/>
    </xf>
    <xf numFmtId="0" fontId="34" fillId="0" borderId="73" xfId="0" applyFont="1" applyBorder="1" applyAlignment="1" applyProtection="1">
      <alignment horizontal="center" vertical="center"/>
      <protection locked="0"/>
    </xf>
    <xf numFmtId="0" fontId="52" fillId="0" borderId="59" xfId="0" applyFont="1" applyFill="1" applyBorder="1" applyAlignment="1" applyProtection="1">
      <alignment horizontal="center" vertical="center" shrinkToFit="1"/>
      <protection locked="0"/>
    </xf>
    <xf numFmtId="0" fontId="51" fillId="0" borderId="58" xfId="0" applyFont="1" applyBorder="1" applyAlignment="1" applyProtection="1">
      <alignment vertical="center" shrinkToFit="1"/>
      <protection locked="0"/>
    </xf>
    <xf numFmtId="0" fontId="34" fillId="0" borderId="47" xfId="0" applyFont="1" applyBorder="1" applyAlignment="1" applyProtection="1">
      <alignment horizontal="center" vertical="center" shrinkToFit="1"/>
      <protection locked="0"/>
    </xf>
    <xf numFmtId="0" fontId="34" fillId="0" borderId="39" xfId="0" applyFont="1" applyBorder="1" applyAlignment="1" applyProtection="1">
      <alignment vertical="center" shrinkToFit="1"/>
      <protection locked="0"/>
    </xf>
    <xf numFmtId="0" fontId="34" fillId="0" borderId="44" xfId="0" applyFont="1" applyFill="1" applyBorder="1" applyAlignment="1" applyProtection="1">
      <alignment horizontal="left" vertical="center" shrinkToFit="1"/>
      <protection locked="0"/>
    </xf>
    <xf numFmtId="0" fontId="34" fillId="0" borderId="46" xfId="0" applyFont="1" applyBorder="1" applyAlignment="1" applyProtection="1">
      <alignment horizontal="center" vertical="center"/>
      <protection locked="0"/>
    </xf>
    <xf numFmtId="0" fontId="51" fillId="0" borderId="57" xfId="0" applyFont="1" applyBorder="1" applyAlignment="1" applyProtection="1">
      <alignment horizontal="center" vertical="center" shrinkToFit="1"/>
      <protection locked="0"/>
    </xf>
    <xf numFmtId="49" fontId="52" fillId="0" borderId="53" xfId="0" applyNumberFormat="1" applyFont="1" applyFill="1" applyBorder="1" applyAlignment="1" applyProtection="1">
      <alignment horizontal="center" vertical="center" shrinkToFit="1"/>
      <protection locked="0"/>
    </xf>
    <xf numFmtId="49" fontId="34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41" xfId="0" applyFont="1" applyFill="1" applyBorder="1" applyAlignment="1" applyProtection="1">
      <alignment horizontal="left" vertical="center" shrinkToFit="1"/>
      <protection locked="0"/>
    </xf>
    <xf numFmtId="0" fontId="38" fillId="0" borderId="53" xfId="0" applyFont="1" applyFill="1" applyBorder="1" applyAlignment="1" applyProtection="1">
      <alignment horizontal="center" vertical="center" shrinkToFit="1"/>
      <protection locked="0"/>
    </xf>
    <xf numFmtId="0" fontId="38" fillId="0" borderId="51" xfId="0" applyFont="1" applyFill="1" applyBorder="1" applyAlignment="1" applyProtection="1">
      <alignment horizontal="left" vertical="center" shrinkToFit="1"/>
      <protection locked="0"/>
    </xf>
    <xf numFmtId="0" fontId="34" fillId="0" borderId="74" xfId="0" applyFont="1" applyBorder="1" applyAlignment="1" applyProtection="1">
      <alignment vertical="center" shrinkToFit="1"/>
      <protection locked="0"/>
    </xf>
    <xf numFmtId="0" fontId="52" fillId="0" borderId="49" xfId="0" applyFont="1" applyFill="1" applyBorder="1" applyAlignment="1" applyProtection="1">
      <alignment horizontal="left" vertical="center" shrinkToFit="1"/>
      <protection locked="0"/>
    </xf>
    <xf numFmtId="0" fontId="52" fillId="0" borderId="56" xfId="0" applyFont="1" applyFill="1" applyBorder="1" applyAlignment="1" applyProtection="1">
      <alignment horizontal="left" vertical="center" shrinkToFit="1"/>
      <protection locked="0"/>
    </xf>
    <xf numFmtId="0" fontId="34" fillId="0" borderId="41" xfId="0" applyFont="1" applyBorder="1" applyAlignment="1" applyProtection="1">
      <alignment horizontal="left" vertical="center"/>
      <protection locked="0"/>
    </xf>
    <xf numFmtId="0" fontId="34" fillId="0" borderId="71" xfId="0" applyFont="1" applyBorder="1" applyAlignment="1" applyProtection="1">
      <alignment horizontal="left" vertical="center"/>
      <protection locked="0"/>
    </xf>
    <xf numFmtId="0" fontId="34" fillId="0" borderId="72" xfId="0" applyFont="1" applyBorder="1" applyAlignment="1" applyProtection="1">
      <alignment horizontal="left" vertical="center"/>
      <protection locked="0"/>
    </xf>
    <xf numFmtId="0" fontId="53" fillId="0" borderId="60" xfId="0" applyFont="1" applyFill="1" applyBorder="1" applyAlignment="1" applyProtection="1">
      <alignment horizontal="left" vertical="center" shrinkToFit="1"/>
      <protection locked="0"/>
    </xf>
    <xf numFmtId="0" fontId="34" fillId="0" borderId="67" xfId="0" applyFont="1" applyFill="1" applyBorder="1" applyAlignment="1" applyProtection="1">
      <alignment horizontal="center" vertical="center" shrinkToFit="1"/>
      <protection locked="0"/>
    </xf>
    <xf numFmtId="0" fontId="34" fillId="0" borderId="40" xfId="0" applyFont="1" applyFill="1" applyBorder="1" applyAlignment="1" applyProtection="1">
      <alignment horizontal="center" vertical="center" shrinkToFit="1"/>
      <protection locked="0"/>
    </xf>
    <xf numFmtId="0" fontId="52" fillId="0" borderId="68" xfId="0" applyNumberFormat="1" applyFont="1" applyFill="1" applyBorder="1" applyAlignment="1" applyProtection="1">
      <alignment horizontal="left" vertical="center" shrinkToFit="1"/>
      <protection locked="0"/>
    </xf>
    <xf numFmtId="0" fontId="34" fillId="0" borderId="66" xfId="0" applyFont="1" applyBorder="1" applyAlignment="1" applyProtection="1">
      <alignment vertical="center" shrinkToFit="1"/>
      <protection locked="0"/>
    </xf>
    <xf numFmtId="49" fontId="53" fillId="0" borderId="38" xfId="0" applyNumberFormat="1" applyFont="1" applyFill="1" applyBorder="1" applyAlignment="1" applyProtection="1">
      <alignment horizontal="center" vertical="center" shrinkToFit="1"/>
      <protection locked="0"/>
    </xf>
    <xf numFmtId="49" fontId="52" fillId="0" borderId="67" xfId="0" applyNumberFormat="1" applyFont="1" applyFill="1" applyBorder="1" applyAlignment="1" applyProtection="1">
      <alignment horizontal="center" vertical="center" shrinkToFit="1"/>
      <protection locked="0"/>
    </xf>
    <xf numFmtId="49" fontId="51" fillId="0" borderId="47" xfId="0" applyNumberFormat="1" applyFont="1" applyBorder="1" applyAlignment="1" applyProtection="1">
      <alignment horizontal="center" vertical="center" shrinkToFit="1"/>
      <protection locked="0"/>
    </xf>
    <xf numFmtId="49" fontId="34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70" xfId="0" applyFont="1" applyFill="1" applyBorder="1" applyAlignment="1" applyProtection="1">
      <alignment horizontal="left" vertical="center" shrinkToFit="1"/>
      <protection locked="0"/>
    </xf>
    <xf numFmtId="49" fontId="34" fillId="0" borderId="64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72" xfId="0" applyFont="1" applyFill="1" applyBorder="1" applyAlignment="1" applyProtection="1">
      <alignment horizontal="left" vertical="center" shrinkToFit="1"/>
      <protection locked="0"/>
    </xf>
    <xf numFmtId="49" fontId="34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70" xfId="0" applyFont="1" applyBorder="1" applyAlignment="1" applyProtection="1">
      <alignment horizontal="left" vertical="center"/>
      <protection locked="0"/>
    </xf>
    <xf numFmtId="0" fontId="5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52" fillId="0" borderId="76" xfId="0" applyNumberFormat="1" applyFont="1" applyFill="1" applyBorder="1" applyAlignment="1" applyProtection="1">
      <alignment horizontal="left" vertical="center" shrinkToFit="1"/>
      <protection locked="0"/>
    </xf>
    <xf numFmtId="0" fontId="34" fillId="0" borderId="77" xfId="0" applyFont="1" applyBorder="1" applyAlignment="1" applyProtection="1">
      <alignment horizontal="center" vertical="center"/>
      <protection locked="0"/>
    </xf>
    <xf numFmtId="0" fontId="34" fillId="0" borderId="78" xfId="0" applyFont="1" applyBorder="1" applyAlignment="1" applyProtection="1">
      <alignment vertical="center" shrinkToFit="1"/>
      <protection locked="0"/>
    </xf>
    <xf numFmtId="0" fontId="34" fillId="0" borderId="79" xfId="0" applyFont="1" applyBorder="1" applyAlignment="1" applyProtection="1">
      <alignment horizontal="center" vertical="center" shrinkToFit="1"/>
      <protection locked="0"/>
    </xf>
    <xf numFmtId="49" fontId="34" fillId="0" borderId="80" xfId="0" applyNumberFormat="1" applyFont="1" applyBorder="1" applyAlignment="1" applyProtection="1">
      <alignment horizontal="center" vertical="center" wrapText="1"/>
      <protection locked="0"/>
    </xf>
    <xf numFmtId="0" fontId="34" fillId="0" borderId="81" xfId="0" applyFont="1" applyBorder="1" applyAlignment="1" applyProtection="1">
      <alignment horizontal="left" vertical="center" shrinkToFit="1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left" vertical="center"/>
      <protection locked="0"/>
    </xf>
    <xf numFmtId="0" fontId="34" fillId="0" borderId="80" xfId="0" applyFont="1" applyFill="1" applyBorder="1" applyAlignment="1" applyProtection="1">
      <alignment horizontal="center" vertical="center"/>
      <protection locked="0"/>
    </xf>
    <xf numFmtId="0" fontId="34" fillId="0" borderId="84" xfId="0" applyFont="1" applyFill="1" applyBorder="1" applyAlignment="1" applyProtection="1">
      <alignment horizontal="left" vertical="center"/>
      <protection locked="0"/>
    </xf>
    <xf numFmtId="49" fontId="34" fillId="0" borderId="85" xfId="0" applyNumberFormat="1" applyFont="1" applyFill="1" applyBorder="1" applyAlignment="1" applyProtection="1">
      <alignment horizontal="center" vertical="center"/>
      <protection locked="0"/>
    </xf>
    <xf numFmtId="0" fontId="34" fillId="0" borderId="78" xfId="0" applyFont="1" applyFill="1" applyBorder="1" applyAlignment="1" applyProtection="1">
      <alignment horizontal="left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4" fillId="0" borderId="86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left" vertical="center" wrapText="1"/>
      <protection locked="0"/>
    </xf>
    <xf numFmtId="0" fontId="48" fillId="0" borderId="25" xfId="0" applyFont="1" applyBorder="1" applyAlignment="1" applyProtection="1">
      <alignment horizontal="center" vertical="center"/>
      <protection locked="0"/>
    </xf>
    <xf numFmtId="0" fontId="50" fillId="43" borderId="31" xfId="0" applyFont="1" applyFill="1" applyBorder="1" applyAlignment="1" applyProtection="1">
      <alignment horizontal="center" vertical="center"/>
      <protection locked="0"/>
    </xf>
    <xf numFmtId="0" fontId="51" fillId="43" borderId="43" xfId="0" applyFont="1" applyFill="1" applyBorder="1" applyAlignment="1" applyProtection="1">
      <alignment horizontal="center" vertical="center" wrapText="1"/>
      <protection locked="0"/>
    </xf>
    <xf numFmtId="0" fontId="34" fillId="0" borderId="43" xfId="0" applyFont="1" applyBorder="1" applyAlignment="1" applyProtection="1">
      <alignment horizontal="left" vertical="center" shrinkToFit="1"/>
      <protection locked="0"/>
    </xf>
    <xf numFmtId="0" fontId="17" fillId="45" borderId="0" xfId="84" applyFill="1" applyAlignment="1">
      <alignment horizontal="center"/>
    </xf>
    <xf numFmtId="49" fontId="34" fillId="41" borderId="53" xfId="0" applyNumberFormat="1" applyFont="1" applyFill="1" applyBorder="1" applyAlignment="1" applyProtection="1">
      <alignment horizontal="center" vertical="center"/>
      <protection locked="0"/>
    </xf>
    <xf numFmtId="0" fontId="34" fillId="41" borderId="41" xfId="0" applyFont="1" applyFill="1" applyBorder="1" applyAlignment="1" applyProtection="1">
      <alignment horizontal="left" vertical="center" shrinkToFit="1"/>
      <protection locked="0"/>
    </xf>
    <xf numFmtId="0" fontId="34" fillId="41" borderId="43" xfId="0" applyFont="1" applyFill="1" applyBorder="1" applyAlignment="1" applyProtection="1">
      <alignment horizontal="left" vertical="center" shrinkToFit="1"/>
      <protection locked="0"/>
    </xf>
    <xf numFmtId="49" fontId="34" fillId="41" borderId="54" xfId="0" applyNumberFormat="1" applyFont="1" applyFill="1" applyBorder="1" applyAlignment="1" applyProtection="1">
      <alignment horizontal="center" vertical="center"/>
      <protection locked="0"/>
    </xf>
    <xf numFmtId="0" fontId="34" fillId="41" borderId="55" xfId="0" applyFont="1" applyFill="1" applyBorder="1" applyAlignment="1" applyProtection="1">
      <alignment horizontal="left" vertical="center" shrinkToFit="1"/>
      <protection locked="0"/>
    </xf>
    <xf numFmtId="49" fontId="51" fillId="41" borderId="38" xfId="0" applyNumberFormat="1" applyFont="1" applyFill="1" applyBorder="1" applyAlignment="1" applyProtection="1">
      <alignment horizontal="center" vertical="center"/>
      <protection locked="0"/>
    </xf>
    <xf numFmtId="0" fontId="34" fillId="41" borderId="54" xfId="0" applyFont="1" applyFill="1" applyBorder="1" applyAlignment="1" applyProtection="1">
      <alignment horizontal="center" vertical="center"/>
      <protection locked="0"/>
    </xf>
    <xf numFmtId="0" fontId="34" fillId="41" borderId="51" xfId="0" applyFont="1" applyFill="1" applyBorder="1" applyAlignment="1" applyProtection="1">
      <alignment horizontal="left" vertical="center" shrinkToFit="1"/>
      <protection locked="0"/>
    </xf>
    <xf numFmtId="49" fontId="34" fillId="41" borderId="38" xfId="0" quotePrefix="1" applyNumberFormat="1" applyFont="1" applyFill="1" applyBorder="1" applyAlignment="1" applyProtection="1">
      <alignment horizontal="center" vertical="center"/>
      <protection locked="0"/>
    </xf>
    <xf numFmtId="49" fontId="34" fillId="41" borderId="62" xfId="0" applyNumberFormat="1" applyFont="1" applyFill="1" applyBorder="1" applyAlignment="1" applyProtection="1">
      <alignment horizontal="center" vertical="center"/>
      <protection locked="0"/>
    </xf>
    <xf numFmtId="0" fontId="34" fillId="41" borderId="48" xfId="0" applyFont="1" applyFill="1" applyBorder="1" applyAlignment="1" applyProtection="1">
      <alignment horizontal="left" vertical="center" shrinkToFit="1"/>
      <protection locked="0"/>
    </xf>
    <xf numFmtId="0" fontId="34" fillId="41" borderId="63" xfId="0" applyFont="1" applyFill="1" applyBorder="1" applyAlignment="1" applyProtection="1">
      <alignment horizontal="center" vertical="center"/>
      <protection locked="0"/>
    </xf>
    <xf numFmtId="0" fontId="34" fillId="41" borderId="60" xfId="0" applyFont="1" applyFill="1" applyBorder="1" applyAlignment="1" applyProtection="1">
      <alignment horizontal="left" vertical="center" shrinkToFit="1"/>
      <protection locked="0"/>
    </xf>
    <xf numFmtId="49" fontId="34" fillId="41" borderId="38" xfId="0" applyNumberFormat="1" applyFont="1" applyFill="1" applyBorder="1" applyAlignment="1" applyProtection="1">
      <alignment horizontal="center" vertical="center" wrapText="1"/>
      <protection locked="0"/>
    </xf>
    <xf numFmtId="0" fontId="34" fillId="41" borderId="58" xfId="0" applyFont="1" applyFill="1" applyBorder="1" applyAlignment="1" applyProtection="1">
      <alignment horizontal="left" vertical="center" shrinkToFit="1"/>
      <protection locked="0"/>
    </xf>
    <xf numFmtId="0" fontId="34" fillId="41" borderId="68" xfId="0" applyFont="1" applyFill="1" applyBorder="1" applyAlignment="1" applyProtection="1">
      <alignment horizontal="left" vertical="center" shrinkToFit="1"/>
      <protection locked="0"/>
    </xf>
    <xf numFmtId="49" fontId="34" fillId="41" borderId="40" xfId="0" applyNumberFormat="1" applyFont="1" applyFill="1" applyBorder="1" applyAlignment="1" applyProtection="1">
      <alignment horizontal="center" vertical="center" wrapText="1"/>
      <protection locked="0"/>
    </xf>
    <xf numFmtId="49" fontId="34" fillId="41" borderId="59" xfId="0" applyNumberFormat="1" applyFont="1" applyFill="1" applyBorder="1" applyAlignment="1" applyProtection="1">
      <alignment horizontal="center" vertical="center" wrapText="1"/>
      <protection locked="0"/>
    </xf>
    <xf numFmtId="0" fontId="34" fillId="41" borderId="72" xfId="0" applyFont="1" applyFill="1" applyBorder="1" applyAlignment="1" applyProtection="1">
      <alignment horizontal="left" vertical="center" shrinkToFit="1"/>
      <protection locked="0"/>
    </xf>
    <xf numFmtId="49" fontId="34" fillId="41" borderId="61" xfId="0" applyNumberFormat="1" applyFont="1" applyFill="1" applyBorder="1" applyAlignment="1" applyProtection="1">
      <alignment horizontal="center" vertical="center" wrapText="1"/>
      <protection locked="0"/>
    </xf>
    <xf numFmtId="0" fontId="34" fillId="41" borderId="71" xfId="0" applyFont="1" applyFill="1" applyBorder="1" applyAlignment="1" applyProtection="1">
      <alignment horizontal="left" vertical="center" shrinkToFit="1"/>
      <protection locked="0"/>
    </xf>
    <xf numFmtId="49" fontId="34" fillId="41" borderId="42" xfId="0" applyNumberFormat="1" applyFont="1" applyFill="1" applyBorder="1" applyAlignment="1" applyProtection="1">
      <alignment horizontal="center" vertical="center"/>
      <protection locked="0"/>
    </xf>
    <xf numFmtId="0" fontId="34" fillId="41" borderId="39" xfId="0" applyFont="1" applyFill="1" applyBorder="1" applyAlignment="1" applyProtection="1">
      <alignment horizontal="left" vertical="center" shrinkToFit="1"/>
      <protection locked="0"/>
    </xf>
    <xf numFmtId="49" fontId="34" fillId="41" borderId="53" xfId="0" applyNumberFormat="1" applyFont="1" applyFill="1" applyBorder="1" applyAlignment="1" applyProtection="1">
      <alignment horizontal="center" vertical="center" wrapText="1"/>
      <protection locked="0"/>
    </xf>
    <xf numFmtId="0" fontId="34" fillId="41" borderId="70" xfId="0" applyFont="1" applyFill="1" applyBorder="1" applyAlignment="1" applyProtection="1">
      <alignment horizontal="left" vertical="center" shrinkToFit="1"/>
      <protection locked="0"/>
    </xf>
    <xf numFmtId="49" fontId="34" fillId="41" borderId="63" xfId="0" applyNumberFormat="1" applyFont="1" applyFill="1" applyBorder="1" applyAlignment="1" applyProtection="1">
      <alignment horizontal="center" vertical="center"/>
      <protection locked="0"/>
    </xf>
    <xf numFmtId="49" fontId="34" fillId="41" borderId="4" xfId="0" applyNumberFormat="1" applyFont="1" applyFill="1" applyBorder="1" applyAlignment="1" applyProtection="1">
      <alignment horizontal="center" vertical="center" wrapText="1"/>
      <protection locked="0"/>
    </xf>
    <xf numFmtId="49" fontId="34" fillId="41" borderId="67" xfId="0" applyNumberFormat="1" applyFont="1" applyFill="1" applyBorder="1" applyAlignment="1" applyProtection="1">
      <alignment horizontal="center" vertical="center" wrapText="1"/>
      <protection locked="0"/>
    </xf>
    <xf numFmtId="0" fontId="34" fillId="41" borderId="74" xfId="0" applyFont="1" applyFill="1" applyBorder="1" applyAlignment="1" applyProtection="1">
      <alignment vertical="center" shrinkToFit="1"/>
      <protection locked="0"/>
    </xf>
    <xf numFmtId="49" fontId="34" fillId="41" borderId="64" xfId="0" applyNumberFormat="1" applyFont="1" applyFill="1" applyBorder="1" applyAlignment="1" applyProtection="1">
      <alignment horizontal="center" vertical="center" wrapText="1"/>
      <protection locked="0"/>
    </xf>
    <xf numFmtId="0" fontId="34" fillId="41" borderId="41" xfId="0" applyFont="1" applyFill="1" applyBorder="1" applyAlignment="1" applyProtection="1">
      <alignment horizontal="left" vertical="center"/>
      <protection locked="0"/>
    </xf>
    <xf numFmtId="0" fontId="34" fillId="41" borderId="72" xfId="0" applyFont="1" applyFill="1" applyBorder="1" applyAlignment="1" applyProtection="1">
      <alignment horizontal="left" vertical="center"/>
      <protection locked="0"/>
    </xf>
    <xf numFmtId="49" fontId="34" fillId="41" borderId="0" xfId="0" applyNumberFormat="1" applyFont="1" applyFill="1">
      <alignment vertical="center"/>
    </xf>
    <xf numFmtId="0" fontId="34" fillId="0" borderId="0" xfId="0" applyFont="1" applyFill="1">
      <alignment vertical="center"/>
    </xf>
    <xf numFmtId="0" fontId="34" fillId="41" borderId="75" xfId="0" applyFont="1" applyFill="1" applyBorder="1" applyAlignment="1" applyProtection="1">
      <alignment horizontal="center" vertical="center"/>
      <protection locked="0"/>
    </xf>
    <xf numFmtId="0" fontId="34" fillId="41" borderId="39" xfId="0" applyFont="1" applyFill="1" applyBorder="1" applyAlignment="1" applyProtection="1">
      <alignment horizontal="center" vertical="center"/>
      <protection locked="0"/>
    </xf>
    <xf numFmtId="0" fontId="50" fillId="44" borderId="31" xfId="0" applyFont="1" applyFill="1" applyBorder="1" applyAlignment="1" applyProtection="1">
      <alignment horizontal="center" vertical="center"/>
      <protection locked="0"/>
    </xf>
    <xf numFmtId="0" fontId="34" fillId="0" borderId="66" xfId="0" applyFont="1" applyFill="1" applyBorder="1" applyAlignment="1" applyProtection="1">
      <alignment horizontal="left" vertical="center" shrinkToFit="1"/>
      <protection locked="0"/>
    </xf>
    <xf numFmtId="0" fontId="34" fillId="41" borderId="0" xfId="0" applyFont="1" applyFill="1" applyBorder="1" applyAlignment="1" applyProtection="1">
      <alignment horizontal="left" vertical="center" shrinkToFit="1"/>
      <protection locked="0"/>
    </xf>
    <xf numFmtId="0" fontId="34" fillId="0" borderId="0" xfId="0" applyFont="1" applyFill="1" applyBorder="1" applyAlignment="1" applyProtection="1">
      <alignment horizontal="left" vertical="center" shrinkToFit="1"/>
      <protection locked="0"/>
    </xf>
    <xf numFmtId="0" fontId="34" fillId="0" borderId="1" xfId="0" applyFont="1" applyFill="1" applyBorder="1" applyAlignment="1" applyProtection="1">
      <alignment horizontal="left" vertical="center" shrinkToFit="1"/>
      <protection locked="0"/>
    </xf>
    <xf numFmtId="0" fontId="34" fillId="41" borderId="1" xfId="0" applyFont="1" applyFill="1" applyBorder="1" applyAlignment="1" applyProtection="1">
      <alignment horizontal="left" vertical="center" shrinkToFit="1"/>
      <protection locked="0"/>
    </xf>
    <xf numFmtId="0" fontId="34" fillId="0" borderId="43" xfId="0" applyFont="1" applyFill="1" applyBorder="1" applyAlignment="1" applyProtection="1">
      <alignment horizontal="left" vertical="center" shrinkToFit="1"/>
      <protection locked="0"/>
    </xf>
    <xf numFmtId="0" fontId="34" fillId="41" borderId="66" xfId="0" applyFont="1" applyFill="1" applyBorder="1" applyAlignment="1" applyProtection="1">
      <alignment horizontal="left" vertical="center" shrinkToFit="1"/>
      <protection locked="0"/>
    </xf>
    <xf numFmtId="0" fontId="34" fillId="0" borderId="66" xfId="0" applyFont="1" applyBorder="1" applyAlignment="1" applyProtection="1">
      <alignment horizontal="left" vertical="center" shrinkToFit="1"/>
      <protection locked="0"/>
    </xf>
    <xf numFmtId="0" fontId="34" fillId="0" borderId="1" xfId="0" applyFont="1" applyBorder="1" applyAlignment="1" applyProtection="1">
      <alignment horizontal="left" vertical="center" shrinkToFit="1"/>
      <protection locked="0"/>
    </xf>
    <xf numFmtId="0" fontId="34" fillId="41" borderId="66" xfId="0" applyFont="1" applyFill="1" applyBorder="1" applyAlignment="1" applyProtection="1">
      <alignment horizontal="center" vertical="center"/>
      <protection locked="0"/>
    </xf>
    <xf numFmtId="0" fontId="34" fillId="41" borderId="0" xfId="0" applyFont="1" applyFill="1" applyBorder="1" applyAlignment="1" applyProtection="1">
      <alignment horizontal="center" vertical="center"/>
      <protection locked="0"/>
    </xf>
    <xf numFmtId="0" fontId="34" fillId="41" borderId="1" xfId="0" applyFont="1" applyFill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left" vertical="center" shrinkToFit="1"/>
      <protection locked="0"/>
    </xf>
    <xf numFmtId="49" fontId="34" fillId="46" borderId="38" xfId="0" applyNumberFormat="1" applyFont="1" applyFill="1" applyBorder="1" applyAlignment="1" applyProtection="1">
      <alignment horizontal="center" vertical="center" wrapText="1"/>
      <protection locked="0"/>
    </xf>
    <xf numFmtId="0" fontId="34" fillId="48" borderId="48" xfId="0" applyFont="1" applyFill="1" applyBorder="1" applyAlignment="1" applyProtection="1">
      <alignment horizontal="left" vertical="center" shrinkToFit="1"/>
      <protection locked="0"/>
    </xf>
    <xf numFmtId="49" fontId="34" fillId="48" borderId="63" xfId="0" applyNumberFormat="1" applyFont="1" applyFill="1" applyBorder="1" applyAlignment="1" applyProtection="1">
      <alignment horizontal="center" vertical="center"/>
      <protection locked="0"/>
    </xf>
    <xf numFmtId="0" fontId="53" fillId="48" borderId="68" xfId="214" applyFont="1" applyFill="1" applyBorder="1" applyAlignment="1" applyProtection="1">
      <alignment horizontal="left" vertical="center" shrinkToFit="1"/>
      <protection locked="0"/>
    </xf>
    <xf numFmtId="49" fontId="53" fillId="48" borderId="61" xfId="214" applyNumberFormat="1" applyFont="1" applyFill="1" applyBorder="1" applyAlignment="1" applyProtection="1">
      <alignment horizontal="center" vertical="center" shrinkToFit="1"/>
      <protection locked="0"/>
    </xf>
    <xf numFmtId="0" fontId="52" fillId="48" borderId="48" xfId="0" applyFont="1" applyFill="1" applyBorder="1" applyAlignment="1" applyProtection="1">
      <alignment horizontal="left" vertical="center" shrinkToFit="1"/>
      <protection locked="0"/>
    </xf>
    <xf numFmtId="0" fontId="52" fillId="48" borderId="67" xfId="0" applyFont="1" applyFill="1" applyBorder="1" applyAlignment="1" applyProtection="1">
      <alignment horizontal="center" vertical="center" shrinkToFit="1"/>
      <protection locked="0"/>
    </xf>
    <xf numFmtId="0" fontId="34" fillId="48" borderId="60" xfId="0" applyFont="1" applyFill="1" applyBorder="1" applyAlignment="1" applyProtection="1">
      <alignment horizontal="left" vertical="center" shrinkToFit="1"/>
      <protection locked="0"/>
    </xf>
    <xf numFmtId="0" fontId="34" fillId="48" borderId="66" xfId="0" applyFont="1" applyFill="1" applyBorder="1" applyAlignment="1" applyProtection="1">
      <alignment horizontal="left" vertical="center" shrinkToFit="1"/>
      <protection locked="0"/>
    </xf>
    <xf numFmtId="0" fontId="53" fillId="48" borderId="53" xfId="214" applyFont="1" applyFill="1" applyBorder="1" applyAlignment="1" applyProtection="1">
      <alignment horizontal="center" vertical="center" shrinkToFit="1"/>
      <protection locked="0"/>
    </xf>
    <xf numFmtId="0" fontId="52" fillId="48" borderId="55" xfId="0" applyFont="1" applyFill="1" applyBorder="1" applyAlignment="1" applyProtection="1">
      <alignment horizontal="left" vertical="center" shrinkToFit="1"/>
      <protection locked="0"/>
    </xf>
    <xf numFmtId="0" fontId="52" fillId="48" borderId="4" xfId="0" applyFont="1" applyFill="1" applyBorder="1" applyAlignment="1" applyProtection="1">
      <alignment horizontal="center" vertical="center" shrinkToFit="1"/>
      <protection locked="0"/>
    </xf>
    <xf numFmtId="0" fontId="34" fillId="48" borderId="55" xfId="0" applyFont="1" applyFill="1" applyBorder="1" applyAlignment="1" applyProtection="1">
      <alignment horizontal="left" vertical="center" shrinkToFit="1"/>
      <protection locked="0"/>
    </xf>
    <xf numFmtId="0" fontId="34" fillId="48" borderId="54" xfId="0" applyFont="1" applyFill="1" applyBorder="1" applyAlignment="1" applyProtection="1">
      <alignment horizontal="center" vertical="center"/>
      <protection locked="0"/>
    </xf>
    <xf numFmtId="0" fontId="34" fillId="48" borderId="58" xfId="0" applyFont="1" applyFill="1" applyBorder="1" applyAlignment="1" applyProtection="1">
      <alignment horizontal="left" vertical="center" shrinkToFit="1"/>
      <protection locked="0"/>
    </xf>
    <xf numFmtId="0" fontId="52" fillId="48" borderId="51" xfId="214" applyFont="1" applyFill="1" applyBorder="1" applyAlignment="1" applyProtection="1">
      <alignment horizontal="left" vertical="center" shrinkToFit="1"/>
      <protection locked="0"/>
    </xf>
    <xf numFmtId="0" fontId="52" fillId="48" borderId="55" xfId="0" applyNumberFormat="1" applyFont="1" applyFill="1" applyBorder="1" applyAlignment="1" applyProtection="1">
      <alignment horizontal="left" vertical="center" shrinkToFit="1"/>
      <protection locked="0"/>
    </xf>
    <xf numFmtId="0" fontId="52" fillId="48" borderId="4" xfId="0" applyNumberFormat="1" applyFont="1" applyFill="1" applyBorder="1" applyAlignment="1" applyProtection="1">
      <alignment horizontal="center" vertical="center" shrinkToFit="1"/>
      <protection locked="0"/>
    </xf>
    <xf numFmtId="0" fontId="52" fillId="48" borderId="60" xfId="0" applyNumberFormat="1" applyFont="1" applyFill="1" applyBorder="1" applyAlignment="1" applyProtection="1">
      <alignment horizontal="left" vertical="center" shrinkToFit="1"/>
      <protection locked="0"/>
    </xf>
    <xf numFmtId="0" fontId="52" fillId="48" borderId="59" xfId="0" applyNumberFormat="1" applyFont="1" applyFill="1" applyBorder="1" applyAlignment="1" applyProtection="1">
      <alignment horizontal="center" vertical="center" shrinkToFit="1"/>
      <protection locked="0"/>
    </xf>
    <xf numFmtId="0" fontId="34" fillId="48" borderId="0" xfId="0" applyFont="1" applyFill="1" applyBorder="1" applyAlignment="1" applyProtection="1">
      <alignment horizontal="left" vertical="center" shrinkToFit="1"/>
      <protection locked="0"/>
    </xf>
    <xf numFmtId="0" fontId="34" fillId="48" borderId="63" xfId="0" applyFont="1" applyFill="1" applyBorder="1" applyAlignment="1" applyProtection="1">
      <alignment horizontal="center" vertical="center"/>
      <protection locked="0"/>
    </xf>
    <xf numFmtId="0" fontId="52" fillId="48" borderId="51" xfId="214" applyNumberFormat="1" applyFont="1" applyFill="1" applyBorder="1" applyAlignment="1" applyProtection="1">
      <alignment horizontal="left" vertical="center" shrinkToFit="1"/>
      <protection locked="0"/>
    </xf>
    <xf numFmtId="0" fontId="52" fillId="48" borderId="53" xfId="214" applyFont="1" applyFill="1" applyBorder="1" applyAlignment="1" applyProtection="1">
      <alignment horizontal="center" vertical="center" shrinkToFit="1"/>
      <protection locked="0"/>
    </xf>
    <xf numFmtId="0" fontId="52" fillId="48" borderId="56" xfId="0" applyNumberFormat="1" applyFont="1" applyFill="1" applyBorder="1" applyAlignment="1" applyProtection="1">
      <alignment horizontal="left" vertical="center" shrinkToFit="1"/>
      <protection locked="0"/>
    </xf>
    <xf numFmtId="0" fontId="52" fillId="48" borderId="0" xfId="0" applyNumberFormat="1" applyFont="1" applyFill="1" applyBorder="1" applyAlignment="1" applyProtection="1">
      <alignment horizontal="center" vertical="center" shrinkToFit="1"/>
      <protection locked="0"/>
    </xf>
    <xf numFmtId="0" fontId="34" fillId="48" borderId="0" xfId="0" applyFont="1" applyFill="1">
      <alignment vertical="center"/>
    </xf>
    <xf numFmtId="0" fontId="52" fillId="48" borderId="48" xfId="0" applyNumberFormat="1" applyFont="1" applyFill="1" applyBorder="1" applyAlignment="1" applyProtection="1">
      <alignment horizontal="left" vertical="center" shrinkToFit="1"/>
      <protection locked="0"/>
    </xf>
    <xf numFmtId="0" fontId="52" fillId="48" borderId="67" xfId="0" applyNumberFormat="1" applyFont="1" applyFill="1" applyBorder="1" applyAlignment="1" applyProtection="1">
      <alignment horizontal="center" vertical="center" shrinkToFit="1"/>
      <protection locked="0"/>
    </xf>
    <xf numFmtId="0" fontId="34" fillId="48" borderId="51" xfId="0" applyFont="1" applyFill="1" applyBorder="1" applyAlignment="1" applyProtection="1">
      <alignment horizontal="left" vertical="center" shrinkToFit="1"/>
      <protection locked="0"/>
    </xf>
    <xf numFmtId="49" fontId="34" fillId="48" borderId="54" xfId="0" applyNumberFormat="1" applyFont="1" applyFill="1" applyBorder="1" applyAlignment="1" applyProtection="1">
      <alignment horizontal="center" vertical="center"/>
      <protection locked="0"/>
    </xf>
    <xf numFmtId="0" fontId="34" fillId="48" borderId="39" xfId="0" applyFont="1" applyFill="1" applyBorder="1" applyAlignment="1" applyProtection="1">
      <alignment horizontal="left" vertical="center" shrinkToFit="1"/>
      <protection locked="0"/>
    </xf>
    <xf numFmtId="49" fontId="34" fillId="48" borderId="42" xfId="0" applyNumberFormat="1" applyFont="1" applyFill="1" applyBorder="1" applyAlignment="1" applyProtection="1">
      <alignment horizontal="center" vertical="center"/>
      <protection locked="0"/>
    </xf>
    <xf numFmtId="0" fontId="34" fillId="48" borderId="68" xfId="0" applyFont="1" applyFill="1" applyBorder="1" applyAlignment="1" applyProtection="1">
      <alignment horizontal="left" vertical="center" shrinkToFit="1"/>
      <protection locked="0"/>
    </xf>
    <xf numFmtId="49" fontId="34" fillId="48" borderId="62" xfId="0" applyNumberFormat="1" applyFont="1" applyFill="1" applyBorder="1" applyAlignment="1" applyProtection="1">
      <alignment horizontal="center" vertical="center"/>
      <protection locked="0"/>
    </xf>
    <xf numFmtId="0" fontId="1" fillId="0" borderId="0" xfId="261">
      <alignment vertical="center"/>
    </xf>
    <xf numFmtId="0" fontId="53" fillId="47" borderId="48" xfId="214" applyFont="1" applyFill="1" applyBorder="1" applyAlignment="1" applyProtection="1">
      <alignment horizontal="left" vertical="center" shrinkToFit="1"/>
      <protection locked="0"/>
    </xf>
    <xf numFmtId="0" fontId="52" fillId="47" borderId="68" xfId="214" applyFont="1" applyFill="1" applyBorder="1" applyAlignment="1" applyProtection="1">
      <alignment horizontal="left" vertical="center" shrinkToFit="1"/>
      <protection locked="0"/>
    </xf>
    <xf numFmtId="0" fontId="53" fillId="47" borderId="68" xfId="214" applyFont="1" applyFill="1" applyBorder="1" applyAlignment="1" applyProtection="1">
      <alignment horizontal="left" vertical="center" shrinkToFit="1"/>
      <protection locked="0"/>
    </xf>
    <xf numFmtId="49" fontId="53" fillId="47" borderId="61" xfId="214" applyNumberFormat="1" applyFont="1" applyFill="1" applyBorder="1" applyAlignment="1" applyProtection="1">
      <alignment horizontal="center" vertical="center" shrinkToFit="1"/>
      <protection locked="0"/>
    </xf>
    <xf numFmtId="0" fontId="51" fillId="44" borderId="38" xfId="214" applyFont="1" applyFill="1" applyBorder="1" applyAlignment="1" applyProtection="1">
      <alignment horizontal="center" vertical="center"/>
      <protection locked="0"/>
    </xf>
    <xf numFmtId="0" fontId="51" fillId="44" borderId="39" xfId="214" applyFont="1" applyFill="1" applyBorder="1" applyAlignment="1" applyProtection="1">
      <alignment horizontal="center" vertical="center" wrapText="1"/>
      <protection locked="0"/>
    </xf>
    <xf numFmtId="0" fontId="52" fillId="0" borderId="48" xfId="214" applyNumberFormat="1" applyFont="1" applyFill="1" applyBorder="1" applyAlignment="1" applyProtection="1">
      <alignment horizontal="left" vertical="center" shrinkToFit="1"/>
      <protection locked="0"/>
    </xf>
    <xf numFmtId="0" fontId="52" fillId="0" borderId="55" xfId="214" applyNumberFormat="1" applyFont="1" applyFill="1" applyBorder="1" applyAlignment="1" applyProtection="1">
      <alignment horizontal="left" vertical="center" shrinkToFit="1"/>
      <protection locked="0"/>
    </xf>
    <xf numFmtId="0" fontId="52" fillId="0" borderId="53" xfId="214" applyFont="1" applyFill="1" applyBorder="1" applyAlignment="1" applyProtection="1">
      <alignment horizontal="center" vertical="center" shrinkToFit="1"/>
      <protection locked="0"/>
    </xf>
    <xf numFmtId="0" fontId="52" fillId="0" borderId="51" xfId="214" applyNumberFormat="1" applyFont="1" applyFill="1" applyBorder="1" applyAlignment="1" applyProtection="1">
      <alignment horizontal="left" vertical="center" shrinkToFit="1"/>
      <protection locked="0"/>
    </xf>
    <xf numFmtId="0" fontId="52" fillId="0" borderId="64" xfId="214" applyFont="1" applyFill="1" applyBorder="1" applyAlignment="1" applyProtection="1">
      <alignment horizontal="center" vertical="center" shrinkToFit="1"/>
      <protection locked="0"/>
    </xf>
    <xf numFmtId="0" fontId="52" fillId="0" borderId="58" xfId="214" applyNumberFormat="1" applyFont="1" applyFill="1" applyBorder="1" applyAlignment="1" applyProtection="1">
      <alignment horizontal="left" vertical="center" shrinkToFit="1"/>
      <protection locked="0"/>
    </xf>
    <xf numFmtId="0" fontId="53" fillId="0" borderId="53" xfId="214" applyFont="1" applyFill="1" applyBorder="1" applyAlignment="1" applyProtection="1">
      <alignment horizontal="center" vertical="center" shrinkToFit="1"/>
      <protection locked="0"/>
    </xf>
    <xf numFmtId="0" fontId="53" fillId="0" borderId="38" xfId="214" applyFont="1" applyFill="1" applyBorder="1" applyAlignment="1" applyProtection="1">
      <alignment horizontal="center" vertical="center" shrinkToFit="1"/>
      <protection locked="0"/>
    </xf>
    <xf numFmtId="0" fontId="52" fillId="0" borderId="39" xfId="214" applyNumberFormat="1" applyFont="1" applyFill="1" applyBorder="1" applyAlignment="1" applyProtection="1">
      <alignment horizontal="left" vertical="center" shrinkToFit="1"/>
      <protection locked="0"/>
    </xf>
    <xf numFmtId="0" fontId="53" fillId="0" borderId="51" xfId="214" applyNumberFormat="1" applyFont="1" applyFill="1" applyBorder="1" applyAlignment="1" applyProtection="1">
      <alignment horizontal="left" vertical="center" shrinkToFit="1"/>
      <protection locked="0"/>
    </xf>
    <xf numFmtId="0" fontId="53" fillId="0" borderId="64" xfId="214" applyFont="1" applyFill="1" applyBorder="1" applyAlignment="1" applyProtection="1">
      <alignment horizontal="center" vertical="center" shrinkToFit="1"/>
      <protection locked="0"/>
    </xf>
    <xf numFmtId="0" fontId="53" fillId="0" borderId="58" xfId="214" applyNumberFormat="1" applyFont="1" applyFill="1" applyBorder="1" applyAlignment="1" applyProtection="1">
      <alignment horizontal="left" vertical="center" shrinkToFit="1"/>
      <protection locked="0"/>
    </xf>
    <xf numFmtId="0" fontId="52" fillId="0" borderId="53" xfId="214" applyNumberFormat="1" applyFont="1" applyFill="1" applyBorder="1" applyAlignment="1" applyProtection="1">
      <alignment horizontal="center" vertical="center" shrinkToFit="1"/>
      <protection locked="0"/>
    </xf>
    <xf numFmtId="0" fontId="53" fillId="0" borderId="61" xfId="214" applyFont="1" applyFill="1" applyBorder="1" applyAlignment="1" applyProtection="1">
      <alignment horizontal="center" vertical="center" shrinkToFit="1"/>
      <protection locked="0"/>
    </xf>
    <xf numFmtId="0" fontId="52" fillId="0" borderId="68" xfId="214" applyFont="1" applyFill="1" applyBorder="1" applyAlignment="1" applyProtection="1">
      <alignment horizontal="left" vertical="center" shrinkToFit="1"/>
      <protection locked="0"/>
    </xf>
    <xf numFmtId="0" fontId="52" fillId="0" borderId="51" xfId="214" applyFont="1" applyFill="1" applyBorder="1" applyAlignment="1" applyProtection="1">
      <alignment horizontal="left" vertical="center" shrinkToFit="1"/>
      <protection locked="0"/>
    </xf>
    <xf numFmtId="0" fontId="52" fillId="0" borderId="4" xfId="214" applyFont="1" applyFill="1" applyBorder="1" applyAlignment="1" applyProtection="1">
      <alignment horizontal="center" vertical="center" shrinkToFit="1"/>
      <protection locked="0"/>
    </xf>
    <xf numFmtId="0" fontId="52" fillId="0" borderId="55" xfId="214" applyFont="1" applyFill="1" applyBorder="1" applyAlignment="1" applyProtection="1">
      <alignment horizontal="left" vertical="center" shrinkToFit="1"/>
      <protection locked="0"/>
    </xf>
    <xf numFmtId="0" fontId="52" fillId="0" borderId="48" xfId="214" applyFont="1" applyFill="1" applyBorder="1" applyAlignment="1" applyProtection="1">
      <alignment horizontal="left" vertical="center" shrinkToFit="1"/>
      <protection locked="0"/>
    </xf>
    <xf numFmtId="0" fontId="53" fillId="0" borderId="55" xfId="214" applyFont="1" applyFill="1" applyBorder="1" applyAlignment="1" applyProtection="1">
      <alignment horizontal="left" vertical="center" shrinkToFit="1"/>
      <protection locked="0"/>
    </xf>
    <xf numFmtId="0" fontId="53" fillId="0" borderId="48" xfId="214" applyFont="1" applyFill="1" applyBorder="1" applyAlignment="1" applyProtection="1">
      <alignment horizontal="left" vertical="center" shrinkToFit="1"/>
      <protection locked="0"/>
    </xf>
    <xf numFmtId="0" fontId="52" fillId="0" borderId="61" xfId="214" applyFont="1" applyFill="1" applyBorder="1" applyAlignment="1" applyProtection="1">
      <alignment horizontal="center" vertical="center" shrinkToFit="1"/>
      <protection locked="0"/>
    </xf>
    <xf numFmtId="49" fontId="52" fillId="0" borderId="38" xfId="214" applyNumberFormat="1" applyFont="1" applyFill="1" applyBorder="1" applyAlignment="1" applyProtection="1">
      <alignment horizontal="center" vertical="center" shrinkToFit="1"/>
      <protection locked="0"/>
    </xf>
    <xf numFmtId="0" fontId="52" fillId="0" borderId="39" xfId="214" applyFont="1" applyFill="1" applyBorder="1" applyAlignment="1" applyProtection="1">
      <alignment horizontal="left" vertical="center" shrinkToFit="1"/>
      <protection locked="0"/>
    </xf>
    <xf numFmtId="49" fontId="53" fillId="0" borderId="61" xfId="214" applyNumberFormat="1" applyFont="1" applyFill="1" applyBorder="1" applyAlignment="1" applyProtection="1">
      <alignment horizontal="center" vertical="center" shrinkToFit="1"/>
      <protection locked="0"/>
    </xf>
    <xf numFmtId="0" fontId="53" fillId="0" borderId="51" xfId="214" applyFont="1" applyFill="1" applyBorder="1" applyAlignment="1" applyProtection="1">
      <alignment horizontal="left" vertical="center" shrinkToFit="1"/>
      <protection locked="0"/>
    </xf>
    <xf numFmtId="49" fontId="53" fillId="0" borderId="53" xfId="214" applyNumberFormat="1" applyFont="1" applyFill="1" applyBorder="1" applyAlignment="1" applyProtection="1">
      <alignment horizontal="center" vertical="center" shrinkToFit="1"/>
      <protection locked="0"/>
    </xf>
    <xf numFmtId="0" fontId="52" fillId="0" borderId="60" xfId="214" applyFont="1" applyFill="1" applyBorder="1" applyAlignment="1" applyProtection="1">
      <alignment horizontal="left" vertical="center" shrinkToFit="1"/>
      <protection locked="0"/>
    </xf>
    <xf numFmtId="49" fontId="52" fillId="0" borderId="61" xfId="214" applyNumberFormat="1" applyFont="1" applyFill="1" applyBorder="1" applyAlignment="1" applyProtection="1">
      <alignment horizontal="center" vertical="center" shrinkToFit="1"/>
      <protection locked="0"/>
    </xf>
    <xf numFmtId="0" fontId="53" fillId="0" borderId="68" xfId="214" applyFont="1" applyFill="1" applyBorder="1" applyAlignment="1" applyProtection="1">
      <alignment horizontal="left" vertical="center" shrinkToFit="1"/>
      <protection locked="0"/>
    </xf>
    <xf numFmtId="0" fontId="52" fillId="0" borderId="59" xfId="214" applyFont="1" applyFill="1" applyBorder="1" applyAlignment="1" applyProtection="1">
      <alignment horizontal="center" vertical="center" shrinkToFit="1"/>
      <protection locked="0"/>
    </xf>
    <xf numFmtId="49" fontId="52" fillId="0" borderId="53" xfId="214" applyNumberFormat="1" applyFont="1" applyFill="1" applyBorder="1" applyAlignment="1" applyProtection="1">
      <alignment horizontal="center" vertical="center" shrinkToFit="1"/>
      <protection locked="0"/>
    </xf>
    <xf numFmtId="0" fontId="38" fillId="0" borderId="53" xfId="214" applyFont="1" applyFill="1" applyBorder="1" applyAlignment="1" applyProtection="1">
      <alignment horizontal="center" vertical="center" shrinkToFit="1"/>
      <protection locked="0"/>
    </xf>
    <xf numFmtId="0" fontId="38" fillId="0" borderId="51" xfId="214" applyFont="1" applyFill="1" applyBorder="1" applyAlignment="1" applyProtection="1">
      <alignment horizontal="left" vertical="center" shrinkToFit="1"/>
      <protection locked="0"/>
    </xf>
    <xf numFmtId="0" fontId="53" fillId="0" borderId="60" xfId="214" applyFont="1" applyFill="1" applyBorder="1" applyAlignment="1" applyProtection="1">
      <alignment horizontal="left" vertical="center" shrinkToFit="1"/>
      <protection locked="0"/>
    </xf>
    <xf numFmtId="0" fontId="52" fillId="0" borderId="68" xfId="214" applyNumberFormat="1" applyFont="1" applyFill="1" applyBorder="1" applyAlignment="1" applyProtection="1">
      <alignment horizontal="left" vertical="center" shrinkToFit="1"/>
      <protection locked="0"/>
    </xf>
    <xf numFmtId="49" fontId="53" fillId="0" borderId="38" xfId="214" applyNumberFormat="1" applyFont="1" applyFill="1" applyBorder="1" applyAlignment="1" applyProtection="1">
      <alignment horizontal="center" vertical="center" shrinkToFit="1"/>
      <protection locked="0"/>
    </xf>
    <xf numFmtId="49" fontId="52" fillId="0" borderId="67" xfId="214" applyNumberFormat="1" applyFont="1" applyFill="1" applyBorder="1" applyAlignment="1" applyProtection="1">
      <alignment horizontal="center" vertical="center" shrinkToFit="1"/>
      <protection locked="0"/>
    </xf>
    <xf numFmtId="49" fontId="34" fillId="0" borderId="85" xfId="214" applyNumberFormat="1" applyFont="1" applyFill="1" applyBorder="1" applyAlignment="1" applyProtection="1">
      <alignment horizontal="center" vertical="center"/>
      <protection locked="0"/>
    </xf>
    <xf numFmtId="0" fontId="34" fillId="0" borderId="78" xfId="214" applyFont="1" applyFill="1" applyBorder="1" applyAlignment="1" applyProtection="1">
      <alignment horizontal="left" vertical="center"/>
      <protection locked="0"/>
    </xf>
    <xf numFmtId="0" fontId="53" fillId="0" borderId="4" xfId="214" applyFont="1" applyFill="1" applyBorder="1" applyAlignment="1" applyProtection="1">
      <alignment horizontal="center" vertical="center" shrinkToFit="1"/>
      <protection locked="0"/>
    </xf>
    <xf numFmtId="0" fontId="52" fillId="0" borderId="61" xfId="214" applyNumberFormat="1" applyFont="1" applyFill="1" applyBorder="1" applyAlignment="1" applyProtection="1">
      <alignment horizontal="center" vertical="center" shrinkToFit="1"/>
      <protection locked="0"/>
    </xf>
    <xf numFmtId="0" fontId="52" fillId="0" borderId="38" xfId="214" applyFont="1" applyFill="1" applyBorder="1" applyAlignment="1" applyProtection="1">
      <alignment horizontal="center" vertical="center" shrinkToFit="1"/>
      <protection locked="0"/>
    </xf>
    <xf numFmtId="0" fontId="38" fillId="0" borderId="61" xfId="214" applyFont="1" applyFill="1" applyBorder="1" applyAlignment="1" applyProtection="1">
      <alignment horizontal="center" vertical="center" shrinkToFit="1"/>
      <protection locked="0"/>
    </xf>
    <xf numFmtId="0" fontId="53" fillId="0" borderId="67" xfId="214" applyFont="1" applyFill="1" applyBorder="1" applyAlignment="1" applyProtection="1">
      <alignment horizontal="center" vertical="center" shrinkToFit="1"/>
      <protection locked="0"/>
    </xf>
    <xf numFmtId="0" fontId="52" fillId="0" borderId="0" xfId="214" applyFont="1" applyFill="1" applyBorder="1" applyAlignment="1" applyProtection="1">
      <alignment horizontal="center" vertical="center" shrinkToFit="1"/>
      <protection locked="0"/>
    </xf>
    <xf numFmtId="0" fontId="1" fillId="0" borderId="53" xfId="261" applyBorder="1">
      <alignment vertical="center"/>
    </xf>
    <xf numFmtId="0" fontId="53" fillId="0" borderId="59" xfId="214" applyFont="1" applyFill="1" applyBorder="1" applyAlignment="1" applyProtection="1">
      <alignment horizontal="center" vertical="center" shrinkToFit="1"/>
      <protection locked="0"/>
    </xf>
    <xf numFmtId="0" fontId="52" fillId="0" borderId="60" xfId="214" applyNumberFormat="1" applyFont="1" applyFill="1" applyBorder="1" applyAlignment="1" applyProtection="1">
      <alignment horizontal="left" vertical="center" shrinkToFit="1"/>
      <protection locked="0"/>
    </xf>
    <xf numFmtId="0" fontId="38" fillId="0" borderId="68" xfId="214" applyFont="1" applyFill="1" applyBorder="1" applyAlignment="1" applyProtection="1">
      <alignment horizontal="left" vertical="center" shrinkToFit="1"/>
      <protection locked="0"/>
    </xf>
    <xf numFmtId="0" fontId="53" fillId="0" borderId="39" xfId="214" applyFont="1" applyFill="1" applyBorder="1" applyAlignment="1" applyProtection="1">
      <alignment horizontal="left" vertical="center" shrinkToFit="1"/>
      <protection locked="0"/>
    </xf>
    <xf numFmtId="0" fontId="52" fillId="0" borderId="0" xfId="214" applyNumberFormat="1" applyFont="1" applyFill="1" applyBorder="1" applyAlignment="1" applyProtection="1">
      <alignment horizontal="left" vertical="center" shrinkToFit="1"/>
      <protection locked="0"/>
    </xf>
    <xf numFmtId="0" fontId="1" fillId="0" borderId="51" xfId="261" applyBorder="1">
      <alignment vertical="center"/>
    </xf>
    <xf numFmtId="0" fontId="0" fillId="0" borderId="0" xfId="215" applyFont="1">
      <alignment vertical="center"/>
    </xf>
    <xf numFmtId="0" fontId="45" fillId="0" borderId="0" xfId="0" applyFont="1" applyAlignment="1" applyProtection="1">
      <alignment horizontal="center" vertical="center"/>
      <protection locked="0"/>
    </xf>
    <xf numFmtId="0" fontId="48" fillId="0" borderId="24" xfId="0" applyFont="1" applyBorder="1" applyAlignment="1" applyProtection="1">
      <alignment horizontal="center" vertical="center"/>
      <protection locked="0"/>
    </xf>
    <xf numFmtId="0" fontId="48" fillId="0" borderId="25" xfId="0" applyFont="1" applyBorder="1" applyAlignment="1" applyProtection="1">
      <alignment horizontal="center" vertical="center"/>
      <protection locked="0"/>
    </xf>
    <xf numFmtId="0" fontId="48" fillId="0" borderId="26" xfId="0" applyFont="1" applyBorder="1" applyAlignment="1" applyProtection="1">
      <alignment horizontal="center" vertical="center"/>
      <protection locked="0"/>
    </xf>
    <xf numFmtId="0" fontId="48" fillId="0" borderId="27" xfId="0" applyFont="1" applyBorder="1" applyAlignment="1" applyProtection="1">
      <alignment horizontal="center" vertical="center"/>
      <protection locked="0"/>
    </xf>
    <xf numFmtId="0" fontId="48" fillId="0" borderId="28" xfId="0" applyFont="1" applyBorder="1" applyAlignment="1" applyProtection="1">
      <alignment horizontal="center" vertical="center"/>
      <protection locked="0"/>
    </xf>
    <xf numFmtId="0" fontId="49" fillId="43" borderId="29" xfId="0" applyFont="1" applyFill="1" applyBorder="1" applyAlignment="1" applyProtection="1">
      <alignment horizontal="center" vertical="center" wrapText="1"/>
      <protection locked="0"/>
    </xf>
    <xf numFmtId="0" fontId="49" fillId="43" borderId="30" xfId="0" applyFont="1" applyFill="1" applyBorder="1" applyAlignment="1" applyProtection="1">
      <alignment horizontal="center" vertical="center" wrapText="1"/>
      <protection locked="0"/>
    </xf>
    <xf numFmtId="0" fontId="49" fillId="43" borderId="31" xfId="0" applyFont="1" applyFill="1" applyBorder="1" applyAlignment="1" applyProtection="1">
      <alignment horizontal="center" vertical="center" wrapText="1"/>
      <protection locked="0"/>
    </xf>
    <xf numFmtId="0" fontId="49" fillId="43" borderId="32" xfId="0" applyFont="1" applyFill="1" applyBorder="1" applyAlignment="1" applyProtection="1">
      <alignment horizontal="center" vertical="center" wrapText="1"/>
      <protection locked="0"/>
    </xf>
    <xf numFmtId="0" fontId="50" fillId="43" borderId="32" xfId="0" applyFont="1" applyFill="1" applyBorder="1" applyAlignment="1" applyProtection="1">
      <alignment horizontal="center" vertical="center"/>
      <protection locked="0"/>
    </xf>
    <xf numFmtId="0" fontId="50" fillId="43" borderId="33" xfId="0" applyFont="1" applyFill="1" applyBorder="1" applyAlignment="1" applyProtection="1">
      <alignment horizontal="center" vertical="center"/>
      <protection locked="0"/>
    </xf>
    <xf numFmtId="0" fontId="50" fillId="44" borderId="34" xfId="0" applyFont="1" applyFill="1" applyBorder="1" applyAlignment="1" applyProtection="1">
      <alignment horizontal="center" vertical="center"/>
      <protection locked="0"/>
    </xf>
    <xf numFmtId="0" fontId="50" fillId="44" borderId="30" xfId="0" applyFont="1" applyFill="1" applyBorder="1" applyAlignment="1" applyProtection="1">
      <alignment horizontal="center" vertical="center"/>
      <protection locked="0"/>
    </xf>
    <xf numFmtId="0" fontId="49" fillId="44" borderId="32" xfId="0" applyFont="1" applyFill="1" applyBorder="1" applyAlignment="1" applyProtection="1">
      <alignment horizontal="center" vertical="center" wrapText="1"/>
      <protection locked="0"/>
    </xf>
    <xf numFmtId="0" fontId="49" fillId="44" borderId="30" xfId="0" applyFont="1" applyFill="1" applyBorder="1" applyAlignment="1" applyProtection="1">
      <alignment horizontal="center" vertical="center" wrapText="1"/>
      <protection locked="0"/>
    </xf>
    <xf numFmtId="0" fontId="34" fillId="41" borderId="75" xfId="0" applyFont="1" applyFill="1" applyBorder="1" applyAlignment="1" applyProtection="1">
      <alignment horizontal="center" vertical="center"/>
      <protection locked="0"/>
    </xf>
    <xf numFmtId="0" fontId="34" fillId="41" borderId="39" xfId="0" applyFont="1" applyFill="1" applyBorder="1" applyAlignment="1" applyProtection="1">
      <alignment horizontal="center" vertical="center"/>
      <protection locked="0"/>
    </xf>
    <xf numFmtId="0" fontId="49" fillId="44" borderId="35" xfId="0" applyFont="1" applyFill="1" applyBorder="1" applyAlignment="1" applyProtection="1">
      <alignment horizontal="center" vertical="center" wrapText="1"/>
      <protection locked="0"/>
    </xf>
    <xf numFmtId="0" fontId="34" fillId="41" borderId="40" xfId="0" applyFont="1" applyFill="1" applyBorder="1" applyAlignment="1" applyProtection="1">
      <alignment horizontal="center" vertical="center"/>
      <protection locked="0"/>
    </xf>
    <xf numFmtId="0" fontId="34" fillId="41" borderId="74" xfId="0" applyFont="1" applyFill="1" applyBorder="1" applyAlignment="1" applyProtection="1">
      <alignment horizontal="center" vertical="center"/>
      <protection locked="0"/>
    </xf>
    <xf numFmtId="0" fontId="49" fillId="44" borderId="32" xfId="214" applyFont="1" applyFill="1" applyBorder="1" applyAlignment="1" applyProtection="1">
      <alignment horizontal="center" vertical="center" wrapText="1"/>
      <protection locked="0"/>
    </xf>
    <xf numFmtId="0" fontId="49" fillId="44" borderId="30" xfId="214" applyFont="1" applyFill="1" applyBorder="1" applyAlignment="1" applyProtection="1">
      <alignment horizontal="center" vertical="center" wrapText="1"/>
      <protection locked="0"/>
    </xf>
    <xf numFmtId="0" fontId="38" fillId="0" borderId="13" xfId="132" applyFont="1" applyBorder="1" applyAlignment="1">
      <alignment horizontal="center" vertical="top"/>
    </xf>
    <xf numFmtId="0" fontId="38" fillId="0" borderId="2" xfId="132" applyFont="1" applyBorder="1" applyAlignment="1">
      <alignment horizontal="center" vertical="top"/>
    </xf>
    <xf numFmtId="0" fontId="38" fillId="0" borderId="14" xfId="132" applyFont="1" applyBorder="1" applyAlignment="1">
      <alignment horizontal="center" vertical="top"/>
    </xf>
    <xf numFmtId="0" fontId="16" fillId="41" borderId="8" xfId="217" applyFill="1" applyBorder="1" applyAlignment="1">
      <alignment horizontal="center" vertical="center"/>
    </xf>
    <xf numFmtId="0" fontId="33" fillId="41" borderId="0" xfId="223" applyFont="1" applyFill="1" applyBorder="1" applyAlignment="1">
      <alignment horizontal="center" vertical="center"/>
    </xf>
    <xf numFmtId="0" fontId="16" fillId="41" borderId="9" xfId="217" applyFill="1" applyBorder="1" applyAlignment="1">
      <alignment horizontal="center" vertical="center"/>
    </xf>
  </cellXfs>
  <cellStyles count="264">
    <cellStyle name="20% - 강조색1 2" xfId="1"/>
    <cellStyle name="20% - 강조색1 2 2" xfId="2"/>
    <cellStyle name="20% - 강조색1 2 3" xfId="3"/>
    <cellStyle name="20% - 강조색1 3" xfId="4"/>
    <cellStyle name="20% - 강조색2 2" xfId="5"/>
    <cellStyle name="20% - 강조색2 2 2" xfId="6"/>
    <cellStyle name="20% - 강조색2 2 3" xfId="7"/>
    <cellStyle name="20% - 강조색2 3" xfId="8"/>
    <cellStyle name="20% - 강조색3 2" xfId="9"/>
    <cellStyle name="20% - 강조색3 2 2" xfId="10"/>
    <cellStyle name="20% - 강조색3 2 3" xfId="11"/>
    <cellStyle name="20% - 강조색3 3" xfId="12"/>
    <cellStyle name="20% - 강조색4 2" xfId="13"/>
    <cellStyle name="20% - 강조색4 2 2" xfId="14"/>
    <cellStyle name="20% - 강조색4 2 3" xfId="15"/>
    <cellStyle name="20% - 강조색4 3" xfId="16"/>
    <cellStyle name="20% - 강조색5 2" xfId="17"/>
    <cellStyle name="20% - 강조색5 2 2" xfId="18"/>
    <cellStyle name="20% - 강조색5 2 3" xfId="19"/>
    <cellStyle name="20% - 강조색5 3" xfId="20"/>
    <cellStyle name="20% - 강조색6 2" xfId="21"/>
    <cellStyle name="20% - 강조색6 2 2" xfId="22"/>
    <cellStyle name="20% - 강조색6 2 3" xfId="23"/>
    <cellStyle name="20% - 강조색6 3" xfId="24"/>
    <cellStyle name="40% - 강조색1 2" xfId="25"/>
    <cellStyle name="40% - 강조색1 2 2" xfId="26"/>
    <cellStyle name="40% - 강조색1 2 3" xfId="27"/>
    <cellStyle name="40% - 강조색1 3" xfId="28"/>
    <cellStyle name="40% - 강조색2 2" xfId="29"/>
    <cellStyle name="40% - 강조색2 2 2" xfId="30"/>
    <cellStyle name="40% - 강조색2 2 3" xfId="31"/>
    <cellStyle name="40% - 강조색2 3" xfId="32"/>
    <cellStyle name="40% - 강조색3 2" xfId="33"/>
    <cellStyle name="40% - 강조색3 2 2" xfId="34"/>
    <cellStyle name="40% - 강조색3 2 3" xfId="35"/>
    <cellStyle name="40% - 강조색3 3" xfId="36"/>
    <cellStyle name="40% - 강조색4 2" xfId="37"/>
    <cellStyle name="40% - 강조색4 2 2" xfId="38"/>
    <cellStyle name="40% - 강조색4 2 3" xfId="39"/>
    <cellStyle name="40% - 강조색4 3" xfId="40"/>
    <cellStyle name="40% - 강조색5 2" xfId="41"/>
    <cellStyle name="40% - 강조색5 2 2" xfId="42"/>
    <cellStyle name="40% - 강조색5 2 3" xfId="43"/>
    <cellStyle name="40% - 강조색5 3" xfId="44"/>
    <cellStyle name="40% - 강조색6 2" xfId="45"/>
    <cellStyle name="40% - 강조색6 2 2" xfId="46"/>
    <cellStyle name="40% - 강조색6 2 3" xfId="47"/>
    <cellStyle name="40% - 강조색6 3" xfId="48"/>
    <cellStyle name="60% - 강조색1 2" xfId="49"/>
    <cellStyle name="60% - 강조색1 2 2" xfId="50"/>
    <cellStyle name="60% - 강조색1 2 3" xfId="51"/>
    <cellStyle name="60% - 강조색1 3" xfId="52"/>
    <cellStyle name="60% - 강조색2 2" xfId="53"/>
    <cellStyle name="60% - 강조색2 2 2" xfId="54"/>
    <cellStyle name="60% - 강조색2 2 3" xfId="55"/>
    <cellStyle name="60% - 강조색2 3" xfId="56"/>
    <cellStyle name="60% - 강조색3 2" xfId="57"/>
    <cellStyle name="60% - 강조색3 2 2" xfId="58"/>
    <cellStyle name="60% - 강조색3 2 3" xfId="59"/>
    <cellStyle name="60% - 강조색3 3" xfId="60"/>
    <cellStyle name="60% - 강조색4 2" xfId="61"/>
    <cellStyle name="60% - 강조색4 2 2" xfId="62"/>
    <cellStyle name="60% - 강조색4 2 3" xfId="63"/>
    <cellStyle name="60% - 강조색4 3" xfId="64"/>
    <cellStyle name="60% - 강조색5 2" xfId="65"/>
    <cellStyle name="60% - 강조색5 2 2" xfId="66"/>
    <cellStyle name="60% - 강조색5 2 3" xfId="67"/>
    <cellStyle name="60% - 강조색5 3" xfId="68"/>
    <cellStyle name="60% - 강조색6 2" xfId="69"/>
    <cellStyle name="60% - 강조색6 2 2" xfId="70"/>
    <cellStyle name="60% - 강조색6 2 3" xfId="71"/>
    <cellStyle name="60% - 강조색6 3" xfId="72"/>
    <cellStyle name="Comma 2" xfId="73"/>
    <cellStyle name="Cover" xfId="74"/>
    <cellStyle name="Menu" xfId="75"/>
    <cellStyle name="Year" xfId="76"/>
    <cellStyle name="강조색1 2" xfId="77"/>
    <cellStyle name="강조색1 2 2" xfId="78"/>
    <cellStyle name="강조색1 2 3" xfId="79"/>
    <cellStyle name="강조색1 3" xfId="80"/>
    <cellStyle name="강조색1 3 2" xfId="81"/>
    <cellStyle name="강조색1 3 3" xfId="82"/>
    <cellStyle name="강조색1 4" xfId="83"/>
    <cellStyle name="강조색2 2" xfId="84"/>
    <cellStyle name="강조색2 2 2" xfId="85"/>
    <cellStyle name="강조색2 2 3" xfId="86"/>
    <cellStyle name="강조색2 3" xfId="87"/>
    <cellStyle name="강조색2 3 2" xfId="88"/>
    <cellStyle name="강조색2 3 3" xfId="89"/>
    <cellStyle name="강조색2 4" xfId="90"/>
    <cellStyle name="강조색3 2" xfId="91"/>
    <cellStyle name="강조색3 2 2" xfId="92"/>
    <cellStyle name="강조색3 2 3" xfId="93"/>
    <cellStyle name="강조색3 3" xfId="94"/>
    <cellStyle name="강조색3 3 2" xfId="95"/>
    <cellStyle name="강조색3 3 3" xfId="96"/>
    <cellStyle name="강조색3 4" xfId="97"/>
    <cellStyle name="강조색4 2" xfId="98"/>
    <cellStyle name="강조색4 3" xfId="99"/>
    <cellStyle name="강조색4 3 2" xfId="100"/>
    <cellStyle name="강조색4 3 3" xfId="101"/>
    <cellStyle name="강조색4 4" xfId="102"/>
    <cellStyle name="강조색5 2" xfId="103"/>
    <cellStyle name="강조색5 2 2" xfId="104"/>
    <cellStyle name="강조색5 2 3" xfId="105"/>
    <cellStyle name="강조색5 3" xfId="106"/>
    <cellStyle name="강조색6 2" xfId="107"/>
    <cellStyle name="강조색6 2 2" xfId="108"/>
    <cellStyle name="강조색6 2 3" xfId="109"/>
    <cellStyle name="강조색6 3" xfId="110"/>
    <cellStyle name="강조색6 3 2" xfId="111"/>
    <cellStyle name="강조색6 3 3" xfId="112"/>
    <cellStyle name="강조색6 4" xfId="113"/>
    <cellStyle name="경고문 2" xfId="114"/>
    <cellStyle name="경고문 2 2" xfId="115"/>
    <cellStyle name="경고문 2 3" xfId="116"/>
    <cellStyle name="경고문 3" xfId="117"/>
    <cellStyle name="계산 2" xfId="118"/>
    <cellStyle name="계산 2 2" xfId="119"/>
    <cellStyle name="계산 2 3" xfId="120"/>
    <cellStyle name="계산 3" xfId="121"/>
    <cellStyle name="나쁨 2" xfId="122"/>
    <cellStyle name="나쁨 2 2" xfId="123"/>
    <cellStyle name="나쁨 2 3" xfId="124"/>
    <cellStyle name="나쁨 3" xfId="125"/>
    <cellStyle name="나쁨 4" xfId="126"/>
    <cellStyle name="메모 2" xfId="127"/>
    <cellStyle name="메모 2 2" xfId="128"/>
    <cellStyle name="메모 2 3" xfId="129"/>
    <cellStyle name="메모 3" xfId="130"/>
    <cellStyle name="백분율" xfId="131" builtinId="5"/>
    <cellStyle name="백분율 10" xfId="263"/>
    <cellStyle name="백분율 2" xfId="132"/>
    <cellStyle name="백분율 3" xfId="133"/>
    <cellStyle name="백분율 3 2" xfId="134"/>
    <cellStyle name="백분율 3 3" xfId="135"/>
    <cellStyle name="백분율 3 4" xfId="136"/>
    <cellStyle name="백분율 3 5" xfId="137"/>
    <cellStyle name="백분율 4" xfId="138"/>
    <cellStyle name="백분율 4 2" xfId="139"/>
    <cellStyle name="백분율 4 2 2" xfId="140"/>
    <cellStyle name="백분율 4 2 3" xfId="141"/>
    <cellStyle name="백분율 4 3" xfId="142"/>
    <cellStyle name="백분율 4 4" xfId="143"/>
    <cellStyle name="백분율 5" xfId="144"/>
    <cellStyle name="백분율 6" xfId="145"/>
    <cellStyle name="백분율 7" xfId="146"/>
    <cellStyle name="백분율 8" xfId="147"/>
    <cellStyle name="백분율 9" xfId="148"/>
    <cellStyle name="보통 2" xfId="149"/>
    <cellStyle name="보통 2 2" xfId="150"/>
    <cellStyle name="보통 2 3" xfId="151"/>
    <cellStyle name="보통 3" xfId="152"/>
    <cellStyle name="설명 텍스트 2" xfId="153"/>
    <cellStyle name="설명 텍스트 2 2" xfId="154"/>
    <cellStyle name="설명 텍스트 2 3" xfId="155"/>
    <cellStyle name="설명 텍스트 3" xfId="156"/>
    <cellStyle name="셀 확인 2" xfId="157"/>
    <cellStyle name="셀 확인 2 2" xfId="158"/>
    <cellStyle name="셀 확인 2 3" xfId="159"/>
    <cellStyle name="셀 확인 3" xfId="160"/>
    <cellStyle name="쉼표 [0] 2" xfId="161"/>
    <cellStyle name="쉼표 [0] 2 2" xfId="162"/>
    <cellStyle name="쉼표 [0] 3" xfId="163"/>
    <cellStyle name="쉼표 [0] 3 2" xfId="164"/>
    <cellStyle name="쉼표 [0] 3 3" xfId="165"/>
    <cellStyle name="쉼표 [0] 4" xfId="166"/>
    <cellStyle name="쉼표 [0] 4 2" xfId="167"/>
    <cellStyle name="쉼표 [0] 4 3" xfId="168"/>
    <cellStyle name="쉼표 [0] 5" xfId="169"/>
    <cellStyle name="연결된 셀 2" xfId="170"/>
    <cellStyle name="연결된 셀 2 2" xfId="171"/>
    <cellStyle name="연결된 셀 2 3" xfId="172"/>
    <cellStyle name="연결된 셀 3" xfId="173"/>
    <cellStyle name="요약 2" xfId="174"/>
    <cellStyle name="요약 2 2" xfId="175"/>
    <cellStyle name="요약 2 3" xfId="176"/>
    <cellStyle name="요약 3" xfId="177"/>
    <cellStyle name="입력 2" xfId="178"/>
    <cellStyle name="입력 2 2" xfId="179"/>
    <cellStyle name="입력 2 3" xfId="180"/>
    <cellStyle name="입력 3" xfId="181"/>
    <cellStyle name="제목 1 2" xfId="182"/>
    <cellStyle name="제목 1 2 2" xfId="183"/>
    <cellStyle name="제목 1 2 3" xfId="184"/>
    <cellStyle name="제목 1 3" xfId="185"/>
    <cellStyle name="제목 2 2" xfId="186"/>
    <cellStyle name="제목 2 2 2" xfId="187"/>
    <cellStyle name="제목 2 2 3" xfId="188"/>
    <cellStyle name="제목 2 3" xfId="189"/>
    <cellStyle name="제목 3 2" xfId="190"/>
    <cellStyle name="제목 3 2 2" xfId="191"/>
    <cellStyle name="제목 3 2 3" xfId="192"/>
    <cellStyle name="제목 3 3" xfId="193"/>
    <cellStyle name="제목 4 2" xfId="194"/>
    <cellStyle name="제목 4 2 2" xfId="195"/>
    <cellStyle name="제목 4 2 3" xfId="196"/>
    <cellStyle name="제목 4 3" xfId="197"/>
    <cellStyle name="제목 5" xfId="198"/>
    <cellStyle name="제목 5 2" xfId="199"/>
    <cellStyle name="제목 5 3" xfId="200"/>
    <cellStyle name="제목 6" xfId="201"/>
    <cellStyle name="좋음 2" xfId="202"/>
    <cellStyle name="좋음 2 2" xfId="203"/>
    <cellStyle name="좋음 2 3" xfId="204"/>
    <cellStyle name="좋음 3" xfId="205"/>
    <cellStyle name="좋음 3 2" xfId="206"/>
    <cellStyle name="좋음 3 3" xfId="207"/>
    <cellStyle name="좋음 4" xfId="208"/>
    <cellStyle name="좋음 5" xfId="209"/>
    <cellStyle name="출력 2" xfId="210"/>
    <cellStyle name="출력 2 2" xfId="211"/>
    <cellStyle name="출력 2 3" xfId="212"/>
    <cellStyle name="출력 3" xfId="213"/>
    <cellStyle name="표준" xfId="0" builtinId="0"/>
    <cellStyle name="표준 10" xfId="214"/>
    <cellStyle name="표준 11" xfId="215"/>
    <cellStyle name="표준 12" xfId="216"/>
    <cellStyle name="표준 13" xfId="217"/>
    <cellStyle name="표준 14" xfId="218"/>
    <cellStyle name="표준 15" xfId="219"/>
    <cellStyle name="표준 16" xfId="262"/>
    <cellStyle name="표준 17" xfId="261"/>
    <cellStyle name="표준 2" xfId="220"/>
    <cellStyle name="표준 2 2" xfId="221"/>
    <cellStyle name="표준 2 3" xfId="222"/>
    <cellStyle name="표준 2 4" xfId="223"/>
    <cellStyle name="표준 2 5" xfId="224"/>
    <cellStyle name="표준 2 5 2" xfId="225"/>
    <cellStyle name="표준 2 5 3" xfId="226"/>
    <cellStyle name="표준 2 6" xfId="227"/>
    <cellStyle name="표준 2 7" xfId="228"/>
    <cellStyle name="표준 2 8" xfId="229"/>
    <cellStyle name="표준 3" xfId="230"/>
    <cellStyle name="표준 3 2" xfId="231"/>
    <cellStyle name="표준 3 3" xfId="232"/>
    <cellStyle name="표준 3 4" xfId="233"/>
    <cellStyle name="표준 4" xfId="234"/>
    <cellStyle name="표준 4 2" xfId="235"/>
    <cellStyle name="표준 4 2 2" xfId="236"/>
    <cellStyle name="표준 4 2 3" xfId="237"/>
    <cellStyle name="표준 4 3" xfId="238"/>
    <cellStyle name="표준 4 4" xfId="239"/>
    <cellStyle name="표준 4 5" xfId="240"/>
    <cellStyle name="표준 4 6" xfId="241"/>
    <cellStyle name="표준 5" xfId="242"/>
    <cellStyle name="표준 5 2" xfId="243"/>
    <cellStyle name="표준 5 3" xfId="244"/>
    <cellStyle name="표준 5 4" xfId="245"/>
    <cellStyle name="표준 6" xfId="246"/>
    <cellStyle name="표준 6 2" xfId="247"/>
    <cellStyle name="표준 6 3" xfId="248"/>
    <cellStyle name="표준 6 3 2" xfId="249"/>
    <cellStyle name="표준 6 3 3" xfId="250"/>
    <cellStyle name="표준 6 4" xfId="251"/>
    <cellStyle name="표준 6 5" xfId="252"/>
    <cellStyle name="표준 7" xfId="253"/>
    <cellStyle name="표준 7 2" xfId="254"/>
    <cellStyle name="표준 7 3" xfId="255"/>
    <cellStyle name="표준 8" xfId="256"/>
    <cellStyle name="표준 9" xfId="257"/>
    <cellStyle name="표준 9 2" xfId="258"/>
    <cellStyle name="표준 9 3" xfId="259"/>
    <cellStyle name="하이퍼링크 2" xfId="2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920045/Desktop/&#48512;&#47928;&#48516;&#47448;/2005&#453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한글"/>
    </sheetNames>
    <sheetDataSet>
      <sheetData sheetId="0" refreshError="1">
        <row r="5">
          <cell r="G5" t="str">
            <v>001</v>
          </cell>
          <cell r="H5" t="str">
            <v>01</v>
          </cell>
          <cell r="I5" t="str">
            <v>농림수산품</v>
          </cell>
          <cell r="J5" t="str">
            <v>01</v>
          </cell>
          <cell r="K5" t="str">
            <v>농산물</v>
          </cell>
          <cell r="L5" t="str">
            <v>001</v>
          </cell>
          <cell r="M5" t="str">
            <v>벼</v>
          </cell>
        </row>
        <row r="6">
          <cell r="G6" t="str">
            <v>002</v>
          </cell>
          <cell r="H6" t="str">
            <v>01</v>
          </cell>
          <cell r="I6" t="str">
            <v>농림수산품</v>
          </cell>
          <cell r="J6" t="str">
            <v>01</v>
          </cell>
          <cell r="K6" t="str">
            <v>농산물</v>
          </cell>
          <cell r="L6" t="str">
            <v>002</v>
          </cell>
          <cell r="M6" t="str">
            <v>맥류 및 잡곡</v>
          </cell>
        </row>
        <row r="7">
          <cell r="G7" t="str">
            <v>003</v>
          </cell>
          <cell r="H7" t="str">
            <v>01</v>
          </cell>
          <cell r="I7" t="str">
            <v>농림수산품</v>
          </cell>
          <cell r="J7" t="str">
            <v>01</v>
          </cell>
          <cell r="K7" t="str">
            <v>농산물</v>
          </cell>
          <cell r="L7" t="str">
            <v>002</v>
          </cell>
          <cell r="M7" t="str">
            <v>맥류 및 잡곡</v>
          </cell>
        </row>
        <row r="8">
          <cell r="G8" t="str">
            <v>004</v>
          </cell>
          <cell r="H8" t="str">
            <v>01</v>
          </cell>
          <cell r="I8" t="str">
            <v>농림수산품</v>
          </cell>
          <cell r="J8" t="str">
            <v>01</v>
          </cell>
          <cell r="K8" t="str">
            <v>농산물</v>
          </cell>
          <cell r="L8" t="str">
            <v>002</v>
          </cell>
          <cell r="M8" t="str">
            <v>맥류 및 잡곡</v>
          </cell>
        </row>
        <row r="9">
          <cell r="G9" t="str">
            <v>005</v>
          </cell>
          <cell r="H9" t="str">
            <v>01</v>
          </cell>
          <cell r="I9" t="str">
            <v>농림수산품</v>
          </cell>
          <cell r="J9" t="str">
            <v>01</v>
          </cell>
          <cell r="K9" t="str">
            <v>농산물</v>
          </cell>
          <cell r="L9" t="str">
            <v>003</v>
          </cell>
          <cell r="M9" t="str">
            <v>채소 및 과실</v>
          </cell>
        </row>
        <row r="10">
          <cell r="G10" t="str">
            <v>006</v>
          </cell>
          <cell r="H10" t="str">
            <v>01</v>
          </cell>
          <cell r="I10" t="str">
            <v>농림수산품</v>
          </cell>
          <cell r="J10" t="str">
            <v>01</v>
          </cell>
          <cell r="K10" t="str">
            <v>농산물</v>
          </cell>
          <cell r="L10" t="str">
            <v>003</v>
          </cell>
          <cell r="M10" t="str">
            <v>채소 및 과실</v>
          </cell>
        </row>
        <row r="11">
          <cell r="G11" t="str">
            <v>007</v>
          </cell>
          <cell r="H11" t="str">
            <v>01</v>
          </cell>
          <cell r="I11" t="str">
            <v>농림수산품</v>
          </cell>
          <cell r="J11" t="str">
            <v>01</v>
          </cell>
          <cell r="K11" t="str">
            <v>농산물</v>
          </cell>
          <cell r="L11" t="str">
            <v>004</v>
          </cell>
          <cell r="M11" t="str">
            <v>기타 식용작물</v>
          </cell>
        </row>
        <row r="12">
          <cell r="G12" t="str">
            <v>008</v>
          </cell>
          <cell r="H12" t="str">
            <v>01</v>
          </cell>
          <cell r="I12" t="str">
            <v>농림수산품</v>
          </cell>
          <cell r="J12" t="str">
            <v>01</v>
          </cell>
          <cell r="K12" t="str">
            <v>농산물</v>
          </cell>
          <cell r="L12" t="str">
            <v>004</v>
          </cell>
          <cell r="M12" t="str">
            <v>기타 식용작물</v>
          </cell>
        </row>
        <row r="13">
          <cell r="G13" t="str">
            <v>009</v>
          </cell>
          <cell r="H13" t="str">
            <v>01</v>
          </cell>
          <cell r="I13" t="str">
            <v>농림수산품</v>
          </cell>
          <cell r="J13" t="str">
            <v>01</v>
          </cell>
          <cell r="K13" t="str">
            <v>농산물</v>
          </cell>
          <cell r="L13" t="str">
            <v>004</v>
          </cell>
          <cell r="M13" t="str">
            <v>기타 식용작물</v>
          </cell>
        </row>
        <row r="14">
          <cell r="G14" t="str">
            <v>010</v>
          </cell>
          <cell r="H14" t="str">
            <v>01</v>
          </cell>
          <cell r="I14" t="str">
            <v>농림수산품</v>
          </cell>
          <cell r="J14" t="str">
            <v>01</v>
          </cell>
          <cell r="K14" t="str">
            <v>농산물</v>
          </cell>
          <cell r="L14" t="str">
            <v>004</v>
          </cell>
          <cell r="M14" t="str">
            <v>기타 식용작물</v>
          </cell>
        </row>
        <row r="15">
          <cell r="G15" t="str">
            <v>011</v>
          </cell>
          <cell r="H15" t="str">
            <v>01</v>
          </cell>
          <cell r="I15" t="str">
            <v>농림수산품</v>
          </cell>
          <cell r="J15" t="str">
            <v>01</v>
          </cell>
          <cell r="K15" t="str">
            <v>농산물</v>
          </cell>
          <cell r="L15" t="str">
            <v>004</v>
          </cell>
          <cell r="M15" t="str">
            <v>기타 식용작물</v>
          </cell>
        </row>
        <row r="16">
          <cell r="G16" t="str">
            <v>012</v>
          </cell>
          <cell r="H16" t="str">
            <v>01</v>
          </cell>
          <cell r="I16" t="str">
            <v>농림수산품</v>
          </cell>
          <cell r="J16" t="str">
            <v>01</v>
          </cell>
          <cell r="K16" t="str">
            <v>농산물</v>
          </cell>
          <cell r="L16" t="str">
            <v>005</v>
          </cell>
          <cell r="M16" t="str">
            <v>비식용작물</v>
          </cell>
        </row>
        <row r="17">
          <cell r="G17" t="str">
            <v>013</v>
          </cell>
          <cell r="H17" t="str">
            <v>01</v>
          </cell>
          <cell r="I17" t="str">
            <v>농림수산품</v>
          </cell>
          <cell r="J17" t="str">
            <v>01</v>
          </cell>
          <cell r="K17" t="str">
            <v>농산물</v>
          </cell>
          <cell r="L17" t="str">
            <v>005</v>
          </cell>
          <cell r="M17" t="str">
            <v>비식용작물</v>
          </cell>
        </row>
        <row r="18">
          <cell r="G18" t="str">
            <v>014</v>
          </cell>
          <cell r="H18" t="str">
            <v>01</v>
          </cell>
          <cell r="I18" t="str">
            <v>농림수산품</v>
          </cell>
          <cell r="J18" t="str">
            <v>01</v>
          </cell>
          <cell r="K18" t="str">
            <v>농산물</v>
          </cell>
          <cell r="L18" t="str">
            <v>005</v>
          </cell>
          <cell r="M18" t="str">
            <v>비식용작물</v>
          </cell>
        </row>
        <row r="19">
          <cell r="G19" t="str">
            <v>015</v>
          </cell>
          <cell r="H19" t="str">
            <v>01</v>
          </cell>
          <cell r="I19" t="str">
            <v>농림수산품</v>
          </cell>
          <cell r="J19" t="str">
            <v>01</v>
          </cell>
          <cell r="K19" t="str">
            <v>농산물</v>
          </cell>
          <cell r="L19" t="str">
            <v>005</v>
          </cell>
          <cell r="M19" t="str">
            <v>비식용작물</v>
          </cell>
        </row>
        <row r="20">
          <cell r="G20" t="str">
            <v>016</v>
          </cell>
          <cell r="H20" t="str">
            <v>01</v>
          </cell>
          <cell r="I20" t="str">
            <v>농림수산품</v>
          </cell>
          <cell r="J20" t="str">
            <v>01</v>
          </cell>
          <cell r="K20" t="str">
            <v>농산물</v>
          </cell>
          <cell r="L20" t="str">
            <v>005</v>
          </cell>
          <cell r="M20" t="str">
            <v>비식용작물</v>
          </cell>
        </row>
        <row r="21">
          <cell r="G21" t="str">
            <v>017</v>
          </cell>
          <cell r="H21" t="str">
            <v>01</v>
          </cell>
          <cell r="I21" t="str">
            <v>농림수산품</v>
          </cell>
          <cell r="J21" t="str">
            <v>01</v>
          </cell>
          <cell r="K21" t="str">
            <v>농산물</v>
          </cell>
          <cell r="L21" t="str">
            <v>005</v>
          </cell>
          <cell r="M21" t="str">
            <v>비식용작물</v>
          </cell>
        </row>
        <row r="22">
          <cell r="G22" t="str">
            <v>018</v>
          </cell>
          <cell r="H22" t="str">
            <v>01</v>
          </cell>
          <cell r="I22" t="str">
            <v>농림수산품</v>
          </cell>
          <cell r="J22" t="str">
            <v>02</v>
          </cell>
          <cell r="K22" t="str">
            <v>축산물</v>
          </cell>
          <cell r="L22" t="str">
            <v>006</v>
          </cell>
          <cell r="M22" t="str">
            <v>낙농 및 육우</v>
          </cell>
        </row>
        <row r="23">
          <cell r="G23" t="str">
            <v>019</v>
          </cell>
          <cell r="H23" t="str">
            <v>01</v>
          </cell>
          <cell r="I23" t="str">
            <v>농림수산품</v>
          </cell>
          <cell r="J23" t="str">
            <v>02</v>
          </cell>
          <cell r="K23" t="str">
            <v>축산물</v>
          </cell>
          <cell r="L23" t="str">
            <v>006</v>
          </cell>
          <cell r="M23" t="str">
            <v>낙농 및 육우</v>
          </cell>
        </row>
        <row r="24">
          <cell r="G24" t="str">
            <v>020</v>
          </cell>
          <cell r="H24" t="str">
            <v>01</v>
          </cell>
          <cell r="I24" t="str">
            <v>농림수산품</v>
          </cell>
          <cell r="J24" t="str">
            <v>02</v>
          </cell>
          <cell r="K24" t="str">
            <v>축산물</v>
          </cell>
          <cell r="L24" t="str">
            <v>007</v>
          </cell>
          <cell r="M24" t="str">
            <v>기타축산</v>
          </cell>
        </row>
        <row r="25">
          <cell r="G25" t="str">
            <v>021</v>
          </cell>
          <cell r="H25" t="str">
            <v>01</v>
          </cell>
          <cell r="I25" t="str">
            <v>농림수산품</v>
          </cell>
          <cell r="J25" t="str">
            <v>02</v>
          </cell>
          <cell r="K25" t="str">
            <v>축산물</v>
          </cell>
          <cell r="L25" t="str">
            <v>007</v>
          </cell>
          <cell r="M25" t="str">
            <v>기타축산</v>
          </cell>
        </row>
        <row r="26">
          <cell r="G26" t="str">
            <v>022</v>
          </cell>
          <cell r="H26" t="str">
            <v>01</v>
          </cell>
          <cell r="I26" t="str">
            <v>농림수산품</v>
          </cell>
          <cell r="J26" t="str">
            <v>02</v>
          </cell>
          <cell r="K26" t="str">
            <v>축산물</v>
          </cell>
          <cell r="L26" t="str">
            <v>007</v>
          </cell>
          <cell r="M26" t="str">
            <v>기타축산</v>
          </cell>
        </row>
        <row r="27">
          <cell r="G27" t="str">
            <v>023</v>
          </cell>
          <cell r="H27" t="str">
            <v>01</v>
          </cell>
          <cell r="I27" t="str">
            <v>농림수산품</v>
          </cell>
          <cell r="J27" t="str">
            <v>03</v>
          </cell>
          <cell r="K27" t="str">
            <v>임산물</v>
          </cell>
          <cell r="L27" t="str">
            <v>008</v>
          </cell>
          <cell r="M27" t="str">
            <v>임산물</v>
          </cell>
        </row>
        <row r="28">
          <cell r="G28" t="str">
            <v>024</v>
          </cell>
          <cell r="H28" t="str">
            <v>01</v>
          </cell>
          <cell r="I28" t="str">
            <v>농림수산품</v>
          </cell>
          <cell r="J28" t="str">
            <v>03</v>
          </cell>
          <cell r="K28" t="str">
            <v>임산물</v>
          </cell>
          <cell r="L28" t="str">
            <v>008</v>
          </cell>
          <cell r="M28" t="str">
            <v>임산물</v>
          </cell>
        </row>
        <row r="29">
          <cell r="G29" t="str">
            <v>025</v>
          </cell>
          <cell r="H29" t="str">
            <v>01</v>
          </cell>
          <cell r="I29" t="str">
            <v>농림수산품</v>
          </cell>
          <cell r="J29" t="str">
            <v>03</v>
          </cell>
          <cell r="K29" t="str">
            <v>임산물</v>
          </cell>
          <cell r="L29" t="str">
            <v>008</v>
          </cell>
          <cell r="M29" t="str">
            <v>임산물</v>
          </cell>
        </row>
        <row r="30">
          <cell r="G30" t="str">
            <v>026</v>
          </cell>
          <cell r="H30" t="str">
            <v>01</v>
          </cell>
          <cell r="I30" t="str">
            <v>농림수산품</v>
          </cell>
          <cell r="J30" t="str">
            <v>03</v>
          </cell>
          <cell r="K30" t="str">
            <v>임산물</v>
          </cell>
          <cell r="L30" t="str">
            <v>008</v>
          </cell>
          <cell r="M30" t="str">
            <v>임산물</v>
          </cell>
        </row>
        <row r="31">
          <cell r="G31" t="str">
            <v>027</v>
          </cell>
          <cell r="H31" t="str">
            <v>01</v>
          </cell>
          <cell r="I31" t="str">
            <v>농림수산품</v>
          </cell>
          <cell r="J31" t="str">
            <v>04</v>
          </cell>
          <cell r="K31" t="str">
            <v>수산물</v>
          </cell>
          <cell r="L31" t="str">
            <v>009</v>
          </cell>
          <cell r="M31" t="str">
            <v>수산어획</v>
          </cell>
        </row>
        <row r="32">
          <cell r="G32" t="str">
            <v>028</v>
          </cell>
          <cell r="H32" t="str">
            <v>01</v>
          </cell>
          <cell r="I32" t="str">
            <v>농림수산품</v>
          </cell>
          <cell r="J32" t="str">
            <v>04</v>
          </cell>
          <cell r="K32" t="str">
            <v>수산물</v>
          </cell>
          <cell r="L32" t="str">
            <v>010</v>
          </cell>
          <cell r="M32" t="str">
            <v>수산양식</v>
          </cell>
        </row>
        <row r="33">
          <cell r="G33" t="str">
            <v>029</v>
          </cell>
          <cell r="H33" t="str">
            <v>01</v>
          </cell>
          <cell r="I33" t="str">
            <v>농림수산품</v>
          </cell>
          <cell r="J33" t="str">
            <v>05</v>
          </cell>
          <cell r="K33" t="str">
            <v>농림어업서비스</v>
          </cell>
          <cell r="L33" t="str">
            <v>011</v>
          </cell>
          <cell r="M33" t="str">
            <v>농림어업서비스</v>
          </cell>
        </row>
        <row r="34">
          <cell r="G34" t="str">
            <v>030</v>
          </cell>
          <cell r="H34" t="str">
            <v>02</v>
          </cell>
          <cell r="I34" t="str">
            <v>광산품</v>
          </cell>
          <cell r="J34" t="str">
            <v>06</v>
          </cell>
          <cell r="K34" t="str">
            <v>석탄 및 원유</v>
          </cell>
          <cell r="L34" t="str">
            <v>012</v>
          </cell>
          <cell r="M34" t="str">
            <v>석탄</v>
          </cell>
        </row>
        <row r="35">
          <cell r="G35" t="str">
            <v>031</v>
          </cell>
          <cell r="H35" t="str">
            <v>02</v>
          </cell>
          <cell r="I35" t="str">
            <v>광산품</v>
          </cell>
          <cell r="J35" t="str">
            <v>06</v>
          </cell>
          <cell r="K35" t="str">
            <v>석탄 및 원유</v>
          </cell>
          <cell r="L35" t="str">
            <v>012</v>
          </cell>
          <cell r="M35" t="str">
            <v>석탄</v>
          </cell>
        </row>
        <row r="36">
          <cell r="G36" t="str">
            <v>032</v>
          </cell>
          <cell r="H36" t="str">
            <v>02</v>
          </cell>
          <cell r="I36" t="str">
            <v>광산품</v>
          </cell>
          <cell r="J36" t="str">
            <v>06</v>
          </cell>
          <cell r="K36" t="str">
            <v>석탄 및 원유</v>
          </cell>
          <cell r="L36" t="str">
            <v>013</v>
          </cell>
          <cell r="M36" t="str">
            <v>원유</v>
          </cell>
        </row>
        <row r="37">
          <cell r="G37" t="str">
            <v>033</v>
          </cell>
          <cell r="H37" t="str">
            <v>02</v>
          </cell>
          <cell r="I37" t="str">
            <v>광산품</v>
          </cell>
          <cell r="J37" t="str">
            <v>06</v>
          </cell>
          <cell r="K37" t="str">
            <v>석탄 및 원유</v>
          </cell>
          <cell r="L37" t="str">
            <v>014</v>
          </cell>
          <cell r="M37" t="str">
            <v>천연가스</v>
          </cell>
        </row>
        <row r="38">
          <cell r="G38" t="str">
            <v>034</v>
          </cell>
          <cell r="H38" t="str">
            <v>02</v>
          </cell>
          <cell r="I38" t="str">
            <v>광산품</v>
          </cell>
          <cell r="J38" t="str">
            <v>07</v>
          </cell>
          <cell r="K38" t="str">
            <v>금속광석</v>
          </cell>
          <cell r="L38" t="str">
            <v>015</v>
          </cell>
          <cell r="M38" t="str">
            <v>철광석</v>
          </cell>
        </row>
        <row r="39">
          <cell r="G39" t="str">
            <v>035</v>
          </cell>
          <cell r="H39" t="str">
            <v>02</v>
          </cell>
          <cell r="I39" t="str">
            <v>광산품</v>
          </cell>
          <cell r="J39" t="str">
            <v>07</v>
          </cell>
          <cell r="K39" t="str">
            <v>금속광석</v>
          </cell>
          <cell r="L39" t="str">
            <v>016</v>
          </cell>
          <cell r="M39" t="str">
            <v>비철금속광석</v>
          </cell>
        </row>
        <row r="40">
          <cell r="G40" t="str">
            <v>036</v>
          </cell>
          <cell r="H40" t="str">
            <v>02</v>
          </cell>
          <cell r="I40" t="str">
            <v>광산품</v>
          </cell>
          <cell r="J40" t="str">
            <v>07</v>
          </cell>
          <cell r="K40" t="str">
            <v>금속광석</v>
          </cell>
          <cell r="L40" t="str">
            <v>016</v>
          </cell>
          <cell r="M40" t="str">
            <v>비철금속광석</v>
          </cell>
        </row>
        <row r="41">
          <cell r="G41" t="str">
            <v>037</v>
          </cell>
          <cell r="H41" t="str">
            <v>02</v>
          </cell>
          <cell r="I41" t="str">
            <v>광산품</v>
          </cell>
          <cell r="J41" t="str">
            <v>07</v>
          </cell>
          <cell r="K41" t="str">
            <v>금속광석</v>
          </cell>
          <cell r="L41" t="str">
            <v>016</v>
          </cell>
          <cell r="M41" t="str">
            <v>비철금속광석</v>
          </cell>
        </row>
        <row r="42">
          <cell r="G42" t="str">
            <v>038</v>
          </cell>
          <cell r="H42" t="str">
            <v>02</v>
          </cell>
          <cell r="I42" t="str">
            <v>광산품</v>
          </cell>
          <cell r="J42" t="str">
            <v>08</v>
          </cell>
          <cell r="K42" t="str">
            <v>비금속광물</v>
          </cell>
          <cell r="L42" t="str">
            <v>017</v>
          </cell>
          <cell r="M42" t="str">
            <v>건설용골재 및 석재</v>
          </cell>
        </row>
        <row r="43">
          <cell r="G43" t="str">
            <v>039</v>
          </cell>
          <cell r="H43" t="str">
            <v>02</v>
          </cell>
          <cell r="I43" t="str">
            <v>광산품</v>
          </cell>
          <cell r="J43" t="str">
            <v>08</v>
          </cell>
          <cell r="K43" t="str">
            <v>비금속광물</v>
          </cell>
          <cell r="L43" t="str">
            <v>017</v>
          </cell>
          <cell r="M43" t="str">
            <v>건설용골재 및 석재</v>
          </cell>
        </row>
        <row r="44">
          <cell r="G44" t="str">
            <v>040</v>
          </cell>
          <cell r="H44" t="str">
            <v>02</v>
          </cell>
          <cell r="I44" t="str">
            <v>광산품</v>
          </cell>
          <cell r="J44" t="str">
            <v>08</v>
          </cell>
          <cell r="K44" t="str">
            <v>비금속광물</v>
          </cell>
          <cell r="L44" t="str">
            <v>017</v>
          </cell>
          <cell r="M44" t="str">
            <v>건설용골재 및 석재</v>
          </cell>
        </row>
        <row r="45">
          <cell r="G45" t="str">
            <v>041</v>
          </cell>
          <cell r="H45" t="str">
            <v>02</v>
          </cell>
          <cell r="I45" t="str">
            <v>광산품</v>
          </cell>
          <cell r="J45" t="str">
            <v>08</v>
          </cell>
          <cell r="K45" t="str">
            <v>비금속광물</v>
          </cell>
          <cell r="L45" t="str">
            <v>018</v>
          </cell>
          <cell r="M45" t="str">
            <v>기타 비금속광물</v>
          </cell>
        </row>
        <row r="46">
          <cell r="G46" t="str">
            <v>042</v>
          </cell>
          <cell r="H46" t="str">
            <v>02</v>
          </cell>
          <cell r="I46" t="str">
            <v>광산품</v>
          </cell>
          <cell r="J46" t="str">
            <v>08</v>
          </cell>
          <cell r="K46" t="str">
            <v>비금속광물</v>
          </cell>
          <cell r="L46" t="str">
            <v>018</v>
          </cell>
          <cell r="M46" t="str">
            <v>기타 비금속광물</v>
          </cell>
        </row>
        <row r="47">
          <cell r="G47" t="str">
            <v>043</v>
          </cell>
          <cell r="H47" t="str">
            <v>02</v>
          </cell>
          <cell r="I47" t="str">
            <v>광산품</v>
          </cell>
          <cell r="J47" t="str">
            <v>08</v>
          </cell>
          <cell r="K47" t="str">
            <v>비금속광물</v>
          </cell>
          <cell r="L47" t="str">
            <v>018</v>
          </cell>
          <cell r="M47" t="str">
            <v>기타 비금속광물</v>
          </cell>
        </row>
        <row r="48">
          <cell r="G48" t="str">
            <v>044</v>
          </cell>
          <cell r="H48" t="str">
            <v>02</v>
          </cell>
          <cell r="I48" t="str">
            <v>광산품</v>
          </cell>
          <cell r="J48" t="str">
            <v>08</v>
          </cell>
          <cell r="K48" t="str">
            <v>비금속광물</v>
          </cell>
          <cell r="L48" t="str">
            <v>018</v>
          </cell>
          <cell r="M48" t="str">
            <v>기타 비금속광물</v>
          </cell>
        </row>
        <row r="49">
          <cell r="G49" t="str">
            <v>045</v>
          </cell>
          <cell r="H49" t="str">
            <v>03</v>
          </cell>
          <cell r="I49" t="str">
            <v>음식료품</v>
          </cell>
          <cell r="J49" t="str">
            <v>09</v>
          </cell>
          <cell r="K49" t="str">
            <v>육류 및 낙농품</v>
          </cell>
          <cell r="L49" t="str">
            <v>019</v>
          </cell>
          <cell r="M49" t="str">
            <v>육류 및 육가공품</v>
          </cell>
        </row>
        <row r="50">
          <cell r="G50" t="str">
            <v>046</v>
          </cell>
          <cell r="H50" t="str">
            <v>03</v>
          </cell>
          <cell r="I50" t="str">
            <v>음식료품</v>
          </cell>
          <cell r="J50" t="str">
            <v>09</v>
          </cell>
          <cell r="K50" t="str">
            <v>육류 및 낙농품</v>
          </cell>
          <cell r="L50" t="str">
            <v>019</v>
          </cell>
          <cell r="M50" t="str">
            <v>육류 및 육가공품</v>
          </cell>
        </row>
        <row r="51">
          <cell r="G51" t="str">
            <v>047</v>
          </cell>
          <cell r="H51" t="str">
            <v>03</v>
          </cell>
          <cell r="I51" t="str">
            <v>음식료품</v>
          </cell>
          <cell r="J51" t="str">
            <v>09</v>
          </cell>
          <cell r="K51" t="str">
            <v>육류 및 낙농품</v>
          </cell>
          <cell r="L51" t="str">
            <v>019</v>
          </cell>
          <cell r="M51" t="str">
            <v>육류 및 육가공품</v>
          </cell>
        </row>
        <row r="52">
          <cell r="G52" t="str">
            <v>048</v>
          </cell>
          <cell r="H52" t="str">
            <v>03</v>
          </cell>
          <cell r="I52" t="str">
            <v>음식료품</v>
          </cell>
          <cell r="J52" t="str">
            <v>09</v>
          </cell>
          <cell r="K52" t="str">
            <v>육류 및 낙농품</v>
          </cell>
          <cell r="L52" t="str">
            <v>020</v>
          </cell>
          <cell r="M52" t="str">
            <v>낙농품</v>
          </cell>
        </row>
        <row r="53">
          <cell r="G53" t="str">
            <v>049</v>
          </cell>
          <cell r="H53" t="str">
            <v>03</v>
          </cell>
          <cell r="I53" t="str">
            <v>음식료품</v>
          </cell>
          <cell r="J53" t="str">
            <v>09</v>
          </cell>
          <cell r="K53" t="str">
            <v>육류 및 낙농품</v>
          </cell>
          <cell r="L53" t="str">
            <v>020</v>
          </cell>
          <cell r="M53" t="str">
            <v>낙농품</v>
          </cell>
        </row>
        <row r="54">
          <cell r="G54" t="str">
            <v>050</v>
          </cell>
          <cell r="H54" t="str">
            <v>03</v>
          </cell>
          <cell r="I54" t="str">
            <v>음식료품</v>
          </cell>
          <cell r="J54" t="str">
            <v>09</v>
          </cell>
          <cell r="K54" t="str">
            <v>육류 및 낙농품</v>
          </cell>
          <cell r="L54" t="str">
            <v>020</v>
          </cell>
          <cell r="M54" t="str">
            <v>낙농품</v>
          </cell>
        </row>
        <row r="55">
          <cell r="G55" t="str">
            <v>051</v>
          </cell>
          <cell r="H55" t="str">
            <v>03</v>
          </cell>
          <cell r="I55" t="str">
            <v>음식료품</v>
          </cell>
          <cell r="J55" t="str">
            <v>10</v>
          </cell>
          <cell r="K55" t="str">
            <v>수산가공품</v>
          </cell>
          <cell r="L55" t="str">
            <v>021</v>
          </cell>
          <cell r="M55" t="str">
            <v>수산가공품</v>
          </cell>
        </row>
        <row r="56">
          <cell r="G56" t="str">
            <v>052</v>
          </cell>
          <cell r="H56" t="str">
            <v>03</v>
          </cell>
          <cell r="I56" t="str">
            <v>음식료품</v>
          </cell>
          <cell r="J56" t="str">
            <v>10</v>
          </cell>
          <cell r="K56" t="str">
            <v>수산가공품</v>
          </cell>
          <cell r="L56" t="str">
            <v>021</v>
          </cell>
          <cell r="M56" t="str">
            <v>수산가공품</v>
          </cell>
        </row>
        <row r="57">
          <cell r="G57" t="str">
            <v>053</v>
          </cell>
          <cell r="H57" t="str">
            <v>03</v>
          </cell>
          <cell r="I57" t="str">
            <v>음식료품</v>
          </cell>
          <cell r="J57" t="str">
            <v>10</v>
          </cell>
          <cell r="K57" t="str">
            <v>수산가공품</v>
          </cell>
          <cell r="L57" t="str">
            <v>021</v>
          </cell>
          <cell r="M57" t="str">
            <v>수산가공품</v>
          </cell>
        </row>
        <row r="58">
          <cell r="G58" t="str">
            <v>054</v>
          </cell>
          <cell r="H58" t="str">
            <v>03</v>
          </cell>
          <cell r="I58" t="str">
            <v>음식료품</v>
          </cell>
          <cell r="J58" t="str">
            <v>10</v>
          </cell>
          <cell r="K58" t="str">
            <v>수산가공품</v>
          </cell>
          <cell r="L58" t="str">
            <v>021</v>
          </cell>
          <cell r="M58" t="str">
            <v>수산가공품</v>
          </cell>
        </row>
        <row r="59">
          <cell r="G59" t="str">
            <v>055</v>
          </cell>
          <cell r="H59" t="str">
            <v>03</v>
          </cell>
          <cell r="I59" t="str">
            <v>음식료품</v>
          </cell>
          <cell r="J59" t="str">
            <v>10</v>
          </cell>
          <cell r="K59" t="str">
            <v>수산가공품</v>
          </cell>
          <cell r="L59" t="str">
            <v>021</v>
          </cell>
          <cell r="M59" t="str">
            <v>수산가공품</v>
          </cell>
        </row>
        <row r="60">
          <cell r="G60" t="str">
            <v>056</v>
          </cell>
          <cell r="H60" t="str">
            <v>03</v>
          </cell>
          <cell r="I60" t="str">
            <v>음식료품</v>
          </cell>
          <cell r="J60" t="str">
            <v>11</v>
          </cell>
          <cell r="K60" t="str">
            <v>정곡 및 제분</v>
          </cell>
          <cell r="L60" t="str">
            <v>022</v>
          </cell>
          <cell r="M60" t="str">
            <v>정곡</v>
          </cell>
        </row>
        <row r="61">
          <cell r="G61" t="str">
            <v>057</v>
          </cell>
          <cell r="H61" t="str">
            <v>03</v>
          </cell>
          <cell r="I61" t="str">
            <v>음식료품</v>
          </cell>
          <cell r="J61" t="str">
            <v>11</v>
          </cell>
          <cell r="K61" t="str">
            <v>정곡 및 제분</v>
          </cell>
          <cell r="L61" t="str">
            <v>022</v>
          </cell>
          <cell r="M61" t="str">
            <v>정곡</v>
          </cell>
        </row>
        <row r="62">
          <cell r="G62" t="str">
            <v>058</v>
          </cell>
          <cell r="H62" t="str">
            <v>03</v>
          </cell>
          <cell r="I62" t="str">
            <v>음식료품</v>
          </cell>
          <cell r="J62" t="str">
            <v>11</v>
          </cell>
          <cell r="K62" t="str">
            <v>정곡 및 제분</v>
          </cell>
          <cell r="L62" t="str">
            <v>023</v>
          </cell>
          <cell r="M62" t="str">
            <v>제분</v>
          </cell>
        </row>
        <row r="63">
          <cell r="G63" t="str">
            <v>059</v>
          </cell>
          <cell r="H63" t="str">
            <v>03</v>
          </cell>
          <cell r="I63" t="str">
            <v>음식료품</v>
          </cell>
          <cell r="J63" t="str">
            <v>12</v>
          </cell>
          <cell r="K63" t="str">
            <v>기타식료품</v>
          </cell>
          <cell r="L63" t="str">
            <v>024</v>
          </cell>
          <cell r="M63" t="str">
            <v>제당</v>
          </cell>
        </row>
        <row r="64">
          <cell r="G64" t="str">
            <v>060</v>
          </cell>
          <cell r="H64" t="str">
            <v>03</v>
          </cell>
          <cell r="I64" t="str">
            <v>음식료품</v>
          </cell>
          <cell r="J64" t="str">
            <v>12</v>
          </cell>
          <cell r="K64" t="str">
            <v>기타식료품</v>
          </cell>
          <cell r="L64" t="str">
            <v>024</v>
          </cell>
          <cell r="M64" t="str">
            <v>제당</v>
          </cell>
        </row>
        <row r="65">
          <cell r="G65" t="str">
            <v>061</v>
          </cell>
          <cell r="H65" t="str">
            <v>03</v>
          </cell>
          <cell r="I65" t="str">
            <v>음식료품</v>
          </cell>
          <cell r="J65" t="str">
            <v>12</v>
          </cell>
          <cell r="K65" t="str">
            <v>기타식료품</v>
          </cell>
          <cell r="L65" t="str">
            <v>025</v>
          </cell>
          <cell r="M65" t="str">
            <v>전분 및 당류</v>
          </cell>
        </row>
        <row r="66">
          <cell r="G66" t="str">
            <v>062</v>
          </cell>
          <cell r="H66" t="str">
            <v>03</v>
          </cell>
          <cell r="I66" t="str">
            <v>음식료품</v>
          </cell>
          <cell r="J66" t="str">
            <v>12</v>
          </cell>
          <cell r="K66" t="str">
            <v>기타식료품</v>
          </cell>
          <cell r="L66" t="str">
            <v>025</v>
          </cell>
          <cell r="M66" t="str">
            <v>전분 및 당류</v>
          </cell>
        </row>
        <row r="67">
          <cell r="G67" t="str">
            <v>063</v>
          </cell>
          <cell r="H67" t="str">
            <v>03</v>
          </cell>
          <cell r="I67" t="str">
            <v>음식료품</v>
          </cell>
          <cell r="J67" t="str">
            <v>12</v>
          </cell>
          <cell r="K67" t="str">
            <v>기타식료품</v>
          </cell>
          <cell r="L67" t="str">
            <v>026</v>
          </cell>
          <cell r="M67" t="str">
            <v>빵, 과자 및 국수류</v>
          </cell>
        </row>
        <row r="68">
          <cell r="G68" t="str">
            <v>064</v>
          </cell>
          <cell r="H68" t="str">
            <v>03</v>
          </cell>
          <cell r="I68" t="str">
            <v>음식료품</v>
          </cell>
          <cell r="J68" t="str">
            <v>12</v>
          </cell>
          <cell r="K68" t="str">
            <v>기타식료품</v>
          </cell>
          <cell r="L68" t="str">
            <v>026</v>
          </cell>
          <cell r="M68" t="str">
            <v>빵, 과자 및 국수류</v>
          </cell>
        </row>
        <row r="69">
          <cell r="G69" t="str">
            <v>065</v>
          </cell>
          <cell r="H69" t="str">
            <v>03</v>
          </cell>
          <cell r="I69" t="str">
            <v>음식료품</v>
          </cell>
          <cell r="J69" t="str">
            <v>12</v>
          </cell>
          <cell r="K69" t="str">
            <v>기타식료품</v>
          </cell>
          <cell r="L69" t="str">
            <v>026</v>
          </cell>
          <cell r="M69" t="str">
            <v>빵, 과자 및 국수류</v>
          </cell>
        </row>
        <row r="70">
          <cell r="G70" t="str">
            <v>066</v>
          </cell>
          <cell r="H70" t="str">
            <v>03</v>
          </cell>
          <cell r="I70" t="str">
            <v>음식료품</v>
          </cell>
          <cell r="J70" t="str">
            <v>12</v>
          </cell>
          <cell r="K70" t="str">
            <v>기타식료품</v>
          </cell>
          <cell r="L70" t="str">
            <v>027</v>
          </cell>
          <cell r="M70" t="str">
            <v>조미료</v>
          </cell>
        </row>
        <row r="71">
          <cell r="G71" t="str">
            <v>067</v>
          </cell>
          <cell r="H71" t="str">
            <v>03</v>
          </cell>
          <cell r="I71" t="str">
            <v>음식료품</v>
          </cell>
          <cell r="J71" t="str">
            <v>12</v>
          </cell>
          <cell r="K71" t="str">
            <v>기타식료품</v>
          </cell>
          <cell r="L71" t="str">
            <v>027</v>
          </cell>
          <cell r="M71" t="str">
            <v>조미료</v>
          </cell>
        </row>
        <row r="72">
          <cell r="G72" t="str">
            <v>068</v>
          </cell>
          <cell r="H72" t="str">
            <v>03</v>
          </cell>
          <cell r="I72" t="str">
            <v>음식료품</v>
          </cell>
          <cell r="J72" t="str">
            <v>12</v>
          </cell>
          <cell r="K72" t="str">
            <v>기타식료품</v>
          </cell>
          <cell r="L72" t="str">
            <v>027</v>
          </cell>
          <cell r="M72" t="str">
            <v>조미료</v>
          </cell>
        </row>
        <row r="73">
          <cell r="G73" t="str">
            <v>069</v>
          </cell>
          <cell r="H73" t="str">
            <v>03</v>
          </cell>
          <cell r="I73" t="str">
            <v>음식료품</v>
          </cell>
          <cell r="J73" t="str">
            <v>12</v>
          </cell>
          <cell r="K73" t="str">
            <v>기타식료품</v>
          </cell>
          <cell r="L73" t="str">
            <v>028</v>
          </cell>
          <cell r="M73" t="str">
            <v>유지 및 식용유</v>
          </cell>
        </row>
        <row r="74">
          <cell r="G74" t="str">
            <v>070</v>
          </cell>
          <cell r="H74" t="str">
            <v>03</v>
          </cell>
          <cell r="I74" t="str">
            <v>음식료품</v>
          </cell>
          <cell r="J74" t="str">
            <v>12</v>
          </cell>
          <cell r="K74" t="str">
            <v>기타식료품</v>
          </cell>
          <cell r="L74" t="str">
            <v>028</v>
          </cell>
          <cell r="M74" t="str">
            <v>유지 및 식용유</v>
          </cell>
        </row>
        <row r="75">
          <cell r="G75" t="str">
            <v>071</v>
          </cell>
          <cell r="H75" t="str">
            <v>03</v>
          </cell>
          <cell r="I75" t="str">
            <v>음식료품</v>
          </cell>
          <cell r="J75" t="str">
            <v>12</v>
          </cell>
          <cell r="K75" t="str">
            <v>기타식료품</v>
          </cell>
          <cell r="L75" t="str">
            <v>029</v>
          </cell>
          <cell r="M75" t="str">
            <v>과실 및 채소 가공품</v>
          </cell>
        </row>
        <row r="76">
          <cell r="G76" t="str">
            <v>072</v>
          </cell>
          <cell r="H76" t="str">
            <v>03</v>
          </cell>
          <cell r="I76" t="str">
            <v>음식료품</v>
          </cell>
          <cell r="J76" t="str">
            <v>12</v>
          </cell>
          <cell r="K76" t="str">
            <v>기타식료품</v>
          </cell>
          <cell r="L76" t="str">
            <v>030</v>
          </cell>
          <cell r="M76" t="str">
            <v>기타 식료품</v>
          </cell>
        </row>
        <row r="77">
          <cell r="G77" t="str">
            <v>073</v>
          </cell>
          <cell r="H77" t="str">
            <v>03</v>
          </cell>
          <cell r="I77" t="str">
            <v>음식료품</v>
          </cell>
          <cell r="J77" t="str">
            <v>12</v>
          </cell>
          <cell r="K77" t="str">
            <v>기타식료품</v>
          </cell>
          <cell r="L77" t="str">
            <v>030</v>
          </cell>
          <cell r="M77" t="str">
            <v>기타 식료품</v>
          </cell>
        </row>
        <row r="78">
          <cell r="G78" t="str">
            <v>074</v>
          </cell>
          <cell r="H78" t="str">
            <v>03</v>
          </cell>
          <cell r="I78" t="str">
            <v>음식료품</v>
          </cell>
          <cell r="J78" t="str">
            <v>12</v>
          </cell>
          <cell r="K78" t="str">
            <v>기타식료품</v>
          </cell>
          <cell r="L78" t="str">
            <v>030</v>
          </cell>
          <cell r="M78" t="str">
            <v>기타 식료품</v>
          </cell>
        </row>
        <row r="79">
          <cell r="G79" t="str">
            <v>075</v>
          </cell>
          <cell r="H79" t="str">
            <v>03</v>
          </cell>
          <cell r="I79" t="str">
            <v>음식료품</v>
          </cell>
          <cell r="J79" t="str">
            <v>12</v>
          </cell>
          <cell r="K79" t="str">
            <v>기타식료품</v>
          </cell>
          <cell r="L79" t="str">
            <v>030</v>
          </cell>
          <cell r="M79" t="str">
            <v>기타 식료품</v>
          </cell>
        </row>
        <row r="80">
          <cell r="G80" t="str">
            <v>076</v>
          </cell>
          <cell r="H80" t="str">
            <v>03</v>
          </cell>
          <cell r="I80" t="str">
            <v>음식료품</v>
          </cell>
          <cell r="J80" t="str">
            <v>12</v>
          </cell>
          <cell r="K80" t="str">
            <v>기타식료품</v>
          </cell>
          <cell r="L80" t="str">
            <v>030</v>
          </cell>
          <cell r="M80" t="str">
            <v>기타 식료품</v>
          </cell>
        </row>
        <row r="81">
          <cell r="G81" t="str">
            <v>077</v>
          </cell>
          <cell r="H81" t="str">
            <v>03</v>
          </cell>
          <cell r="I81" t="str">
            <v>음식료품</v>
          </cell>
          <cell r="J81" t="str">
            <v>13</v>
          </cell>
          <cell r="K81" t="str">
            <v>음료품</v>
          </cell>
          <cell r="L81" t="str">
            <v>031</v>
          </cell>
          <cell r="M81" t="str">
            <v>주류</v>
          </cell>
        </row>
        <row r="82">
          <cell r="G82" t="str">
            <v>078</v>
          </cell>
          <cell r="H82" t="str">
            <v>03</v>
          </cell>
          <cell r="I82" t="str">
            <v>음식료품</v>
          </cell>
          <cell r="J82" t="str">
            <v>13</v>
          </cell>
          <cell r="K82" t="str">
            <v>음료품</v>
          </cell>
          <cell r="L82" t="str">
            <v>031</v>
          </cell>
          <cell r="M82" t="str">
            <v>주류</v>
          </cell>
        </row>
        <row r="83">
          <cell r="G83" t="str">
            <v>079</v>
          </cell>
          <cell r="H83" t="str">
            <v>03</v>
          </cell>
          <cell r="I83" t="str">
            <v>음식료품</v>
          </cell>
          <cell r="J83" t="str">
            <v>13</v>
          </cell>
          <cell r="K83" t="str">
            <v>음료품</v>
          </cell>
          <cell r="L83" t="str">
            <v>031</v>
          </cell>
          <cell r="M83" t="str">
            <v>주류</v>
          </cell>
        </row>
        <row r="84">
          <cell r="G84" t="str">
            <v>080</v>
          </cell>
          <cell r="H84" t="str">
            <v>03</v>
          </cell>
          <cell r="I84" t="str">
            <v>음식료품</v>
          </cell>
          <cell r="J84" t="str">
            <v>13</v>
          </cell>
          <cell r="K84" t="str">
            <v>음료품</v>
          </cell>
          <cell r="L84" t="str">
            <v>031</v>
          </cell>
          <cell r="M84" t="str">
            <v>주류</v>
          </cell>
        </row>
        <row r="85">
          <cell r="G85" t="str">
            <v>081</v>
          </cell>
          <cell r="H85" t="str">
            <v>03</v>
          </cell>
          <cell r="I85" t="str">
            <v>음식료품</v>
          </cell>
          <cell r="J85" t="str">
            <v>13</v>
          </cell>
          <cell r="K85" t="str">
            <v>음료품</v>
          </cell>
          <cell r="L85" t="str">
            <v>032</v>
          </cell>
          <cell r="M85" t="str">
            <v>음료수 및 얼음</v>
          </cell>
        </row>
        <row r="86">
          <cell r="G86" t="str">
            <v>082</v>
          </cell>
          <cell r="H86" t="str">
            <v>03</v>
          </cell>
          <cell r="I86" t="str">
            <v>음식료품</v>
          </cell>
          <cell r="J86" t="str">
            <v>13</v>
          </cell>
          <cell r="K86" t="str">
            <v>음료품</v>
          </cell>
          <cell r="L86" t="str">
            <v>032</v>
          </cell>
          <cell r="M86" t="str">
            <v>음료수 및 얼음</v>
          </cell>
        </row>
        <row r="87">
          <cell r="G87" t="str">
            <v>083</v>
          </cell>
          <cell r="H87" t="str">
            <v>03</v>
          </cell>
          <cell r="I87" t="str">
            <v>음식료품</v>
          </cell>
          <cell r="J87" t="str">
            <v>14</v>
          </cell>
          <cell r="K87" t="str">
            <v>사료</v>
          </cell>
          <cell r="L87" t="str">
            <v>033</v>
          </cell>
          <cell r="M87" t="str">
            <v>사료</v>
          </cell>
        </row>
        <row r="88">
          <cell r="G88" t="str">
            <v>084</v>
          </cell>
          <cell r="H88" t="str">
            <v>03</v>
          </cell>
          <cell r="I88" t="str">
            <v>음식료품</v>
          </cell>
          <cell r="J88" t="str">
            <v>15</v>
          </cell>
          <cell r="K88" t="str">
            <v>담배</v>
          </cell>
          <cell r="L88" t="str">
            <v>034</v>
          </cell>
          <cell r="M88" t="str">
            <v>담배</v>
          </cell>
        </row>
        <row r="89">
          <cell r="G89" t="str">
            <v>085</v>
          </cell>
          <cell r="H89" t="str">
            <v>04</v>
          </cell>
          <cell r="I89" t="str">
            <v>섬유 및 가죽제품</v>
          </cell>
          <cell r="J89" t="str">
            <v>16</v>
          </cell>
          <cell r="K89" t="str">
            <v>섬유사 및 직물</v>
          </cell>
          <cell r="L89" t="str">
            <v>035</v>
          </cell>
          <cell r="M89" t="str">
            <v xml:space="preserve">섬유사 </v>
          </cell>
        </row>
        <row r="90">
          <cell r="G90" t="str">
            <v>086</v>
          </cell>
          <cell r="H90" t="str">
            <v>04</v>
          </cell>
          <cell r="I90" t="str">
            <v>섬유 및 가죽제품</v>
          </cell>
          <cell r="J90" t="str">
            <v>16</v>
          </cell>
          <cell r="K90" t="str">
            <v>섬유사 및 직물</v>
          </cell>
          <cell r="L90" t="str">
            <v>035</v>
          </cell>
          <cell r="M90" t="str">
            <v xml:space="preserve">섬유사 </v>
          </cell>
        </row>
        <row r="91">
          <cell r="G91" t="str">
            <v>087</v>
          </cell>
          <cell r="H91" t="str">
            <v>04</v>
          </cell>
          <cell r="I91" t="str">
            <v>섬유 및 가죽제품</v>
          </cell>
          <cell r="J91" t="str">
            <v>16</v>
          </cell>
          <cell r="K91" t="str">
            <v>섬유사 및 직물</v>
          </cell>
          <cell r="L91" t="str">
            <v>035</v>
          </cell>
          <cell r="M91" t="str">
            <v xml:space="preserve">섬유사 </v>
          </cell>
        </row>
        <row r="92">
          <cell r="G92" t="str">
            <v>088</v>
          </cell>
          <cell r="H92" t="str">
            <v>04</v>
          </cell>
          <cell r="I92" t="str">
            <v>섬유 및 가죽제품</v>
          </cell>
          <cell r="J92" t="str">
            <v>16</v>
          </cell>
          <cell r="K92" t="str">
            <v>섬유사 및 직물</v>
          </cell>
          <cell r="L92" t="str">
            <v>035</v>
          </cell>
          <cell r="M92" t="str">
            <v xml:space="preserve">섬유사 </v>
          </cell>
        </row>
        <row r="93">
          <cell r="G93" t="str">
            <v>089</v>
          </cell>
          <cell r="H93" t="str">
            <v>04</v>
          </cell>
          <cell r="I93" t="str">
            <v>섬유 및 가죽제품</v>
          </cell>
          <cell r="J93" t="str">
            <v>16</v>
          </cell>
          <cell r="K93" t="str">
            <v>섬유사 및 직물</v>
          </cell>
          <cell r="L93" t="str">
            <v>035</v>
          </cell>
          <cell r="M93" t="str">
            <v xml:space="preserve">섬유사 </v>
          </cell>
        </row>
        <row r="94">
          <cell r="G94" t="str">
            <v>090</v>
          </cell>
          <cell r="H94" t="str">
            <v>04</v>
          </cell>
          <cell r="I94" t="str">
            <v>섬유 및 가죽제품</v>
          </cell>
          <cell r="J94" t="str">
            <v>16</v>
          </cell>
          <cell r="K94" t="str">
            <v>섬유사 및 직물</v>
          </cell>
          <cell r="L94" t="str">
            <v>035</v>
          </cell>
          <cell r="M94" t="str">
            <v xml:space="preserve">섬유사 </v>
          </cell>
        </row>
        <row r="95">
          <cell r="G95" t="str">
            <v>091</v>
          </cell>
          <cell r="H95" t="str">
            <v>04</v>
          </cell>
          <cell r="I95" t="str">
            <v>섬유 및 가죽제품</v>
          </cell>
          <cell r="J95" t="str">
            <v>16</v>
          </cell>
          <cell r="K95" t="str">
            <v>섬유사 및 직물</v>
          </cell>
          <cell r="L95" t="str">
            <v>036</v>
          </cell>
          <cell r="M95" t="str">
            <v>섬유직물</v>
          </cell>
        </row>
        <row r="96">
          <cell r="G96" t="str">
            <v>092</v>
          </cell>
          <cell r="H96" t="str">
            <v>04</v>
          </cell>
          <cell r="I96" t="str">
            <v>섬유 및 가죽제품</v>
          </cell>
          <cell r="J96" t="str">
            <v>16</v>
          </cell>
          <cell r="K96" t="str">
            <v>섬유사 및 직물</v>
          </cell>
          <cell r="L96" t="str">
            <v>036</v>
          </cell>
          <cell r="M96" t="str">
            <v>섬유직물</v>
          </cell>
        </row>
        <row r="97">
          <cell r="G97" t="str">
            <v>093</v>
          </cell>
          <cell r="H97" t="str">
            <v>04</v>
          </cell>
          <cell r="I97" t="str">
            <v>섬유 및 가죽제품</v>
          </cell>
          <cell r="J97" t="str">
            <v>16</v>
          </cell>
          <cell r="K97" t="str">
            <v>섬유사 및 직물</v>
          </cell>
          <cell r="L97" t="str">
            <v>036</v>
          </cell>
          <cell r="M97" t="str">
            <v>섬유직물</v>
          </cell>
        </row>
        <row r="98">
          <cell r="G98" t="str">
            <v>094</v>
          </cell>
          <cell r="H98" t="str">
            <v>04</v>
          </cell>
          <cell r="I98" t="str">
            <v>섬유 및 가죽제품</v>
          </cell>
          <cell r="J98" t="str">
            <v>16</v>
          </cell>
          <cell r="K98" t="str">
            <v>섬유사 및 직물</v>
          </cell>
          <cell r="L98" t="str">
            <v>036</v>
          </cell>
          <cell r="M98" t="str">
            <v>섬유직물</v>
          </cell>
        </row>
        <row r="99">
          <cell r="G99" t="str">
            <v>095</v>
          </cell>
          <cell r="H99" t="str">
            <v>04</v>
          </cell>
          <cell r="I99" t="str">
            <v>섬유 및 가죽제품</v>
          </cell>
          <cell r="J99" t="str">
            <v>16</v>
          </cell>
          <cell r="K99" t="str">
            <v>섬유사 및 직물</v>
          </cell>
          <cell r="L99" t="str">
            <v>036</v>
          </cell>
          <cell r="M99" t="str">
            <v>섬유직물</v>
          </cell>
        </row>
        <row r="100">
          <cell r="G100" t="str">
            <v>096</v>
          </cell>
          <cell r="H100" t="str">
            <v>04</v>
          </cell>
          <cell r="I100" t="str">
            <v>섬유 및 가죽제품</v>
          </cell>
          <cell r="J100" t="str">
            <v>16</v>
          </cell>
          <cell r="K100" t="str">
            <v>섬유사 및 직물</v>
          </cell>
          <cell r="L100" t="str">
            <v>036</v>
          </cell>
          <cell r="M100" t="str">
            <v>섬유직물</v>
          </cell>
        </row>
        <row r="101">
          <cell r="G101" t="str">
            <v>097</v>
          </cell>
          <cell r="H101" t="str">
            <v>04</v>
          </cell>
          <cell r="I101" t="str">
            <v>섬유 및 가죽제품</v>
          </cell>
          <cell r="J101" t="str">
            <v>16</v>
          </cell>
          <cell r="K101" t="str">
            <v>섬유사 및 직물</v>
          </cell>
          <cell r="L101" t="str">
            <v>036</v>
          </cell>
          <cell r="M101" t="str">
            <v>섬유직물</v>
          </cell>
        </row>
        <row r="102">
          <cell r="G102" t="str">
            <v>098</v>
          </cell>
          <cell r="H102" t="str">
            <v>04</v>
          </cell>
          <cell r="I102" t="str">
            <v>섬유 및 가죽제품</v>
          </cell>
          <cell r="J102" t="str">
            <v>16</v>
          </cell>
          <cell r="K102" t="str">
            <v>섬유사 및 직물</v>
          </cell>
          <cell r="L102" t="str">
            <v>037</v>
          </cell>
          <cell r="M102" t="str">
            <v>섬유표백 및 염색</v>
          </cell>
        </row>
        <row r="103">
          <cell r="G103" t="str">
            <v>099</v>
          </cell>
          <cell r="H103" t="str">
            <v>04</v>
          </cell>
          <cell r="I103" t="str">
            <v>섬유 및 가죽제품</v>
          </cell>
          <cell r="J103" t="str">
            <v>17</v>
          </cell>
          <cell r="K103" t="str">
            <v>의복 및 섬유제품</v>
          </cell>
          <cell r="L103" t="str">
            <v>038</v>
          </cell>
          <cell r="M103" t="str">
            <v>편직제의복 및 장신품</v>
          </cell>
        </row>
        <row r="104">
          <cell r="G104" t="str">
            <v>100</v>
          </cell>
          <cell r="H104" t="str">
            <v>04</v>
          </cell>
          <cell r="I104" t="str">
            <v>섬유 및 가죽제품</v>
          </cell>
          <cell r="J104" t="str">
            <v>17</v>
          </cell>
          <cell r="K104" t="str">
            <v>의복 및 섬유제품</v>
          </cell>
          <cell r="L104" t="str">
            <v>038</v>
          </cell>
          <cell r="M104" t="str">
            <v>편직제의복 및 장신품</v>
          </cell>
        </row>
        <row r="105">
          <cell r="G105" t="str">
            <v>101</v>
          </cell>
          <cell r="H105" t="str">
            <v>04</v>
          </cell>
          <cell r="I105" t="str">
            <v>섬유 및 가죽제품</v>
          </cell>
          <cell r="J105" t="str">
            <v>17</v>
          </cell>
          <cell r="K105" t="str">
            <v>의복 및 섬유제품</v>
          </cell>
          <cell r="L105" t="str">
            <v>039</v>
          </cell>
          <cell r="M105" t="str">
            <v>직물제의복 및 장신품</v>
          </cell>
        </row>
        <row r="106">
          <cell r="G106" t="str">
            <v>102</v>
          </cell>
          <cell r="H106" t="str">
            <v>04</v>
          </cell>
          <cell r="I106" t="str">
            <v>섬유 및 가죽제품</v>
          </cell>
          <cell r="J106" t="str">
            <v>17</v>
          </cell>
          <cell r="K106" t="str">
            <v>의복 및 섬유제품</v>
          </cell>
          <cell r="L106" t="str">
            <v>039</v>
          </cell>
          <cell r="M106" t="str">
            <v>직물제의복 및 장신품</v>
          </cell>
        </row>
        <row r="107">
          <cell r="G107" t="str">
            <v>103</v>
          </cell>
          <cell r="H107" t="str">
            <v>04</v>
          </cell>
          <cell r="I107" t="str">
            <v>섬유 및 가죽제품</v>
          </cell>
          <cell r="J107" t="str">
            <v>17</v>
          </cell>
          <cell r="K107" t="str">
            <v>의복 및 섬유제품</v>
          </cell>
          <cell r="L107" t="str">
            <v>040</v>
          </cell>
          <cell r="M107" t="str">
            <v>가죽 및 모피 의류</v>
          </cell>
        </row>
        <row r="108">
          <cell r="G108" t="str">
            <v>104</v>
          </cell>
          <cell r="H108" t="str">
            <v>04</v>
          </cell>
          <cell r="I108" t="str">
            <v>섬유 및 가죽제품</v>
          </cell>
          <cell r="J108" t="str">
            <v>17</v>
          </cell>
          <cell r="K108" t="str">
            <v>의복 및 섬유제품</v>
          </cell>
          <cell r="L108" t="str">
            <v>040</v>
          </cell>
          <cell r="M108" t="str">
            <v>가죽 및 모피 의류</v>
          </cell>
        </row>
        <row r="109">
          <cell r="G109" t="str">
            <v>105</v>
          </cell>
          <cell r="H109" t="str">
            <v>04</v>
          </cell>
          <cell r="I109" t="str">
            <v>섬유 및 가죽제품</v>
          </cell>
          <cell r="J109" t="str">
            <v>17</v>
          </cell>
          <cell r="K109" t="str">
            <v>의복 및 섬유제품</v>
          </cell>
          <cell r="L109" t="str">
            <v>041</v>
          </cell>
          <cell r="M109" t="str">
            <v>기타 섬유제품</v>
          </cell>
        </row>
        <row r="110">
          <cell r="G110" t="str">
            <v>106</v>
          </cell>
          <cell r="H110" t="str">
            <v>04</v>
          </cell>
          <cell r="I110" t="str">
            <v>섬유 및 가죽제품</v>
          </cell>
          <cell r="J110" t="str">
            <v>17</v>
          </cell>
          <cell r="K110" t="str">
            <v>의복 및 섬유제품</v>
          </cell>
          <cell r="L110" t="str">
            <v>041</v>
          </cell>
          <cell r="M110" t="str">
            <v>기타 섬유제품</v>
          </cell>
        </row>
        <row r="111">
          <cell r="G111" t="str">
            <v>107</v>
          </cell>
          <cell r="H111" t="str">
            <v>04</v>
          </cell>
          <cell r="I111" t="str">
            <v>섬유 및 가죽제품</v>
          </cell>
          <cell r="J111" t="str">
            <v>17</v>
          </cell>
          <cell r="K111" t="str">
            <v>의복 및 섬유제품</v>
          </cell>
          <cell r="L111" t="str">
            <v>041</v>
          </cell>
          <cell r="M111" t="str">
            <v>기타 섬유제품</v>
          </cell>
        </row>
        <row r="112">
          <cell r="G112" t="str">
            <v>108</v>
          </cell>
          <cell r="H112" t="str">
            <v>04</v>
          </cell>
          <cell r="I112" t="str">
            <v>섬유 및 가죽제품</v>
          </cell>
          <cell r="J112" t="str">
            <v>18</v>
          </cell>
          <cell r="K112" t="str">
            <v>가죽제품</v>
          </cell>
          <cell r="L112" t="str">
            <v>042</v>
          </cell>
          <cell r="M112" t="str">
            <v xml:space="preserve">가죽 및 모피   </v>
          </cell>
        </row>
        <row r="113">
          <cell r="G113" t="str">
            <v>109</v>
          </cell>
          <cell r="H113" t="str">
            <v>04</v>
          </cell>
          <cell r="I113" t="str">
            <v>섬유 및 가죽제품</v>
          </cell>
          <cell r="J113" t="str">
            <v>18</v>
          </cell>
          <cell r="K113" t="str">
            <v>가죽제품</v>
          </cell>
          <cell r="L113" t="str">
            <v>042</v>
          </cell>
          <cell r="M113" t="str">
            <v xml:space="preserve">가죽 및 모피   </v>
          </cell>
        </row>
        <row r="114">
          <cell r="G114" t="str">
            <v>110</v>
          </cell>
          <cell r="H114" t="str">
            <v>04</v>
          </cell>
          <cell r="I114" t="str">
            <v>섬유 및 가죽제품</v>
          </cell>
          <cell r="J114" t="str">
            <v>18</v>
          </cell>
          <cell r="K114" t="str">
            <v>가죽제품</v>
          </cell>
          <cell r="L114" t="str">
            <v>043</v>
          </cell>
          <cell r="M114" t="str">
            <v>가방 및 핸드백</v>
          </cell>
        </row>
        <row r="115">
          <cell r="G115" t="str">
            <v>111</v>
          </cell>
          <cell r="H115" t="str">
            <v>04</v>
          </cell>
          <cell r="I115" t="str">
            <v>섬유 및 가죽제품</v>
          </cell>
          <cell r="J115" t="str">
            <v>18</v>
          </cell>
          <cell r="K115" t="str">
            <v>가죽제품</v>
          </cell>
          <cell r="L115" t="str">
            <v>044</v>
          </cell>
          <cell r="M115" t="str">
            <v>신발</v>
          </cell>
        </row>
        <row r="116">
          <cell r="G116" t="str">
            <v>112</v>
          </cell>
          <cell r="H116" t="str">
            <v>04</v>
          </cell>
          <cell r="I116" t="str">
            <v>섬유 및 가죽제품</v>
          </cell>
          <cell r="J116" t="str">
            <v>18</v>
          </cell>
          <cell r="K116" t="str">
            <v>가죽제품</v>
          </cell>
          <cell r="L116" t="str">
            <v>044</v>
          </cell>
          <cell r="M116" t="str">
            <v>신발</v>
          </cell>
        </row>
        <row r="117">
          <cell r="G117" t="str">
            <v>113</v>
          </cell>
          <cell r="H117" t="str">
            <v>04</v>
          </cell>
          <cell r="I117" t="str">
            <v>섬유 및 가죽제품</v>
          </cell>
          <cell r="J117" t="str">
            <v>18</v>
          </cell>
          <cell r="K117" t="str">
            <v>가죽제품</v>
          </cell>
          <cell r="L117" t="str">
            <v>045</v>
          </cell>
          <cell r="M117" t="str">
            <v>기타 가죽제품</v>
          </cell>
        </row>
        <row r="118">
          <cell r="G118" t="str">
            <v>114</v>
          </cell>
          <cell r="H118" t="str">
            <v>05</v>
          </cell>
          <cell r="I118" t="str">
            <v>목재 및 종이제품</v>
          </cell>
          <cell r="J118" t="str">
            <v>19</v>
          </cell>
          <cell r="K118" t="str">
            <v>목재 및 목제품</v>
          </cell>
          <cell r="L118" t="str">
            <v>046</v>
          </cell>
          <cell r="M118" t="str">
            <v>목재</v>
          </cell>
        </row>
        <row r="119">
          <cell r="G119" t="str">
            <v>115</v>
          </cell>
          <cell r="H119" t="str">
            <v>05</v>
          </cell>
          <cell r="I119" t="str">
            <v>목재 및 종이제품</v>
          </cell>
          <cell r="J119" t="str">
            <v>19</v>
          </cell>
          <cell r="K119" t="str">
            <v>목재 및 목제품</v>
          </cell>
          <cell r="L119" t="str">
            <v>046</v>
          </cell>
          <cell r="M119" t="str">
            <v>목재</v>
          </cell>
        </row>
        <row r="120">
          <cell r="G120" t="str">
            <v>116</v>
          </cell>
          <cell r="H120" t="str">
            <v>05</v>
          </cell>
          <cell r="I120" t="str">
            <v>목재 및 종이제품</v>
          </cell>
          <cell r="J120" t="str">
            <v>19</v>
          </cell>
          <cell r="K120" t="str">
            <v>목재 및 목제품</v>
          </cell>
          <cell r="L120" t="str">
            <v>046</v>
          </cell>
          <cell r="M120" t="str">
            <v>목재</v>
          </cell>
        </row>
        <row r="121">
          <cell r="G121" t="str">
            <v>117</v>
          </cell>
          <cell r="H121" t="str">
            <v>05</v>
          </cell>
          <cell r="I121" t="str">
            <v>목재 및 종이제품</v>
          </cell>
          <cell r="J121" t="str">
            <v>19</v>
          </cell>
          <cell r="K121" t="str">
            <v>목재 및 목제품</v>
          </cell>
          <cell r="L121" t="str">
            <v>047</v>
          </cell>
          <cell r="M121" t="str">
            <v>목제품</v>
          </cell>
        </row>
        <row r="122">
          <cell r="G122" t="str">
            <v>118</v>
          </cell>
          <cell r="H122" t="str">
            <v>05</v>
          </cell>
          <cell r="I122" t="str">
            <v>목재 및 종이제품</v>
          </cell>
          <cell r="J122" t="str">
            <v>19</v>
          </cell>
          <cell r="K122" t="str">
            <v>목재 및 목제품</v>
          </cell>
          <cell r="L122" t="str">
            <v>047</v>
          </cell>
          <cell r="M122" t="str">
            <v>목제품</v>
          </cell>
        </row>
        <row r="123">
          <cell r="G123" t="str">
            <v>119</v>
          </cell>
          <cell r="H123" t="str">
            <v>05</v>
          </cell>
          <cell r="I123" t="str">
            <v>목재 및 종이제품</v>
          </cell>
          <cell r="J123" t="str">
            <v>19</v>
          </cell>
          <cell r="K123" t="str">
            <v>목재 및 목제품</v>
          </cell>
          <cell r="L123" t="str">
            <v>047</v>
          </cell>
          <cell r="M123" t="str">
            <v>목제품</v>
          </cell>
        </row>
        <row r="124">
          <cell r="G124" t="str">
            <v>120</v>
          </cell>
          <cell r="H124" t="str">
            <v>05</v>
          </cell>
          <cell r="I124" t="str">
            <v>목재 및 종이제품</v>
          </cell>
          <cell r="J124" t="str">
            <v>20</v>
          </cell>
          <cell r="K124" t="str">
            <v>펄프 및 종이제품</v>
          </cell>
          <cell r="L124" t="str">
            <v>048</v>
          </cell>
          <cell r="M124" t="str">
            <v>펄프</v>
          </cell>
        </row>
        <row r="125">
          <cell r="G125" t="str">
            <v>121</v>
          </cell>
          <cell r="H125" t="str">
            <v>05</v>
          </cell>
          <cell r="I125" t="str">
            <v>목재 및 종이제품</v>
          </cell>
          <cell r="J125" t="str">
            <v>20</v>
          </cell>
          <cell r="K125" t="str">
            <v>펄프 및 종이제품</v>
          </cell>
          <cell r="L125" t="str">
            <v>049</v>
          </cell>
          <cell r="M125" t="str">
            <v>종이류</v>
          </cell>
        </row>
        <row r="126">
          <cell r="G126" t="str">
            <v>122</v>
          </cell>
          <cell r="H126" t="str">
            <v>05</v>
          </cell>
          <cell r="I126" t="str">
            <v>목재 및 종이제품</v>
          </cell>
          <cell r="J126" t="str">
            <v>20</v>
          </cell>
          <cell r="K126" t="str">
            <v>펄프 및 종이제품</v>
          </cell>
          <cell r="L126" t="str">
            <v>049</v>
          </cell>
          <cell r="M126" t="str">
            <v>종이류</v>
          </cell>
        </row>
        <row r="127">
          <cell r="G127" t="str">
            <v>123</v>
          </cell>
          <cell r="H127" t="str">
            <v>05</v>
          </cell>
          <cell r="I127" t="str">
            <v>목재 및 종이제품</v>
          </cell>
          <cell r="J127" t="str">
            <v>20</v>
          </cell>
          <cell r="K127" t="str">
            <v>펄프 및 종이제품</v>
          </cell>
          <cell r="L127" t="str">
            <v>049</v>
          </cell>
          <cell r="M127" t="str">
            <v>종이류</v>
          </cell>
        </row>
        <row r="128">
          <cell r="G128" t="str">
            <v>124</v>
          </cell>
          <cell r="H128" t="str">
            <v>05</v>
          </cell>
          <cell r="I128" t="str">
            <v>목재 및 종이제품</v>
          </cell>
          <cell r="J128" t="str">
            <v>20</v>
          </cell>
          <cell r="K128" t="str">
            <v>펄프 및 종이제품</v>
          </cell>
          <cell r="L128" t="str">
            <v>050</v>
          </cell>
          <cell r="M128" t="str">
            <v>종이제품</v>
          </cell>
        </row>
        <row r="129">
          <cell r="G129" t="str">
            <v>125</v>
          </cell>
          <cell r="H129" t="str">
            <v>05</v>
          </cell>
          <cell r="I129" t="str">
            <v>목재 및 종이제품</v>
          </cell>
          <cell r="J129" t="str">
            <v>20</v>
          </cell>
          <cell r="K129" t="str">
            <v>펄프 및 종이제품</v>
          </cell>
          <cell r="L129" t="str">
            <v>050</v>
          </cell>
          <cell r="M129" t="str">
            <v>종이제품</v>
          </cell>
        </row>
        <row r="130">
          <cell r="G130" t="str">
            <v>126</v>
          </cell>
          <cell r="H130" t="str">
            <v>05</v>
          </cell>
          <cell r="I130" t="str">
            <v>목재 및 종이제품</v>
          </cell>
          <cell r="J130" t="str">
            <v>20</v>
          </cell>
          <cell r="K130" t="str">
            <v>펄프 및 종이제품</v>
          </cell>
          <cell r="L130" t="str">
            <v>050</v>
          </cell>
          <cell r="M130" t="str">
            <v>종이제품</v>
          </cell>
        </row>
        <row r="131">
          <cell r="G131" t="str">
            <v>127</v>
          </cell>
          <cell r="H131" t="str">
            <v>05</v>
          </cell>
          <cell r="I131" t="str">
            <v>목재 및 종이제품</v>
          </cell>
          <cell r="J131" t="str">
            <v>20</v>
          </cell>
          <cell r="K131" t="str">
            <v>펄프 및 종이제품</v>
          </cell>
          <cell r="L131" t="str">
            <v>050</v>
          </cell>
          <cell r="M131" t="str">
            <v>종이제품</v>
          </cell>
        </row>
        <row r="132">
          <cell r="G132" t="str">
            <v>128</v>
          </cell>
          <cell r="H132" t="str">
            <v>05</v>
          </cell>
          <cell r="I132" t="str">
            <v>목재 및 종이제품</v>
          </cell>
          <cell r="J132" t="str">
            <v>20</v>
          </cell>
          <cell r="K132" t="str">
            <v>펄프 및 종이제품</v>
          </cell>
          <cell r="L132" t="str">
            <v>050</v>
          </cell>
          <cell r="M132" t="str">
            <v>종이제품</v>
          </cell>
        </row>
        <row r="133">
          <cell r="G133" t="str">
            <v>129</v>
          </cell>
          <cell r="H133" t="str">
            <v>06</v>
          </cell>
          <cell r="I133" t="str">
            <v>인쇄 및 복제</v>
          </cell>
          <cell r="J133" t="str">
            <v>21</v>
          </cell>
          <cell r="K133" t="str">
            <v>인쇄 및 복제</v>
          </cell>
          <cell r="L133" t="str">
            <v>051</v>
          </cell>
          <cell r="M133" t="str">
            <v>인쇄 및 복제</v>
          </cell>
        </row>
        <row r="134">
          <cell r="G134" t="str">
            <v>130</v>
          </cell>
          <cell r="H134" t="str">
            <v>06</v>
          </cell>
          <cell r="I134" t="str">
            <v>인쇄 및 복제</v>
          </cell>
          <cell r="J134" t="str">
            <v>21</v>
          </cell>
          <cell r="K134" t="str">
            <v>인쇄 및 복제</v>
          </cell>
          <cell r="L134" t="str">
            <v>051</v>
          </cell>
          <cell r="M134" t="str">
            <v>인쇄 및 복제</v>
          </cell>
        </row>
        <row r="135">
          <cell r="G135" t="str">
            <v>131</v>
          </cell>
          <cell r="H135" t="str">
            <v>07</v>
          </cell>
          <cell r="I135" t="str">
            <v>석유 및 석탄제품</v>
          </cell>
          <cell r="J135" t="str">
            <v>22</v>
          </cell>
          <cell r="K135" t="str">
            <v>석탄제품</v>
          </cell>
          <cell r="L135" t="str">
            <v>052</v>
          </cell>
          <cell r="M135" t="str">
            <v>석탄제품</v>
          </cell>
        </row>
        <row r="136">
          <cell r="G136" t="str">
            <v>132</v>
          </cell>
          <cell r="H136" t="str">
            <v>07</v>
          </cell>
          <cell r="I136" t="str">
            <v>석유 및 석탄제품</v>
          </cell>
          <cell r="J136" t="str">
            <v>22</v>
          </cell>
          <cell r="K136" t="str">
            <v>석탄제품</v>
          </cell>
          <cell r="L136" t="str">
            <v>052</v>
          </cell>
          <cell r="M136" t="str">
            <v>석탄제품</v>
          </cell>
        </row>
        <row r="137">
          <cell r="G137" t="str">
            <v>133</v>
          </cell>
          <cell r="H137" t="str">
            <v>07</v>
          </cell>
          <cell r="I137" t="str">
            <v>석유 및 석탄제품</v>
          </cell>
          <cell r="J137" t="str">
            <v>23</v>
          </cell>
          <cell r="K137" t="str">
            <v>석유제품</v>
          </cell>
          <cell r="L137" t="str">
            <v>053</v>
          </cell>
          <cell r="M137" t="str">
            <v>나프타</v>
          </cell>
        </row>
        <row r="138">
          <cell r="G138" t="str">
            <v>134</v>
          </cell>
          <cell r="H138" t="str">
            <v>07</v>
          </cell>
          <cell r="I138" t="str">
            <v>석유 및 석탄제품</v>
          </cell>
          <cell r="J138" t="str">
            <v>23</v>
          </cell>
          <cell r="K138" t="str">
            <v>석유제품</v>
          </cell>
          <cell r="L138" t="str">
            <v>054</v>
          </cell>
          <cell r="M138" t="str">
            <v>연료유</v>
          </cell>
        </row>
        <row r="139">
          <cell r="G139" t="str">
            <v>135</v>
          </cell>
          <cell r="H139" t="str">
            <v>07</v>
          </cell>
          <cell r="I139" t="str">
            <v>석유 및 석탄제품</v>
          </cell>
          <cell r="J139" t="str">
            <v>23</v>
          </cell>
          <cell r="K139" t="str">
            <v>석유제품</v>
          </cell>
          <cell r="L139" t="str">
            <v>054</v>
          </cell>
          <cell r="M139" t="str">
            <v>연료유</v>
          </cell>
        </row>
        <row r="140">
          <cell r="G140" t="str">
            <v>136</v>
          </cell>
          <cell r="H140" t="str">
            <v>07</v>
          </cell>
          <cell r="I140" t="str">
            <v>석유 및 석탄제품</v>
          </cell>
          <cell r="J140" t="str">
            <v>23</v>
          </cell>
          <cell r="K140" t="str">
            <v>석유제품</v>
          </cell>
          <cell r="L140" t="str">
            <v>054</v>
          </cell>
          <cell r="M140" t="str">
            <v>연료유</v>
          </cell>
        </row>
        <row r="141">
          <cell r="G141" t="str">
            <v>137</v>
          </cell>
          <cell r="H141" t="str">
            <v>07</v>
          </cell>
          <cell r="I141" t="str">
            <v>석유 및 석탄제품</v>
          </cell>
          <cell r="J141" t="str">
            <v>23</v>
          </cell>
          <cell r="K141" t="str">
            <v>석유제품</v>
          </cell>
          <cell r="L141" t="str">
            <v>054</v>
          </cell>
          <cell r="M141" t="str">
            <v>연료유</v>
          </cell>
        </row>
        <row r="142">
          <cell r="G142" t="str">
            <v>138</v>
          </cell>
          <cell r="H142" t="str">
            <v>07</v>
          </cell>
          <cell r="I142" t="str">
            <v>석유 및 석탄제품</v>
          </cell>
          <cell r="J142" t="str">
            <v>23</v>
          </cell>
          <cell r="K142" t="str">
            <v>석유제품</v>
          </cell>
          <cell r="L142" t="str">
            <v>054</v>
          </cell>
          <cell r="M142" t="str">
            <v>연료유</v>
          </cell>
        </row>
        <row r="143">
          <cell r="G143" t="str">
            <v>139</v>
          </cell>
          <cell r="H143" t="str">
            <v>07</v>
          </cell>
          <cell r="I143" t="str">
            <v>석유 및 석탄제품</v>
          </cell>
          <cell r="J143" t="str">
            <v>23</v>
          </cell>
          <cell r="K143" t="str">
            <v>석유제품</v>
          </cell>
          <cell r="L143" t="str">
            <v>054</v>
          </cell>
          <cell r="M143" t="str">
            <v>연료유</v>
          </cell>
        </row>
        <row r="144">
          <cell r="G144" t="str">
            <v>140</v>
          </cell>
          <cell r="H144" t="str">
            <v>07</v>
          </cell>
          <cell r="I144" t="str">
            <v>석유 및 석탄제품</v>
          </cell>
          <cell r="J144" t="str">
            <v>23</v>
          </cell>
          <cell r="K144" t="str">
            <v>석유제품</v>
          </cell>
          <cell r="L144" t="str">
            <v>055</v>
          </cell>
          <cell r="M144" t="str">
            <v>기타 석유제품</v>
          </cell>
        </row>
        <row r="145">
          <cell r="G145" t="str">
            <v>141</v>
          </cell>
          <cell r="H145" t="str">
            <v>07</v>
          </cell>
          <cell r="I145" t="str">
            <v>석유 및 석탄제품</v>
          </cell>
          <cell r="J145" t="str">
            <v>23</v>
          </cell>
          <cell r="K145" t="str">
            <v>석유제품</v>
          </cell>
          <cell r="L145" t="str">
            <v>055</v>
          </cell>
          <cell r="M145" t="str">
            <v>기타 석유제품</v>
          </cell>
        </row>
        <row r="146">
          <cell r="G146" t="str">
            <v>142</v>
          </cell>
          <cell r="H146" t="str">
            <v>08</v>
          </cell>
          <cell r="I146" t="str">
            <v>화학제품</v>
          </cell>
          <cell r="J146" t="str">
            <v>24</v>
          </cell>
          <cell r="K146" t="str">
            <v>기초화학제품</v>
          </cell>
          <cell r="L146" t="str">
            <v>056</v>
          </cell>
          <cell r="M146" t="str">
            <v>석유화학기초제품</v>
          </cell>
        </row>
        <row r="147">
          <cell r="G147" t="str">
            <v>143</v>
          </cell>
          <cell r="H147" t="str">
            <v>08</v>
          </cell>
          <cell r="I147" t="str">
            <v>화학제품</v>
          </cell>
          <cell r="J147" t="str">
            <v>24</v>
          </cell>
          <cell r="K147" t="str">
            <v>기초화학제품</v>
          </cell>
          <cell r="L147" t="str">
            <v>056</v>
          </cell>
          <cell r="M147" t="str">
            <v>석유화학기초제품</v>
          </cell>
        </row>
        <row r="148">
          <cell r="G148" t="str">
            <v>144</v>
          </cell>
          <cell r="H148" t="str">
            <v>08</v>
          </cell>
          <cell r="I148" t="str">
            <v>화학제품</v>
          </cell>
          <cell r="J148" t="str">
            <v>24</v>
          </cell>
          <cell r="K148" t="str">
            <v>기초화학제품</v>
          </cell>
          <cell r="L148" t="str">
            <v>057</v>
          </cell>
          <cell r="M148" t="str">
            <v>기타 유기화학기초제품</v>
          </cell>
        </row>
        <row r="149">
          <cell r="G149" t="str">
            <v>145</v>
          </cell>
          <cell r="H149" t="str">
            <v>08</v>
          </cell>
          <cell r="I149" t="str">
            <v>화학제품</v>
          </cell>
          <cell r="J149" t="str">
            <v>24</v>
          </cell>
          <cell r="K149" t="str">
            <v>기초화학제품</v>
          </cell>
          <cell r="L149" t="str">
            <v>057</v>
          </cell>
          <cell r="M149" t="str">
            <v>기타 유기화학기초제품</v>
          </cell>
        </row>
        <row r="150">
          <cell r="G150" t="str">
            <v>146</v>
          </cell>
          <cell r="H150" t="str">
            <v>08</v>
          </cell>
          <cell r="I150" t="str">
            <v>화학제품</v>
          </cell>
          <cell r="J150" t="str">
            <v>24</v>
          </cell>
          <cell r="K150" t="str">
            <v>기초화학제품</v>
          </cell>
          <cell r="L150" t="str">
            <v>058</v>
          </cell>
          <cell r="M150" t="str">
            <v>무기화학기초제품</v>
          </cell>
        </row>
        <row r="151">
          <cell r="G151" t="str">
            <v>147</v>
          </cell>
          <cell r="H151" t="str">
            <v>08</v>
          </cell>
          <cell r="I151" t="str">
            <v>화학제품</v>
          </cell>
          <cell r="J151" t="str">
            <v>24</v>
          </cell>
          <cell r="K151" t="str">
            <v>기초화학제품</v>
          </cell>
          <cell r="L151" t="str">
            <v>058</v>
          </cell>
          <cell r="M151" t="str">
            <v>무기화학기초제품</v>
          </cell>
        </row>
        <row r="152">
          <cell r="G152" t="str">
            <v>148</v>
          </cell>
          <cell r="H152" t="str">
            <v>08</v>
          </cell>
          <cell r="I152" t="str">
            <v>화학제품</v>
          </cell>
          <cell r="J152" t="str">
            <v>25</v>
          </cell>
          <cell r="K152" t="str">
            <v>합성수지 및 합성고무</v>
          </cell>
          <cell r="L152" t="str">
            <v>059</v>
          </cell>
          <cell r="M152" t="str">
            <v>합성수지</v>
          </cell>
        </row>
        <row r="153">
          <cell r="G153" t="str">
            <v>149</v>
          </cell>
          <cell r="H153" t="str">
            <v>08</v>
          </cell>
          <cell r="I153" t="str">
            <v>화학제품</v>
          </cell>
          <cell r="J153" t="str">
            <v>25</v>
          </cell>
          <cell r="K153" t="str">
            <v>합성수지 및 합성고무</v>
          </cell>
          <cell r="L153" t="str">
            <v>060</v>
          </cell>
          <cell r="M153" t="str">
            <v>합성고무</v>
          </cell>
        </row>
        <row r="154">
          <cell r="G154" t="str">
            <v>150</v>
          </cell>
          <cell r="H154" t="str">
            <v>08</v>
          </cell>
          <cell r="I154" t="str">
            <v>화학제품</v>
          </cell>
          <cell r="J154" t="str">
            <v>26</v>
          </cell>
          <cell r="K154" t="str">
            <v>화학섬유</v>
          </cell>
          <cell r="L154" t="str">
            <v>061</v>
          </cell>
          <cell r="M154" t="str">
            <v>화학섬유</v>
          </cell>
        </row>
        <row r="155">
          <cell r="G155" t="str">
            <v>151</v>
          </cell>
          <cell r="H155" t="str">
            <v>08</v>
          </cell>
          <cell r="I155" t="str">
            <v>화학제품</v>
          </cell>
          <cell r="J155" t="str">
            <v>26</v>
          </cell>
          <cell r="K155" t="str">
            <v>화학섬유</v>
          </cell>
          <cell r="L155" t="str">
            <v>061</v>
          </cell>
          <cell r="M155" t="str">
            <v>화학섬유</v>
          </cell>
        </row>
        <row r="156">
          <cell r="G156" t="str">
            <v>152</v>
          </cell>
          <cell r="H156" t="str">
            <v>08</v>
          </cell>
          <cell r="I156" t="str">
            <v>화학제품</v>
          </cell>
          <cell r="J156" t="str">
            <v>27</v>
          </cell>
          <cell r="K156" t="str">
            <v>비료 및 농약</v>
          </cell>
          <cell r="L156" t="str">
            <v>062</v>
          </cell>
          <cell r="M156" t="str">
            <v>비료 및 농약</v>
          </cell>
        </row>
        <row r="157">
          <cell r="G157" t="str">
            <v>153</v>
          </cell>
          <cell r="H157" t="str">
            <v>08</v>
          </cell>
          <cell r="I157" t="str">
            <v>화학제품</v>
          </cell>
          <cell r="J157" t="str">
            <v>27</v>
          </cell>
          <cell r="K157" t="str">
            <v>비료 및 농약</v>
          </cell>
          <cell r="L157" t="str">
            <v>062</v>
          </cell>
          <cell r="M157" t="str">
            <v>비료 및 농약</v>
          </cell>
        </row>
        <row r="158">
          <cell r="G158" t="str">
            <v>154</v>
          </cell>
          <cell r="H158" t="str">
            <v>08</v>
          </cell>
          <cell r="I158" t="str">
            <v>화학제품</v>
          </cell>
          <cell r="J158" t="str">
            <v>27</v>
          </cell>
          <cell r="K158" t="str">
            <v>비료 및 농약</v>
          </cell>
          <cell r="L158" t="str">
            <v>062</v>
          </cell>
          <cell r="M158" t="str">
            <v>비료 및 농약</v>
          </cell>
        </row>
        <row r="159">
          <cell r="G159" t="str">
            <v>155</v>
          </cell>
          <cell r="H159" t="str">
            <v>08</v>
          </cell>
          <cell r="I159" t="str">
            <v>화학제품</v>
          </cell>
          <cell r="J159" t="str">
            <v>28</v>
          </cell>
          <cell r="K159" t="str">
            <v>의약품 및 화장품</v>
          </cell>
          <cell r="L159" t="str">
            <v>063</v>
          </cell>
          <cell r="M159" t="str">
            <v>의약품</v>
          </cell>
        </row>
        <row r="160">
          <cell r="G160" t="str">
            <v>156</v>
          </cell>
          <cell r="H160" t="str">
            <v>08</v>
          </cell>
          <cell r="I160" t="str">
            <v>화학제품</v>
          </cell>
          <cell r="J160" t="str">
            <v>28</v>
          </cell>
          <cell r="K160" t="str">
            <v>의약품 및 화장품</v>
          </cell>
          <cell r="L160" t="str">
            <v>064</v>
          </cell>
          <cell r="M160" t="str">
            <v>화장품 및 비누</v>
          </cell>
        </row>
        <row r="161">
          <cell r="G161" t="str">
            <v>157</v>
          </cell>
          <cell r="H161" t="str">
            <v>08</v>
          </cell>
          <cell r="I161" t="str">
            <v>화학제품</v>
          </cell>
          <cell r="J161" t="str">
            <v>28</v>
          </cell>
          <cell r="K161" t="str">
            <v>의약품 및 화장품</v>
          </cell>
          <cell r="L161" t="str">
            <v>064</v>
          </cell>
          <cell r="M161" t="str">
            <v>화장품 및 비누</v>
          </cell>
        </row>
        <row r="162">
          <cell r="G162" t="str">
            <v>158</v>
          </cell>
          <cell r="H162" t="str">
            <v>08</v>
          </cell>
          <cell r="I162" t="str">
            <v>화학제품</v>
          </cell>
          <cell r="J162" t="str">
            <v>29</v>
          </cell>
          <cell r="K162" t="str">
            <v>기타 화학제품</v>
          </cell>
          <cell r="L162" t="str">
            <v>065</v>
          </cell>
          <cell r="M162" t="str">
            <v>염료 및 도료</v>
          </cell>
        </row>
        <row r="163">
          <cell r="G163" t="str">
            <v>159</v>
          </cell>
          <cell r="H163" t="str">
            <v>08</v>
          </cell>
          <cell r="I163" t="str">
            <v>화학제품</v>
          </cell>
          <cell r="J163" t="str">
            <v>29</v>
          </cell>
          <cell r="K163" t="str">
            <v>기타 화학제품</v>
          </cell>
          <cell r="L163" t="str">
            <v>065</v>
          </cell>
          <cell r="M163" t="str">
            <v>염료 및 도료</v>
          </cell>
        </row>
        <row r="164">
          <cell r="G164" t="str">
            <v>160</v>
          </cell>
          <cell r="H164" t="str">
            <v>08</v>
          </cell>
          <cell r="I164" t="str">
            <v>화학제품</v>
          </cell>
          <cell r="J164" t="str">
            <v>29</v>
          </cell>
          <cell r="K164" t="str">
            <v>기타 화학제품</v>
          </cell>
          <cell r="L164" t="str">
            <v>065</v>
          </cell>
          <cell r="M164" t="str">
            <v>염료 및 도료</v>
          </cell>
        </row>
        <row r="165">
          <cell r="G165" t="str">
            <v>161</v>
          </cell>
          <cell r="H165" t="str">
            <v>08</v>
          </cell>
          <cell r="I165" t="str">
            <v>화학제품</v>
          </cell>
          <cell r="J165" t="str">
            <v>29</v>
          </cell>
          <cell r="K165" t="str">
            <v>기타 화학제품</v>
          </cell>
          <cell r="L165" t="str">
            <v>066</v>
          </cell>
          <cell r="M165" t="str">
            <v>기타 화학제품</v>
          </cell>
        </row>
        <row r="166">
          <cell r="G166" t="str">
            <v>162</v>
          </cell>
          <cell r="H166" t="str">
            <v>08</v>
          </cell>
          <cell r="I166" t="str">
            <v>화학제품</v>
          </cell>
          <cell r="J166" t="str">
            <v>29</v>
          </cell>
          <cell r="K166" t="str">
            <v>기타 화학제품</v>
          </cell>
          <cell r="L166" t="str">
            <v>066</v>
          </cell>
          <cell r="M166" t="str">
            <v>기타 화학제품</v>
          </cell>
        </row>
        <row r="167">
          <cell r="G167" t="str">
            <v>163</v>
          </cell>
          <cell r="H167" t="str">
            <v>08</v>
          </cell>
          <cell r="I167" t="str">
            <v>화학제품</v>
          </cell>
          <cell r="J167" t="str">
            <v>29</v>
          </cell>
          <cell r="K167" t="str">
            <v>기타 화학제품</v>
          </cell>
          <cell r="L167" t="str">
            <v>066</v>
          </cell>
          <cell r="M167" t="str">
            <v>기타 화학제품</v>
          </cell>
        </row>
        <row r="168">
          <cell r="G168" t="str">
            <v>164</v>
          </cell>
          <cell r="H168" t="str">
            <v>08</v>
          </cell>
          <cell r="I168" t="str">
            <v>화학제품</v>
          </cell>
          <cell r="J168" t="str">
            <v>29</v>
          </cell>
          <cell r="K168" t="str">
            <v>기타 화학제품</v>
          </cell>
          <cell r="L168" t="str">
            <v>066</v>
          </cell>
          <cell r="M168" t="str">
            <v>기타 화학제품</v>
          </cell>
        </row>
        <row r="169">
          <cell r="G169" t="str">
            <v>165</v>
          </cell>
          <cell r="H169" t="str">
            <v>08</v>
          </cell>
          <cell r="I169" t="str">
            <v>화학제품</v>
          </cell>
          <cell r="J169" t="str">
            <v>29</v>
          </cell>
          <cell r="K169" t="str">
            <v>기타 화학제품</v>
          </cell>
          <cell r="L169" t="str">
            <v>066</v>
          </cell>
          <cell r="M169" t="str">
            <v>기타 화학제품</v>
          </cell>
        </row>
        <row r="170">
          <cell r="G170" t="str">
            <v>166</v>
          </cell>
          <cell r="H170" t="str">
            <v>08</v>
          </cell>
          <cell r="I170" t="str">
            <v>화학제품</v>
          </cell>
          <cell r="J170" t="str">
            <v>30</v>
          </cell>
          <cell r="K170" t="str">
            <v>플라스틱제품</v>
          </cell>
          <cell r="L170" t="str">
            <v>067</v>
          </cell>
          <cell r="M170" t="str">
            <v>플라스틱제품</v>
          </cell>
        </row>
        <row r="171">
          <cell r="G171" t="str">
            <v>167</v>
          </cell>
          <cell r="H171" t="str">
            <v>08</v>
          </cell>
          <cell r="I171" t="str">
            <v>화학제품</v>
          </cell>
          <cell r="J171" t="str">
            <v>30</v>
          </cell>
          <cell r="K171" t="str">
            <v>플라스틱제품</v>
          </cell>
          <cell r="L171" t="str">
            <v>067</v>
          </cell>
          <cell r="M171" t="str">
            <v>플라스틱제품</v>
          </cell>
        </row>
        <row r="172">
          <cell r="G172" t="str">
            <v>168</v>
          </cell>
          <cell r="H172" t="str">
            <v>08</v>
          </cell>
          <cell r="I172" t="str">
            <v>화학제품</v>
          </cell>
          <cell r="J172" t="str">
            <v>30</v>
          </cell>
          <cell r="K172" t="str">
            <v>플라스틱제품</v>
          </cell>
          <cell r="L172" t="str">
            <v>067</v>
          </cell>
          <cell r="M172" t="str">
            <v>플라스틱제품</v>
          </cell>
        </row>
        <row r="173">
          <cell r="G173" t="str">
            <v>169</v>
          </cell>
          <cell r="H173" t="str">
            <v>08</v>
          </cell>
          <cell r="I173" t="str">
            <v>화학제품</v>
          </cell>
          <cell r="J173" t="str">
            <v>31</v>
          </cell>
          <cell r="K173" t="str">
            <v>고무제품</v>
          </cell>
          <cell r="L173" t="str">
            <v>068</v>
          </cell>
          <cell r="M173" t="str">
            <v>타이어 및 튜브</v>
          </cell>
        </row>
        <row r="174">
          <cell r="G174" t="str">
            <v>170</v>
          </cell>
          <cell r="H174" t="str">
            <v>08</v>
          </cell>
          <cell r="I174" t="str">
            <v>화학제품</v>
          </cell>
          <cell r="J174" t="str">
            <v>31</v>
          </cell>
          <cell r="K174" t="str">
            <v>고무제품</v>
          </cell>
          <cell r="L174" t="str">
            <v>069</v>
          </cell>
          <cell r="M174" t="str">
            <v>기타 고무제품</v>
          </cell>
        </row>
        <row r="175">
          <cell r="G175" t="str">
            <v>171</v>
          </cell>
          <cell r="H175" t="str">
            <v>08</v>
          </cell>
          <cell r="I175" t="str">
            <v>화학제품</v>
          </cell>
          <cell r="J175" t="str">
            <v>31</v>
          </cell>
          <cell r="K175" t="str">
            <v>고무제품</v>
          </cell>
          <cell r="L175" t="str">
            <v>069</v>
          </cell>
          <cell r="M175" t="str">
            <v>기타 고무제품</v>
          </cell>
        </row>
        <row r="176">
          <cell r="G176" t="str">
            <v>172</v>
          </cell>
          <cell r="H176" t="str">
            <v>09</v>
          </cell>
          <cell r="I176" t="str">
            <v>비금속광물제품</v>
          </cell>
          <cell r="J176" t="str">
            <v>32</v>
          </cell>
          <cell r="K176" t="str">
            <v>유리제품</v>
          </cell>
          <cell r="L176" t="str">
            <v>070</v>
          </cell>
          <cell r="M176" t="str">
            <v>유리제품</v>
          </cell>
        </row>
        <row r="177">
          <cell r="G177" t="str">
            <v>173</v>
          </cell>
          <cell r="H177" t="str">
            <v>09</v>
          </cell>
          <cell r="I177" t="str">
            <v>비금속광물제품</v>
          </cell>
          <cell r="J177" t="str">
            <v>32</v>
          </cell>
          <cell r="K177" t="str">
            <v>유리제품</v>
          </cell>
          <cell r="L177" t="str">
            <v>070</v>
          </cell>
          <cell r="M177" t="str">
            <v>유리제품</v>
          </cell>
        </row>
        <row r="178">
          <cell r="G178" t="str">
            <v>174</v>
          </cell>
          <cell r="H178" t="str">
            <v>09</v>
          </cell>
          <cell r="I178" t="str">
            <v>비금속광물제품</v>
          </cell>
          <cell r="J178" t="str">
            <v>32</v>
          </cell>
          <cell r="K178" t="str">
            <v>유리제품</v>
          </cell>
          <cell r="L178" t="str">
            <v>070</v>
          </cell>
          <cell r="M178" t="str">
            <v>유리제품</v>
          </cell>
        </row>
        <row r="179">
          <cell r="G179" t="str">
            <v>175</v>
          </cell>
          <cell r="H179" t="str">
            <v>09</v>
          </cell>
          <cell r="I179" t="str">
            <v>비금속광물제품</v>
          </cell>
          <cell r="J179" t="str">
            <v>33</v>
          </cell>
          <cell r="K179" t="str">
            <v>도자기 및 점토제품</v>
          </cell>
          <cell r="L179" t="str">
            <v>071</v>
          </cell>
          <cell r="M179" t="str">
            <v>도자기</v>
          </cell>
        </row>
        <row r="180">
          <cell r="G180" t="str">
            <v>176</v>
          </cell>
          <cell r="H180" t="str">
            <v>09</v>
          </cell>
          <cell r="I180" t="str">
            <v>비금속광물제품</v>
          </cell>
          <cell r="J180" t="str">
            <v>33</v>
          </cell>
          <cell r="K180" t="str">
            <v>도자기 및 점토제품</v>
          </cell>
          <cell r="L180" t="str">
            <v>071</v>
          </cell>
          <cell r="M180" t="str">
            <v>도자기</v>
          </cell>
        </row>
        <row r="181">
          <cell r="G181" t="str">
            <v>177</v>
          </cell>
          <cell r="H181" t="str">
            <v>09</v>
          </cell>
          <cell r="I181" t="str">
            <v>비금속광물제품</v>
          </cell>
          <cell r="J181" t="str">
            <v>33</v>
          </cell>
          <cell r="K181" t="str">
            <v>도자기 및 점토제품</v>
          </cell>
          <cell r="L181" t="str">
            <v>072</v>
          </cell>
          <cell r="M181" t="str">
            <v>점토제품</v>
          </cell>
        </row>
        <row r="182">
          <cell r="G182" t="str">
            <v>178</v>
          </cell>
          <cell r="H182" t="str">
            <v>09</v>
          </cell>
          <cell r="I182" t="str">
            <v>비금속광물제품</v>
          </cell>
          <cell r="J182" t="str">
            <v>33</v>
          </cell>
          <cell r="K182" t="str">
            <v>도자기 및 점토제품</v>
          </cell>
          <cell r="L182" t="str">
            <v>072</v>
          </cell>
          <cell r="M182" t="str">
            <v>점토제품</v>
          </cell>
        </row>
        <row r="183">
          <cell r="G183" t="str">
            <v>179</v>
          </cell>
          <cell r="H183" t="str">
            <v>09</v>
          </cell>
          <cell r="I183" t="str">
            <v>비금속광물제품</v>
          </cell>
          <cell r="J183" t="str">
            <v>34</v>
          </cell>
          <cell r="K183" t="str">
            <v>시멘트 및 콘크리트제품</v>
          </cell>
          <cell r="L183" t="str">
            <v>073</v>
          </cell>
          <cell r="M183" t="str">
            <v>시멘트</v>
          </cell>
        </row>
        <row r="184">
          <cell r="G184" t="str">
            <v>180</v>
          </cell>
          <cell r="H184" t="str">
            <v>09</v>
          </cell>
          <cell r="I184" t="str">
            <v>비금속광물제품</v>
          </cell>
          <cell r="J184" t="str">
            <v>34</v>
          </cell>
          <cell r="K184" t="str">
            <v>시멘트 및 콘크리트제품</v>
          </cell>
          <cell r="L184" t="str">
            <v>074</v>
          </cell>
          <cell r="M184" t="str">
            <v>콘크리트제품</v>
          </cell>
        </row>
        <row r="185">
          <cell r="G185" t="str">
            <v>181</v>
          </cell>
          <cell r="H185" t="str">
            <v>09</v>
          </cell>
          <cell r="I185" t="str">
            <v>비금속광물제품</v>
          </cell>
          <cell r="J185" t="str">
            <v>34</v>
          </cell>
          <cell r="K185" t="str">
            <v>시멘트 및 콘크리트제품</v>
          </cell>
          <cell r="L185" t="str">
            <v>074</v>
          </cell>
          <cell r="M185" t="str">
            <v>콘크리트제품</v>
          </cell>
        </row>
        <row r="186">
          <cell r="G186" t="str">
            <v>182</v>
          </cell>
          <cell r="H186" t="str">
            <v>09</v>
          </cell>
          <cell r="I186" t="str">
            <v>비금속광물제품</v>
          </cell>
          <cell r="J186" t="str">
            <v>35</v>
          </cell>
          <cell r="K186" t="str">
            <v>기타 비금속광물제품</v>
          </cell>
          <cell r="L186" t="str">
            <v>075</v>
          </cell>
          <cell r="M186" t="str">
            <v>기타 비금속광물제품</v>
          </cell>
        </row>
        <row r="187">
          <cell r="G187" t="str">
            <v>183</v>
          </cell>
          <cell r="H187" t="str">
            <v>09</v>
          </cell>
          <cell r="I187" t="str">
            <v>비금속광물제품</v>
          </cell>
          <cell r="J187" t="str">
            <v>35</v>
          </cell>
          <cell r="K187" t="str">
            <v>기타 비금속광물제품</v>
          </cell>
          <cell r="L187" t="str">
            <v>075</v>
          </cell>
          <cell r="M187" t="str">
            <v>기타 비금속광물제품</v>
          </cell>
        </row>
        <row r="188">
          <cell r="G188" t="str">
            <v>184</v>
          </cell>
          <cell r="H188" t="str">
            <v>09</v>
          </cell>
          <cell r="I188" t="str">
            <v>비금속광물제품</v>
          </cell>
          <cell r="J188" t="str">
            <v>35</v>
          </cell>
          <cell r="K188" t="str">
            <v>기타 비금속광물제품</v>
          </cell>
          <cell r="L188" t="str">
            <v>075</v>
          </cell>
          <cell r="M188" t="str">
            <v>기타 비금속광물제품</v>
          </cell>
        </row>
        <row r="189">
          <cell r="G189" t="str">
            <v>185</v>
          </cell>
          <cell r="H189" t="str">
            <v>09</v>
          </cell>
          <cell r="I189" t="str">
            <v>비금속광물제품</v>
          </cell>
          <cell r="J189" t="str">
            <v>35</v>
          </cell>
          <cell r="K189" t="str">
            <v>기타 비금속광물제품</v>
          </cell>
          <cell r="L189" t="str">
            <v>075</v>
          </cell>
          <cell r="M189" t="str">
            <v>기타 비금속광물제품</v>
          </cell>
        </row>
        <row r="190">
          <cell r="G190" t="str">
            <v>186</v>
          </cell>
          <cell r="H190" t="str">
            <v>09</v>
          </cell>
          <cell r="I190" t="str">
            <v>비금속광물제품</v>
          </cell>
          <cell r="J190" t="str">
            <v>35</v>
          </cell>
          <cell r="K190" t="str">
            <v>기타 비금속광물제품</v>
          </cell>
          <cell r="L190" t="str">
            <v>075</v>
          </cell>
          <cell r="M190" t="str">
            <v>기타 비금속광물제품</v>
          </cell>
        </row>
        <row r="191">
          <cell r="G191" t="str">
            <v>187</v>
          </cell>
          <cell r="H191" t="str">
            <v>09</v>
          </cell>
          <cell r="I191" t="str">
            <v>비금속광물제품</v>
          </cell>
          <cell r="J191" t="str">
            <v>35</v>
          </cell>
          <cell r="K191" t="str">
            <v>기타 비금속광물제품</v>
          </cell>
          <cell r="L191" t="str">
            <v>075</v>
          </cell>
          <cell r="M191" t="str">
            <v>기타 비금속광물제품</v>
          </cell>
        </row>
        <row r="192">
          <cell r="G192" t="str">
            <v>188</v>
          </cell>
          <cell r="H192" t="str">
            <v>10</v>
          </cell>
          <cell r="I192" t="str">
            <v>제1차 금속제품</v>
          </cell>
          <cell r="J192" t="str">
            <v>36</v>
          </cell>
          <cell r="K192" t="str">
            <v>선철 및 조강</v>
          </cell>
          <cell r="L192" t="str">
            <v>076</v>
          </cell>
          <cell r="M192" t="str">
            <v>선철 및 합금철</v>
          </cell>
        </row>
        <row r="193">
          <cell r="G193" t="str">
            <v>189</v>
          </cell>
          <cell r="H193" t="str">
            <v>10</v>
          </cell>
          <cell r="I193" t="str">
            <v>제1차 금속제품</v>
          </cell>
          <cell r="J193" t="str">
            <v>36</v>
          </cell>
          <cell r="K193" t="str">
            <v>선철 및 조강</v>
          </cell>
          <cell r="L193" t="str">
            <v>076</v>
          </cell>
          <cell r="M193" t="str">
            <v>선철 및 합금철</v>
          </cell>
        </row>
        <row r="194">
          <cell r="G194" t="str">
            <v>190</v>
          </cell>
          <cell r="H194" t="str">
            <v>10</v>
          </cell>
          <cell r="I194" t="str">
            <v>제1차 금속제품</v>
          </cell>
          <cell r="J194" t="str">
            <v>36</v>
          </cell>
          <cell r="K194" t="str">
            <v>선철 및 조강</v>
          </cell>
          <cell r="L194" t="str">
            <v>077</v>
          </cell>
          <cell r="M194" t="str">
            <v>조강</v>
          </cell>
        </row>
        <row r="195">
          <cell r="G195" t="str">
            <v>191</v>
          </cell>
          <cell r="H195" t="str">
            <v>10</v>
          </cell>
          <cell r="I195" t="str">
            <v>제1차 금속제품</v>
          </cell>
          <cell r="J195" t="str">
            <v>37</v>
          </cell>
          <cell r="K195" t="str">
            <v>철강 1차제품</v>
          </cell>
          <cell r="L195" t="str">
            <v>078</v>
          </cell>
          <cell r="M195" t="str">
            <v>열간압연강재</v>
          </cell>
        </row>
        <row r="196">
          <cell r="G196" t="str">
            <v>192</v>
          </cell>
          <cell r="H196" t="str">
            <v>10</v>
          </cell>
          <cell r="I196" t="str">
            <v>제1차 금속제품</v>
          </cell>
          <cell r="J196" t="str">
            <v>37</v>
          </cell>
          <cell r="K196" t="str">
            <v>철강 1차제품</v>
          </cell>
          <cell r="L196" t="str">
            <v>078</v>
          </cell>
          <cell r="M196" t="str">
            <v>열간압연강재</v>
          </cell>
        </row>
        <row r="197">
          <cell r="G197" t="str">
            <v>193</v>
          </cell>
          <cell r="H197" t="str">
            <v>10</v>
          </cell>
          <cell r="I197" t="str">
            <v>제1차 금속제품</v>
          </cell>
          <cell r="J197" t="str">
            <v>37</v>
          </cell>
          <cell r="K197" t="str">
            <v>철강 1차제품</v>
          </cell>
          <cell r="L197" t="str">
            <v>078</v>
          </cell>
          <cell r="M197" t="str">
            <v>열간압연강재</v>
          </cell>
        </row>
        <row r="198">
          <cell r="G198" t="str">
            <v>194</v>
          </cell>
          <cell r="H198" t="str">
            <v>10</v>
          </cell>
          <cell r="I198" t="str">
            <v>제1차 금속제품</v>
          </cell>
          <cell r="J198" t="str">
            <v>37</v>
          </cell>
          <cell r="K198" t="str">
            <v>철강 1차제품</v>
          </cell>
          <cell r="L198" t="str">
            <v>078</v>
          </cell>
          <cell r="M198" t="str">
            <v>열간압연강재</v>
          </cell>
        </row>
        <row r="199">
          <cell r="G199" t="str">
            <v>195</v>
          </cell>
          <cell r="H199" t="str">
            <v>10</v>
          </cell>
          <cell r="I199" t="str">
            <v>제1차 금속제품</v>
          </cell>
          <cell r="J199" t="str">
            <v>37</v>
          </cell>
          <cell r="K199" t="str">
            <v>철강 1차제품</v>
          </cell>
          <cell r="L199" t="str">
            <v>078</v>
          </cell>
          <cell r="M199" t="str">
            <v>열간압연강재</v>
          </cell>
        </row>
        <row r="200">
          <cell r="G200" t="str">
            <v>196</v>
          </cell>
          <cell r="H200" t="str">
            <v>10</v>
          </cell>
          <cell r="I200" t="str">
            <v>제1차 금속제품</v>
          </cell>
          <cell r="J200" t="str">
            <v>37</v>
          </cell>
          <cell r="K200" t="str">
            <v>철강 1차제품</v>
          </cell>
          <cell r="L200" t="str">
            <v>079</v>
          </cell>
          <cell r="M200" t="str">
            <v>냉간압연강재</v>
          </cell>
        </row>
        <row r="201">
          <cell r="G201" t="str">
            <v>197</v>
          </cell>
          <cell r="H201" t="str">
            <v>10</v>
          </cell>
          <cell r="I201" t="str">
            <v>제1차 금속제품</v>
          </cell>
          <cell r="J201" t="str">
            <v>37</v>
          </cell>
          <cell r="K201" t="str">
            <v>철강 1차제품</v>
          </cell>
          <cell r="L201" t="str">
            <v>080</v>
          </cell>
          <cell r="M201" t="str">
            <v>주단강품</v>
          </cell>
        </row>
        <row r="202">
          <cell r="G202" t="str">
            <v>198</v>
          </cell>
          <cell r="H202" t="str">
            <v>10</v>
          </cell>
          <cell r="I202" t="str">
            <v>제1차 금속제품</v>
          </cell>
          <cell r="J202" t="str">
            <v>37</v>
          </cell>
          <cell r="K202" t="str">
            <v>철강 1차제품</v>
          </cell>
          <cell r="L202" t="str">
            <v>080</v>
          </cell>
          <cell r="M202" t="str">
            <v>주단강품</v>
          </cell>
        </row>
        <row r="203">
          <cell r="G203" t="str">
            <v>199</v>
          </cell>
          <cell r="H203" t="str">
            <v>10</v>
          </cell>
          <cell r="I203" t="str">
            <v>제1차 금속제품</v>
          </cell>
          <cell r="J203" t="str">
            <v>37</v>
          </cell>
          <cell r="K203" t="str">
            <v>철강 1차제품</v>
          </cell>
          <cell r="L203" t="str">
            <v>081</v>
          </cell>
          <cell r="M203" t="str">
            <v>기타 철강1차제품</v>
          </cell>
        </row>
        <row r="204">
          <cell r="G204" t="str">
            <v>200</v>
          </cell>
          <cell r="H204" t="str">
            <v>10</v>
          </cell>
          <cell r="I204" t="str">
            <v>제1차 금속제품</v>
          </cell>
          <cell r="J204" t="str">
            <v>37</v>
          </cell>
          <cell r="K204" t="str">
            <v>철강 1차제품</v>
          </cell>
          <cell r="L204" t="str">
            <v>081</v>
          </cell>
          <cell r="M204" t="str">
            <v>기타 철강1차제품</v>
          </cell>
        </row>
        <row r="205">
          <cell r="G205" t="str">
            <v>201</v>
          </cell>
          <cell r="H205" t="str">
            <v>10</v>
          </cell>
          <cell r="I205" t="str">
            <v>제1차 금속제품</v>
          </cell>
          <cell r="J205" t="str">
            <v>38</v>
          </cell>
          <cell r="K205" t="str">
            <v>비철금속괴 및 1차제품</v>
          </cell>
          <cell r="L205" t="str">
            <v>082</v>
          </cell>
          <cell r="M205" t="str">
            <v>비철금속괴</v>
          </cell>
        </row>
        <row r="206">
          <cell r="G206" t="str">
            <v>202</v>
          </cell>
          <cell r="H206" t="str">
            <v>10</v>
          </cell>
          <cell r="I206" t="str">
            <v>제1차 금속제품</v>
          </cell>
          <cell r="J206" t="str">
            <v>38</v>
          </cell>
          <cell r="K206" t="str">
            <v>비철금속괴 및 1차제품</v>
          </cell>
          <cell r="L206" t="str">
            <v>082</v>
          </cell>
          <cell r="M206" t="str">
            <v>비철금속괴</v>
          </cell>
        </row>
        <row r="207">
          <cell r="G207" t="str">
            <v>203</v>
          </cell>
          <cell r="H207" t="str">
            <v>10</v>
          </cell>
          <cell r="I207" t="str">
            <v>제1차 금속제품</v>
          </cell>
          <cell r="J207" t="str">
            <v>38</v>
          </cell>
          <cell r="K207" t="str">
            <v>비철금속괴 및 1차제품</v>
          </cell>
          <cell r="L207" t="str">
            <v>082</v>
          </cell>
          <cell r="M207" t="str">
            <v>비철금속괴</v>
          </cell>
        </row>
        <row r="208">
          <cell r="G208" t="str">
            <v>204</v>
          </cell>
          <cell r="H208" t="str">
            <v>10</v>
          </cell>
          <cell r="I208" t="str">
            <v>제1차 금속제품</v>
          </cell>
          <cell r="J208" t="str">
            <v>38</v>
          </cell>
          <cell r="K208" t="str">
            <v>비철금속괴 및 1차제품</v>
          </cell>
          <cell r="L208" t="str">
            <v>082</v>
          </cell>
          <cell r="M208" t="str">
            <v>비철금속괴</v>
          </cell>
        </row>
        <row r="209">
          <cell r="G209" t="str">
            <v>205</v>
          </cell>
          <cell r="H209" t="str">
            <v>10</v>
          </cell>
          <cell r="I209" t="str">
            <v>제1차 금속제품</v>
          </cell>
          <cell r="J209" t="str">
            <v>38</v>
          </cell>
          <cell r="K209" t="str">
            <v>비철금속괴 및 1차제품</v>
          </cell>
          <cell r="L209" t="str">
            <v>082</v>
          </cell>
          <cell r="M209" t="str">
            <v>비철금속괴</v>
          </cell>
        </row>
        <row r="210">
          <cell r="G210" t="str">
            <v>206</v>
          </cell>
          <cell r="H210" t="str">
            <v>10</v>
          </cell>
          <cell r="I210" t="str">
            <v>제1차 금속제품</v>
          </cell>
          <cell r="J210" t="str">
            <v>38</v>
          </cell>
          <cell r="K210" t="str">
            <v>비철금속괴 및 1차제품</v>
          </cell>
          <cell r="L210" t="str">
            <v>083</v>
          </cell>
          <cell r="M210" t="str">
            <v>비철금속1차제품</v>
          </cell>
        </row>
        <row r="211">
          <cell r="G211" t="str">
            <v>207</v>
          </cell>
          <cell r="H211" t="str">
            <v>10</v>
          </cell>
          <cell r="I211" t="str">
            <v>제1차 금속제품</v>
          </cell>
          <cell r="J211" t="str">
            <v>38</v>
          </cell>
          <cell r="K211" t="str">
            <v>비철금속괴 및 1차제품</v>
          </cell>
          <cell r="L211" t="str">
            <v>083</v>
          </cell>
          <cell r="M211" t="str">
            <v>비철금속1차제품</v>
          </cell>
        </row>
        <row r="212">
          <cell r="G212" t="str">
            <v>208</v>
          </cell>
          <cell r="H212" t="str">
            <v>10</v>
          </cell>
          <cell r="I212" t="str">
            <v>제1차 금속제품</v>
          </cell>
          <cell r="J212" t="str">
            <v>38</v>
          </cell>
          <cell r="K212" t="str">
            <v>비철금속괴 및 1차제품</v>
          </cell>
          <cell r="L212" t="str">
            <v>083</v>
          </cell>
          <cell r="M212" t="str">
            <v>비철금속1차제품</v>
          </cell>
        </row>
        <row r="213">
          <cell r="G213" t="str">
            <v>209</v>
          </cell>
          <cell r="H213" t="str">
            <v>11</v>
          </cell>
          <cell r="I213" t="str">
            <v>금속제품</v>
          </cell>
          <cell r="J213" t="str">
            <v>39</v>
          </cell>
          <cell r="K213" t="str">
            <v>금속제품</v>
          </cell>
          <cell r="L213" t="str">
            <v>084</v>
          </cell>
          <cell r="M213" t="str">
            <v>건설용 금속제품</v>
          </cell>
        </row>
        <row r="214">
          <cell r="G214" t="str">
            <v>210</v>
          </cell>
          <cell r="H214" t="str">
            <v>11</v>
          </cell>
          <cell r="I214" t="str">
            <v>금속제품</v>
          </cell>
          <cell r="J214" t="str">
            <v>39</v>
          </cell>
          <cell r="K214" t="str">
            <v>금속제품</v>
          </cell>
          <cell r="L214" t="str">
            <v>084</v>
          </cell>
          <cell r="M214" t="str">
            <v>건설용 금속제품</v>
          </cell>
        </row>
        <row r="215">
          <cell r="G215" t="str">
            <v>211</v>
          </cell>
          <cell r="H215" t="str">
            <v>11</v>
          </cell>
          <cell r="I215" t="str">
            <v>금속제품</v>
          </cell>
          <cell r="J215" t="str">
            <v>39</v>
          </cell>
          <cell r="K215" t="str">
            <v>금속제품</v>
          </cell>
          <cell r="L215" t="str">
            <v>085</v>
          </cell>
          <cell r="M215" t="str">
            <v>금속제 용기</v>
          </cell>
        </row>
        <row r="216">
          <cell r="G216" t="str">
            <v>212</v>
          </cell>
          <cell r="H216" t="str">
            <v>11</v>
          </cell>
          <cell r="I216" t="str">
            <v>금속제품</v>
          </cell>
          <cell r="J216" t="str">
            <v>39</v>
          </cell>
          <cell r="K216" t="str">
            <v>금속제품</v>
          </cell>
          <cell r="L216" t="str">
            <v>085</v>
          </cell>
          <cell r="M216" t="str">
            <v>금속제 용기</v>
          </cell>
        </row>
        <row r="217">
          <cell r="G217" t="str">
            <v>213</v>
          </cell>
          <cell r="H217" t="str">
            <v>11</v>
          </cell>
          <cell r="I217" t="str">
            <v>금속제품</v>
          </cell>
          <cell r="J217" t="str">
            <v>39</v>
          </cell>
          <cell r="K217" t="str">
            <v>금속제품</v>
          </cell>
          <cell r="L217" t="str">
            <v>086</v>
          </cell>
          <cell r="M217" t="str">
            <v>공구 및 철선제품</v>
          </cell>
        </row>
        <row r="218">
          <cell r="G218" t="str">
            <v>214</v>
          </cell>
          <cell r="H218" t="str">
            <v>11</v>
          </cell>
          <cell r="I218" t="str">
            <v>금속제품</v>
          </cell>
          <cell r="J218" t="str">
            <v>39</v>
          </cell>
          <cell r="K218" t="str">
            <v>금속제품</v>
          </cell>
          <cell r="L218" t="str">
            <v>086</v>
          </cell>
          <cell r="M218" t="str">
            <v>공구 및 철선제품</v>
          </cell>
        </row>
        <row r="219">
          <cell r="G219" t="str">
            <v>215</v>
          </cell>
          <cell r="H219" t="str">
            <v>11</v>
          </cell>
          <cell r="I219" t="str">
            <v>금속제품</v>
          </cell>
          <cell r="J219" t="str">
            <v>39</v>
          </cell>
          <cell r="K219" t="str">
            <v>금속제품</v>
          </cell>
          <cell r="L219" t="str">
            <v>086</v>
          </cell>
          <cell r="M219" t="str">
            <v>공구 및 철선제품</v>
          </cell>
        </row>
        <row r="220">
          <cell r="G220" t="str">
            <v>216</v>
          </cell>
          <cell r="H220" t="str">
            <v>11</v>
          </cell>
          <cell r="I220" t="str">
            <v>금속제품</v>
          </cell>
          <cell r="J220" t="str">
            <v>39</v>
          </cell>
          <cell r="K220" t="str">
            <v>금속제품</v>
          </cell>
          <cell r="L220" t="str">
            <v>087</v>
          </cell>
          <cell r="M220" t="str">
            <v>기타 금속제품</v>
          </cell>
        </row>
        <row r="221">
          <cell r="G221" t="str">
            <v>217</v>
          </cell>
          <cell r="H221" t="str">
            <v>11</v>
          </cell>
          <cell r="I221" t="str">
            <v>금속제품</v>
          </cell>
          <cell r="J221" t="str">
            <v>39</v>
          </cell>
          <cell r="K221" t="str">
            <v>금속제품</v>
          </cell>
          <cell r="L221" t="str">
            <v>087</v>
          </cell>
          <cell r="M221" t="str">
            <v>기타 금속제품</v>
          </cell>
        </row>
        <row r="222">
          <cell r="G222" t="str">
            <v>218</v>
          </cell>
          <cell r="H222" t="str">
            <v>11</v>
          </cell>
          <cell r="I222" t="str">
            <v>금속제품</v>
          </cell>
          <cell r="J222" t="str">
            <v>39</v>
          </cell>
          <cell r="K222" t="str">
            <v>금속제품</v>
          </cell>
          <cell r="L222" t="str">
            <v>087</v>
          </cell>
          <cell r="M222" t="str">
            <v>기타 금속제품</v>
          </cell>
        </row>
        <row r="223">
          <cell r="G223" t="str">
            <v>219</v>
          </cell>
          <cell r="H223" t="str">
            <v>11</v>
          </cell>
          <cell r="I223" t="str">
            <v>금속제품</v>
          </cell>
          <cell r="J223" t="str">
            <v>39</v>
          </cell>
          <cell r="K223" t="str">
            <v>금속제품</v>
          </cell>
          <cell r="L223" t="str">
            <v>087</v>
          </cell>
          <cell r="M223" t="str">
            <v>기타 금속제품</v>
          </cell>
        </row>
        <row r="224">
          <cell r="G224" t="str">
            <v>220</v>
          </cell>
          <cell r="H224" t="str">
            <v>12</v>
          </cell>
          <cell r="I224" t="str">
            <v>일반기계</v>
          </cell>
          <cell r="J224" t="str">
            <v>40</v>
          </cell>
          <cell r="K224" t="str">
            <v>일반목적용 기계 및 장비</v>
          </cell>
          <cell r="L224" t="str">
            <v>088</v>
          </cell>
          <cell r="M224" t="str">
            <v>내연기관 및 터빈</v>
          </cell>
        </row>
        <row r="225">
          <cell r="G225" t="str">
            <v>221</v>
          </cell>
          <cell r="H225" t="str">
            <v>12</v>
          </cell>
          <cell r="I225" t="str">
            <v>일반기계</v>
          </cell>
          <cell r="J225" t="str">
            <v>40</v>
          </cell>
          <cell r="K225" t="str">
            <v>일반목적용 기계 및 장비</v>
          </cell>
          <cell r="L225" t="str">
            <v>089</v>
          </cell>
          <cell r="M225" t="str">
            <v>일반목적용기계부품</v>
          </cell>
        </row>
        <row r="226">
          <cell r="G226" t="str">
            <v>222</v>
          </cell>
          <cell r="H226" t="str">
            <v>12</v>
          </cell>
          <cell r="I226" t="str">
            <v>일반기계</v>
          </cell>
          <cell r="J226" t="str">
            <v>40</v>
          </cell>
          <cell r="K226" t="str">
            <v>일반목적용 기계 및 장비</v>
          </cell>
          <cell r="L226" t="str">
            <v>089</v>
          </cell>
          <cell r="M226" t="str">
            <v>일반목적용기계부품</v>
          </cell>
        </row>
        <row r="227">
          <cell r="G227" t="str">
            <v>223</v>
          </cell>
          <cell r="H227" t="str">
            <v>12</v>
          </cell>
          <cell r="I227" t="str">
            <v>일반기계</v>
          </cell>
          <cell r="J227" t="str">
            <v>40</v>
          </cell>
          <cell r="K227" t="str">
            <v>일반목적용 기계 및 장비</v>
          </cell>
          <cell r="L227" t="str">
            <v>090</v>
          </cell>
          <cell r="M227" t="str">
            <v>산업용 운반기계</v>
          </cell>
        </row>
        <row r="228">
          <cell r="G228" t="str">
            <v>224</v>
          </cell>
          <cell r="H228" t="str">
            <v>12</v>
          </cell>
          <cell r="I228" t="str">
            <v>일반기계</v>
          </cell>
          <cell r="J228" t="str">
            <v>40</v>
          </cell>
          <cell r="K228" t="str">
            <v>일반목적용 기계 및 장비</v>
          </cell>
          <cell r="L228" t="str">
            <v>091</v>
          </cell>
          <cell r="M228" t="str">
            <v>공조 및 냉온장비</v>
          </cell>
        </row>
        <row r="229">
          <cell r="G229" t="str">
            <v>225</v>
          </cell>
          <cell r="H229" t="str">
            <v>12</v>
          </cell>
          <cell r="I229" t="str">
            <v>일반기계</v>
          </cell>
          <cell r="J229" t="str">
            <v>40</v>
          </cell>
          <cell r="K229" t="str">
            <v>일반목적용 기계 및 장비</v>
          </cell>
          <cell r="L229" t="str">
            <v>091</v>
          </cell>
          <cell r="M229" t="str">
            <v>공조 및 냉온장비</v>
          </cell>
        </row>
        <row r="230">
          <cell r="G230" t="str">
            <v>226</v>
          </cell>
          <cell r="H230" t="str">
            <v>12</v>
          </cell>
          <cell r="I230" t="str">
            <v>일반기계</v>
          </cell>
          <cell r="J230" t="str">
            <v>40</v>
          </cell>
          <cell r="K230" t="str">
            <v>일반목적용 기계 및 장비</v>
          </cell>
          <cell r="L230" t="str">
            <v>091</v>
          </cell>
          <cell r="M230" t="str">
            <v>공조 및 냉온장비</v>
          </cell>
        </row>
        <row r="231">
          <cell r="G231" t="str">
            <v>227</v>
          </cell>
          <cell r="H231" t="str">
            <v>12</v>
          </cell>
          <cell r="I231" t="str">
            <v>일반기계</v>
          </cell>
          <cell r="J231" t="str">
            <v>40</v>
          </cell>
          <cell r="K231" t="str">
            <v>일반목적용 기계 및 장비</v>
          </cell>
          <cell r="L231" t="str">
            <v>092</v>
          </cell>
          <cell r="M231" t="str">
            <v>기타 일반목적용 기계</v>
          </cell>
        </row>
        <row r="232">
          <cell r="G232" t="str">
            <v>228</v>
          </cell>
          <cell r="H232" t="str">
            <v>12</v>
          </cell>
          <cell r="I232" t="str">
            <v>일반기계</v>
          </cell>
          <cell r="J232" t="str">
            <v>40</v>
          </cell>
          <cell r="K232" t="str">
            <v>일반목적용 기계 및 장비</v>
          </cell>
          <cell r="L232" t="str">
            <v>092</v>
          </cell>
          <cell r="M232" t="str">
            <v>기타 일반목적용 기계</v>
          </cell>
        </row>
        <row r="233">
          <cell r="G233" t="str">
            <v>229</v>
          </cell>
          <cell r="H233" t="str">
            <v>12</v>
          </cell>
          <cell r="I233" t="str">
            <v>일반기계</v>
          </cell>
          <cell r="J233" t="str">
            <v>40</v>
          </cell>
          <cell r="K233" t="str">
            <v>일반목적용 기계 및 장비</v>
          </cell>
          <cell r="L233" t="str">
            <v>092</v>
          </cell>
          <cell r="M233" t="str">
            <v>기타 일반목적용 기계</v>
          </cell>
        </row>
        <row r="234">
          <cell r="G234" t="str">
            <v>230</v>
          </cell>
          <cell r="H234" t="str">
            <v>12</v>
          </cell>
          <cell r="I234" t="str">
            <v>일반기계</v>
          </cell>
          <cell r="J234" t="str">
            <v>41</v>
          </cell>
          <cell r="K234" t="str">
            <v>특수목적용 기계 및 장비</v>
          </cell>
          <cell r="L234" t="str">
            <v>093</v>
          </cell>
          <cell r="M234" t="str">
            <v>금속가공용기계</v>
          </cell>
        </row>
        <row r="235">
          <cell r="G235" t="str">
            <v>231</v>
          </cell>
          <cell r="H235" t="str">
            <v>12</v>
          </cell>
          <cell r="I235" t="str">
            <v>일반기계</v>
          </cell>
          <cell r="J235" t="str">
            <v>41</v>
          </cell>
          <cell r="K235" t="str">
            <v>특수목적용 기계 및 장비</v>
          </cell>
          <cell r="L235" t="str">
            <v>093</v>
          </cell>
          <cell r="M235" t="str">
            <v>금속가공용기계</v>
          </cell>
        </row>
        <row r="236">
          <cell r="G236" t="str">
            <v>232</v>
          </cell>
          <cell r="H236" t="str">
            <v>12</v>
          </cell>
          <cell r="I236" t="str">
            <v>일반기계</v>
          </cell>
          <cell r="J236" t="str">
            <v>41</v>
          </cell>
          <cell r="K236" t="str">
            <v>특수목적용 기계 및 장비</v>
          </cell>
          <cell r="L236" t="str">
            <v>094</v>
          </cell>
          <cell r="M236" t="str">
            <v>농업 및 건설기계</v>
          </cell>
        </row>
        <row r="237">
          <cell r="G237" t="str">
            <v>233</v>
          </cell>
          <cell r="H237" t="str">
            <v>12</v>
          </cell>
          <cell r="I237" t="str">
            <v>일반기계</v>
          </cell>
          <cell r="J237" t="str">
            <v>41</v>
          </cell>
          <cell r="K237" t="str">
            <v>특수목적용 기계 및 장비</v>
          </cell>
          <cell r="L237" t="str">
            <v>094</v>
          </cell>
          <cell r="M237" t="str">
            <v>농업 및 건설기계</v>
          </cell>
        </row>
        <row r="238">
          <cell r="G238" t="str">
            <v>234</v>
          </cell>
          <cell r="H238" t="str">
            <v>12</v>
          </cell>
          <cell r="I238" t="str">
            <v>일반기계</v>
          </cell>
          <cell r="J238" t="str">
            <v>41</v>
          </cell>
          <cell r="K238" t="str">
            <v>특수목적용 기계 및 장비</v>
          </cell>
          <cell r="L238" t="str">
            <v>095</v>
          </cell>
          <cell r="M238" t="str">
            <v>기타 특수목적용기계</v>
          </cell>
        </row>
        <row r="239">
          <cell r="G239" t="str">
            <v>235</v>
          </cell>
          <cell r="H239" t="str">
            <v>12</v>
          </cell>
          <cell r="I239" t="str">
            <v>일반기계</v>
          </cell>
          <cell r="J239" t="str">
            <v>41</v>
          </cell>
          <cell r="K239" t="str">
            <v>특수목적용 기계 및 장비</v>
          </cell>
          <cell r="L239" t="str">
            <v>095</v>
          </cell>
          <cell r="M239" t="str">
            <v>기타 특수목적용기계</v>
          </cell>
        </row>
        <row r="240">
          <cell r="G240" t="str">
            <v>236</v>
          </cell>
          <cell r="H240" t="str">
            <v>12</v>
          </cell>
          <cell r="I240" t="str">
            <v>일반기계</v>
          </cell>
          <cell r="J240" t="str">
            <v>41</v>
          </cell>
          <cell r="K240" t="str">
            <v>특수목적용 기계 및 장비</v>
          </cell>
          <cell r="L240" t="str">
            <v>095</v>
          </cell>
          <cell r="M240" t="str">
            <v>기타 특수목적용기계</v>
          </cell>
        </row>
        <row r="241">
          <cell r="G241" t="str">
            <v>237</v>
          </cell>
          <cell r="H241" t="str">
            <v>12</v>
          </cell>
          <cell r="I241" t="str">
            <v>일반기계</v>
          </cell>
          <cell r="J241" t="str">
            <v>41</v>
          </cell>
          <cell r="K241" t="str">
            <v>특수목적용 기계 및 장비</v>
          </cell>
          <cell r="L241" t="str">
            <v>095</v>
          </cell>
          <cell r="M241" t="str">
            <v>기타 특수목적용기계</v>
          </cell>
        </row>
        <row r="242">
          <cell r="G242" t="str">
            <v>238</v>
          </cell>
          <cell r="H242" t="str">
            <v>12</v>
          </cell>
          <cell r="I242" t="str">
            <v>일반기계</v>
          </cell>
          <cell r="J242" t="str">
            <v>41</v>
          </cell>
          <cell r="K242" t="str">
            <v>특수목적용 기계 및 장비</v>
          </cell>
          <cell r="L242" t="str">
            <v>095</v>
          </cell>
          <cell r="M242" t="str">
            <v>기타 특수목적용기계</v>
          </cell>
        </row>
        <row r="243">
          <cell r="G243" t="str">
            <v>239</v>
          </cell>
          <cell r="H243" t="str">
            <v>12</v>
          </cell>
          <cell r="I243" t="str">
            <v>일반기계</v>
          </cell>
          <cell r="J243" t="str">
            <v>41</v>
          </cell>
          <cell r="K243" t="str">
            <v>특수목적용 기계 및 장비</v>
          </cell>
          <cell r="L243" t="str">
            <v>095</v>
          </cell>
          <cell r="M243" t="str">
            <v>기타 특수목적용기계</v>
          </cell>
        </row>
        <row r="244">
          <cell r="G244" t="str">
            <v>240</v>
          </cell>
          <cell r="H244" t="str">
            <v>13</v>
          </cell>
          <cell r="I244" t="str">
            <v>전기 및 전자기기</v>
          </cell>
          <cell r="J244" t="str">
            <v>42</v>
          </cell>
          <cell r="K244" t="str">
            <v>전기기계 및 장치</v>
          </cell>
          <cell r="L244" t="str">
            <v>096</v>
          </cell>
          <cell r="M244" t="str">
            <v xml:space="preserve">발전기, 전동기 및 </v>
          </cell>
        </row>
        <row r="245">
          <cell r="G245" t="str">
            <v>241</v>
          </cell>
          <cell r="H245" t="str">
            <v>13</v>
          </cell>
          <cell r="I245" t="str">
            <v>전기 및 전자기기</v>
          </cell>
          <cell r="J245" t="str">
            <v>42</v>
          </cell>
          <cell r="K245" t="str">
            <v>전기기계 및 장치</v>
          </cell>
          <cell r="L245" t="str">
            <v>096</v>
          </cell>
          <cell r="M245" t="str">
            <v>전기변환장치</v>
          </cell>
        </row>
        <row r="246">
          <cell r="G246" t="str">
            <v>242</v>
          </cell>
          <cell r="H246" t="str">
            <v>13</v>
          </cell>
          <cell r="I246" t="str">
            <v>전기 및 전자기기</v>
          </cell>
          <cell r="J246" t="str">
            <v>42</v>
          </cell>
          <cell r="K246" t="str">
            <v>전기기계 및 장치</v>
          </cell>
          <cell r="L246" t="str">
            <v>096</v>
          </cell>
          <cell r="M246" t="str">
            <v>전기변환장치</v>
          </cell>
        </row>
        <row r="247">
          <cell r="G247" t="str">
            <v>243</v>
          </cell>
          <cell r="H247" t="str">
            <v>13</v>
          </cell>
          <cell r="I247" t="str">
            <v>전기 및 전자기기</v>
          </cell>
          <cell r="J247" t="str">
            <v>42</v>
          </cell>
          <cell r="K247" t="str">
            <v>전기기계 및 장치</v>
          </cell>
          <cell r="L247" t="str">
            <v>097</v>
          </cell>
          <cell r="M247" t="str">
            <v>기타 전기장치</v>
          </cell>
        </row>
        <row r="248">
          <cell r="G248" t="str">
            <v>244</v>
          </cell>
          <cell r="H248" t="str">
            <v>13</v>
          </cell>
          <cell r="I248" t="str">
            <v>전기 및 전자기기</v>
          </cell>
          <cell r="J248" t="str">
            <v>42</v>
          </cell>
          <cell r="K248" t="str">
            <v>전기기계 및 장치</v>
          </cell>
          <cell r="L248" t="str">
            <v>097</v>
          </cell>
          <cell r="M248" t="str">
            <v>기타 전기장치</v>
          </cell>
        </row>
        <row r="249">
          <cell r="G249" t="str">
            <v>245</v>
          </cell>
          <cell r="H249" t="str">
            <v>13</v>
          </cell>
          <cell r="I249" t="str">
            <v>전기 및 전자기기</v>
          </cell>
          <cell r="J249" t="str">
            <v>42</v>
          </cell>
          <cell r="K249" t="str">
            <v>전기기계 및 장치</v>
          </cell>
          <cell r="L249" t="str">
            <v>097</v>
          </cell>
          <cell r="M249" t="str">
            <v>기타 전기장치</v>
          </cell>
        </row>
        <row r="250">
          <cell r="G250" t="str">
            <v>246</v>
          </cell>
          <cell r="H250" t="str">
            <v>13</v>
          </cell>
          <cell r="I250" t="str">
            <v>전기 및 전자기기</v>
          </cell>
          <cell r="J250" t="str">
            <v>42</v>
          </cell>
          <cell r="K250" t="str">
            <v>전기기계 및 장치</v>
          </cell>
          <cell r="L250" t="str">
            <v>097</v>
          </cell>
          <cell r="M250" t="str">
            <v>기타 전기장치</v>
          </cell>
        </row>
        <row r="251">
          <cell r="G251" t="str">
            <v>247</v>
          </cell>
          <cell r="H251" t="str">
            <v>13</v>
          </cell>
          <cell r="I251" t="str">
            <v>전기 및 전자기기</v>
          </cell>
          <cell r="J251" t="str">
            <v>42</v>
          </cell>
          <cell r="K251" t="str">
            <v>전기기계 및 장치</v>
          </cell>
          <cell r="L251" t="str">
            <v>097</v>
          </cell>
          <cell r="M251" t="str">
            <v>기타 전기장치</v>
          </cell>
        </row>
        <row r="252">
          <cell r="G252" t="str">
            <v>248</v>
          </cell>
          <cell r="H252" t="str">
            <v>13</v>
          </cell>
          <cell r="I252" t="str">
            <v>전기 및 전자기기</v>
          </cell>
          <cell r="J252" t="str">
            <v>43</v>
          </cell>
          <cell r="K252" t="str">
            <v>전자기기부분품</v>
          </cell>
          <cell r="L252" t="str">
            <v>098</v>
          </cell>
          <cell r="M252" t="str">
            <v>전자표시장치</v>
          </cell>
        </row>
        <row r="253">
          <cell r="G253" t="str">
            <v>249</v>
          </cell>
          <cell r="H253" t="str">
            <v>13</v>
          </cell>
          <cell r="I253" t="str">
            <v>전기 및 전자기기</v>
          </cell>
          <cell r="J253" t="str">
            <v>43</v>
          </cell>
          <cell r="K253" t="str">
            <v>전자기기부분품</v>
          </cell>
          <cell r="L253" t="str">
            <v>098</v>
          </cell>
          <cell r="M253" t="str">
            <v>전자표시장치</v>
          </cell>
        </row>
        <row r="254">
          <cell r="G254" t="str">
            <v>250</v>
          </cell>
          <cell r="H254" t="str">
            <v>13</v>
          </cell>
          <cell r="I254" t="str">
            <v>전기 및 전자기기</v>
          </cell>
          <cell r="J254" t="str">
            <v>43</v>
          </cell>
          <cell r="K254" t="str">
            <v>전자기기부분품</v>
          </cell>
          <cell r="L254" t="str">
            <v>099</v>
          </cell>
          <cell r="M254" t="str">
            <v>반도체</v>
          </cell>
        </row>
        <row r="255">
          <cell r="G255" t="str">
            <v>251</v>
          </cell>
          <cell r="H255" t="str">
            <v>13</v>
          </cell>
          <cell r="I255" t="str">
            <v>전기 및 전자기기</v>
          </cell>
          <cell r="J255" t="str">
            <v>43</v>
          </cell>
          <cell r="K255" t="str">
            <v>전자기기부분품</v>
          </cell>
          <cell r="L255" t="str">
            <v>099</v>
          </cell>
          <cell r="M255" t="str">
            <v>반도체</v>
          </cell>
        </row>
        <row r="256">
          <cell r="G256" t="str">
            <v>252</v>
          </cell>
          <cell r="H256" t="str">
            <v>13</v>
          </cell>
          <cell r="I256" t="str">
            <v>전기 및 전자기기</v>
          </cell>
          <cell r="J256" t="str">
            <v>43</v>
          </cell>
          <cell r="K256" t="str">
            <v>전자기기부분품</v>
          </cell>
          <cell r="L256" t="str">
            <v>100</v>
          </cell>
          <cell r="M256" t="str">
            <v>기타 전자부분품</v>
          </cell>
        </row>
        <row r="257">
          <cell r="G257" t="str">
            <v>253</v>
          </cell>
          <cell r="H257" t="str">
            <v>13</v>
          </cell>
          <cell r="I257" t="str">
            <v>전기 및 전자기기</v>
          </cell>
          <cell r="J257" t="str">
            <v>43</v>
          </cell>
          <cell r="K257" t="str">
            <v>전자기기부분품</v>
          </cell>
          <cell r="L257" t="str">
            <v>100</v>
          </cell>
          <cell r="M257" t="str">
            <v>기타 전자부분품</v>
          </cell>
        </row>
        <row r="258">
          <cell r="G258" t="str">
            <v>254</v>
          </cell>
          <cell r="H258" t="str">
            <v>13</v>
          </cell>
          <cell r="I258" t="str">
            <v>전기 및 전자기기</v>
          </cell>
          <cell r="J258" t="str">
            <v>43</v>
          </cell>
          <cell r="K258" t="str">
            <v>전자기기부분품</v>
          </cell>
          <cell r="L258" t="str">
            <v>100</v>
          </cell>
          <cell r="M258" t="str">
            <v>기타 전자부분품</v>
          </cell>
        </row>
        <row r="259">
          <cell r="G259" t="str">
            <v>255</v>
          </cell>
          <cell r="H259" t="str">
            <v>13</v>
          </cell>
          <cell r="I259" t="str">
            <v>전기 및 전자기기</v>
          </cell>
          <cell r="J259" t="str">
            <v>43</v>
          </cell>
          <cell r="K259" t="str">
            <v>전자기기부분품</v>
          </cell>
          <cell r="L259" t="str">
            <v>100</v>
          </cell>
          <cell r="M259" t="str">
            <v>기타 전자부분품</v>
          </cell>
        </row>
        <row r="260">
          <cell r="G260" t="str">
            <v>256</v>
          </cell>
          <cell r="H260" t="str">
            <v>13</v>
          </cell>
          <cell r="I260" t="str">
            <v>전기 및 전자기기</v>
          </cell>
          <cell r="J260" t="str">
            <v>44</v>
          </cell>
          <cell r="K260" t="str">
            <v>영상, 음향 및 통신기기</v>
          </cell>
          <cell r="L260" t="str">
            <v>101</v>
          </cell>
          <cell r="M260" t="str">
            <v>영상 및 음향기기</v>
          </cell>
        </row>
        <row r="261">
          <cell r="G261" t="str">
            <v>257</v>
          </cell>
          <cell r="H261" t="str">
            <v>13</v>
          </cell>
          <cell r="I261" t="str">
            <v>전기 및 전자기기</v>
          </cell>
          <cell r="J261" t="str">
            <v>44</v>
          </cell>
          <cell r="K261" t="str">
            <v>영상, 음향 및 통신기기</v>
          </cell>
          <cell r="L261" t="str">
            <v>101</v>
          </cell>
          <cell r="M261" t="str">
            <v>영상 및 음향기기</v>
          </cell>
        </row>
        <row r="262">
          <cell r="G262" t="str">
            <v>258</v>
          </cell>
          <cell r="H262" t="str">
            <v>13</v>
          </cell>
          <cell r="I262" t="str">
            <v>전기 및 전자기기</v>
          </cell>
          <cell r="J262" t="str">
            <v>44</v>
          </cell>
          <cell r="K262" t="str">
            <v>영상, 음향 및 통신기기</v>
          </cell>
          <cell r="L262" t="str">
            <v>101</v>
          </cell>
          <cell r="M262" t="str">
            <v>영상 및 음향기기</v>
          </cell>
        </row>
        <row r="263">
          <cell r="G263" t="str">
            <v>259</v>
          </cell>
          <cell r="H263" t="str">
            <v>13</v>
          </cell>
          <cell r="I263" t="str">
            <v>전기 및 전자기기</v>
          </cell>
          <cell r="J263" t="str">
            <v>44</v>
          </cell>
          <cell r="K263" t="str">
            <v>영상, 음향 및 통신기기</v>
          </cell>
          <cell r="L263" t="str">
            <v>102</v>
          </cell>
          <cell r="M263" t="str">
            <v>통신 및 방송기기</v>
          </cell>
        </row>
        <row r="264">
          <cell r="G264" t="str">
            <v>260</v>
          </cell>
          <cell r="H264" t="str">
            <v>13</v>
          </cell>
          <cell r="I264" t="str">
            <v>전기 및 전자기기</v>
          </cell>
          <cell r="J264" t="str">
            <v>44</v>
          </cell>
          <cell r="K264" t="str">
            <v>영상, 음향 및 통신기기</v>
          </cell>
          <cell r="L264" t="str">
            <v>102</v>
          </cell>
          <cell r="M264" t="str">
            <v>통신 및 방송기기</v>
          </cell>
        </row>
        <row r="265">
          <cell r="G265" t="str">
            <v>261</v>
          </cell>
          <cell r="H265" t="str">
            <v>13</v>
          </cell>
          <cell r="I265" t="str">
            <v>전기 및 전자기기</v>
          </cell>
          <cell r="J265" t="str">
            <v>44</v>
          </cell>
          <cell r="K265" t="str">
            <v>영상, 음향 및 통신기기</v>
          </cell>
          <cell r="L265" t="str">
            <v>102</v>
          </cell>
          <cell r="M265" t="str">
            <v>통신 및 방송기기</v>
          </cell>
        </row>
        <row r="266">
          <cell r="G266" t="str">
            <v>262</v>
          </cell>
          <cell r="H266" t="str">
            <v>13</v>
          </cell>
          <cell r="I266" t="str">
            <v>전기 및 전자기기</v>
          </cell>
          <cell r="J266" t="str">
            <v>45</v>
          </cell>
          <cell r="K266" t="str">
            <v>컴퓨터및사무기기</v>
          </cell>
          <cell r="L266" t="str">
            <v>103</v>
          </cell>
          <cell r="M266" t="str">
            <v>컴퓨터 및 주변기기</v>
          </cell>
        </row>
        <row r="267">
          <cell r="G267" t="str">
            <v>263</v>
          </cell>
          <cell r="H267" t="str">
            <v>13</v>
          </cell>
          <cell r="I267" t="str">
            <v>전기 및 전자기기</v>
          </cell>
          <cell r="J267" t="str">
            <v>45</v>
          </cell>
          <cell r="K267" t="str">
            <v>컴퓨터및사무기기</v>
          </cell>
          <cell r="L267" t="str">
            <v>104</v>
          </cell>
          <cell r="M267" t="str">
            <v>사무용기기</v>
          </cell>
        </row>
        <row r="268">
          <cell r="G268" t="str">
            <v>264</v>
          </cell>
          <cell r="H268" t="str">
            <v>13</v>
          </cell>
          <cell r="I268" t="str">
            <v>전기 및 전자기기</v>
          </cell>
          <cell r="J268" t="str">
            <v>46</v>
          </cell>
          <cell r="K268" t="str">
            <v>가정용 전기기기</v>
          </cell>
          <cell r="L268" t="str">
            <v>105</v>
          </cell>
          <cell r="M268" t="str">
            <v>가정용 전기기기</v>
          </cell>
        </row>
        <row r="269">
          <cell r="G269" t="str">
            <v>265</v>
          </cell>
          <cell r="H269" t="str">
            <v>13</v>
          </cell>
          <cell r="I269" t="str">
            <v>전기 및 전자기기</v>
          </cell>
          <cell r="J269" t="str">
            <v>46</v>
          </cell>
          <cell r="K269" t="str">
            <v>가정용 전기기기</v>
          </cell>
          <cell r="L269" t="str">
            <v>105</v>
          </cell>
          <cell r="M269" t="str">
            <v>가정용 전기기기</v>
          </cell>
        </row>
        <row r="270">
          <cell r="G270" t="str">
            <v>266</v>
          </cell>
          <cell r="H270" t="str">
            <v>13</v>
          </cell>
          <cell r="I270" t="str">
            <v>전기 및 전자기기</v>
          </cell>
          <cell r="J270" t="str">
            <v>46</v>
          </cell>
          <cell r="K270" t="str">
            <v>가정용 전기기기</v>
          </cell>
          <cell r="L270" t="str">
            <v>105</v>
          </cell>
          <cell r="M270" t="str">
            <v>가정용 전기기기</v>
          </cell>
        </row>
        <row r="271">
          <cell r="G271" t="str">
            <v>267</v>
          </cell>
          <cell r="H271" t="str">
            <v>13</v>
          </cell>
          <cell r="I271" t="str">
            <v>전기 및 전자기기</v>
          </cell>
          <cell r="J271" t="str">
            <v>46</v>
          </cell>
          <cell r="K271" t="str">
            <v>가정용 전기기기</v>
          </cell>
          <cell r="L271" t="str">
            <v>105</v>
          </cell>
          <cell r="M271" t="str">
            <v>가정용 전기기기</v>
          </cell>
        </row>
        <row r="272">
          <cell r="G272" t="str">
            <v>268</v>
          </cell>
          <cell r="H272" t="str">
            <v>14</v>
          </cell>
          <cell r="I272" t="str">
            <v>정밀기기</v>
          </cell>
          <cell r="J272" t="str">
            <v>47</v>
          </cell>
          <cell r="K272" t="str">
            <v>정밀기기</v>
          </cell>
          <cell r="L272" t="str">
            <v>106</v>
          </cell>
          <cell r="M272" t="str">
            <v>의료 및 측정기기</v>
          </cell>
        </row>
        <row r="273">
          <cell r="G273" t="str">
            <v>269</v>
          </cell>
          <cell r="H273" t="str">
            <v>14</v>
          </cell>
          <cell r="I273" t="str">
            <v>정밀기기</v>
          </cell>
          <cell r="J273" t="str">
            <v>47</v>
          </cell>
          <cell r="K273" t="str">
            <v>정밀기기</v>
          </cell>
          <cell r="L273" t="str">
            <v>106</v>
          </cell>
          <cell r="M273" t="str">
            <v>의료 및 측정기기</v>
          </cell>
        </row>
        <row r="274">
          <cell r="G274" t="str">
            <v>270</v>
          </cell>
          <cell r="H274" t="str">
            <v>14</v>
          </cell>
          <cell r="I274" t="str">
            <v>정밀기기</v>
          </cell>
          <cell r="J274" t="str">
            <v>47</v>
          </cell>
          <cell r="K274" t="str">
            <v>정밀기기</v>
          </cell>
          <cell r="L274" t="str">
            <v>106</v>
          </cell>
          <cell r="M274" t="str">
            <v>의료 및 측정기기</v>
          </cell>
        </row>
        <row r="275">
          <cell r="G275" t="str">
            <v>271</v>
          </cell>
          <cell r="H275" t="str">
            <v>14</v>
          </cell>
          <cell r="I275" t="str">
            <v>정밀기기</v>
          </cell>
          <cell r="J275" t="str">
            <v>47</v>
          </cell>
          <cell r="K275" t="str">
            <v>정밀기기</v>
          </cell>
          <cell r="L275" t="str">
            <v>107</v>
          </cell>
          <cell r="M275" t="str">
            <v>광학기기</v>
          </cell>
        </row>
        <row r="276">
          <cell r="G276" t="str">
            <v>272</v>
          </cell>
          <cell r="H276" t="str">
            <v>14</v>
          </cell>
          <cell r="I276" t="str">
            <v>정밀기기</v>
          </cell>
          <cell r="J276" t="str">
            <v>47</v>
          </cell>
          <cell r="K276" t="str">
            <v>정밀기기</v>
          </cell>
          <cell r="L276" t="str">
            <v>107</v>
          </cell>
          <cell r="M276" t="str">
            <v>광학기기</v>
          </cell>
        </row>
        <row r="277">
          <cell r="G277" t="str">
            <v>273</v>
          </cell>
          <cell r="H277" t="str">
            <v>14</v>
          </cell>
          <cell r="I277" t="str">
            <v>정밀기기</v>
          </cell>
          <cell r="J277" t="str">
            <v>47</v>
          </cell>
          <cell r="K277" t="str">
            <v>정밀기기</v>
          </cell>
          <cell r="L277" t="str">
            <v>108</v>
          </cell>
          <cell r="M277" t="str">
            <v>시계</v>
          </cell>
        </row>
        <row r="278">
          <cell r="G278" t="str">
            <v>274</v>
          </cell>
          <cell r="H278" t="str">
            <v>15</v>
          </cell>
          <cell r="I278" t="str">
            <v>수송장비</v>
          </cell>
          <cell r="J278" t="str">
            <v>48</v>
          </cell>
          <cell r="K278" t="str">
            <v>자동차 </v>
          </cell>
          <cell r="L278" t="str">
            <v>109</v>
          </cell>
          <cell r="M278" t="str">
            <v>자동차</v>
          </cell>
        </row>
        <row r="279">
          <cell r="G279" t="str">
            <v>275</v>
          </cell>
          <cell r="H279" t="str">
            <v>15</v>
          </cell>
          <cell r="I279" t="str">
            <v>수송장비</v>
          </cell>
          <cell r="J279" t="str">
            <v>48</v>
          </cell>
          <cell r="K279" t="str">
            <v>자동차 </v>
          </cell>
          <cell r="L279" t="str">
            <v>109</v>
          </cell>
          <cell r="M279" t="str">
            <v>자동차</v>
          </cell>
        </row>
        <row r="280">
          <cell r="G280" t="str">
            <v>276</v>
          </cell>
          <cell r="H280" t="str">
            <v>15</v>
          </cell>
          <cell r="I280" t="str">
            <v>수송장비</v>
          </cell>
          <cell r="J280" t="str">
            <v>48</v>
          </cell>
          <cell r="K280" t="str">
            <v>자동차 </v>
          </cell>
          <cell r="L280" t="str">
            <v>109</v>
          </cell>
          <cell r="M280" t="str">
            <v>자동차</v>
          </cell>
        </row>
        <row r="281">
          <cell r="G281" t="str">
            <v>277</v>
          </cell>
          <cell r="H281" t="str">
            <v>15</v>
          </cell>
          <cell r="I281" t="str">
            <v>수송장비</v>
          </cell>
          <cell r="J281" t="str">
            <v>48</v>
          </cell>
          <cell r="K281" t="str">
            <v>자동차 </v>
          </cell>
          <cell r="L281" t="str">
            <v>109</v>
          </cell>
          <cell r="M281" t="str">
            <v>자동차</v>
          </cell>
        </row>
        <row r="282">
          <cell r="G282" t="str">
            <v>278</v>
          </cell>
          <cell r="H282" t="str">
            <v>15</v>
          </cell>
          <cell r="I282" t="str">
            <v>수송장비</v>
          </cell>
          <cell r="J282" t="str">
            <v>48</v>
          </cell>
          <cell r="K282" t="str">
            <v>자동차 </v>
          </cell>
          <cell r="L282" t="str">
            <v>110</v>
          </cell>
          <cell r="M282" t="str">
            <v>자동차엔진 및 부분품</v>
          </cell>
        </row>
        <row r="283">
          <cell r="G283" t="str">
            <v>279</v>
          </cell>
          <cell r="H283" t="str">
            <v>15</v>
          </cell>
          <cell r="I283" t="str">
            <v>수송장비</v>
          </cell>
          <cell r="J283" t="str">
            <v>48</v>
          </cell>
          <cell r="K283" t="str">
            <v>자동차 </v>
          </cell>
          <cell r="L283" t="str">
            <v>110</v>
          </cell>
          <cell r="M283" t="str">
            <v>자동차엔진 및 부분품</v>
          </cell>
        </row>
        <row r="284">
          <cell r="G284" t="str">
            <v>280</v>
          </cell>
          <cell r="H284" t="str">
            <v>15</v>
          </cell>
          <cell r="I284" t="str">
            <v>수송장비</v>
          </cell>
          <cell r="J284" t="str">
            <v>48</v>
          </cell>
          <cell r="K284" t="str">
            <v>자동차 </v>
          </cell>
          <cell r="L284" t="str">
            <v>111</v>
          </cell>
          <cell r="M284" t="str">
            <v>트레일러 및 콘테이너</v>
          </cell>
        </row>
        <row r="285">
          <cell r="G285" t="str">
            <v>281</v>
          </cell>
          <cell r="H285" t="str">
            <v>15</v>
          </cell>
          <cell r="I285" t="str">
            <v>수송장비</v>
          </cell>
          <cell r="J285" t="str">
            <v>49</v>
          </cell>
          <cell r="K285" t="str">
            <v>선박</v>
          </cell>
          <cell r="L285" t="str">
            <v>112</v>
          </cell>
          <cell r="M285" t="str">
            <v>선박</v>
          </cell>
        </row>
        <row r="286">
          <cell r="G286" t="str">
            <v>282</v>
          </cell>
          <cell r="H286" t="str">
            <v>15</v>
          </cell>
          <cell r="I286" t="str">
            <v>수송장비</v>
          </cell>
          <cell r="J286" t="str">
            <v>49</v>
          </cell>
          <cell r="K286" t="str">
            <v>선박</v>
          </cell>
          <cell r="L286" t="str">
            <v>112</v>
          </cell>
          <cell r="M286" t="str">
            <v>선박</v>
          </cell>
        </row>
        <row r="287">
          <cell r="G287" t="str">
            <v>283</v>
          </cell>
          <cell r="H287" t="str">
            <v>15</v>
          </cell>
          <cell r="I287" t="str">
            <v>수송장비</v>
          </cell>
          <cell r="J287" t="str">
            <v>49</v>
          </cell>
          <cell r="K287" t="str">
            <v>선박</v>
          </cell>
          <cell r="L287" t="str">
            <v>112</v>
          </cell>
          <cell r="M287" t="str">
            <v>선박</v>
          </cell>
        </row>
        <row r="288">
          <cell r="G288" t="str">
            <v>284</v>
          </cell>
          <cell r="H288" t="str">
            <v>15</v>
          </cell>
          <cell r="I288" t="str">
            <v>수송장비</v>
          </cell>
          <cell r="J288" t="str">
            <v>50</v>
          </cell>
          <cell r="K288" t="str">
            <v>기타 수송장비</v>
          </cell>
          <cell r="L288" t="str">
            <v>113</v>
          </cell>
          <cell r="M288" t="str">
            <v>철도차량</v>
          </cell>
        </row>
        <row r="289">
          <cell r="G289" t="str">
            <v>285</v>
          </cell>
          <cell r="H289" t="str">
            <v>15</v>
          </cell>
          <cell r="I289" t="str">
            <v>수송장비</v>
          </cell>
          <cell r="J289" t="str">
            <v>50</v>
          </cell>
          <cell r="K289" t="str">
            <v>기타 수송장비</v>
          </cell>
          <cell r="L289" t="str">
            <v>114</v>
          </cell>
          <cell r="M289" t="str">
            <v>항공기</v>
          </cell>
        </row>
        <row r="290">
          <cell r="G290" t="str">
            <v>286</v>
          </cell>
          <cell r="H290" t="str">
            <v>15</v>
          </cell>
          <cell r="I290" t="str">
            <v>수송장비</v>
          </cell>
          <cell r="J290" t="str">
            <v>50</v>
          </cell>
          <cell r="K290" t="str">
            <v>기타 수송장비</v>
          </cell>
          <cell r="L290" t="str">
            <v>115</v>
          </cell>
          <cell r="M290" t="str">
            <v>기타 수송장비</v>
          </cell>
        </row>
        <row r="291">
          <cell r="G291" t="str">
            <v>287</v>
          </cell>
          <cell r="H291" t="str">
            <v>15</v>
          </cell>
          <cell r="I291" t="str">
            <v>수송장비</v>
          </cell>
          <cell r="J291" t="str">
            <v>50</v>
          </cell>
          <cell r="K291" t="str">
            <v>기타 수송장비</v>
          </cell>
          <cell r="L291" t="str">
            <v>115</v>
          </cell>
          <cell r="M291" t="str">
            <v>기타 수송장비</v>
          </cell>
        </row>
        <row r="292">
          <cell r="G292" t="str">
            <v>288</v>
          </cell>
          <cell r="H292" t="str">
            <v>16</v>
          </cell>
          <cell r="I292" t="str">
            <v>기타제조업제품</v>
          </cell>
          <cell r="J292" t="str">
            <v>51</v>
          </cell>
          <cell r="K292" t="str">
            <v>가구</v>
          </cell>
          <cell r="L292" t="str">
            <v>116</v>
          </cell>
          <cell r="M292" t="str">
            <v>가구</v>
          </cell>
        </row>
        <row r="293">
          <cell r="G293" t="str">
            <v>289</v>
          </cell>
          <cell r="H293" t="str">
            <v>16</v>
          </cell>
          <cell r="I293" t="str">
            <v>기타제조업제품</v>
          </cell>
          <cell r="J293" t="str">
            <v>51</v>
          </cell>
          <cell r="K293" t="str">
            <v>가구</v>
          </cell>
          <cell r="L293" t="str">
            <v>116</v>
          </cell>
          <cell r="M293" t="str">
            <v>가구</v>
          </cell>
        </row>
        <row r="294">
          <cell r="G294" t="str">
            <v>290</v>
          </cell>
          <cell r="H294" t="str">
            <v>16</v>
          </cell>
          <cell r="I294" t="str">
            <v>기타제조업제품</v>
          </cell>
          <cell r="J294" t="str">
            <v>51</v>
          </cell>
          <cell r="K294" t="str">
            <v>가구</v>
          </cell>
          <cell r="L294" t="str">
            <v>116</v>
          </cell>
          <cell r="M294" t="str">
            <v>가구</v>
          </cell>
        </row>
        <row r="295">
          <cell r="G295" t="str">
            <v>291</v>
          </cell>
          <cell r="H295" t="str">
            <v>16</v>
          </cell>
          <cell r="I295" t="str">
            <v>기타제조업제품</v>
          </cell>
          <cell r="J295" t="str">
            <v>52</v>
          </cell>
          <cell r="K295" t="str">
            <v>기타 제조업제품</v>
          </cell>
          <cell r="L295" t="str">
            <v>117</v>
          </cell>
          <cell r="M295" t="str">
            <v>장난감 및 운동용품</v>
          </cell>
        </row>
        <row r="296">
          <cell r="G296" t="str">
            <v>292</v>
          </cell>
          <cell r="H296" t="str">
            <v>16</v>
          </cell>
          <cell r="I296" t="str">
            <v>기타제조업제품</v>
          </cell>
          <cell r="J296" t="str">
            <v>52</v>
          </cell>
          <cell r="K296" t="str">
            <v>기타 제조업제품</v>
          </cell>
          <cell r="L296" t="str">
            <v>117</v>
          </cell>
          <cell r="M296" t="str">
            <v>장난감 및 운동용품</v>
          </cell>
        </row>
        <row r="297">
          <cell r="G297" t="str">
            <v>293</v>
          </cell>
          <cell r="H297" t="str">
            <v>16</v>
          </cell>
          <cell r="I297" t="str">
            <v>기타제조업제품</v>
          </cell>
          <cell r="J297" t="str">
            <v>52</v>
          </cell>
          <cell r="K297" t="str">
            <v>기타 제조업제품</v>
          </cell>
          <cell r="L297" t="str">
            <v>118</v>
          </cell>
          <cell r="M297" t="str">
            <v>기타 제조업제품</v>
          </cell>
        </row>
        <row r="298">
          <cell r="G298" t="str">
            <v>294</v>
          </cell>
          <cell r="H298" t="str">
            <v>16</v>
          </cell>
          <cell r="I298" t="str">
            <v>기타제조업제품</v>
          </cell>
          <cell r="J298" t="str">
            <v>52</v>
          </cell>
          <cell r="K298" t="str">
            <v>기타 제조업제품</v>
          </cell>
          <cell r="L298" t="str">
            <v>118</v>
          </cell>
          <cell r="M298" t="str">
            <v>기타 제조업제품</v>
          </cell>
        </row>
        <row r="299">
          <cell r="G299" t="str">
            <v>295</v>
          </cell>
          <cell r="H299" t="str">
            <v>16</v>
          </cell>
          <cell r="I299" t="str">
            <v>기타제조업제품</v>
          </cell>
          <cell r="J299" t="str">
            <v>52</v>
          </cell>
          <cell r="K299" t="str">
            <v>기타 제조업제품</v>
          </cell>
          <cell r="L299" t="str">
            <v>118</v>
          </cell>
          <cell r="M299" t="str">
            <v>기타 제조업제품</v>
          </cell>
        </row>
        <row r="300">
          <cell r="G300" t="str">
            <v>296</v>
          </cell>
          <cell r="H300" t="str">
            <v>16</v>
          </cell>
          <cell r="I300" t="str">
            <v>기타제조업제품</v>
          </cell>
          <cell r="J300" t="str">
            <v>52</v>
          </cell>
          <cell r="K300" t="str">
            <v>기타 제조업제품</v>
          </cell>
          <cell r="L300" t="str">
            <v>118</v>
          </cell>
          <cell r="M300" t="str">
            <v>기타 제조업제품</v>
          </cell>
        </row>
        <row r="301">
          <cell r="G301" t="str">
            <v>297</v>
          </cell>
          <cell r="H301" t="str">
            <v>16</v>
          </cell>
          <cell r="I301" t="str">
            <v>기타제조업제품</v>
          </cell>
          <cell r="J301" t="str">
            <v>52</v>
          </cell>
          <cell r="K301" t="str">
            <v>기타 제조업제품</v>
          </cell>
          <cell r="L301" t="str">
            <v>118</v>
          </cell>
          <cell r="M301" t="str">
            <v>기타 제조업제품</v>
          </cell>
        </row>
        <row r="302">
          <cell r="G302" t="str">
            <v>298</v>
          </cell>
          <cell r="H302" t="str">
            <v>17</v>
          </cell>
          <cell r="I302" t="str">
            <v>전력,가스및수도</v>
          </cell>
          <cell r="J302" t="str">
            <v>53</v>
          </cell>
          <cell r="K302" t="str">
            <v>전력</v>
          </cell>
          <cell r="L302" t="str">
            <v>119</v>
          </cell>
          <cell r="M302" t="str">
            <v>전력</v>
          </cell>
        </row>
        <row r="303">
          <cell r="G303" t="str">
            <v>299</v>
          </cell>
          <cell r="H303" t="str">
            <v>17</v>
          </cell>
          <cell r="I303" t="str">
            <v>전력,가스및수도</v>
          </cell>
          <cell r="J303" t="str">
            <v>53</v>
          </cell>
          <cell r="K303" t="str">
            <v>전력</v>
          </cell>
          <cell r="L303" t="str">
            <v>119</v>
          </cell>
          <cell r="M303" t="str">
            <v>전력</v>
          </cell>
        </row>
        <row r="304">
          <cell r="G304" t="str">
            <v>300</v>
          </cell>
          <cell r="H304" t="str">
            <v>17</v>
          </cell>
          <cell r="I304" t="str">
            <v>전력,가스및수도</v>
          </cell>
          <cell r="J304" t="str">
            <v>53</v>
          </cell>
          <cell r="K304" t="str">
            <v>전력</v>
          </cell>
          <cell r="L304" t="str">
            <v>119</v>
          </cell>
          <cell r="M304" t="str">
            <v>전력</v>
          </cell>
        </row>
        <row r="305">
          <cell r="G305" t="str">
            <v>301</v>
          </cell>
          <cell r="H305" t="str">
            <v>17</v>
          </cell>
          <cell r="I305" t="str">
            <v>전력,가스및수도</v>
          </cell>
          <cell r="J305" t="str">
            <v>53</v>
          </cell>
          <cell r="K305" t="str">
            <v>전력</v>
          </cell>
          <cell r="L305" t="str">
            <v>119</v>
          </cell>
          <cell r="M305" t="str">
            <v>전력</v>
          </cell>
        </row>
        <row r="306">
          <cell r="G306" t="str">
            <v>302</v>
          </cell>
          <cell r="H306" t="str">
            <v>17</v>
          </cell>
          <cell r="I306" t="str">
            <v>전력,가스및수도</v>
          </cell>
          <cell r="J306" t="str">
            <v>54</v>
          </cell>
          <cell r="K306" t="str">
            <v>도시가스 및 수도</v>
          </cell>
          <cell r="L306" t="str">
            <v>120</v>
          </cell>
          <cell r="M306" t="str">
            <v>도시가스</v>
          </cell>
        </row>
        <row r="307">
          <cell r="G307" t="str">
            <v>303</v>
          </cell>
          <cell r="H307" t="str">
            <v>17</v>
          </cell>
          <cell r="I307" t="str">
            <v>전력,가스및수도</v>
          </cell>
          <cell r="J307" t="str">
            <v>54</v>
          </cell>
          <cell r="K307" t="str">
            <v>도시가스 및 수도</v>
          </cell>
          <cell r="L307" t="str">
            <v>121</v>
          </cell>
          <cell r="M307" t="str">
            <v>증기 및 온수공급업</v>
          </cell>
        </row>
        <row r="308">
          <cell r="G308" t="str">
            <v>304</v>
          </cell>
          <cell r="H308" t="str">
            <v>17</v>
          </cell>
          <cell r="I308" t="str">
            <v>전력,가스및수도</v>
          </cell>
          <cell r="J308" t="str">
            <v>54</v>
          </cell>
          <cell r="K308" t="str">
            <v>도시가스 및 수도</v>
          </cell>
          <cell r="L308" t="str">
            <v>122</v>
          </cell>
          <cell r="M308" t="str">
            <v>수도</v>
          </cell>
        </row>
        <row r="309">
          <cell r="G309" t="str">
            <v>305</v>
          </cell>
          <cell r="H309" t="str">
            <v>18</v>
          </cell>
          <cell r="I309" t="str">
            <v>건설</v>
          </cell>
          <cell r="J309" t="str">
            <v>55</v>
          </cell>
          <cell r="K309" t="str">
            <v>건축건설</v>
          </cell>
          <cell r="L309" t="str">
            <v>123</v>
          </cell>
          <cell r="M309" t="str">
            <v>주택건축</v>
          </cell>
        </row>
        <row r="310">
          <cell r="G310" t="str">
            <v>306</v>
          </cell>
          <cell r="H310" t="str">
            <v>18</v>
          </cell>
          <cell r="I310" t="str">
            <v>건설</v>
          </cell>
          <cell r="J310" t="str">
            <v>55</v>
          </cell>
          <cell r="K310" t="str">
            <v>건축건설</v>
          </cell>
          <cell r="L310" t="str">
            <v>124</v>
          </cell>
          <cell r="M310" t="str">
            <v>비주택건축</v>
          </cell>
        </row>
        <row r="311">
          <cell r="G311" t="str">
            <v>307</v>
          </cell>
          <cell r="H311" t="str">
            <v>18</v>
          </cell>
          <cell r="I311" t="str">
            <v>건설</v>
          </cell>
          <cell r="J311" t="str">
            <v>55</v>
          </cell>
          <cell r="K311" t="str">
            <v>건축건설</v>
          </cell>
          <cell r="L311" t="str">
            <v>125</v>
          </cell>
          <cell r="M311" t="str">
            <v>건축보수</v>
          </cell>
        </row>
        <row r="312">
          <cell r="G312" t="str">
            <v>308</v>
          </cell>
          <cell r="H312" t="str">
            <v>18</v>
          </cell>
          <cell r="I312" t="str">
            <v>건설</v>
          </cell>
          <cell r="J312" t="str">
            <v>56</v>
          </cell>
          <cell r="K312" t="str">
            <v>토목 및 특수건설</v>
          </cell>
          <cell r="L312" t="str">
            <v>126</v>
          </cell>
          <cell r="M312" t="str">
            <v>교통시설건설</v>
          </cell>
        </row>
        <row r="313">
          <cell r="G313" t="str">
            <v>309</v>
          </cell>
          <cell r="H313" t="str">
            <v>18</v>
          </cell>
          <cell r="I313" t="str">
            <v>건설</v>
          </cell>
          <cell r="J313" t="str">
            <v>56</v>
          </cell>
          <cell r="K313" t="str">
            <v>토목 및 특수건설</v>
          </cell>
          <cell r="L313" t="str">
            <v>126</v>
          </cell>
          <cell r="M313" t="str">
            <v>교통시설건설</v>
          </cell>
        </row>
        <row r="314">
          <cell r="G314" t="str">
            <v>310</v>
          </cell>
          <cell r="H314" t="str">
            <v>18</v>
          </cell>
          <cell r="I314" t="str">
            <v>건설</v>
          </cell>
          <cell r="J314" t="str">
            <v>56</v>
          </cell>
          <cell r="K314" t="str">
            <v>토목 및 특수건설</v>
          </cell>
          <cell r="L314" t="str">
            <v>126</v>
          </cell>
          <cell r="M314" t="str">
            <v>교통시설건설</v>
          </cell>
        </row>
        <row r="315">
          <cell r="G315" t="str">
            <v>311</v>
          </cell>
          <cell r="H315" t="str">
            <v>18</v>
          </cell>
          <cell r="I315" t="str">
            <v>건설</v>
          </cell>
          <cell r="J315" t="str">
            <v>56</v>
          </cell>
          <cell r="K315" t="str">
            <v>토목 및 특수건설</v>
          </cell>
          <cell r="L315" t="str">
            <v>126</v>
          </cell>
          <cell r="M315" t="str">
            <v>교통시설건설</v>
          </cell>
        </row>
        <row r="316">
          <cell r="G316" t="str">
            <v>312</v>
          </cell>
          <cell r="H316" t="str">
            <v>18</v>
          </cell>
          <cell r="I316" t="str">
            <v>건설</v>
          </cell>
          <cell r="J316" t="str">
            <v>56</v>
          </cell>
          <cell r="K316" t="str">
            <v>토목 및 특수건설</v>
          </cell>
          <cell r="L316" t="str">
            <v>126</v>
          </cell>
          <cell r="M316" t="str">
            <v>교통시설건설</v>
          </cell>
        </row>
        <row r="317">
          <cell r="G317" t="str">
            <v>313</v>
          </cell>
          <cell r="H317" t="str">
            <v>18</v>
          </cell>
          <cell r="I317" t="str">
            <v>건설</v>
          </cell>
          <cell r="J317" t="str">
            <v>56</v>
          </cell>
          <cell r="K317" t="str">
            <v>토목 및 특수건설</v>
          </cell>
          <cell r="L317" t="str">
            <v>127</v>
          </cell>
          <cell r="M317" t="str">
            <v>일반토목</v>
          </cell>
        </row>
        <row r="318">
          <cell r="G318" t="str">
            <v>314</v>
          </cell>
          <cell r="H318" t="str">
            <v>18</v>
          </cell>
          <cell r="I318" t="str">
            <v>건설</v>
          </cell>
          <cell r="J318" t="str">
            <v>56</v>
          </cell>
          <cell r="K318" t="str">
            <v>토목 및 특수건설</v>
          </cell>
          <cell r="L318" t="str">
            <v>127</v>
          </cell>
          <cell r="M318" t="str">
            <v>일반토목</v>
          </cell>
        </row>
        <row r="319">
          <cell r="G319" t="str">
            <v>315</v>
          </cell>
          <cell r="H319" t="str">
            <v>18</v>
          </cell>
          <cell r="I319" t="str">
            <v>건설</v>
          </cell>
          <cell r="J319" t="str">
            <v>56</v>
          </cell>
          <cell r="K319" t="str">
            <v>토목 및 특수건설</v>
          </cell>
          <cell r="L319" t="str">
            <v>127</v>
          </cell>
          <cell r="M319" t="str">
            <v>일반토목</v>
          </cell>
        </row>
        <row r="320">
          <cell r="G320" t="str">
            <v>316</v>
          </cell>
          <cell r="H320" t="str">
            <v>18</v>
          </cell>
          <cell r="I320" t="str">
            <v>건설</v>
          </cell>
          <cell r="J320" t="str">
            <v>56</v>
          </cell>
          <cell r="K320" t="str">
            <v>토목 및 특수건설</v>
          </cell>
          <cell r="L320" t="str">
            <v>127</v>
          </cell>
          <cell r="M320" t="str">
            <v>일반토목</v>
          </cell>
        </row>
        <row r="321">
          <cell r="G321" t="str">
            <v>317</v>
          </cell>
          <cell r="H321" t="str">
            <v>18</v>
          </cell>
          <cell r="I321" t="str">
            <v>건설</v>
          </cell>
          <cell r="J321" t="str">
            <v>56</v>
          </cell>
          <cell r="K321" t="str">
            <v>토목 및 특수건설</v>
          </cell>
          <cell r="L321" t="str">
            <v>128</v>
          </cell>
          <cell r="M321" t="str">
            <v>기타특수건설</v>
          </cell>
        </row>
        <row r="322">
          <cell r="G322" t="str">
            <v>318</v>
          </cell>
          <cell r="H322" t="str">
            <v>18</v>
          </cell>
          <cell r="I322" t="str">
            <v>건설</v>
          </cell>
          <cell r="J322" t="str">
            <v>56</v>
          </cell>
          <cell r="K322" t="str">
            <v>토목 및 특수건설</v>
          </cell>
          <cell r="L322" t="str">
            <v>128</v>
          </cell>
          <cell r="M322" t="str">
            <v>기타특수건설</v>
          </cell>
        </row>
        <row r="323">
          <cell r="G323" t="str">
            <v>319</v>
          </cell>
          <cell r="H323" t="str">
            <v>18</v>
          </cell>
          <cell r="I323" t="str">
            <v>건설</v>
          </cell>
          <cell r="J323" t="str">
            <v>56</v>
          </cell>
          <cell r="K323" t="str">
            <v>토목 및 특수건설</v>
          </cell>
          <cell r="L323" t="str">
            <v>128</v>
          </cell>
          <cell r="M323" t="str">
            <v>기타특수건설</v>
          </cell>
        </row>
        <row r="324">
          <cell r="G324" t="str">
            <v>320</v>
          </cell>
          <cell r="H324" t="str">
            <v>18</v>
          </cell>
          <cell r="I324" t="str">
            <v>건설</v>
          </cell>
          <cell r="J324" t="str">
            <v>56</v>
          </cell>
          <cell r="K324" t="str">
            <v>토목 및 특수건설</v>
          </cell>
          <cell r="L324" t="str">
            <v>128</v>
          </cell>
          <cell r="M324" t="str">
            <v>기타특수건설</v>
          </cell>
        </row>
        <row r="325">
          <cell r="G325" t="str">
            <v>321</v>
          </cell>
          <cell r="H325" t="str">
            <v>19</v>
          </cell>
          <cell r="I325" t="str">
            <v>도소매</v>
          </cell>
          <cell r="J325" t="str">
            <v>57</v>
          </cell>
          <cell r="K325" t="str">
            <v>도소매</v>
          </cell>
          <cell r="L325" t="str">
            <v>129</v>
          </cell>
          <cell r="M325" t="str">
            <v>도소매</v>
          </cell>
        </row>
        <row r="326">
          <cell r="G326" t="str">
            <v>322</v>
          </cell>
          <cell r="H326" t="str">
            <v>19</v>
          </cell>
          <cell r="I326" t="str">
            <v>도소매</v>
          </cell>
          <cell r="J326" t="str">
            <v>57</v>
          </cell>
          <cell r="K326" t="str">
            <v>도소매</v>
          </cell>
          <cell r="L326" t="str">
            <v>129</v>
          </cell>
          <cell r="M326" t="str">
            <v>도소매</v>
          </cell>
        </row>
        <row r="327">
          <cell r="G327" t="str">
            <v>323</v>
          </cell>
          <cell r="H327" t="str">
            <v>20</v>
          </cell>
          <cell r="I327" t="str">
            <v>음식점 및 숙박</v>
          </cell>
          <cell r="J327" t="str">
            <v>58</v>
          </cell>
          <cell r="K327" t="str">
            <v>음식점 및 숙박</v>
          </cell>
          <cell r="L327" t="str">
            <v>130</v>
          </cell>
          <cell r="M327" t="str">
            <v>음식점</v>
          </cell>
        </row>
        <row r="328">
          <cell r="G328" t="str">
            <v>324</v>
          </cell>
          <cell r="H328" t="str">
            <v>20</v>
          </cell>
          <cell r="I328" t="str">
            <v>음식점 및 숙박</v>
          </cell>
          <cell r="J328" t="str">
            <v>58</v>
          </cell>
          <cell r="K328" t="str">
            <v>음식점 및 숙박</v>
          </cell>
          <cell r="L328" t="str">
            <v>130</v>
          </cell>
          <cell r="M328" t="str">
            <v>음식점</v>
          </cell>
        </row>
        <row r="329">
          <cell r="G329" t="str">
            <v>325</v>
          </cell>
          <cell r="H329" t="str">
            <v>20</v>
          </cell>
          <cell r="I329" t="str">
            <v>음식점 및 숙박</v>
          </cell>
          <cell r="J329" t="str">
            <v>58</v>
          </cell>
          <cell r="K329" t="str">
            <v>음식점 및 숙박</v>
          </cell>
          <cell r="L329" t="str">
            <v>130</v>
          </cell>
          <cell r="M329" t="str">
            <v>음식점</v>
          </cell>
        </row>
        <row r="330">
          <cell r="G330" t="str">
            <v>326</v>
          </cell>
          <cell r="H330" t="str">
            <v>20</v>
          </cell>
          <cell r="I330" t="str">
            <v>음식점 및 숙박</v>
          </cell>
          <cell r="J330" t="str">
            <v>58</v>
          </cell>
          <cell r="K330" t="str">
            <v>음식점 및 숙박</v>
          </cell>
          <cell r="L330" t="str">
            <v>131</v>
          </cell>
          <cell r="M330" t="str">
            <v>숙박</v>
          </cell>
        </row>
        <row r="331">
          <cell r="G331" t="str">
            <v>327</v>
          </cell>
          <cell r="H331" t="str">
            <v>21</v>
          </cell>
          <cell r="I331" t="str">
            <v>운수</v>
          </cell>
          <cell r="J331" t="str">
            <v>59</v>
          </cell>
          <cell r="K331" t="str">
            <v>육상운송</v>
          </cell>
          <cell r="L331" t="str">
            <v>132</v>
          </cell>
          <cell r="M331" t="str">
            <v>철도운송</v>
          </cell>
        </row>
        <row r="332">
          <cell r="G332" t="str">
            <v>328</v>
          </cell>
          <cell r="H332" t="str">
            <v>21</v>
          </cell>
          <cell r="I332" t="str">
            <v>운수</v>
          </cell>
          <cell r="J332" t="str">
            <v>59</v>
          </cell>
          <cell r="K332" t="str">
            <v>육상운송</v>
          </cell>
          <cell r="L332" t="str">
            <v>132</v>
          </cell>
          <cell r="M332" t="str">
            <v>철도운송</v>
          </cell>
        </row>
        <row r="333">
          <cell r="G333" t="str">
            <v>329</v>
          </cell>
          <cell r="H333" t="str">
            <v>21</v>
          </cell>
          <cell r="I333" t="str">
            <v>운수</v>
          </cell>
          <cell r="J333" t="str">
            <v>59</v>
          </cell>
          <cell r="K333" t="str">
            <v>육상운송</v>
          </cell>
          <cell r="L333" t="str">
            <v>133</v>
          </cell>
          <cell r="M333" t="str">
            <v>도로운송</v>
          </cell>
        </row>
        <row r="334">
          <cell r="G334" t="str">
            <v>330</v>
          </cell>
          <cell r="H334" t="str">
            <v>21</v>
          </cell>
          <cell r="I334" t="str">
            <v>운수</v>
          </cell>
          <cell r="J334" t="str">
            <v>59</v>
          </cell>
          <cell r="K334" t="str">
            <v>육상운송</v>
          </cell>
          <cell r="L334" t="str">
            <v>133</v>
          </cell>
          <cell r="M334" t="str">
            <v>도로운송</v>
          </cell>
        </row>
        <row r="335">
          <cell r="G335" t="str">
            <v>331</v>
          </cell>
          <cell r="H335" t="str">
            <v>21</v>
          </cell>
          <cell r="I335" t="str">
            <v>운수</v>
          </cell>
          <cell r="J335" t="str">
            <v>59</v>
          </cell>
          <cell r="K335" t="str">
            <v>육상운송</v>
          </cell>
          <cell r="L335" t="str">
            <v>134</v>
          </cell>
          <cell r="M335" t="str">
            <v>택배</v>
          </cell>
        </row>
        <row r="336">
          <cell r="G336" t="str">
            <v>332</v>
          </cell>
          <cell r="H336" t="str">
            <v>21</v>
          </cell>
          <cell r="I336" t="str">
            <v>운수</v>
          </cell>
          <cell r="J336" t="str">
            <v>60</v>
          </cell>
          <cell r="K336" t="str">
            <v>수상 및 항공운송</v>
          </cell>
          <cell r="L336" t="str">
            <v>135</v>
          </cell>
          <cell r="M336" t="str">
            <v>수상운송</v>
          </cell>
        </row>
        <row r="337">
          <cell r="G337" t="str">
            <v>333</v>
          </cell>
          <cell r="H337" t="str">
            <v>21</v>
          </cell>
          <cell r="I337" t="str">
            <v>운수</v>
          </cell>
          <cell r="J337" t="str">
            <v>60</v>
          </cell>
          <cell r="K337" t="str">
            <v>수상 및 항공운송</v>
          </cell>
          <cell r="L337" t="str">
            <v>135</v>
          </cell>
          <cell r="M337" t="str">
            <v>수상운송</v>
          </cell>
        </row>
        <row r="338">
          <cell r="G338" t="str">
            <v>334</v>
          </cell>
          <cell r="H338" t="str">
            <v>21</v>
          </cell>
          <cell r="I338" t="str">
            <v>운수</v>
          </cell>
          <cell r="J338" t="str">
            <v>60</v>
          </cell>
          <cell r="K338" t="str">
            <v>수상 및 항공운송</v>
          </cell>
          <cell r="L338" t="str">
            <v>136</v>
          </cell>
          <cell r="M338" t="str">
            <v>항공운송</v>
          </cell>
        </row>
        <row r="339">
          <cell r="G339" t="str">
            <v>335</v>
          </cell>
          <cell r="H339" t="str">
            <v>21</v>
          </cell>
          <cell r="I339" t="str">
            <v>운수</v>
          </cell>
          <cell r="J339" t="str">
            <v>61</v>
          </cell>
          <cell r="K339" t="str">
            <v>운수관련서비스</v>
          </cell>
          <cell r="L339" t="str">
            <v>137</v>
          </cell>
          <cell r="M339" t="str">
            <v>운수보조서비스</v>
          </cell>
        </row>
        <row r="340">
          <cell r="G340" t="str">
            <v>336</v>
          </cell>
          <cell r="H340" t="str">
            <v>21</v>
          </cell>
          <cell r="I340" t="str">
            <v>운수</v>
          </cell>
          <cell r="J340" t="str">
            <v>61</v>
          </cell>
          <cell r="K340" t="str">
            <v>운수관련서비스</v>
          </cell>
          <cell r="L340" t="str">
            <v>137</v>
          </cell>
          <cell r="M340" t="str">
            <v>운수보조서비스</v>
          </cell>
        </row>
        <row r="341">
          <cell r="G341" t="str">
            <v>337</v>
          </cell>
          <cell r="H341" t="str">
            <v>21</v>
          </cell>
          <cell r="I341" t="str">
            <v>운수</v>
          </cell>
          <cell r="J341" t="str">
            <v>61</v>
          </cell>
          <cell r="K341" t="str">
            <v>운수관련서비스</v>
          </cell>
          <cell r="L341" t="str">
            <v>137</v>
          </cell>
          <cell r="M341" t="str">
            <v>운수보조서비스</v>
          </cell>
        </row>
        <row r="342">
          <cell r="G342" t="str">
            <v>338</v>
          </cell>
          <cell r="H342" t="str">
            <v>21</v>
          </cell>
          <cell r="I342" t="str">
            <v>운수</v>
          </cell>
          <cell r="J342" t="str">
            <v>61</v>
          </cell>
          <cell r="K342" t="str">
            <v>운수관련서비스</v>
          </cell>
          <cell r="L342" t="str">
            <v>138</v>
          </cell>
          <cell r="M342" t="str">
            <v>하역</v>
          </cell>
        </row>
        <row r="343">
          <cell r="G343" t="str">
            <v>339</v>
          </cell>
          <cell r="H343" t="str">
            <v>21</v>
          </cell>
          <cell r="I343" t="str">
            <v>운수</v>
          </cell>
          <cell r="J343" t="str">
            <v>61</v>
          </cell>
          <cell r="K343" t="str">
            <v>운수관련서비스</v>
          </cell>
          <cell r="L343" t="str">
            <v>139</v>
          </cell>
          <cell r="M343" t="str">
            <v>보관 및 창고</v>
          </cell>
        </row>
        <row r="344">
          <cell r="G344" t="str">
            <v>340</v>
          </cell>
          <cell r="H344" t="str">
            <v>21</v>
          </cell>
          <cell r="I344" t="str">
            <v>운수</v>
          </cell>
          <cell r="J344" t="str">
            <v>61</v>
          </cell>
          <cell r="K344" t="str">
            <v>운수관련서비스</v>
          </cell>
          <cell r="L344" t="str">
            <v>140</v>
          </cell>
          <cell r="M344" t="str">
            <v>기타 운수관련서비스</v>
          </cell>
        </row>
        <row r="345">
          <cell r="G345" t="str">
            <v>341</v>
          </cell>
          <cell r="H345" t="str">
            <v>22</v>
          </cell>
          <cell r="I345" t="str">
            <v>통신 및 방송</v>
          </cell>
          <cell r="J345" t="str">
            <v>62</v>
          </cell>
          <cell r="K345" t="str">
            <v>통신</v>
          </cell>
          <cell r="L345" t="str">
            <v>141</v>
          </cell>
          <cell r="M345" t="str">
            <v>우편 및 전화</v>
          </cell>
        </row>
        <row r="346">
          <cell r="G346" t="str">
            <v>342</v>
          </cell>
          <cell r="H346" t="str">
            <v>22</v>
          </cell>
          <cell r="I346" t="str">
            <v>통신 및 방송</v>
          </cell>
          <cell r="J346" t="str">
            <v>62</v>
          </cell>
          <cell r="K346" t="str">
            <v>통신</v>
          </cell>
          <cell r="L346" t="str">
            <v>141</v>
          </cell>
          <cell r="M346" t="str">
            <v>우편 및 전화</v>
          </cell>
        </row>
        <row r="347">
          <cell r="G347" t="str">
            <v>343</v>
          </cell>
          <cell r="H347" t="str">
            <v>22</v>
          </cell>
          <cell r="I347" t="str">
            <v>통신 및 방송</v>
          </cell>
          <cell r="J347" t="str">
            <v>62</v>
          </cell>
          <cell r="K347" t="str">
            <v>통신</v>
          </cell>
          <cell r="L347" t="str">
            <v>142</v>
          </cell>
          <cell r="M347" t="str">
            <v>부가통신 및 정보서비스</v>
          </cell>
        </row>
        <row r="348">
          <cell r="G348" t="str">
            <v>344</v>
          </cell>
          <cell r="H348" t="str">
            <v>22</v>
          </cell>
          <cell r="I348" t="str">
            <v>통신 및 방송</v>
          </cell>
          <cell r="J348" t="str">
            <v>62</v>
          </cell>
          <cell r="K348" t="str">
            <v>통신</v>
          </cell>
          <cell r="L348" t="str">
            <v>142</v>
          </cell>
          <cell r="M348" t="str">
            <v>부가통신 및 정보서비스</v>
          </cell>
        </row>
        <row r="349">
          <cell r="G349" t="str">
            <v>345</v>
          </cell>
          <cell r="H349" t="str">
            <v>22</v>
          </cell>
          <cell r="I349" t="str">
            <v>통신 및 방송</v>
          </cell>
          <cell r="J349" t="str">
            <v>62</v>
          </cell>
          <cell r="K349" t="str">
            <v>통신</v>
          </cell>
          <cell r="L349" t="str">
            <v>142</v>
          </cell>
          <cell r="M349" t="str">
            <v>부가통신 및 정보서비스</v>
          </cell>
        </row>
        <row r="350">
          <cell r="G350" t="str">
            <v>346</v>
          </cell>
          <cell r="H350" t="str">
            <v>22</v>
          </cell>
          <cell r="I350" t="str">
            <v>통신 및 방송</v>
          </cell>
          <cell r="J350" t="str">
            <v>63</v>
          </cell>
          <cell r="K350" t="str">
            <v>방송</v>
          </cell>
          <cell r="L350" t="str">
            <v>143</v>
          </cell>
          <cell r="M350" t="str">
            <v>방송</v>
          </cell>
        </row>
        <row r="351">
          <cell r="G351" t="str">
            <v>347</v>
          </cell>
          <cell r="H351" t="str">
            <v>22</v>
          </cell>
          <cell r="I351" t="str">
            <v>통신 및 방송</v>
          </cell>
          <cell r="J351" t="str">
            <v>63</v>
          </cell>
          <cell r="K351" t="str">
            <v>방송</v>
          </cell>
          <cell r="L351" t="str">
            <v>143</v>
          </cell>
          <cell r="M351" t="str">
            <v>방송</v>
          </cell>
        </row>
        <row r="352">
          <cell r="G352" t="str">
            <v>348</v>
          </cell>
          <cell r="H352" t="str">
            <v>23</v>
          </cell>
          <cell r="I352" t="str">
            <v>금융 및 보험</v>
          </cell>
          <cell r="J352" t="str">
            <v>64</v>
          </cell>
          <cell r="K352" t="str">
            <v>금융 및 보험</v>
          </cell>
          <cell r="L352" t="str">
            <v>144</v>
          </cell>
          <cell r="M352" t="str">
            <v>금융</v>
          </cell>
        </row>
        <row r="353">
          <cell r="G353" t="str">
            <v>349</v>
          </cell>
          <cell r="H353" t="str">
            <v>23</v>
          </cell>
          <cell r="I353" t="str">
            <v>금융 및 보험</v>
          </cell>
          <cell r="J353" t="str">
            <v>64</v>
          </cell>
          <cell r="K353" t="str">
            <v>금융 및 보험</v>
          </cell>
          <cell r="L353" t="str">
            <v>144</v>
          </cell>
          <cell r="M353" t="str">
            <v>금융</v>
          </cell>
        </row>
        <row r="354">
          <cell r="G354" t="str">
            <v>350</v>
          </cell>
          <cell r="H354" t="str">
            <v>23</v>
          </cell>
          <cell r="I354" t="str">
            <v>금융 및 보험</v>
          </cell>
          <cell r="J354" t="str">
            <v>64</v>
          </cell>
          <cell r="K354" t="str">
            <v>금융 및 보험</v>
          </cell>
          <cell r="L354" t="str">
            <v>144</v>
          </cell>
          <cell r="M354" t="str">
            <v>금융</v>
          </cell>
        </row>
        <row r="355">
          <cell r="G355" t="str">
            <v>351</v>
          </cell>
          <cell r="H355" t="str">
            <v>23</v>
          </cell>
          <cell r="I355" t="str">
            <v>금융 및 보험</v>
          </cell>
          <cell r="J355" t="str">
            <v>64</v>
          </cell>
          <cell r="K355" t="str">
            <v>금융 및 보험</v>
          </cell>
          <cell r="L355" t="str">
            <v>145</v>
          </cell>
          <cell r="M355" t="str">
            <v>보험</v>
          </cell>
        </row>
        <row r="356">
          <cell r="G356" t="str">
            <v>352</v>
          </cell>
          <cell r="H356" t="str">
            <v>23</v>
          </cell>
          <cell r="I356" t="str">
            <v>금융 및 보험</v>
          </cell>
          <cell r="J356" t="str">
            <v>64</v>
          </cell>
          <cell r="K356" t="str">
            <v>금융 및 보험</v>
          </cell>
          <cell r="L356" t="str">
            <v>145</v>
          </cell>
          <cell r="M356" t="str">
            <v>보험</v>
          </cell>
        </row>
        <row r="357">
          <cell r="G357" t="str">
            <v>353</v>
          </cell>
          <cell r="H357" t="str">
            <v>23</v>
          </cell>
          <cell r="I357" t="str">
            <v>금융 및 보험</v>
          </cell>
          <cell r="J357" t="str">
            <v>64</v>
          </cell>
          <cell r="K357" t="str">
            <v>금융 및 보험</v>
          </cell>
          <cell r="L357" t="str">
            <v>146</v>
          </cell>
          <cell r="M357" t="str">
            <v>금융 및 보험관련서비스</v>
          </cell>
        </row>
        <row r="358">
          <cell r="G358" t="str">
            <v>354</v>
          </cell>
          <cell r="H358" t="str">
            <v>24</v>
          </cell>
          <cell r="I358" t="str">
            <v>부동산 및 사업서비스</v>
          </cell>
          <cell r="J358" t="str">
            <v>65</v>
          </cell>
          <cell r="K358" t="str">
            <v>부동산</v>
          </cell>
          <cell r="L358" t="str">
            <v>147</v>
          </cell>
          <cell r="M358" t="str">
            <v xml:space="preserve">부동산  </v>
          </cell>
        </row>
        <row r="359">
          <cell r="G359" t="str">
            <v>355</v>
          </cell>
          <cell r="H359" t="str">
            <v>24</v>
          </cell>
          <cell r="I359" t="str">
            <v>부동산 및 사업서비스</v>
          </cell>
          <cell r="J359" t="str">
            <v>65</v>
          </cell>
          <cell r="K359" t="str">
            <v>부동산</v>
          </cell>
          <cell r="L359" t="str">
            <v>147</v>
          </cell>
          <cell r="M359" t="str">
            <v xml:space="preserve">부동산  </v>
          </cell>
        </row>
        <row r="360">
          <cell r="G360" t="str">
            <v>356</v>
          </cell>
          <cell r="H360" t="str">
            <v>24</v>
          </cell>
          <cell r="I360" t="str">
            <v>부동산 및 사업서비스</v>
          </cell>
          <cell r="J360" t="str">
            <v>65</v>
          </cell>
          <cell r="K360" t="str">
            <v>부동산</v>
          </cell>
          <cell r="L360" t="str">
            <v>147</v>
          </cell>
          <cell r="M360" t="str">
            <v xml:space="preserve">부동산  </v>
          </cell>
        </row>
        <row r="361">
          <cell r="G361" t="str">
            <v>357</v>
          </cell>
          <cell r="H361" t="str">
            <v>24</v>
          </cell>
          <cell r="I361" t="str">
            <v>부동산 및 사업서비스</v>
          </cell>
          <cell r="J361" t="str">
            <v>66</v>
          </cell>
          <cell r="K361" t="str">
            <v>연구기관</v>
          </cell>
          <cell r="L361" t="str">
            <v>148</v>
          </cell>
          <cell r="M361" t="str">
            <v>연구기관</v>
          </cell>
        </row>
        <row r="362">
          <cell r="G362" t="str">
            <v>358</v>
          </cell>
          <cell r="H362" t="str">
            <v>24</v>
          </cell>
          <cell r="I362" t="str">
            <v>부동산 및 사업서비스</v>
          </cell>
          <cell r="J362" t="str">
            <v>66</v>
          </cell>
          <cell r="K362" t="str">
            <v>연구기관</v>
          </cell>
          <cell r="L362" t="str">
            <v>148</v>
          </cell>
          <cell r="M362" t="str">
            <v>연구기관</v>
          </cell>
        </row>
        <row r="363">
          <cell r="G363" t="str">
            <v>359</v>
          </cell>
          <cell r="H363" t="str">
            <v>24</v>
          </cell>
          <cell r="I363" t="str">
            <v>부동산 및 사업서비스</v>
          </cell>
          <cell r="J363" t="str">
            <v>66</v>
          </cell>
          <cell r="K363" t="str">
            <v>연구기관</v>
          </cell>
          <cell r="L363" t="str">
            <v>148</v>
          </cell>
          <cell r="M363" t="str">
            <v>연구기관</v>
          </cell>
        </row>
        <row r="364">
          <cell r="G364" t="str">
            <v>360</v>
          </cell>
          <cell r="H364" t="str">
            <v>24</v>
          </cell>
          <cell r="I364" t="str">
            <v>부동산 및 사업서비스</v>
          </cell>
          <cell r="J364" t="str">
            <v>66</v>
          </cell>
          <cell r="K364" t="str">
            <v>연구기관</v>
          </cell>
          <cell r="L364" t="str">
            <v>149</v>
          </cell>
          <cell r="M364" t="str">
            <v>기업내 연구개발</v>
          </cell>
        </row>
        <row r="365">
          <cell r="G365" t="str">
            <v>361</v>
          </cell>
          <cell r="H365" t="str">
            <v>24</v>
          </cell>
          <cell r="I365" t="str">
            <v>부동산 및 사업서비스</v>
          </cell>
          <cell r="J365" t="str">
            <v>67</v>
          </cell>
          <cell r="K365" t="str">
            <v>사업관련 전문서비스</v>
          </cell>
          <cell r="L365" t="str">
            <v>150</v>
          </cell>
          <cell r="M365" t="str">
            <v>사업관련 전문서비스</v>
          </cell>
        </row>
        <row r="366">
          <cell r="G366" t="str">
            <v>362</v>
          </cell>
          <cell r="H366" t="str">
            <v>24</v>
          </cell>
          <cell r="I366" t="str">
            <v>부동산 및 사업서비스</v>
          </cell>
          <cell r="J366" t="str">
            <v>67</v>
          </cell>
          <cell r="K366" t="str">
            <v>사업관련 전문서비스</v>
          </cell>
          <cell r="L366" t="str">
            <v>150</v>
          </cell>
          <cell r="M366" t="str">
            <v xml:space="preserve"> </v>
          </cell>
        </row>
        <row r="367">
          <cell r="G367" t="str">
            <v>363</v>
          </cell>
          <cell r="H367" t="str">
            <v>24</v>
          </cell>
          <cell r="I367" t="str">
            <v>부동산 및 사업서비스</v>
          </cell>
          <cell r="J367" t="str">
            <v>67</v>
          </cell>
          <cell r="K367" t="str">
            <v>사업관련 전문서비스</v>
          </cell>
          <cell r="L367" t="str">
            <v xml:space="preserve">151 </v>
          </cell>
          <cell r="M367" t="str">
            <v>광고</v>
          </cell>
        </row>
        <row r="368">
          <cell r="G368" t="str">
            <v>364</v>
          </cell>
          <cell r="H368" t="str">
            <v>24</v>
          </cell>
          <cell r="I368" t="str">
            <v>부동산 및 사업서비스</v>
          </cell>
          <cell r="J368" t="str">
            <v>67</v>
          </cell>
          <cell r="K368" t="str">
            <v>사업관련 전문서비스</v>
          </cell>
          <cell r="L368" t="str">
            <v>152</v>
          </cell>
          <cell r="M368" t="str">
            <v>건축 및 공학관련서비스</v>
          </cell>
        </row>
        <row r="369">
          <cell r="G369" t="str">
            <v>365</v>
          </cell>
          <cell r="H369" t="str">
            <v>24</v>
          </cell>
          <cell r="I369" t="str">
            <v>부동산 및 사업서비스</v>
          </cell>
          <cell r="J369" t="str">
            <v>67</v>
          </cell>
          <cell r="K369" t="str">
            <v>사업관련 전문서비스</v>
          </cell>
          <cell r="L369" t="str">
            <v>152</v>
          </cell>
          <cell r="M369" t="str">
            <v>건축 및 공학관련서비스</v>
          </cell>
        </row>
        <row r="370">
          <cell r="G370" t="str">
            <v>366</v>
          </cell>
          <cell r="H370" t="str">
            <v>24</v>
          </cell>
          <cell r="I370" t="str">
            <v>부동산 및 사업서비스</v>
          </cell>
          <cell r="J370" t="str">
            <v>67</v>
          </cell>
          <cell r="K370" t="str">
            <v>사업관련 전문서비스</v>
          </cell>
          <cell r="L370" t="str">
            <v>153</v>
          </cell>
          <cell r="M370" t="str">
            <v>컴퓨터관련서비스</v>
          </cell>
        </row>
        <row r="371">
          <cell r="G371" t="str">
            <v>367</v>
          </cell>
          <cell r="H371" t="str">
            <v>24</v>
          </cell>
          <cell r="I371" t="str">
            <v>부동산 및 사업서비스</v>
          </cell>
          <cell r="J371" t="str">
            <v>67</v>
          </cell>
          <cell r="K371" t="str">
            <v>사업관련 전문서비스</v>
          </cell>
          <cell r="L371" t="str">
            <v>153</v>
          </cell>
          <cell r="M371" t="str">
            <v>컴퓨터관련서비스</v>
          </cell>
        </row>
        <row r="372">
          <cell r="G372" t="str">
            <v>368</v>
          </cell>
          <cell r="H372" t="str">
            <v>24</v>
          </cell>
          <cell r="I372" t="str">
            <v>부동산 및 사업서비스</v>
          </cell>
          <cell r="J372" t="str">
            <v>68</v>
          </cell>
          <cell r="K372" t="str">
            <v>기타사업서비스</v>
          </cell>
          <cell r="L372" t="str">
            <v>154</v>
          </cell>
          <cell r="M372" t="str">
            <v>기타사업서비스</v>
          </cell>
        </row>
        <row r="373">
          <cell r="G373" t="str">
            <v>369</v>
          </cell>
          <cell r="H373" t="str">
            <v>24</v>
          </cell>
          <cell r="I373" t="str">
            <v>부동산 및 사업서비스</v>
          </cell>
          <cell r="J373" t="str">
            <v>68</v>
          </cell>
          <cell r="K373" t="str">
            <v>기타사업서비스</v>
          </cell>
          <cell r="L373" t="str">
            <v>154</v>
          </cell>
          <cell r="M373" t="str">
            <v>기타사업서비스</v>
          </cell>
        </row>
        <row r="374">
          <cell r="G374" t="str">
            <v>370</v>
          </cell>
          <cell r="H374" t="str">
            <v>24</v>
          </cell>
          <cell r="I374" t="str">
            <v>부동산 및 사업서비스</v>
          </cell>
          <cell r="J374" t="str">
            <v>68</v>
          </cell>
          <cell r="K374" t="str">
            <v>기타사업서비스</v>
          </cell>
          <cell r="L374" t="str">
            <v>154</v>
          </cell>
          <cell r="M374" t="str">
            <v>기타사업서비스</v>
          </cell>
        </row>
        <row r="375">
          <cell r="G375" t="str">
            <v>371</v>
          </cell>
          <cell r="H375" t="str">
            <v>24</v>
          </cell>
          <cell r="I375" t="str">
            <v>부동산 및 사업서비스</v>
          </cell>
          <cell r="J375" t="str">
            <v>68</v>
          </cell>
          <cell r="K375" t="str">
            <v>기타사업서비스</v>
          </cell>
          <cell r="L375" t="str">
            <v>154</v>
          </cell>
          <cell r="M375" t="str">
            <v>기타사업서비스</v>
          </cell>
        </row>
        <row r="376">
          <cell r="G376" t="str">
            <v>372</v>
          </cell>
          <cell r="H376" t="str">
            <v>25</v>
          </cell>
          <cell r="I376" t="str">
            <v>공공행정 및 국방</v>
          </cell>
          <cell r="J376" t="str">
            <v>69</v>
          </cell>
          <cell r="K376" t="str">
            <v>공공행정 및 국방</v>
          </cell>
          <cell r="L376" t="str">
            <v>155</v>
          </cell>
          <cell r="M376" t="str">
            <v>공공행정 및 국방</v>
          </cell>
        </row>
        <row r="377">
          <cell r="G377" t="str">
            <v>373</v>
          </cell>
          <cell r="H377" t="str">
            <v>25</v>
          </cell>
          <cell r="I377" t="str">
            <v>공공행정 및 국방</v>
          </cell>
          <cell r="J377" t="str">
            <v>69</v>
          </cell>
          <cell r="K377" t="str">
            <v>공공행정 및 국방</v>
          </cell>
          <cell r="L377" t="str">
            <v>155</v>
          </cell>
          <cell r="M377" t="str">
            <v>공공행정 및 국방</v>
          </cell>
        </row>
        <row r="378">
          <cell r="G378" t="str">
            <v>374</v>
          </cell>
          <cell r="H378" t="str">
            <v>26</v>
          </cell>
          <cell r="I378" t="str">
            <v>교육 및 보건</v>
          </cell>
          <cell r="J378" t="str">
            <v>70</v>
          </cell>
          <cell r="K378" t="str">
            <v>교육서비스</v>
          </cell>
          <cell r="L378" t="str">
            <v>156</v>
          </cell>
          <cell r="M378" t="str">
            <v>교육서비스</v>
          </cell>
        </row>
        <row r="379">
          <cell r="G379" t="str">
            <v>375</v>
          </cell>
          <cell r="H379" t="str">
            <v>26</v>
          </cell>
          <cell r="I379" t="str">
            <v>교육 및 보건</v>
          </cell>
          <cell r="J379" t="str">
            <v>70</v>
          </cell>
          <cell r="K379" t="str">
            <v>교육서비스</v>
          </cell>
          <cell r="L379" t="str">
            <v>156</v>
          </cell>
          <cell r="M379" t="str">
            <v>교육서비스</v>
          </cell>
        </row>
        <row r="380">
          <cell r="G380" t="str">
            <v>376</v>
          </cell>
          <cell r="H380" t="str">
            <v>26</v>
          </cell>
          <cell r="I380" t="str">
            <v>교육 및 보건</v>
          </cell>
          <cell r="J380" t="str">
            <v>70</v>
          </cell>
          <cell r="K380" t="str">
            <v>교육서비스</v>
          </cell>
          <cell r="L380" t="str">
            <v>156</v>
          </cell>
          <cell r="M380" t="str">
            <v>교육서비스</v>
          </cell>
        </row>
        <row r="381">
          <cell r="G381" t="str">
            <v>377</v>
          </cell>
          <cell r="H381" t="str">
            <v>26</v>
          </cell>
          <cell r="I381" t="str">
            <v>교육 및 보건</v>
          </cell>
          <cell r="J381" t="str">
            <v>71</v>
          </cell>
          <cell r="K381" t="str">
            <v>의료 및 보건</v>
          </cell>
          <cell r="L381" t="str">
            <v>157</v>
          </cell>
          <cell r="M381" t="str">
            <v>의료 및 보건</v>
          </cell>
        </row>
        <row r="382">
          <cell r="G382" t="str">
            <v>378</v>
          </cell>
          <cell r="H382" t="str">
            <v>26</v>
          </cell>
          <cell r="I382" t="str">
            <v>교육 및 보건</v>
          </cell>
          <cell r="J382" t="str">
            <v>71</v>
          </cell>
          <cell r="K382" t="str">
            <v>의료 및 보건</v>
          </cell>
          <cell r="L382" t="str">
            <v>157</v>
          </cell>
          <cell r="M382" t="str">
            <v>의료 및 보건</v>
          </cell>
        </row>
        <row r="383">
          <cell r="G383" t="str">
            <v>379</v>
          </cell>
          <cell r="H383" t="str">
            <v>26</v>
          </cell>
          <cell r="I383" t="str">
            <v>교육 및 보건</v>
          </cell>
          <cell r="J383" t="str">
            <v>71</v>
          </cell>
          <cell r="K383" t="str">
            <v>의료 및 보건</v>
          </cell>
          <cell r="L383" t="str">
            <v>157</v>
          </cell>
          <cell r="M383" t="str">
            <v>의료 및 보건</v>
          </cell>
        </row>
        <row r="384">
          <cell r="G384" t="str">
            <v>380</v>
          </cell>
          <cell r="H384" t="str">
            <v>26</v>
          </cell>
          <cell r="I384" t="str">
            <v>교육 및 보건</v>
          </cell>
          <cell r="J384" t="str">
            <v>72</v>
          </cell>
          <cell r="K384" t="str">
            <v>사회복지사업</v>
          </cell>
          <cell r="L384" t="str">
            <v>158</v>
          </cell>
          <cell r="M384" t="str">
            <v>사회복지사업</v>
          </cell>
        </row>
        <row r="385">
          <cell r="G385" t="str">
            <v>381</v>
          </cell>
          <cell r="H385" t="str">
            <v>26</v>
          </cell>
          <cell r="I385" t="str">
            <v>교육 및 보건</v>
          </cell>
          <cell r="J385" t="str">
            <v>72</v>
          </cell>
          <cell r="K385" t="str">
            <v>사회복지사업</v>
          </cell>
          <cell r="L385" t="str">
            <v>158</v>
          </cell>
          <cell r="M385" t="str">
            <v>사회복지사업</v>
          </cell>
        </row>
        <row r="386">
          <cell r="G386" t="str">
            <v>382</v>
          </cell>
          <cell r="H386" t="str">
            <v>26</v>
          </cell>
          <cell r="I386" t="str">
            <v>교육 및 보건</v>
          </cell>
          <cell r="J386" t="str">
            <v>73</v>
          </cell>
          <cell r="K386" t="str">
            <v>위생서비스</v>
          </cell>
          <cell r="L386" t="str">
            <v>159</v>
          </cell>
          <cell r="M386" t="str">
            <v>위생서비스</v>
          </cell>
        </row>
        <row r="387">
          <cell r="G387" t="str">
            <v>383</v>
          </cell>
          <cell r="H387" t="str">
            <v>26</v>
          </cell>
          <cell r="I387" t="str">
            <v>교육 및 보건</v>
          </cell>
          <cell r="J387" t="str">
            <v>73</v>
          </cell>
          <cell r="K387" t="str">
            <v>위생서비스</v>
          </cell>
          <cell r="L387" t="str">
            <v>159</v>
          </cell>
          <cell r="M387" t="str">
            <v>위생서비스</v>
          </cell>
        </row>
        <row r="388">
          <cell r="G388" t="str">
            <v>384</v>
          </cell>
          <cell r="H388" t="str">
            <v>27</v>
          </cell>
          <cell r="I388" t="str">
            <v>사회 및 기타서비스</v>
          </cell>
          <cell r="J388" t="str">
            <v>74</v>
          </cell>
          <cell r="K388" t="str">
            <v>출판 및 문화서비스</v>
          </cell>
          <cell r="L388" t="str">
            <v>160</v>
          </cell>
          <cell r="M388" t="str">
            <v>출판서비스</v>
          </cell>
        </row>
        <row r="389">
          <cell r="G389" t="str">
            <v>385</v>
          </cell>
          <cell r="H389" t="str">
            <v>27</v>
          </cell>
          <cell r="I389" t="str">
            <v>사회 및 기타서비스</v>
          </cell>
          <cell r="J389" t="str">
            <v>74</v>
          </cell>
          <cell r="K389" t="str">
            <v>출판 및 문화서비스</v>
          </cell>
          <cell r="L389" t="str">
            <v>160</v>
          </cell>
          <cell r="M389" t="str">
            <v>출판서비스</v>
          </cell>
        </row>
        <row r="390">
          <cell r="G390" t="str">
            <v>386</v>
          </cell>
          <cell r="H390" t="str">
            <v>27</v>
          </cell>
          <cell r="I390" t="str">
            <v>사회 및 기타서비스</v>
          </cell>
          <cell r="J390" t="str">
            <v>74</v>
          </cell>
          <cell r="K390" t="str">
            <v>출판 및 문화서비스</v>
          </cell>
          <cell r="L390" t="str">
            <v>161</v>
          </cell>
          <cell r="M390" t="str">
            <v>문화서비스</v>
          </cell>
        </row>
        <row r="391">
          <cell r="G391" t="str">
            <v>387</v>
          </cell>
          <cell r="H391" t="str">
            <v>27</v>
          </cell>
          <cell r="I391" t="str">
            <v>사회 및 기타서비스</v>
          </cell>
          <cell r="J391" t="str">
            <v>74</v>
          </cell>
          <cell r="K391" t="str">
            <v>출판 및 문화서비스</v>
          </cell>
          <cell r="L391" t="str">
            <v>161</v>
          </cell>
          <cell r="M391" t="str">
            <v>문화서비스</v>
          </cell>
        </row>
        <row r="392">
          <cell r="G392" t="str">
            <v>388</v>
          </cell>
          <cell r="H392" t="str">
            <v>27</v>
          </cell>
          <cell r="I392" t="str">
            <v>사회 및 기타서비스</v>
          </cell>
          <cell r="J392" t="str">
            <v>74</v>
          </cell>
          <cell r="K392" t="str">
            <v>출판 및 문화서비스</v>
          </cell>
          <cell r="L392" t="str">
            <v>161</v>
          </cell>
          <cell r="M392" t="str">
            <v>문화서비스</v>
          </cell>
        </row>
        <row r="393">
          <cell r="G393" t="str">
            <v>389</v>
          </cell>
          <cell r="H393" t="str">
            <v>27</v>
          </cell>
          <cell r="I393" t="str">
            <v>사회 및 기타서비스</v>
          </cell>
          <cell r="J393" t="str">
            <v>74</v>
          </cell>
          <cell r="K393" t="str">
            <v>출판 및 문화서비스</v>
          </cell>
          <cell r="L393" t="str">
            <v>161</v>
          </cell>
          <cell r="M393" t="str">
            <v>문화서비스</v>
          </cell>
        </row>
        <row r="394">
          <cell r="G394" t="str">
            <v>390</v>
          </cell>
          <cell r="H394" t="str">
            <v>27</v>
          </cell>
          <cell r="I394" t="str">
            <v>사회 및 기타서비스</v>
          </cell>
          <cell r="J394" t="str">
            <v>74</v>
          </cell>
          <cell r="K394" t="str">
            <v>출판 및 문화서비스</v>
          </cell>
          <cell r="L394" t="str">
            <v>161</v>
          </cell>
          <cell r="M394" t="str">
            <v>문화서비스</v>
          </cell>
        </row>
        <row r="395">
          <cell r="G395" t="str">
            <v>391</v>
          </cell>
          <cell r="H395" t="str">
            <v>27</v>
          </cell>
          <cell r="I395" t="str">
            <v>사회 및 기타서비스</v>
          </cell>
          <cell r="J395" t="str">
            <v>75</v>
          </cell>
          <cell r="K395" t="str">
            <v>오락서비스</v>
          </cell>
          <cell r="L395" t="str">
            <v>162</v>
          </cell>
          <cell r="M395" t="str">
            <v>오락서비스</v>
          </cell>
        </row>
        <row r="396">
          <cell r="G396" t="str">
            <v>392</v>
          </cell>
          <cell r="H396" t="str">
            <v>27</v>
          </cell>
          <cell r="I396" t="str">
            <v>사회 및 기타서비스</v>
          </cell>
          <cell r="J396" t="str">
            <v>75</v>
          </cell>
          <cell r="K396" t="str">
            <v>오락서비스</v>
          </cell>
          <cell r="L396" t="str">
            <v>162</v>
          </cell>
          <cell r="M396" t="str">
            <v>오락서비스</v>
          </cell>
        </row>
        <row r="397">
          <cell r="G397" t="str">
            <v>393</v>
          </cell>
          <cell r="H397" t="str">
            <v>27</v>
          </cell>
          <cell r="I397" t="str">
            <v>사회 및 기타서비스</v>
          </cell>
          <cell r="J397" t="str">
            <v>76</v>
          </cell>
          <cell r="K397" t="str">
            <v>사회단체</v>
          </cell>
          <cell r="L397" t="str">
            <v>163</v>
          </cell>
          <cell r="M397" t="str">
            <v>사회단체</v>
          </cell>
        </row>
        <row r="398">
          <cell r="G398" t="str">
            <v>394</v>
          </cell>
          <cell r="H398" t="str">
            <v>27</v>
          </cell>
          <cell r="I398" t="str">
            <v>사회 및 기타서비스</v>
          </cell>
          <cell r="J398" t="str">
            <v>76</v>
          </cell>
          <cell r="K398" t="str">
            <v>사회단체</v>
          </cell>
          <cell r="L398" t="str">
            <v>163</v>
          </cell>
          <cell r="M398" t="str">
            <v>사회단체</v>
          </cell>
        </row>
        <row r="399">
          <cell r="G399" t="str">
            <v>395</v>
          </cell>
          <cell r="H399" t="str">
            <v>27</v>
          </cell>
          <cell r="I399" t="str">
            <v>사회 및 기타서비스</v>
          </cell>
          <cell r="J399" t="str">
            <v>77</v>
          </cell>
          <cell r="K399" t="str">
            <v>기타서비스</v>
          </cell>
          <cell r="L399" t="str">
            <v>164</v>
          </cell>
          <cell r="M399" t="str">
            <v>수리서비스</v>
          </cell>
        </row>
        <row r="400">
          <cell r="G400" t="str">
            <v>396</v>
          </cell>
          <cell r="H400" t="str">
            <v>27</v>
          </cell>
          <cell r="I400" t="str">
            <v>사회 및 기타서비스</v>
          </cell>
          <cell r="J400" t="str">
            <v>77</v>
          </cell>
          <cell r="K400" t="str">
            <v>기타서비스</v>
          </cell>
          <cell r="L400" t="str">
            <v>164</v>
          </cell>
          <cell r="M400" t="str">
            <v>수리서비스</v>
          </cell>
        </row>
        <row r="401">
          <cell r="G401" t="str">
            <v>397</v>
          </cell>
          <cell r="H401" t="str">
            <v>27</v>
          </cell>
          <cell r="I401" t="str">
            <v>사회 및 기타서비스</v>
          </cell>
          <cell r="J401" t="str">
            <v>77</v>
          </cell>
          <cell r="K401" t="str">
            <v>기타서비스</v>
          </cell>
          <cell r="L401" t="str">
            <v>165</v>
          </cell>
          <cell r="M401" t="str">
            <v>개인서비스</v>
          </cell>
        </row>
        <row r="402">
          <cell r="G402" t="str">
            <v>398</v>
          </cell>
          <cell r="H402" t="str">
            <v>27</v>
          </cell>
          <cell r="I402" t="str">
            <v>사회 및 기타서비스</v>
          </cell>
          <cell r="J402" t="str">
            <v>77</v>
          </cell>
          <cell r="K402" t="str">
            <v>기타서비스</v>
          </cell>
          <cell r="L402" t="str">
            <v>165</v>
          </cell>
          <cell r="M402" t="str">
            <v>개인서비스</v>
          </cell>
        </row>
        <row r="403">
          <cell r="G403" t="str">
            <v>399</v>
          </cell>
          <cell r="H403" t="str">
            <v>27</v>
          </cell>
          <cell r="I403" t="str">
            <v>사회 및 기타서비스</v>
          </cell>
          <cell r="J403" t="str">
            <v>77</v>
          </cell>
          <cell r="K403" t="str">
            <v>기타서비스</v>
          </cell>
          <cell r="L403" t="str">
            <v>165</v>
          </cell>
          <cell r="M403" t="str">
            <v>개인서비스</v>
          </cell>
        </row>
        <row r="404">
          <cell r="G404" t="str">
            <v>400</v>
          </cell>
          <cell r="H404" t="str">
            <v>27</v>
          </cell>
          <cell r="I404" t="str">
            <v>사회 및 기타서비스</v>
          </cell>
          <cell r="J404" t="str">
            <v>77</v>
          </cell>
          <cell r="K404" t="str">
            <v>기타서비스</v>
          </cell>
          <cell r="L404" t="str">
            <v>165</v>
          </cell>
          <cell r="M404" t="str">
            <v>개인서비스</v>
          </cell>
        </row>
        <row r="405">
          <cell r="G405" t="str">
            <v>401</v>
          </cell>
          <cell r="H405" t="str">
            <v>28</v>
          </cell>
          <cell r="I405" t="str">
            <v>기타</v>
          </cell>
          <cell r="J405" t="str">
            <v>78</v>
          </cell>
          <cell r="K405" t="str">
            <v>기타</v>
          </cell>
          <cell r="L405" t="str">
            <v>166</v>
          </cell>
          <cell r="M405" t="str">
            <v>사무용품</v>
          </cell>
        </row>
        <row r="406">
          <cell r="G406" t="str">
            <v>402</v>
          </cell>
          <cell r="H406" t="str">
            <v>28</v>
          </cell>
          <cell r="I406" t="str">
            <v>기타</v>
          </cell>
          <cell r="J406" t="str">
            <v>78</v>
          </cell>
          <cell r="K406" t="str">
            <v>기타</v>
          </cell>
          <cell r="L406" t="str">
            <v>167</v>
          </cell>
          <cell r="M406" t="str">
            <v>가계외소비지출</v>
          </cell>
        </row>
        <row r="407">
          <cell r="G407" t="str">
            <v>403</v>
          </cell>
          <cell r="H407" t="str">
            <v>28</v>
          </cell>
          <cell r="I407" t="str">
            <v>기타</v>
          </cell>
          <cell r="J407" t="str">
            <v>78</v>
          </cell>
          <cell r="K407" t="str">
            <v>기타</v>
          </cell>
          <cell r="L407" t="str">
            <v>168</v>
          </cell>
          <cell r="M407" t="str">
            <v>분류불명</v>
          </cell>
        </row>
        <row r="408">
          <cell r="G408" t="str">
            <v>404</v>
          </cell>
          <cell r="H408" t="str">
            <v>29</v>
          </cell>
          <cell r="I408" t="str">
            <v>중간투입계또는중간수요계</v>
          </cell>
          <cell r="J408" t="str">
            <v>79</v>
          </cell>
          <cell r="K408" t="str">
            <v>중간투입계또는중간수요계</v>
          </cell>
          <cell r="L408" t="str">
            <v>169</v>
          </cell>
          <cell r="M408" t="str">
            <v>중간투입계또는중간수요계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U509"/>
  <sheetViews>
    <sheetView topLeftCell="U1" workbookViewId="0">
      <pane ySplit="1" topLeftCell="A244" activePane="bottomLeft" state="frozen"/>
      <selection pane="bottomLeft" activeCell="BE272" sqref="BE272"/>
    </sheetView>
  </sheetViews>
  <sheetFormatPr defaultColWidth="9" defaultRowHeight="17.399999999999999"/>
  <cols>
    <col min="1" max="1" width="3.59765625" style="3" bestFit="1" customWidth="1"/>
    <col min="2" max="2" width="25.69921875" style="3" customWidth="1"/>
    <col min="3" max="3" width="7.3984375" style="3" customWidth="1"/>
    <col min="4" max="4" width="16.5" style="3" customWidth="1"/>
    <col min="5" max="5" width="9" style="3"/>
    <col min="6" max="6" width="6.19921875" style="3" customWidth="1"/>
    <col min="7" max="7" width="9" style="2" customWidth="1"/>
    <col min="8" max="8" width="31.8984375" style="3" customWidth="1"/>
    <col min="9" max="9" width="18.5" style="3" customWidth="1"/>
    <col min="10" max="10" width="9" style="2" customWidth="1"/>
    <col min="11" max="11" width="31.8984375" style="3" customWidth="1"/>
    <col min="12" max="14" width="18.5" style="3" customWidth="1"/>
    <col min="15" max="15" width="9.3984375" style="3" customWidth="1"/>
    <col min="16" max="17" width="24.5" style="3" customWidth="1"/>
    <col min="18" max="18" width="17.5" style="3" customWidth="1"/>
    <col min="19" max="20" width="10.19921875" style="3" customWidth="1"/>
    <col min="21" max="21" width="14.19921875" style="3" customWidth="1"/>
    <col min="22" max="22" width="9.296875" style="36" customWidth="1"/>
    <col min="23" max="24" width="10.09765625" style="36" customWidth="1"/>
    <col min="25" max="25" width="10.69921875" style="36" customWidth="1"/>
    <col min="26" max="26" width="10.296875" style="36" customWidth="1"/>
    <col min="27" max="27" width="8.5" style="36" customWidth="1"/>
    <col min="28" max="28" width="7.09765625" style="36" customWidth="1"/>
    <col min="29" max="29" width="12.19921875" style="36" customWidth="1"/>
    <col min="30" max="32" width="13.5" style="36" hidden="1" customWidth="1"/>
    <col min="33" max="33" width="17.3984375" style="3" hidden="1" customWidth="1"/>
    <col min="34" max="34" width="12.8984375" hidden="1" customWidth="1"/>
    <col min="35" max="36" width="13.5" hidden="1" customWidth="1"/>
    <col min="37" max="37" width="8.69921875" hidden="1" customWidth="1"/>
    <col min="38" max="42" width="9.69921875" hidden="1" customWidth="1"/>
    <col min="43" max="49" width="0" style="3" hidden="1" customWidth="1"/>
    <col min="50" max="50" width="0" hidden="1" customWidth="1"/>
    <col min="51" max="55" width="0" style="3" hidden="1" customWidth="1"/>
    <col min="56" max="16384" width="9" style="3"/>
  </cols>
  <sheetData>
    <row r="1" spans="1:64">
      <c r="A1" s="4" t="s">
        <v>3028</v>
      </c>
      <c r="B1" s="4" t="s">
        <v>3028</v>
      </c>
      <c r="C1" s="4" t="s">
        <v>3029</v>
      </c>
      <c r="D1" s="4" t="s">
        <v>3029</v>
      </c>
      <c r="E1" s="4" t="s">
        <v>3030</v>
      </c>
      <c r="F1" s="4" t="s">
        <v>3030</v>
      </c>
      <c r="G1" s="25" t="s">
        <v>3005</v>
      </c>
      <c r="H1" s="25" t="s">
        <v>3005</v>
      </c>
      <c r="I1" s="25" t="s">
        <v>3005</v>
      </c>
      <c r="J1" s="25" t="s">
        <v>9542</v>
      </c>
      <c r="K1" s="25" t="s">
        <v>9542</v>
      </c>
      <c r="L1" s="25" t="s">
        <v>9542</v>
      </c>
      <c r="M1" s="264" t="s">
        <v>9540</v>
      </c>
      <c r="N1" s="264" t="s">
        <v>9540</v>
      </c>
      <c r="O1" s="24" t="s">
        <v>3012</v>
      </c>
      <c r="P1" s="24" t="s">
        <v>3012</v>
      </c>
      <c r="Q1" s="24" t="s">
        <v>3012</v>
      </c>
      <c r="R1" s="24" t="s">
        <v>5985</v>
      </c>
      <c r="S1" s="21" t="s">
        <v>3027</v>
      </c>
      <c r="T1" s="21" t="s">
        <v>3027</v>
      </c>
      <c r="U1" s="21" t="s">
        <v>3027</v>
      </c>
      <c r="V1" s="21" t="s">
        <v>6390</v>
      </c>
      <c r="W1" s="66" t="s">
        <v>7004</v>
      </c>
      <c r="X1" s="66" t="s">
        <v>7004</v>
      </c>
      <c r="Y1" s="66" t="s">
        <v>7004</v>
      </c>
      <c r="Z1" s="66" t="s">
        <v>7968</v>
      </c>
      <c r="AA1" s="66" t="s">
        <v>8669</v>
      </c>
      <c r="AB1" s="72" t="s">
        <v>7476</v>
      </c>
      <c r="AC1" s="72" t="s">
        <v>7476</v>
      </c>
      <c r="AD1" s="76" t="s">
        <v>7487</v>
      </c>
      <c r="AE1" s="76" t="s">
        <v>7487</v>
      </c>
      <c r="AF1" s="74"/>
      <c r="AG1" s="69" t="s">
        <v>7355</v>
      </c>
      <c r="AH1" s="26" t="s">
        <v>3055</v>
      </c>
      <c r="AI1" s="23" t="s">
        <v>3058</v>
      </c>
      <c r="AJ1" s="3" t="s">
        <v>3892</v>
      </c>
      <c r="AK1" s="3" t="s">
        <v>4388</v>
      </c>
      <c r="AL1" s="3" t="s">
        <v>5185</v>
      </c>
      <c r="AM1" s="3" t="s">
        <v>6389</v>
      </c>
      <c r="AN1" s="3" t="s">
        <v>8339</v>
      </c>
      <c r="AO1" s="3"/>
      <c r="AP1" s="3"/>
      <c r="AQ1" s="3" t="s">
        <v>3891</v>
      </c>
      <c r="AR1" s="3" t="s">
        <v>3892</v>
      </c>
      <c r="AS1" s="4"/>
      <c r="AT1" s="4"/>
      <c r="AY1" s="69"/>
      <c r="AZ1" s="69"/>
      <c r="BA1" s="69"/>
      <c r="BB1" s="69" t="s">
        <v>7356</v>
      </c>
    </row>
    <row r="2" spans="1:64">
      <c r="A2" s="2" t="s">
        <v>4347</v>
      </c>
      <c r="B2" s="1" t="s">
        <v>987</v>
      </c>
      <c r="C2" s="2" t="s">
        <v>4286</v>
      </c>
      <c r="D2" s="1" t="s">
        <v>919</v>
      </c>
      <c r="E2" s="2" t="s">
        <v>319</v>
      </c>
      <c r="F2" s="1" t="s">
        <v>515</v>
      </c>
      <c r="G2" s="2" t="s">
        <v>3057</v>
      </c>
      <c r="H2" s="3" t="s">
        <v>515</v>
      </c>
      <c r="I2" s="3" t="s">
        <v>1484</v>
      </c>
      <c r="J2" s="2" t="s">
        <v>3057</v>
      </c>
      <c r="K2" s="3" t="s">
        <v>515</v>
      </c>
      <c r="L2" s="3" t="s">
        <v>1484</v>
      </c>
      <c r="M2" s="3" t="s">
        <v>9153</v>
      </c>
      <c r="N2" s="3" t="s">
        <v>1484</v>
      </c>
      <c r="O2" s="2" t="s">
        <v>9152</v>
      </c>
      <c r="P2" s="1" t="s">
        <v>515</v>
      </c>
      <c r="Q2" s="3" t="s">
        <v>1484</v>
      </c>
      <c r="R2" s="3" t="str">
        <f>VLOOKUP(O2,'2005 부문표'!$K$9:$L$411,2,FALSE)</f>
        <v>05_001</v>
      </c>
      <c r="S2" s="20" t="s">
        <v>3056</v>
      </c>
      <c r="T2" s="20" t="s">
        <v>0</v>
      </c>
      <c r="U2" s="20" t="s">
        <v>1484</v>
      </c>
      <c r="V2" s="20" t="str">
        <f>VLOOKUP(S2,'2003 부문표'!$Q$8:$R$412,2,FALSE)</f>
        <v>00_001</v>
      </c>
      <c r="W2" s="67" t="s">
        <v>6627</v>
      </c>
      <c r="X2" s="68" t="s">
        <v>7005</v>
      </c>
      <c r="Y2" s="67" t="s">
        <v>1484</v>
      </c>
      <c r="Z2" s="90" t="s">
        <v>7919</v>
      </c>
      <c r="AA2" s="89" t="s">
        <v>7932</v>
      </c>
      <c r="AB2" s="75" t="s">
        <v>7370</v>
      </c>
      <c r="AC2" s="75" t="s">
        <v>7371</v>
      </c>
      <c r="AD2" s="77" t="s">
        <v>7488</v>
      </c>
      <c r="AE2" s="77" t="s">
        <v>7480</v>
      </c>
      <c r="AF2" s="73"/>
      <c r="AG2" s="69" t="s">
        <v>7981</v>
      </c>
      <c r="AH2" t="s">
        <v>3059</v>
      </c>
      <c r="AI2" t="s">
        <v>3060</v>
      </c>
      <c r="AJ2" t="s">
        <v>3893</v>
      </c>
      <c r="AK2" t="s">
        <v>4389</v>
      </c>
      <c r="AL2" t="s">
        <v>4782</v>
      </c>
      <c r="AM2" t="s">
        <v>5986</v>
      </c>
      <c r="AN2" t="s">
        <v>8340</v>
      </c>
      <c r="AQ2" s="3" t="s">
        <v>1100</v>
      </c>
      <c r="AR2" s="3" t="str">
        <f>CONCATENATE(W2,$AQ$2,AA2)</f>
        <v>07_00001.Agr_nec</v>
      </c>
      <c r="AS2" s="3" t="str">
        <f>IF(AQ2=AQ3,"",AQ2)</f>
        <v>.</v>
      </c>
      <c r="AT2" s="3" t="str">
        <f>IF(AR2=AR3,"",AR2)</f>
        <v>07_00001.Agr_nec</v>
      </c>
      <c r="AY2" s="70"/>
      <c r="AZ2" s="70"/>
      <c r="BA2" s="70"/>
      <c r="BB2" s="69" t="s">
        <v>7542</v>
      </c>
      <c r="BD2" s="122" t="s">
        <v>5198</v>
      </c>
      <c r="BE2" s="123" t="s">
        <v>1484</v>
      </c>
      <c r="BF2" s="302" t="s">
        <v>9572</v>
      </c>
      <c r="BG2" s="165" t="s">
        <v>5198</v>
      </c>
      <c r="BH2" s="124" t="s">
        <v>8933</v>
      </c>
      <c r="BI2" s="370" t="s">
        <v>5198</v>
      </c>
      <c r="BJ2" s="392" t="s">
        <v>6474</v>
      </c>
      <c r="BK2" s="160" t="s">
        <v>5198</v>
      </c>
      <c r="BL2" s="125" t="s">
        <v>8935</v>
      </c>
    </row>
    <row r="3" spans="1:64">
      <c r="A3" s="2" t="s">
        <v>4347</v>
      </c>
      <c r="B3" s="1" t="s">
        <v>987</v>
      </c>
      <c r="C3" s="2" t="s">
        <v>4286</v>
      </c>
      <c r="D3" s="1" t="s">
        <v>919</v>
      </c>
      <c r="E3" s="2" t="s">
        <v>320</v>
      </c>
      <c r="F3" s="1" t="s">
        <v>1006</v>
      </c>
      <c r="G3" s="2" t="s">
        <v>320</v>
      </c>
      <c r="H3" s="3" t="s">
        <v>516</v>
      </c>
      <c r="I3" s="3" t="s">
        <v>1485</v>
      </c>
      <c r="J3" s="297" t="s">
        <v>9541</v>
      </c>
      <c r="K3" s="3" t="s">
        <v>9544</v>
      </c>
      <c r="L3" s="3" t="s">
        <v>5200</v>
      </c>
      <c r="M3" s="3" t="s">
        <v>9154</v>
      </c>
      <c r="N3" s="3" t="s">
        <v>5200</v>
      </c>
      <c r="O3" s="2" t="s">
        <v>2387</v>
      </c>
      <c r="P3" s="1" t="s">
        <v>516</v>
      </c>
      <c r="Q3" s="3" t="s">
        <v>1485</v>
      </c>
      <c r="R3" s="3" t="str">
        <f>VLOOKUP(O3,'2005 부문표'!$K$9:$L$411,2,FALSE)</f>
        <v>05_001</v>
      </c>
      <c r="S3" s="20" t="s">
        <v>1991</v>
      </c>
      <c r="T3" s="20" t="s">
        <v>1</v>
      </c>
      <c r="U3" s="20" t="s">
        <v>1485</v>
      </c>
      <c r="V3" s="20" t="str">
        <f>VLOOKUP(S3,'2003 부문표'!$Q$8:$R$412,2,FALSE)</f>
        <v>00_001</v>
      </c>
      <c r="W3" s="67" t="s">
        <v>6628</v>
      </c>
      <c r="X3" s="68" t="s">
        <v>7006</v>
      </c>
      <c r="Y3" s="67" t="s">
        <v>1485</v>
      </c>
      <c r="Z3" s="90" t="s">
        <v>7919</v>
      </c>
      <c r="AA3" s="89" t="s">
        <v>7932</v>
      </c>
      <c r="AB3" s="75" t="s">
        <v>7372</v>
      </c>
      <c r="AC3" s="75" t="s">
        <v>7373</v>
      </c>
      <c r="AD3" s="77" t="s">
        <v>7488</v>
      </c>
      <c r="AE3" s="77" t="s">
        <v>7480</v>
      </c>
      <c r="AF3" s="75"/>
      <c r="AG3" s="69" t="s">
        <v>7982</v>
      </c>
      <c r="AH3" t="s">
        <v>3061</v>
      </c>
      <c r="AI3" t="s">
        <v>3062</v>
      </c>
      <c r="AJ3" t="s">
        <v>3894</v>
      </c>
      <c r="AK3" t="s">
        <v>4390</v>
      </c>
      <c r="AL3" t="s">
        <v>4783</v>
      </c>
      <c r="AM3" t="s">
        <v>5987</v>
      </c>
      <c r="AN3" t="s">
        <v>8341</v>
      </c>
      <c r="AR3" s="3" t="str">
        <f t="shared" ref="AR3:AR66" si="0">CONCATENATE(W3,$AQ$2,AA3)</f>
        <v>07_00002.Agr_nec</v>
      </c>
      <c r="AS3" s="3" t="str">
        <f t="shared" ref="AS3:AT68" si="1">IF(AQ3=AQ4,"",AQ3)</f>
        <v/>
      </c>
      <c r="AT3" s="3" t="str">
        <f t="shared" si="1"/>
        <v>07_00002.Agr_nec</v>
      </c>
      <c r="AY3" s="70"/>
      <c r="AZ3" s="70"/>
      <c r="BA3" s="70"/>
      <c r="BB3" s="69" t="s">
        <v>7543</v>
      </c>
      <c r="BD3" s="268" t="s">
        <v>5199</v>
      </c>
      <c r="BE3" s="269" t="s">
        <v>5200</v>
      </c>
      <c r="BF3" s="302" t="s">
        <v>9572</v>
      </c>
      <c r="BG3" s="133"/>
      <c r="BH3" s="134" t="s">
        <v>8936</v>
      </c>
      <c r="BI3" s="359"/>
      <c r="BJ3" s="360"/>
      <c r="BK3" s="137"/>
      <c r="BL3" s="138"/>
    </row>
    <row r="4" spans="1:64">
      <c r="A4" s="2" t="s">
        <v>4347</v>
      </c>
      <c r="B4" s="1" t="s">
        <v>987</v>
      </c>
      <c r="C4" s="2" t="s">
        <v>4286</v>
      </c>
      <c r="D4" s="1" t="s">
        <v>919</v>
      </c>
      <c r="E4" s="2" t="s">
        <v>320</v>
      </c>
      <c r="F4" s="1" t="s">
        <v>1006</v>
      </c>
      <c r="G4" s="2" t="s">
        <v>321</v>
      </c>
      <c r="H4" s="3" t="s">
        <v>517</v>
      </c>
      <c r="I4" s="3" t="s">
        <v>1486</v>
      </c>
      <c r="J4" s="297" t="s">
        <v>9541</v>
      </c>
      <c r="K4" s="3" t="s">
        <v>9544</v>
      </c>
      <c r="L4" s="3" t="s">
        <v>5200</v>
      </c>
      <c r="M4" s="3" t="s">
        <v>9154</v>
      </c>
      <c r="N4" s="3" t="s">
        <v>5200</v>
      </c>
      <c r="O4" s="2" t="s">
        <v>2388</v>
      </c>
      <c r="P4" s="1" t="s">
        <v>517</v>
      </c>
      <c r="Q4" s="3" t="s">
        <v>1486</v>
      </c>
      <c r="R4" s="3" t="str">
        <f>VLOOKUP(O4,'2005 부문표'!$K$9:$L$411,2,FALSE)</f>
        <v>05_001</v>
      </c>
      <c r="S4" s="20" t="s">
        <v>1992</v>
      </c>
      <c r="T4" s="20" t="s">
        <v>2</v>
      </c>
      <c r="U4" s="20" t="s">
        <v>1486</v>
      </c>
      <c r="V4" s="20" t="str">
        <f>VLOOKUP(S4,'2003 부문표'!$Q$8:$R$412,2,FALSE)</f>
        <v>00_001</v>
      </c>
      <c r="W4" s="67" t="s">
        <v>6629</v>
      </c>
      <c r="X4" s="68" t="s">
        <v>7007</v>
      </c>
      <c r="Y4" s="67" t="s">
        <v>1486</v>
      </c>
      <c r="Z4" s="90" t="s">
        <v>7919</v>
      </c>
      <c r="AA4" s="89" t="s">
        <v>7932</v>
      </c>
      <c r="AB4" s="75" t="s">
        <v>7374</v>
      </c>
      <c r="AC4" s="75" t="s">
        <v>2</v>
      </c>
      <c r="AD4" s="77" t="s">
        <v>7488</v>
      </c>
      <c r="AE4" s="77" t="s">
        <v>7480</v>
      </c>
      <c r="AF4" s="75"/>
      <c r="AG4" s="69" t="s">
        <v>7983</v>
      </c>
      <c r="AH4" t="s">
        <v>3063</v>
      </c>
      <c r="AI4" t="s">
        <v>3064</v>
      </c>
      <c r="AJ4" t="s">
        <v>3895</v>
      </c>
      <c r="AK4" t="s">
        <v>4391</v>
      </c>
      <c r="AL4" t="s">
        <v>4784</v>
      </c>
      <c r="AM4" t="s">
        <v>5988</v>
      </c>
      <c r="AN4" t="s">
        <v>8342</v>
      </c>
      <c r="AR4" s="3" t="str">
        <f t="shared" si="0"/>
        <v>07_00003.Agr_nec</v>
      </c>
      <c r="AS4" s="3" t="str">
        <f t="shared" si="1"/>
        <v/>
      </c>
      <c r="AT4" s="3" t="str">
        <f t="shared" si="1"/>
        <v>07_00003.Agr_nec</v>
      </c>
      <c r="AY4" s="70"/>
      <c r="AZ4" s="70"/>
      <c r="BA4" s="70"/>
      <c r="BB4" s="69" t="s">
        <v>7544</v>
      </c>
      <c r="BD4" s="268"/>
      <c r="BE4" s="269"/>
      <c r="BF4" s="302"/>
      <c r="BG4" s="133"/>
      <c r="BH4" s="134" t="s">
        <v>8674</v>
      </c>
      <c r="BI4" s="359"/>
      <c r="BJ4" s="360"/>
      <c r="BK4" s="137"/>
      <c r="BL4" s="138"/>
    </row>
    <row r="5" spans="1:64">
      <c r="A5" s="2" t="s">
        <v>4347</v>
      </c>
      <c r="B5" s="1" t="s">
        <v>987</v>
      </c>
      <c r="C5" s="2" t="s">
        <v>4286</v>
      </c>
      <c r="D5" s="1" t="s">
        <v>919</v>
      </c>
      <c r="E5" s="2" t="s">
        <v>320</v>
      </c>
      <c r="F5" s="1" t="s">
        <v>1006</v>
      </c>
      <c r="G5" s="2" t="s">
        <v>322</v>
      </c>
      <c r="H5" s="3" t="s">
        <v>518</v>
      </c>
      <c r="I5" s="3" t="s">
        <v>1487</v>
      </c>
      <c r="J5" s="297" t="s">
        <v>9541</v>
      </c>
      <c r="K5" s="3" t="s">
        <v>9544</v>
      </c>
      <c r="L5" s="3" t="s">
        <v>5200</v>
      </c>
      <c r="M5" s="3" t="s">
        <v>9154</v>
      </c>
      <c r="N5" s="3" t="s">
        <v>5200</v>
      </c>
      <c r="O5" s="2" t="s">
        <v>2389</v>
      </c>
      <c r="P5" s="1" t="s">
        <v>518</v>
      </c>
      <c r="Q5" s="3" t="s">
        <v>1487</v>
      </c>
      <c r="R5" s="3" t="str">
        <f>VLOOKUP(O5,'2005 부문표'!$K$9:$L$411,2,FALSE)</f>
        <v>05_001</v>
      </c>
      <c r="S5" s="20" t="s">
        <v>1993</v>
      </c>
      <c r="T5" s="20" t="s">
        <v>1912</v>
      </c>
      <c r="U5" s="20" t="s">
        <v>1487</v>
      </c>
      <c r="V5" s="20" t="str">
        <f>VLOOKUP(S5,'2003 부문표'!$Q$8:$R$412,2,FALSE)</f>
        <v>00_001</v>
      </c>
      <c r="W5" s="67" t="s">
        <v>6630</v>
      </c>
      <c r="X5" s="68" t="s">
        <v>7332</v>
      </c>
      <c r="Y5" s="67" t="s">
        <v>1487</v>
      </c>
      <c r="Z5" s="90" t="s">
        <v>7919</v>
      </c>
      <c r="AA5" s="89" t="s">
        <v>7932</v>
      </c>
      <c r="AB5" s="75" t="s">
        <v>7372</v>
      </c>
      <c r="AC5" s="75" t="s">
        <v>7373</v>
      </c>
      <c r="AD5" s="77" t="s">
        <v>7488</v>
      </c>
      <c r="AE5" s="77" t="s">
        <v>7480</v>
      </c>
      <c r="AF5" s="75"/>
      <c r="AG5" s="69" t="s">
        <v>7984</v>
      </c>
      <c r="AH5" t="s">
        <v>3065</v>
      </c>
      <c r="AI5" t="s">
        <v>3066</v>
      </c>
      <c r="AJ5" t="s">
        <v>3896</v>
      </c>
      <c r="AK5" t="s">
        <v>4392</v>
      </c>
      <c r="AL5" t="s">
        <v>4785</v>
      </c>
      <c r="AM5" t="s">
        <v>5989</v>
      </c>
      <c r="AN5" t="s">
        <v>8343</v>
      </c>
      <c r="AR5" s="3" t="str">
        <f t="shared" si="0"/>
        <v>07_00004.Agr_nec</v>
      </c>
      <c r="AS5" s="3" t="str">
        <f t="shared" si="1"/>
        <v/>
      </c>
      <c r="AT5" s="3" t="str">
        <f t="shared" si="1"/>
        <v>07_00004.Agr_nec</v>
      </c>
      <c r="AY5" s="70"/>
      <c r="AZ5" s="70"/>
      <c r="BA5" s="70"/>
      <c r="BB5" s="69" t="s">
        <v>7545</v>
      </c>
      <c r="BD5" s="271"/>
      <c r="BE5" s="272" t="s">
        <v>3579</v>
      </c>
      <c r="BF5" s="302"/>
      <c r="BG5" s="133"/>
      <c r="BH5" s="134" t="s">
        <v>10499</v>
      </c>
      <c r="BI5" s="359"/>
      <c r="BJ5" s="360"/>
      <c r="BK5" s="137"/>
      <c r="BL5" s="138"/>
    </row>
    <row r="6" spans="1:64">
      <c r="A6" s="2" t="s">
        <v>4347</v>
      </c>
      <c r="B6" s="1" t="s">
        <v>987</v>
      </c>
      <c r="C6" s="2" t="s">
        <v>4286</v>
      </c>
      <c r="D6" s="1" t="s">
        <v>919</v>
      </c>
      <c r="E6" s="2" t="s">
        <v>321</v>
      </c>
      <c r="F6" s="1" t="s">
        <v>1007</v>
      </c>
      <c r="G6" s="2" t="s">
        <v>323</v>
      </c>
      <c r="H6" s="3" t="s">
        <v>519</v>
      </c>
      <c r="I6" s="3" t="s">
        <v>1488</v>
      </c>
      <c r="J6" s="2" t="s">
        <v>323</v>
      </c>
      <c r="K6" s="3" t="s">
        <v>519</v>
      </c>
      <c r="L6" s="3" t="s">
        <v>1488</v>
      </c>
      <c r="M6" s="3" t="s">
        <v>9157</v>
      </c>
      <c r="N6" s="3" t="s">
        <v>1488</v>
      </c>
      <c r="O6" s="2" t="s">
        <v>2390</v>
      </c>
      <c r="P6" s="1" t="s">
        <v>519</v>
      </c>
      <c r="Q6" s="3" t="s">
        <v>1488</v>
      </c>
      <c r="R6" s="3" t="str">
        <f>VLOOKUP(O6,'2005 부문표'!$K$9:$L$411,2,FALSE)</f>
        <v>05_001</v>
      </c>
      <c r="S6" s="20" t="s">
        <v>1994</v>
      </c>
      <c r="T6" s="20" t="s">
        <v>3</v>
      </c>
      <c r="U6" s="20" t="s">
        <v>1488</v>
      </c>
      <c r="V6" s="20" t="str">
        <f>VLOOKUP(S6,'2003 부문표'!$Q$8:$R$412,2,FALSE)</f>
        <v>00_001</v>
      </c>
      <c r="W6" s="67" t="s">
        <v>6631</v>
      </c>
      <c r="X6" s="68" t="s">
        <v>7008</v>
      </c>
      <c r="Y6" s="67" t="s">
        <v>1488</v>
      </c>
      <c r="Z6" s="90" t="s">
        <v>7919</v>
      </c>
      <c r="AA6" s="89" t="s">
        <v>7932</v>
      </c>
      <c r="AB6" s="75" t="s">
        <v>7375</v>
      </c>
      <c r="AC6" s="75" t="s">
        <v>7376</v>
      </c>
      <c r="AD6" s="77" t="s">
        <v>7488</v>
      </c>
      <c r="AE6" s="77" t="s">
        <v>7480</v>
      </c>
      <c r="AF6" s="75"/>
      <c r="AG6" s="69" t="s">
        <v>7985</v>
      </c>
      <c r="AH6" t="s">
        <v>3067</v>
      </c>
      <c r="AI6" t="s">
        <v>3068</v>
      </c>
      <c r="AJ6" t="s">
        <v>3897</v>
      </c>
      <c r="AK6" t="s">
        <v>4393</v>
      </c>
      <c r="AL6" t="s">
        <v>4786</v>
      </c>
      <c r="AM6" t="s">
        <v>5990</v>
      </c>
      <c r="AN6" t="s">
        <v>8344</v>
      </c>
      <c r="AR6" s="3" t="str">
        <f t="shared" si="0"/>
        <v>07_00005.Agr_nec</v>
      </c>
      <c r="AS6" s="3" t="str">
        <f t="shared" si="1"/>
        <v/>
      </c>
      <c r="AT6" s="3" t="str">
        <f t="shared" si="1"/>
        <v>07_00005.Agr_nec</v>
      </c>
      <c r="AY6" s="70"/>
      <c r="AZ6" s="70"/>
      <c r="BA6" s="70"/>
      <c r="BB6" s="69" t="s">
        <v>7546</v>
      </c>
      <c r="BD6" s="349" t="s">
        <v>5204</v>
      </c>
      <c r="BE6" s="348" t="s">
        <v>1488</v>
      </c>
      <c r="BF6" s="302" t="s">
        <v>9572</v>
      </c>
      <c r="BG6" s="133" t="s">
        <v>5199</v>
      </c>
      <c r="BH6" s="134" t="s">
        <v>8937</v>
      </c>
      <c r="BI6" s="359"/>
      <c r="BJ6" s="360"/>
      <c r="BK6" s="137"/>
      <c r="BL6" s="138"/>
    </row>
    <row r="7" spans="1:64">
      <c r="A7" s="2" t="s">
        <v>4347</v>
      </c>
      <c r="B7" s="1" t="s">
        <v>987</v>
      </c>
      <c r="C7" s="2" t="s">
        <v>4286</v>
      </c>
      <c r="D7" s="1" t="s">
        <v>919</v>
      </c>
      <c r="E7" s="2" t="s">
        <v>321</v>
      </c>
      <c r="F7" s="1" t="s">
        <v>1007</v>
      </c>
      <c r="G7" s="2" t="s">
        <v>324</v>
      </c>
      <c r="H7" s="3" t="s">
        <v>520</v>
      </c>
      <c r="I7" s="3" t="s">
        <v>1489</v>
      </c>
      <c r="J7" s="2" t="s">
        <v>324</v>
      </c>
      <c r="K7" s="3" t="s">
        <v>520</v>
      </c>
      <c r="L7" s="3" t="s">
        <v>1489</v>
      </c>
      <c r="M7" s="3" t="s">
        <v>9158</v>
      </c>
      <c r="N7" s="3" t="s">
        <v>1489</v>
      </c>
      <c r="O7" s="2" t="s">
        <v>2391</v>
      </c>
      <c r="P7" s="1" t="s">
        <v>520</v>
      </c>
      <c r="Q7" s="3" t="s">
        <v>1489</v>
      </c>
      <c r="R7" s="3" t="str">
        <f>VLOOKUP(O7,'2005 부문표'!$K$9:$L$411,2,FALSE)</f>
        <v>05_001</v>
      </c>
      <c r="S7" s="20" t="s">
        <v>1995</v>
      </c>
      <c r="T7" s="20" t="s">
        <v>4</v>
      </c>
      <c r="U7" s="20" t="s">
        <v>1489</v>
      </c>
      <c r="V7" s="20" t="str">
        <f>VLOOKUP(S7,'2003 부문표'!$Q$8:$R$412,2,FALSE)</f>
        <v>00_001</v>
      </c>
      <c r="W7" s="67" t="s">
        <v>6632</v>
      </c>
      <c r="X7" s="68" t="s">
        <v>7009</v>
      </c>
      <c r="Y7" s="67" t="s">
        <v>1489</v>
      </c>
      <c r="Z7" s="90" t="s">
        <v>7919</v>
      </c>
      <c r="AA7" s="89" t="s">
        <v>7932</v>
      </c>
      <c r="AB7" s="75" t="s">
        <v>7375</v>
      </c>
      <c r="AC7" s="75" t="s">
        <v>7376</v>
      </c>
      <c r="AD7" s="77" t="s">
        <v>7488</v>
      </c>
      <c r="AE7" s="77" t="s">
        <v>7480</v>
      </c>
      <c r="AF7" s="75"/>
      <c r="AG7" s="69" t="s">
        <v>7986</v>
      </c>
      <c r="AH7" t="s">
        <v>3069</v>
      </c>
      <c r="AI7" t="s">
        <v>3070</v>
      </c>
      <c r="AJ7" t="s">
        <v>3898</v>
      </c>
      <c r="AK7" t="s">
        <v>4394</v>
      </c>
      <c r="AL7" t="s">
        <v>4787</v>
      </c>
      <c r="AM7" t="s">
        <v>5991</v>
      </c>
      <c r="AN7" t="s">
        <v>8345</v>
      </c>
      <c r="AR7" s="3" t="str">
        <f t="shared" si="0"/>
        <v>07_00006.Agr_nec</v>
      </c>
      <c r="AS7" s="3" t="str">
        <f t="shared" si="1"/>
        <v/>
      </c>
      <c r="AT7" s="3" t="str">
        <f t="shared" si="1"/>
        <v>07_00006.Agr_nec</v>
      </c>
      <c r="AY7" s="70"/>
      <c r="AZ7" s="70"/>
      <c r="BA7" s="70"/>
      <c r="BB7" s="69" t="s">
        <v>7547</v>
      </c>
      <c r="BD7" s="347" t="s">
        <v>5205</v>
      </c>
      <c r="BE7" s="346" t="s">
        <v>1489</v>
      </c>
      <c r="BF7" s="302" t="s">
        <v>9572</v>
      </c>
      <c r="BG7" s="143"/>
      <c r="BH7" s="144" t="s">
        <v>8674</v>
      </c>
      <c r="BI7" s="359"/>
      <c r="BJ7" s="360"/>
      <c r="BK7" s="137"/>
      <c r="BL7" s="138"/>
    </row>
    <row r="8" spans="1:64">
      <c r="A8" s="2" t="s">
        <v>4347</v>
      </c>
      <c r="B8" s="1" t="s">
        <v>987</v>
      </c>
      <c r="C8" s="2" t="s">
        <v>4286</v>
      </c>
      <c r="D8" s="1" t="s">
        <v>919</v>
      </c>
      <c r="E8" s="2" t="s">
        <v>322</v>
      </c>
      <c r="F8" s="1" t="s">
        <v>525</v>
      </c>
      <c r="G8" s="2" t="s">
        <v>325</v>
      </c>
      <c r="H8" s="3" t="s">
        <v>521</v>
      </c>
      <c r="I8" s="3" t="s">
        <v>4387</v>
      </c>
      <c r="J8" s="2" t="s">
        <v>325</v>
      </c>
      <c r="K8" s="3" t="s">
        <v>521</v>
      </c>
      <c r="L8" s="3" t="s">
        <v>4387</v>
      </c>
      <c r="M8" s="3" t="s">
        <v>9155</v>
      </c>
      <c r="N8" s="3" t="s">
        <v>1490</v>
      </c>
      <c r="O8" s="2" t="s">
        <v>2392</v>
      </c>
      <c r="P8" s="1" t="s">
        <v>521</v>
      </c>
      <c r="Q8" s="3" t="s">
        <v>1490</v>
      </c>
      <c r="R8" s="3" t="str">
        <f>VLOOKUP(O8,'2005 부문표'!$K$9:$L$411,2,FALSE)</f>
        <v>05_001</v>
      </c>
      <c r="S8" s="20" t="s">
        <v>1996</v>
      </c>
      <c r="T8" s="20" t="s">
        <v>6</v>
      </c>
      <c r="U8" s="20" t="s">
        <v>1490</v>
      </c>
      <c r="V8" s="20" t="str">
        <f>VLOOKUP(S8,'2003 부문표'!$Q$8:$R$412,2,FALSE)</f>
        <v>00_001</v>
      </c>
      <c r="W8" s="67" t="s">
        <v>6633</v>
      </c>
      <c r="X8" s="68" t="s">
        <v>7010</v>
      </c>
      <c r="Y8" s="67" t="s">
        <v>1490</v>
      </c>
      <c r="Z8" s="90" t="s">
        <v>7919</v>
      </c>
      <c r="AA8" s="89" t="s">
        <v>7932</v>
      </c>
      <c r="AB8" s="75" t="s">
        <v>7375</v>
      </c>
      <c r="AC8" s="75" t="s">
        <v>7376</v>
      </c>
      <c r="AD8" s="77" t="s">
        <v>7488</v>
      </c>
      <c r="AE8" s="77" t="s">
        <v>7480</v>
      </c>
      <c r="AF8" s="75"/>
      <c r="AG8" s="69" t="s">
        <v>7987</v>
      </c>
      <c r="AH8" t="s">
        <v>3071</v>
      </c>
      <c r="AI8" t="s">
        <v>3072</v>
      </c>
      <c r="AJ8" t="s">
        <v>3899</v>
      </c>
      <c r="AK8" t="s">
        <v>4395</v>
      </c>
      <c r="AL8" t="s">
        <v>4788</v>
      </c>
      <c r="AM8" t="s">
        <v>5992</v>
      </c>
      <c r="AN8" t="s">
        <v>8346</v>
      </c>
      <c r="AR8" s="3" t="str">
        <f t="shared" si="0"/>
        <v>07_00007.Agr_nec</v>
      </c>
      <c r="AS8" s="3" t="str">
        <f t="shared" si="1"/>
        <v/>
      </c>
      <c r="AT8" s="3" t="str">
        <f t="shared" si="1"/>
        <v>07_00007.Agr_nec</v>
      </c>
      <c r="AY8" s="70"/>
      <c r="AZ8" s="70"/>
      <c r="BA8" s="70"/>
      <c r="BB8" s="69" t="s">
        <v>7548</v>
      </c>
      <c r="BD8" s="347" t="s">
        <v>5201</v>
      </c>
      <c r="BE8" s="346" t="s">
        <v>1490</v>
      </c>
      <c r="BF8" s="302" t="s">
        <v>9572</v>
      </c>
      <c r="BG8" s="343" t="s">
        <v>5198</v>
      </c>
      <c r="BH8" s="342" t="s">
        <v>8933</v>
      </c>
      <c r="BI8" s="359"/>
      <c r="BJ8" s="360"/>
      <c r="BK8" s="137"/>
      <c r="BL8" s="138"/>
    </row>
    <row r="9" spans="1:64">
      <c r="A9" s="2" t="s">
        <v>4347</v>
      </c>
      <c r="B9" s="1" t="s">
        <v>987</v>
      </c>
      <c r="C9" s="2" t="s">
        <v>4286</v>
      </c>
      <c r="D9" s="1" t="s">
        <v>919</v>
      </c>
      <c r="E9" s="2" t="s">
        <v>322</v>
      </c>
      <c r="F9" s="1" t="s">
        <v>525</v>
      </c>
      <c r="G9" s="2" t="s">
        <v>326</v>
      </c>
      <c r="H9" s="3" t="s">
        <v>522</v>
      </c>
      <c r="I9" s="3" t="s">
        <v>1491</v>
      </c>
      <c r="J9" s="2" t="s">
        <v>326</v>
      </c>
      <c r="K9" s="3" t="s">
        <v>522</v>
      </c>
      <c r="L9" s="3" t="s">
        <v>1491</v>
      </c>
      <c r="M9" s="3" t="s">
        <v>9156</v>
      </c>
      <c r="N9" s="3" t="s">
        <v>1491</v>
      </c>
      <c r="O9" s="2" t="s">
        <v>2393</v>
      </c>
      <c r="P9" s="1" t="s">
        <v>522</v>
      </c>
      <c r="Q9" s="3" t="s">
        <v>1491</v>
      </c>
      <c r="R9" s="3" t="str">
        <f>VLOOKUP(O9,'2005 부문표'!$K$9:$L$411,2,FALSE)</f>
        <v>05_001</v>
      </c>
      <c r="S9" s="20" t="s">
        <v>1997</v>
      </c>
      <c r="T9" s="20" t="s">
        <v>7</v>
      </c>
      <c r="U9" s="20" t="s">
        <v>1491</v>
      </c>
      <c r="V9" s="20" t="str">
        <f>VLOOKUP(S9,'2003 부문표'!$Q$8:$R$412,2,FALSE)</f>
        <v>00_001</v>
      </c>
      <c r="W9" s="67" t="s">
        <v>6634</v>
      </c>
      <c r="X9" s="68" t="s">
        <v>7011</v>
      </c>
      <c r="Y9" s="67" t="s">
        <v>1491</v>
      </c>
      <c r="Z9" s="90" t="s">
        <v>7919</v>
      </c>
      <c r="AA9" s="89" t="s">
        <v>7932</v>
      </c>
      <c r="AB9" s="75" t="s">
        <v>7377</v>
      </c>
      <c r="AC9" s="75" t="s">
        <v>7378</v>
      </c>
      <c r="AD9" s="77" t="s">
        <v>7488</v>
      </c>
      <c r="AE9" s="77" t="s">
        <v>7480</v>
      </c>
      <c r="AF9" s="75"/>
      <c r="AG9" s="69" t="s">
        <v>7988</v>
      </c>
      <c r="AH9" t="s">
        <v>3073</v>
      </c>
      <c r="AI9" t="s">
        <v>3074</v>
      </c>
      <c r="AJ9" t="s">
        <v>3900</v>
      </c>
      <c r="AK9" t="s">
        <v>4396</v>
      </c>
      <c r="AL9" t="s">
        <v>4789</v>
      </c>
      <c r="AM9" t="s">
        <v>5993</v>
      </c>
      <c r="AN9" t="s">
        <v>8347</v>
      </c>
      <c r="AR9" s="3" t="str">
        <f t="shared" si="0"/>
        <v>07_00008.Agr_nec</v>
      </c>
      <c r="AS9" s="3" t="str">
        <f t="shared" si="1"/>
        <v/>
      </c>
      <c r="AT9" s="3" t="str">
        <f t="shared" si="1"/>
        <v>07_00008.Agr_nec</v>
      </c>
      <c r="AY9" s="70"/>
      <c r="AZ9" s="70"/>
      <c r="BA9" s="70"/>
      <c r="BB9" s="69" t="s">
        <v>7549</v>
      </c>
      <c r="BD9" s="345" t="s">
        <v>5202</v>
      </c>
      <c r="BE9" s="344" t="s">
        <v>1491</v>
      </c>
      <c r="BF9" s="302" t="s">
        <v>9572</v>
      </c>
      <c r="BI9" s="359"/>
      <c r="BJ9" s="360"/>
      <c r="BK9" s="137"/>
      <c r="BL9" s="138"/>
    </row>
    <row r="10" spans="1:64">
      <c r="A10" s="2" t="s">
        <v>4347</v>
      </c>
      <c r="B10" s="1" t="s">
        <v>987</v>
      </c>
      <c r="C10" s="2" t="s">
        <v>4286</v>
      </c>
      <c r="D10" s="1" t="s">
        <v>919</v>
      </c>
      <c r="E10" s="2" t="s">
        <v>322</v>
      </c>
      <c r="F10" s="1" t="s">
        <v>525</v>
      </c>
      <c r="G10" s="2" t="s">
        <v>327</v>
      </c>
      <c r="H10" s="3" t="s">
        <v>523</v>
      </c>
      <c r="I10" s="3" t="s">
        <v>1492</v>
      </c>
      <c r="J10" s="297" t="s">
        <v>9543</v>
      </c>
      <c r="K10" s="3" t="s">
        <v>525</v>
      </c>
      <c r="L10" s="3" t="s">
        <v>1780</v>
      </c>
      <c r="M10" s="3" t="s">
        <v>9160</v>
      </c>
      <c r="N10" s="3" t="s">
        <v>1780</v>
      </c>
      <c r="O10" s="2" t="s">
        <v>2394</v>
      </c>
      <c r="P10" s="1" t="s">
        <v>523</v>
      </c>
      <c r="Q10" s="3" t="s">
        <v>1492</v>
      </c>
      <c r="R10" s="3" t="str">
        <f>VLOOKUP(O10,'2005 부문표'!$K$9:$L$411,2,FALSE)</f>
        <v>05_001</v>
      </c>
      <c r="S10" s="20" t="s">
        <v>1998</v>
      </c>
      <c r="T10" s="20" t="s">
        <v>8</v>
      </c>
      <c r="U10" s="20" t="s">
        <v>1492</v>
      </c>
      <c r="V10" s="20" t="str">
        <f>VLOOKUP(S10,'2003 부문표'!$Q$8:$R$412,2,FALSE)</f>
        <v>00_001</v>
      </c>
      <c r="W10" s="67" t="s">
        <v>6635</v>
      </c>
      <c r="X10" s="68" t="s">
        <v>7012</v>
      </c>
      <c r="Y10" s="67" t="s">
        <v>1492</v>
      </c>
      <c r="Z10" s="90" t="s">
        <v>7919</v>
      </c>
      <c r="AA10" s="89" t="s">
        <v>7932</v>
      </c>
      <c r="AB10" s="75" t="s">
        <v>7379</v>
      </c>
      <c r="AC10" s="75" t="s">
        <v>7380</v>
      </c>
      <c r="AD10" s="77" t="s">
        <v>7488</v>
      </c>
      <c r="AE10" s="77" t="s">
        <v>7480</v>
      </c>
      <c r="AF10" s="75"/>
      <c r="AG10" s="69" t="s">
        <v>7989</v>
      </c>
      <c r="AH10" t="s">
        <v>3075</v>
      </c>
      <c r="AI10" t="s">
        <v>3076</v>
      </c>
      <c r="AJ10" t="s">
        <v>3901</v>
      </c>
      <c r="AK10" t="s">
        <v>4397</v>
      </c>
      <c r="AL10" t="s">
        <v>4790</v>
      </c>
      <c r="AM10" t="s">
        <v>5994</v>
      </c>
      <c r="AN10" t="s">
        <v>8348</v>
      </c>
      <c r="AR10" s="3" t="str">
        <f t="shared" si="0"/>
        <v>07_00009.Agr_nec</v>
      </c>
      <c r="AS10" s="3" t="str">
        <f t="shared" si="1"/>
        <v/>
      </c>
      <c r="AT10" s="3" t="str">
        <f t="shared" si="1"/>
        <v>07_00009.Agr_nec</v>
      </c>
      <c r="AY10" s="70"/>
      <c r="AZ10" s="70"/>
      <c r="BA10" s="70"/>
      <c r="BB10" s="69" t="s">
        <v>7550</v>
      </c>
      <c r="BD10" s="341"/>
      <c r="BE10" s="341"/>
      <c r="BF10" s="341"/>
      <c r="BG10" s="341"/>
      <c r="BH10" s="341"/>
      <c r="BI10" s="338"/>
      <c r="BJ10" s="337"/>
      <c r="BK10" s="340"/>
      <c r="BL10" s="339"/>
    </row>
    <row r="11" spans="1:64">
      <c r="A11" s="2" t="s">
        <v>4347</v>
      </c>
      <c r="B11" s="1" t="s">
        <v>987</v>
      </c>
      <c r="C11" s="2" t="s">
        <v>4286</v>
      </c>
      <c r="D11" s="1" t="s">
        <v>919</v>
      </c>
      <c r="E11" s="2" t="s">
        <v>322</v>
      </c>
      <c r="F11" s="1" t="s">
        <v>525</v>
      </c>
      <c r="G11" s="2" t="s">
        <v>328</v>
      </c>
      <c r="H11" s="3" t="s">
        <v>524</v>
      </c>
      <c r="I11" s="3" t="s">
        <v>1493</v>
      </c>
      <c r="J11" s="2" t="s">
        <v>328</v>
      </c>
      <c r="K11" s="3" t="s">
        <v>524</v>
      </c>
      <c r="L11" s="3" t="s">
        <v>1493</v>
      </c>
      <c r="M11" s="3" t="s">
        <v>9159</v>
      </c>
      <c r="N11" s="3" t="s">
        <v>1493</v>
      </c>
      <c r="O11" s="2" t="s">
        <v>2395</v>
      </c>
      <c r="P11" s="1" t="s">
        <v>524</v>
      </c>
      <c r="Q11" s="3" t="s">
        <v>1493</v>
      </c>
      <c r="R11" s="3" t="str">
        <f>VLOOKUP(O11,'2005 부문표'!$K$9:$L$411,2,FALSE)</f>
        <v>05_001</v>
      </c>
      <c r="S11" s="20" t="s">
        <v>1999</v>
      </c>
      <c r="T11" s="20" t="s">
        <v>9</v>
      </c>
      <c r="U11" s="20" t="s">
        <v>1493</v>
      </c>
      <c r="V11" s="20" t="str">
        <f>VLOOKUP(S11,'2003 부문표'!$Q$8:$R$412,2,FALSE)</f>
        <v>00_001</v>
      </c>
      <c r="W11" s="67" t="s">
        <v>6636</v>
      </c>
      <c r="X11" s="68" t="s">
        <v>7013</v>
      </c>
      <c r="Y11" s="67" t="s">
        <v>1493</v>
      </c>
      <c r="Z11" s="90" t="s">
        <v>7919</v>
      </c>
      <c r="AA11" s="89" t="s">
        <v>7932</v>
      </c>
      <c r="AB11" s="75" t="s">
        <v>7377</v>
      </c>
      <c r="AC11" s="75" t="s">
        <v>7378</v>
      </c>
      <c r="AD11" s="77" t="s">
        <v>7488</v>
      </c>
      <c r="AE11" s="77" t="s">
        <v>7480</v>
      </c>
      <c r="AF11" s="75"/>
      <c r="AG11" s="69" t="s">
        <v>7990</v>
      </c>
      <c r="AH11" t="s">
        <v>3077</v>
      </c>
      <c r="AI11" t="s">
        <v>3078</v>
      </c>
      <c r="AJ11" t="s">
        <v>3902</v>
      </c>
      <c r="AK11" t="s">
        <v>4398</v>
      </c>
      <c r="AL11" t="s">
        <v>4791</v>
      </c>
      <c r="AM11" t="s">
        <v>5995</v>
      </c>
      <c r="AN11" t="s">
        <v>8349</v>
      </c>
      <c r="AR11" s="3" t="str">
        <f t="shared" si="0"/>
        <v>07_00010.Agr_nec</v>
      </c>
      <c r="AS11" s="3" t="str">
        <f t="shared" si="1"/>
        <v/>
      </c>
      <c r="AT11" s="3" t="str">
        <f t="shared" si="1"/>
        <v>07_00010.Agr_nec</v>
      </c>
      <c r="AY11" s="70"/>
      <c r="AZ11" s="70"/>
      <c r="BA11" s="70"/>
      <c r="BB11" s="69" t="s">
        <v>7551</v>
      </c>
      <c r="BD11" s="122" t="s">
        <v>5206</v>
      </c>
      <c r="BE11" s="123" t="s">
        <v>1493</v>
      </c>
      <c r="BF11" s="302" t="s">
        <v>9572</v>
      </c>
      <c r="BG11" s="133" t="s">
        <v>5201</v>
      </c>
      <c r="BH11" s="134" t="s">
        <v>8675</v>
      </c>
      <c r="BI11" s="359"/>
      <c r="BJ11" s="360"/>
      <c r="BK11" s="137"/>
      <c r="BL11" s="138"/>
    </row>
    <row r="12" spans="1:64">
      <c r="A12" s="2" t="s">
        <v>4347</v>
      </c>
      <c r="B12" s="1" t="s">
        <v>987</v>
      </c>
      <c r="C12" s="2" t="s">
        <v>4286</v>
      </c>
      <c r="D12" s="1" t="s">
        <v>919</v>
      </c>
      <c r="E12" s="2" t="s">
        <v>322</v>
      </c>
      <c r="F12" s="1" t="s">
        <v>525</v>
      </c>
      <c r="G12" s="2" t="s">
        <v>329</v>
      </c>
      <c r="H12" s="3" t="s">
        <v>525</v>
      </c>
      <c r="I12" s="3" t="s">
        <v>1781</v>
      </c>
      <c r="J12" s="297" t="s">
        <v>9543</v>
      </c>
      <c r="K12" s="3" t="s">
        <v>525</v>
      </c>
      <c r="L12" s="3" t="s">
        <v>1780</v>
      </c>
      <c r="M12" s="3" t="s">
        <v>9160</v>
      </c>
      <c r="N12" s="3" t="s">
        <v>1780</v>
      </c>
      <c r="O12" s="2" t="s">
        <v>2396</v>
      </c>
      <c r="P12" s="1" t="s">
        <v>525</v>
      </c>
      <c r="Q12" s="3" t="s">
        <v>1781</v>
      </c>
      <c r="R12" s="3" t="str">
        <f>VLOOKUP(O12,'2005 부문표'!$K$9:$L$411,2,FALSE)</f>
        <v>05_001</v>
      </c>
      <c r="S12" s="20" t="s">
        <v>2000</v>
      </c>
      <c r="T12" s="20" t="s">
        <v>5</v>
      </c>
      <c r="U12" s="20" t="s">
        <v>1780</v>
      </c>
      <c r="V12" s="20" t="str">
        <f>VLOOKUP(S12,'2003 부문표'!$Q$8:$R$412,2,FALSE)</f>
        <v>00_001</v>
      </c>
      <c r="W12" s="67" t="s">
        <v>6637</v>
      </c>
      <c r="X12" s="68" t="s">
        <v>7014</v>
      </c>
      <c r="Y12" s="67" t="s">
        <v>6638</v>
      </c>
      <c r="Z12" s="90" t="s">
        <v>7919</v>
      </c>
      <c r="AA12" s="89" t="s">
        <v>7932</v>
      </c>
      <c r="AB12" s="75" t="s">
        <v>7377</v>
      </c>
      <c r="AC12" s="75" t="s">
        <v>7378</v>
      </c>
      <c r="AD12" s="77" t="s">
        <v>7488</v>
      </c>
      <c r="AE12" s="77" t="s">
        <v>7480</v>
      </c>
      <c r="AF12" s="75"/>
      <c r="AG12" s="69" t="s">
        <v>7991</v>
      </c>
      <c r="AH12" t="s">
        <v>3079</v>
      </c>
      <c r="AI12" t="s">
        <v>3080</v>
      </c>
      <c r="AJ12" t="s">
        <v>3903</v>
      </c>
      <c r="AK12" t="s">
        <v>4399</v>
      </c>
      <c r="AL12" t="s">
        <v>4792</v>
      </c>
      <c r="AM12" t="s">
        <v>5996</v>
      </c>
      <c r="AN12" t="s">
        <v>8350</v>
      </c>
      <c r="AR12" s="3" t="str">
        <f t="shared" si="0"/>
        <v>07_00011.Agr_nec</v>
      </c>
      <c r="AS12" s="3" t="str">
        <f t="shared" si="1"/>
        <v/>
      </c>
      <c r="AT12" s="3" t="str">
        <f t="shared" si="1"/>
        <v>07_00011.Agr_nec</v>
      </c>
      <c r="AY12" s="70"/>
      <c r="AZ12" s="70"/>
      <c r="BA12" s="70"/>
      <c r="BB12" s="69" t="s">
        <v>7552</v>
      </c>
      <c r="BD12" s="268" t="s">
        <v>5207</v>
      </c>
      <c r="BE12" s="269" t="s">
        <v>1780</v>
      </c>
      <c r="BF12" s="302" t="s">
        <v>9572</v>
      </c>
      <c r="BG12" s="133"/>
      <c r="BH12" s="134" t="s">
        <v>8674</v>
      </c>
      <c r="BI12" s="359"/>
      <c r="BJ12" s="360"/>
      <c r="BK12" s="137"/>
      <c r="BL12" s="138"/>
    </row>
    <row r="13" spans="1:64">
      <c r="A13" s="2" t="s">
        <v>4347</v>
      </c>
      <c r="B13" s="1" t="s">
        <v>987</v>
      </c>
      <c r="C13" s="2" t="s">
        <v>4286</v>
      </c>
      <c r="D13" s="1" t="s">
        <v>919</v>
      </c>
      <c r="E13" s="2" t="s">
        <v>323</v>
      </c>
      <c r="F13" s="1" t="s">
        <v>1008</v>
      </c>
      <c r="G13" s="2" t="s">
        <v>330</v>
      </c>
      <c r="H13" s="3" t="s">
        <v>526</v>
      </c>
      <c r="I13" s="3" t="s">
        <v>1494</v>
      </c>
      <c r="J13" s="297" t="s">
        <v>9545</v>
      </c>
      <c r="K13" s="3" t="s">
        <v>531</v>
      </c>
      <c r="L13" s="3" t="s">
        <v>1498</v>
      </c>
      <c r="M13" s="3" t="s">
        <v>9165</v>
      </c>
      <c r="N13" s="3" t="s">
        <v>1783</v>
      </c>
      <c r="O13" s="2" t="s">
        <v>2397</v>
      </c>
      <c r="P13" s="1" t="s">
        <v>526</v>
      </c>
      <c r="Q13" s="3" t="s">
        <v>1494</v>
      </c>
      <c r="R13" s="3" t="str">
        <f>VLOOKUP(O13,'2005 부문표'!$K$9:$L$411,2,FALSE)</f>
        <v>05_001</v>
      </c>
      <c r="S13" s="20" t="s">
        <v>2001</v>
      </c>
      <c r="T13" s="20" t="s">
        <v>10</v>
      </c>
      <c r="U13" s="20" t="s">
        <v>1494</v>
      </c>
      <c r="V13" s="20" t="str">
        <f>VLOOKUP(S13,'2003 부문표'!$Q$8:$R$412,2,FALSE)</f>
        <v>00_001</v>
      </c>
      <c r="W13" s="67" t="s">
        <v>6639</v>
      </c>
      <c r="X13" s="68" t="s">
        <v>7015</v>
      </c>
      <c r="Y13" s="67" t="s">
        <v>1494</v>
      </c>
      <c r="Z13" s="90" t="s">
        <v>7919</v>
      </c>
      <c r="AA13" s="89" t="s">
        <v>7932</v>
      </c>
      <c r="AB13" s="75" t="s">
        <v>7381</v>
      </c>
      <c r="AC13" s="75" t="s">
        <v>7382</v>
      </c>
      <c r="AD13" s="77" t="s">
        <v>7488</v>
      </c>
      <c r="AE13" s="77" t="s">
        <v>7480</v>
      </c>
      <c r="AF13" s="75"/>
      <c r="AG13" s="69" t="s">
        <v>7992</v>
      </c>
      <c r="AH13" t="s">
        <v>3081</v>
      </c>
      <c r="AI13" t="s">
        <v>3082</v>
      </c>
      <c r="AJ13" t="s">
        <v>3904</v>
      </c>
      <c r="AK13" t="s">
        <v>4400</v>
      </c>
      <c r="AL13" t="s">
        <v>4793</v>
      </c>
      <c r="AM13" t="s">
        <v>5997</v>
      </c>
      <c r="AN13" t="s">
        <v>8351</v>
      </c>
      <c r="AR13" s="3" t="str">
        <f t="shared" si="0"/>
        <v>07_00012.Agr_nec</v>
      </c>
      <c r="AS13" s="3" t="str">
        <f t="shared" si="1"/>
        <v/>
      </c>
      <c r="AT13" s="3" t="str">
        <f t="shared" si="1"/>
        <v>07_00012.Agr_nec</v>
      </c>
      <c r="AY13" s="70"/>
      <c r="AZ13" s="70"/>
      <c r="BA13" s="70"/>
      <c r="BB13" s="69" t="s">
        <v>7553</v>
      </c>
      <c r="BI13" s="359"/>
      <c r="BJ13" s="360"/>
      <c r="BK13" s="137"/>
      <c r="BL13" s="138"/>
    </row>
    <row r="14" spans="1:64">
      <c r="A14" s="2" t="s">
        <v>4347</v>
      </c>
      <c r="B14" s="1" t="s">
        <v>987</v>
      </c>
      <c r="C14" s="2" t="s">
        <v>4286</v>
      </c>
      <c r="D14" s="1" t="s">
        <v>919</v>
      </c>
      <c r="E14" s="2" t="s">
        <v>323</v>
      </c>
      <c r="F14" s="1" t="s">
        <v>1008</v>
      </c>
      <c r="G14" s="2" t="s">
        <v>331</v>
      </c>
      <c r="H14" s="3" t="s">
        <v>527</v>
      </c>
      <c r="I14" s="3" t="s">
        <v>1782</v>
      </c>
      <c r="J14" s="2" t="s">
        <v>331</v>
      </c>
      <c r="K14" s="3" t="s">
        <v>527</v>
      </c>
      <c r="L14" s="3" t="s">
        <v>1782</v>
      </c>
      <c r="M14" s="3" t="s">
        <v>9161</v>
      </c>
      <c r="N14" s="3" t="s">
        <v>1782</v>
      </c>
      <c r="O14" s="2" t="s">
        <v>2398</v>
      </c>
      <c r="P14" s="1" t="s">
        <v>527</v>
      </c>
      <c r="Q14" s="3" t="s">
        <v>1782</v>
      </c>
      <c r="R14" s="3" t="str">
        <f>VLOOKUP(O14,'2005 부문표'!$K$9:$L$411,2,FALSE)</f>
        <v>05_001</v>
      </c>
      <c r="S14" s="20" t="s">
        <v>2002</v>
      </c>
      <c r="T14" s="20" t="s">
        <v>11</v>
      </c>
      <c r="U14" s="20" t="s">
        <v>1782</v>
      </c>
      <c r="V14" s="20" t="str">
        <f>VLOOKUP(S14,'2003 부문표'!$Q$8:$R$412,2,FALSE)</f>
        <v>00_001</v>
      </c>
      <c r="W14" s="67" t="s">
        <v>6637</v>
      </c>
      <c r="X14" s="68" t="s">
        <v>7014</v>
      </c>
      <c r="Y14" s="67" t="s">
        <v>6638</v>
      </c>
      <c r="Z14" s="90" t="s">
        <v>7919</v>
      </c>
      <c r="AA14" s="89" t="s">
        <v>7932</v>
      </c>
      <c r="AB14" s="75" t="s">
        <v>7377</v>
      </c>
      <c r="AC14" s="75" t="s">
        <v>7378</v>
      </c>
      <c r="AD14" s="77" t="s">
        <v>7488</v>
      </c>
      <c r="AE14" s="77" t="s">
        <v>7480</v>
      </c>
      <c r="AF14" s="75"/>
      <c r="AG14" s="69" t="s">
        <v>7993</v>
      </c>
      <c r="AH14" t="s">
        <v>3083</v>
      </c>
      <c r="AI14" t="s">
        <v>3084</v>
      </c>
      <c r="AJ14" t="s">
        <v>3905</v>
      </c>
      <c r="AK14" t="s">
        <v>4401</v>
      </c>
      <c r="AL14" t="s">
        <v>4794</v>
      </c>
      <c r="AM14" t="s">
        <v>5998</v>
      </c>
      <c r="AN14" t="s">
        <v>8350</v>
      </c>
      <c r="AR14" s="3" t="str">
        <f t="shared" si="0"/>
        <v>07_00011.Agr_nec</v>
      </c>
      <c r="AS14" s="3" t="str">
        <f t="shared" si="1"/>
        <v/>
      </c>
      <c r="AT14" s="3" t="str">
        <f t="shared" si="1"/>
        <v>07_00011.Agr_nec</v>
      </c>
      <c r="AY14" s="70"/>
      <c r="AZ14" s="70"/>
      <c r="BA14" s="70"/>
      <c r="BB14" s="69" t="s">
        <v>7552</v>
      </c>
      <c r="BD14" s="148" t="s">
        <v>5208</v>
      </c>
      <c r="BE14" s="123" t="s">
        <v>1782</v>
      </c>
      <c r="BF14" s="302" t="s">
        <v>9572</v>
      </c>
      <c r="BG14" s="133"/>
      <c r="BH14" s="134" t="s">
        <v>8674</v>
      </c>
      <c r="BI14" s="359"/>
      <c r="BJ14" s="360"/>
      <c r="BK14" s="137"/>
      <c r="BL14" s="138"/>
    </row>
    <row r="15" spans="1:64">
      <c r="A15" s="2" t="s">
        <v>4347</v>
      </c>
      <c r="B15" s="1" t="s">
        <v>987</v>
      </c>
      <c r="C15" s="2" t="s">
        <v>4286</v>
      </c>
      <c r="D15" s="1" t="s">
        <v>919</v>
      </c>
      <c r="E15" s="2" t="s">
        <v>323</v>
      </c>
      <c r="F15" s="1" t="s">
        <v>1008</v>
      </c>
      <c r="G15" s="2" t="s">
        <v>332</v>
      </c>
      <c r="H15" s="3" t="s">
        <v>528</v>
      </c>
      <c r="I15" s="3" t="s">
        <v>1495</v>
      </c>
      <c r="J15" s="2" t="s">
        <v>332</v>
      </c>
      <c r="K15" s="3" t="s">
        <v>528</v>
      </c>
      <c r="L15" s="3" t="s">
        <v>1495</v>
      </c>
      <c r="M15" s="3" t="s">
        <v>9162</v>
      </c>
      <c r="N15" s="3" t="s">
        <v>1495</v>
      </c>
      <c r="O15" s="2" t="s">
        <v>2399</v>
      </c>
      <c r="P15" s="1" t="s">
        <v>528</v>
      </c>
      <c r="Q15" s="3" t="s">
        <v>1495</v>
      </c>
      <c r="R15" s="3" t="str">
        <f>VLOOKUP(O15,'2005 부문표'!$K$9:$L$411,2,FALSE)</f>
        <v>05_001</v>
      </c>
      <c r="S15" s="20" t="s">
        <v>2003</v>
      </c>
      <c r="T15" s="20" t="s">
        <v>1913</v>
      </c>
      <c r="U15" s="20" t="s">
        <v>1495</v>
      </c>
      <c r="V15" s="20" t="str">
        <f>VLOOKUP(S15,'2003 부문표'!$Q$8:$R$412,2,FALSE)</f>
        <v>00_001</v>
      </c>
      <c r="W15" s="67" t="s">
        <v>6640</v>
      </c>
      <c r="X15" s="68" t="s">
        <v>7016</v>
      </c>
      <c r="Y15" s="67" t="s">
        <v>1495</v>
      </c>
      <c r="Z15" s="90" t="s">
        <v>7919</v>
      </c>
      <c r="AA15" s="89" t="s">
        <v>7932</v>
      </c>
      <c r="AB15" s="75" t="s">
        <v>7377</v>
      </c>
      <c r="AC15" s="75" t="s">
        <v>7378</v>
      </c>
      <c r="AD15" s="77" t="s">
        <v>7488</v>
      </c>
      <c r="AE15" s="77" t="s">
        <v>7480</v>
      </c>
      <c r="AF15" s="75"/>
      <c r="AG15" s="69" t="s">
        <v>7994</v>
      </c>
      <c r="AH15" t="s">
        <v>3085</v>
      </c>
      <c r="AI15" t="s">
        <v>3086</v>
      </c>
      <c r="AJ15" t="s">
        <v>3906</v>
      </c>
      <c r="AK15" t="s">
        <v>4402</v>
      </c>
      <c r="AL15" t="s">
        <v>4795</v>
      </c>
      <c r="AM15" t="s">
        <v>5999</v>
      </c>
      <c r="AN15" t="s">
        <v>8352</v>
      </c>
      <c r="AR15" s="3" t="str">
        <f t="shared" si="0"/>
        <v>07_00013.Agr_nec</v>
      </c>
      <c r="AS15" s="3" t="str">
        <f t="shared" si="1"/>
        <v/>
      </c>
      <c r="AT15" s="3" t="str">
        <f t="shared" si="1"/>
        <v>07_00013.Agr_nec</v>
      </c>
      <c r="AY15" s="70"/>
      <c r="AZ15" s="70"/>
      <c r="BA15" s="70"/>
      <c r="BB15" s="69" t="s">
        <v>7554</v>
      </c>
      <c r="BD15" s="122" t="s">
        <v>5209</v>
      </c>
      <c r="BE15" s="123" t="s">
        <v>1495</v>
      </c>
      <c r="BF15" s="302" t="s">
        <v>9572</v>
      </c>
      <c r="BG15" s="133"/>
      <c r="BH15" s="134" t="s">
        <v>8674</v>
      </c>
      <c r="BI15" s="359"/>
      <c r="BJ15" s="360"/>
      <c r="BK15" s="137"/>
      <c r="BL15" s="138"/>
    </row>
    <row r="16" spans="1:64">
      <c r="A16" s="2" t="s">
        <v>4347</v>
      </c>
      <c r="B16" s="1" t="s">
        <v>987</v>
      </c>
      <c r="C16" s="2" t="s">
        <v>4286</v>
      </c>
      <c r="D16" s="1" t="s">
        <v>919</v>
      </c>
      <c r="E16" s="2" t="s">
        <v>323</v>
      </c>
      <c r="F16" s="1" t="s">
        <v>1008</v>
      </c>
      <c r="G16" s="2" t="s">
        <v>333</v>
      </c>
      <c r="H16" s="3" t="s">
        <v>529</v>
      </c>
      <c r="I16" s="3" t="s">
        <v>1496</v>
      </c>
      <c r="J16" s="2" t="s">
        <v>333</v>
      </c>
      <c r="K16" s="3" t="s">
        <v>529</v>
      </c>
      <c r="L16" s="3" t="s">
        <v>1496</v>
      </c>
      <c r="M16" s="3" t="s">
        <v>9163</v>
      </c>
      <c r="N16" s="3" t="s">
        <v>1496</v>
      </c>
      <c r="O16" s="2" t="s">
        <v>2400</v>
      </c>
      <c r="P16" s="1" t="s">
        <v>529</v>
      </c>
      <c r="Q16" s="3" t="s">
        <v>1496</v>
      </c>
      <c r="R16" s="3" t="str">
        <f>VLOOKUP(O16,'2005 부문표'!$K$9:$L$411,2,FALSE)</f>
        <v>05_001</v>
      </c>
      <c r="S16" s="20" t="s">
        <v>2004</v>
      </c>
      <c r="T16" s="20" t="s">
        <v>12</v>
      </c>
      <c r="U16" s="20" t="s">
        <v>1496</v>
      </c>
      <c r="V16" s="20" t="str">
        <f>VLOOKUP(S16,'2003 부문표'!$Q$8:$R$412,2,FALSE)</f>
        <v>00_001</v>
      </c>
      <c r="W16" s="67" t="s">
        <v>6641</v>
      </c>
      <c r="X16" s="68" t="s">
        <v>7017</v>
      </c>
      <c r="Y16" s="67" t="s">
        <v>1496</v>
      </c>
      <c r="Z16" s="90" t="s">
        <v>7919</v>
      </c>
      <c r="AA16" s="89" t="s">
        <v>7932</v>
      </c>
      <c r="AB16" s="75" t="s">
        <v>7377</v>
      </c>
      <c r="AC16" s="75" t="s">
        <v>7378</v>
      </c>
      <c r="AD16" s="77" t="s">
        <v>7488</v>
      </c>
      <c r="AE16" s="77" t="s">
        <v>7480</v>
      </c>
      <c r="AF16" s="75"/>
      <c r="AG16" s="69" t="s">
        <v>7995</v>
      </c>
      <c r="AH16" t="s">
        <v>3087</v>
      </c>
      <c r="AI16" t="s">
        <v>3088</v>
      </c>
      <c r="AJ16" t="s">
        <v>3907</v>
      </c>
      <c r="AK16" t="s">
        <v>4403</v>
      </c>
      <c r="AL16" t="s">
        <v>4796</v>
      </c>
      <c r="AM16" t="s">
        <v>6000</v>
      </c>
      <c r="AN16" t="s">
        <v>8353</v>
      </c>
      <c r="AR16" s="3" t="str">
        <f t="shared" si="0"/>
        <v>07_00014.Agr_nec</v>
      </c>
      <c r="AS16" s="3" t="str">
        <f t="shared" si="1"/>
        <v/>
      </c>
      <c r="AT16" s="3" t="str">
        <f t="shared" si="1"/>
        <v>07_00014.Agr_nec</v>
      </c>
      <c r="AY16" s="70"/>
      <c r="AZ16" s="70"/>
      <c r="BA16" s="70"/>
      <c r="BB16" s="69" t="s">
        <v>7555</v>
      </c>
      <c r="BD16" s="122" t="s">
        <v>5210</v>
      </c>
      <c r="BE16" s="123" t="s">
        <v>1496</v>
      </c>
      <c r="BF16" s="302" t="s">
        <v>9572</v>
      </c>
      <c r="BG16" s="133"/>
      <c r="BH16" s="134" t="s">
        <v>8674</v>
      </c>
      <c r="BI16" s="359"/>
      <c r="BJ16" s="360"/>
      <c r="BK16" s="137"/>
      <c r="BL16" s="138"/>
    </row>
    <row r="17" spans="1:64">
      <c r="A17" s="2" t="s">
        <v>4347</v>
      </c>
      <c r="B17" s="1" t="s">
        <v>987</v>
      </c>
      <c r="C17" s="2" t="s">
        <v>4286</v>
      </c>
      <c r="D17" s="1" t="s">
        <v>919</v>
      </c>
      <c r="E17" s="2" t="s">
        <v>323</v>
      </c>
      <c r="F17" s="1" t="s">
        <v>1008</v>
      </c>
      <c r="G17" s="2" t="s">
        <v>334</v>
      </c>
      <c r="H17" s="3" t="s">
        <v>530</v>
      </c>
      <c r="I17" s="3" t="s">
        <v>1497</v>
      </c>
      <c r="J17" s="2" t="s">
        <v>334</v>
      </c>
      <c r="K17" s="3" t="s">
        <v>530</v>
      </c>
      <c r="L17" s="3" t="s">
        <v>1497</v>
      </c>
      <c r="M17" s="3" t="s">
        <v>9164</v>
      </c>
      <c r="N17" s="3" t="s">
        <v>5217</v>
      </c>
      <c r="O17" s="2" t="s">
        <v>2401</v>
      </c>
      <c r="P17" s="1" t="s">
        <v>530</v>
      </c>
      <c r="Q17" s="3" t="s">
        <v>1497</v>
      </c>
      <c r="R17" s="3" t="str">
        <f>VLOOKUP(O17,'2005 부문표'!$K$9:$L$411,2,FALSE)</f>
        <v>05_001</v>
      </c>
      <c r="S17" s="20" t="s">
        <v>2005</v>
      </c>
      <c r="T17" s="20" t="s">
        <v>13</v>
      </c>
      <c r="U17" s="20" t="s">
        <v>1497</v>
      </c>
      <c r="V17" s="20" t="str">
        <f>VLOOKUP(S17,'2003 부문표'!$Q$8:$R$412,2,FALSE)</f>
        <v>00_001</v>
      </c>
      <c r="W17" s="67" t="s">
        <v>6642</v>
      </c>
      <c r="X17" s="68" t="s">
        <v>7018</v>
      </c>
      <c r="Y17" s="67" t="s">
        <v>1497</v>
      </c>
      <c r="Z17" s="90" t="s">
        <v>7919</v>
      </c>
      <c r="AA17" s="89" t="s">
        <v>7932</v>
      </c>
      <c r="AB17" s="75" t="s">
        <v>7377</v>
      </c>
      <c r="AC17" s="75" t="s">
        <v>7378</v>
      </c>
      <c r="AD17" s="77" t="s">
        <v>7488</v>
      </c>
      <c r="AE17" s="77" t="s">
        <v>7480</v>
      </c>
      <c r="AF17" s="75"/>
      <c r="AG17" s="69" t="s">
        <v>7996</v>
      </c>
      <c r="AH17" t="s">
        <v>3089</v>
      </c>
      <c r="AI17" t="s">
        <v>3090</v>
      </c>
      <c r="AJ17" t="s">
        <v>3908</v>
      </c>
      <c r="AK17" t="s">
        <v>4404</v>
      </c>
      <c r="AL17" t="s">
        <v>4797</v>
      </c>
      <c r="AM17" t="s">
        <v>6001</v>
      </c>
      <c r="AN17" t="s">
        <v>8354</v>
      </c>
      <c r="AR17" s="3" t="str">
        <f t="shared" si="0"/>
        <v>07_00015.Agr_nec</v>
      </c>
      <c r="AS17" s="3" t="str">
        <f t="shared" si="1"/>
        <v/>
      </c>
      <c r="AT17" s="3" t="str">
        <f t="shared" si="1"/>
        <v>07_00015.Agr_nec</v>
      </c>
      <c r="AY17" s="70"/>
      <c r="AZ17" s="70"/>
      <c r="BA17" s="70"/>
      <c r="BB17" s="69" t="s">
        <v>7556</v>
      </c>
      <c r="BD17" s="122" t="s">
        <v>5212</v>
      </c>
      <c r="BE17" s="123" t="s">
        <v>5217</v>
      </c>
      <c r="BF17" s="302" t="s">
        <v>9572</v>
      </c>
      <c r="BG17" s="133"/>
      <c r="BH17" s="134" t="s">
        <v>8674</v>
      </c>
      <c r="BI17" s="359"/>
      <c r="BJ17" s="360"/>
      <c r="BK17" s="137"/>
      <c r="BL17" s="138"/>
    </row>
    <row r="18" spans="1:64">
      <c r="A18" s="2" t="s">
        <v>4347</v>
      </c>
      <c r="B18" s="1" t="s">
        <v>987</v>
      </c>
      <c r="C18" s="2" t="s">
        <v>4286</v>
      </c>
      <c r="D18" s="1" t="s">
        <v>919</v>
      </c>
      <c r="E18" s="2" t="s">
        <v>323</v>
      </c>
      <c r="F18" s="1" t="s">
        <v>1008</v>
      </c>
      <c r="G18" s="2" t="s">
        <v>335</v>
      </c>
      <c r="H18" s="3" t="s">
        <v>531</v>
      </c>
      <c r="I18" s="3" t="s">
        <v>1498</v>
      </c>
      <c r="J18" s="297" t="s">
        <v>9545</v>
      </c>
      <c r="K18" s="3" t="s">
        <v>531</v>
      </c>
      <c r="L18" s="3" t="s">
        <v>1498</v>
      </c>
      <c r="M18" s="3" t="s">
        <v>9165</v>
      </c>
      <c r="N18" s="3" t="s">
        <v>1783</v>
      </c>
      <c r="O18" s="2" t="s">
        <v>2402</v>
      </c>
      <c r="P18" s="1" t="s">
        <v>531</v>
      </c>
      <c r="Q18" s="3" t="s">
        <v>1498</v>
      </c>
      <c r="R18" s="3" t="str">
        <f>VLOOKUP(O18,'2005 부문표'!$K$9:$L$411,2,FALSE)</f>
        <v>05_001</v>
      </c>
      <c r="S18" s="20" t="s">
        <v>2006</v>
      </c>
      <c r="T18" s="20" t="s">
        <v>14</v>
      </c>
      <c r="U18" s="20" t="s">
        <v>1783</v>
      </c>
      <c r="V18" s="20" t="str">
        <f>VLOOKUP(S18,'2003 부문표'!$Q$8:$R$412,2,FALSE)</f>
        <v>00_001</v>
      </c>
      <c r="W18" s="67" t="s">
        <v>6643</v>
      </c>
      <c r="X18" s="68" t="s">
        <v>7019</v>
      </c>
      <c r="Y18" s="67" t="s">
        <v>1498</v>
      </c>
      <c r="Z18" s="90" t="s">
        <v>7919</v>
      </c>
      <c r="AA18" s="89" t="s">
        <v>7932</v>
      </c>
      <c r="AB18" s="75" t="s">
        <v>7377</v>
      </c>
      <c r="AC18" s="75" t="s">
        <v>7378</v>
      </c>
      <c r="AD18" s="77" t="s">
        <v>7488</v>
      </c>
      <c r="AE18" s="77" t="s">
        <v>7480</v>
      </c>
      <c r="AF18" s="75"/>
      <c r="AG18" s="69" t="s">
        <v>7997</v>
      </c>
      <c r="AH18" t="s">
        <v>3091</v>
      </c>
      <c r="AI18" t="s">
        <v>3092</v>
      </c>
      <c r="AJ18" t="s">
        <v>3909</v>
      </c>
      <c r="AK18" t="s">
        <v>4405</v>
      </c>
      <c r="AL18" t="s">
        <v>4798</v>
      </c>
      <c r="AM18" t="s">
        <v>6002</v>
      </c>
      <c r="AN18" t="s">
        <v>8355</v>
      </c>
      <c r="AR18" s="3" t="str">
        <f t="shared" si="0"/>
        <v>07_00016.Agr_nec</v>
      </c>
      <c r="AS18" s="3" t="str">
        <f t="shared" si="1"/>
        <v/>
      </c>
      <c r="AT18" s="3" t="str">
        <f t="shared" si="1"/>
        <v>07_00016.Agr_nec</v>
      </c>
      <c r="AY18" s="70"/>
      <c r="AZ18" s="70"/>
      <c r="BA18" s="70"/>
      <c r="BB18" s="69" t="s">
        <v>7557</v>
      </c>
      <c r="BD18" s="274" t="s">
        <v>5213</v>
      </c>
      <c r="BE18" s="275" t="s">
        <v>1783</v>
      </c>
      <c r="BF18" s="302" t="s">
        <v>9572</v>
      </c>
      <c r="BG18" s="133"/>
      <c r="BH18" s="134" t="s">
        <v>8674</v>
      </c>
    </row>
    <row r="19" spans="1:64">
      <c r="A19" s="2" t="s">
        <v>4347</v>
      </c>
      <c r="B19" s="1" t="s">
        <v>987</v>
      </c>
      <c r="C19" s="2" t="s">
        <v>4287</v>
      </c>
      <c r="D19" s="1" t="s">
        <v>920</v>
      </c>
      <c r="E19" s="2" t="s">
        <v>324</v>
      </c>
      <c r="F19" s="1" t="s">
        <v>1009</v>
      </c>
      <c r="G19" s="2" t="s">
        <v>336</v>
      </c>
      <c r="H19" s="3" t="s">
        <v>532</v>
      </c>
      <c r="I19" s="3" t="s">
        <v>1499</v>
      </c>
      <c r="J19" s="2" t="s">
        <v>336</v>
      </c>
      <c r="K19" s="3" t="s">
        <v>532</v>
      </c>
      <c r="L19" s="3" t="s">
        <v>1499</v>
      </c>
      <c r="M19" s="3" t="s">
        <v>9166</v>
      </c>
      <c r="N19" s="3" t="s">
        <v>1499</v>
      </c>
      <c r="O19" s="2" t="s">
        <v>2403</v>
      </c>
      <c r="P19" s="1" t="s">
        <v>532</v>
      </c>
      <c r="Q19" s="3" t="s">
        <v>1499</v>
      </c>
      <c r="R19" s="3" t="str">
        <f>VLOOKUP(O19,'2005 부문표'!$K$9:$L$411,2,FALSE)</f>
        <v>05_002</v>
      </c>
      <c r="S19" s="20" t="s">
        <v>2007</v>
      </c>
      <c r="T19" s="20" t="s">
        <v>15</v>
      </c>
      <c r="U19" s="20" t="s">
        <v>1499</v>
      </c>
      <c r="V19" s="20" t="str">
        <f>VLOOKUP(S19,'2003 부문표'!$Q$8:$R$412,2,FALSE)</f>
        <v>00_002</v>
      </c>
      <c r="W19" s="67" t="s">
        <v>6644</v>
      </c>
      <c r="X19" s="68" t="s">
        <v>7020</v>
      </c>
      <c r="Y19" s="67" t="s">
        <v>1499</v>
      </c>
      <c r="Z19" s="90" t="s">
        <v>7919</v>
      </c>
      <c r="AA19" s="89" t="s">
        <v>7932</v>
      </c>
      <c r="AB19" s="75" t="s">
        <v>7383</v>
      </c>
      <c r="AC19" s="75" t="s">
        <v>7384</v>
      </c>
      <c r="AD19" s="77" t="s">
        <v>7488</v>
      </c>
      <c r="AE19" s="77" t="s">
        <v>7480</v>
      </c>
      <c r="AF19" s="75"/>
      <c r="AG19" s="69" t="s">
        <v>7998</v>
      </c>
      <c r="AH19" t="s">
        <v>3093</v>
      </c>
      <c r="AI19" t="s">
        <v>3094</v>
      </c>
      <c r="AJ19" t="s">
        <v>3910</v>
      </c>
      <c r="AK19" t="s">
        <v>4406</v>
      </c>
      <c r="AL19" t="s">
        <v>4799</v>
      </c>
      <c r="AM19" t="s">
        <v>6003</v>
      </c>
      <c r="AN19" t="s">
        <v>8356</v>
      </c>
      <c r="AR19" s="3" t="str">
        <f t="shared" si="0"/>
        <v>07_00017.Agr_nec</v>
      </c>
      <c r="AS19" s="3" t="str">
        <f t="shared" si="1"/>
        <v/>
      </c>
      <c r="AT19" s="3" t="str">
        <f t="shared" si="1"/>
        <v>07_00017.Agr_nec</v>
      </c>
      <c r="AY19" s="70"/>
      <c r="AZ19" s="70"/>
      <c r="BA19" s="70"/>
      <c r="BB19" s="69" t="s">
        <v>7558</v>
      </c>
      <c r="BD19" s="122" t="s">
        <v>5214</v>
      </c>
      <c r="BE19" s="123" t="s">
        <v>1499</v>
      </c>
      <c r="BF19" s="302" t="s">
        <v>9572</v>
      </c>
      <c r="BG19" s="133" t="s">
        <v>5202</v>
      </c>
      <c r="BH19" s="134" t="s">
        <v>8938</v>
      </c>
    </row>
    <row r="20" spans="1:64">
      <c r="A20" s="2" t="s">
        <v>4347</v>
      </c>
      <c r="B20" s="1" t="s">
        <v>987</v>
      </c>
      <c r="C20" s="2" t="s">
        <v>4287</v>
      </c>
      <c r="D20" s="1" t="s">
        <v>920</v>
      </c>
      <c r="E20" s="2" t="s">
        <v>324</v>
      </c>
      <c r="F20" s="1" t="s">
        <v>1009</v>
      </c>
      <c r="G20" s="2" t="s">
        <v>337</v>
      </c>
      <c r="H20" s="3" t="s">
        <v>533</v>
      </c>
      <c r="I20" s="3" t="s">
        <v>1500</v>
      </c>
      <c r="J20" s="2" t="s">
        <v>337</v>
      </c>
      <c r="K20" s="3" t="s">
        <v>533</v>
      </c>
      <c r="L20" s="3" t="s">
        <v>1500</v>
      </c>
      <c r="M20" s="3" t="s">
        <v>9167</v>
      </c>
      <c r="N20" s="3" t="s">
        <v>1500</v>
      </c>
      <c r="O20" s="2" t="s">
        <v>2404</v>
      </c>
      <c r="P20" s="1" t="s">
        <v>533</v>
      </c>
      <c r="Q20" s="3" t="s">
        <v>1500</v>
      </c>
      <c r="R20" s="3" t="str">
        <f>VLOOKUP(O20,'2005 부문표'!$K$9:$L$411,2,FALSE)</f>
        <v>05_002</v>
      </c>
      <c r="S20" s="20" t="s">
        <v>2008</v>
      </c>
      <c r="T20" s="20" t="s">
        <v>16</v>
      </c>
      <c r="U20" s="20" t="s">
        <v>1784</v>
      </c>
      <c r="V20" s="20" t="str">
        <f>VLOOKUP(S20,'2003 부문표'!$Q$8:$R$412,2,FALSE)</f>
        <v>00_002</v>
      </c>
      <c r="W20" s="67" t="s">
        <v>6645</v>
      </c>
      <c r="X20" s="68" t="s">
        <v>7021</v>
      </c>
      <c r="Y20" s="67" t="s">
        <v>1500</v>
      </c>
      <c r="Z20" s="90" t="s">
        <v>7919</v>
      </c>
      <c r="AA20" s="89" t="s">
        <v>7932</v>
      </c>
      <c r="AB20" s="75" t="s">
        <v>7385</v>
      </c>
      <c r="AC20" s="75" t="s">
        <v>7386</v>
      </c>
      <c r="AD20" s="77" t="s">
        <v>7488</v>
      </c>
      <c r="AE20" s="77" t="s">
        <v>7480</v>
      </c>
      <c r="AF20" s="75"/>
      <c r="AG20" s="69" t="s">
        <v>7999</v>
      </c>
      <c r="AH20" t="s">
        <v>3095</v>
      </c>
      <c r="AI20" t="s">
        <v>3096</v>
      </c>
      <c r="AJ20" t="s">
        <v>3911</v>
      </c>
      <c r="AK20" t="s">
        <v>4407</v>
      </c>
      <c r="AL20" t="s">
        <v>4800</v>
      </c>
      <c r="AM20" t="s">
        <v>6004</v>
      </c>
      <c r="AN20" t="s">
        <v>8357</v>
      </c>
      <c r="AR20" s="3" t="str">
        <f t="shared" si="0"/>
        <v>07_00018.Agr_nec</v>
      </c>
      <c r="AS20" s="3" t="str">
        <f t="shared" si="1"/>
        <v/>
      </c>
      <c r="AT20" s="3" t="str">
        <f t="shared" si="1"/>
        <v>07_00018.Agr_nec</v>
      </c>
      <c r="AY20" s="70"/>
      <c r="AZ20" s="70"/>
      <c r="BA20" s="70"/>
      <c r="BB20" s="69" t="s">
        <v>7559</v>
      </c>
      <c r="BD20" s="122" t="s">
        <v>5215</v>
      </c>
      <c r="BE20" s="123" t="s">
        <v>1500</v>
      </c>
      <c r="BF20" s="302" t="s">
        <v>9572</v>
      </c>
      <c r="BG20" s="143"/>
      <c r="BH20" s="144" t="s">
        <v>8674</v>
      </c>
      <c r="BI20" s="363" t="s">
        <v>5199</v>
      </c>
      <c r="BJ20" s="360" t="s">
        <v>5220</v>
      </c>
    </row>
    <row r="21" spans="1:64">
      <c r="A21" s="2" t="s">
        <v>4347</v>
      </c>
      <c r="B21" s="1" t="s">
        <v>987</v>
      </c>
      <c r="C21" s="2" t="s">
        <v>4287</v>
      </c>
      <c r="D21" s="1" t="s">
        <v>920</v>
      </c>
      <c r="E21" s="2" t="s">
        <v>325</v>
      </c>
      <c r="F21" s="1" t="s">
        <v>536</v>
      </c>
      <c r="G21" s="2" t="s">
        <v>338</v>
      </c>
      <c r="H21" s="3" t="s">
        <v>534</v>
      </c>
      <c r="I21" s="3" t="s">
        <v>1501</v>
      </c>
      <c r="J21" s="2" t="s">
        <v>338</v>
      </c>
      <c r="K21" s="3" t="s">
        <v>534</v>
      </c>
      <c r="L21" s="3" t="s">
        <v>1501</v>
      </c>
      <c r="M21" s="3" t="s">
        <v>9168</v>
      </c>
      <c r="N21" s="3" t="s">
        <v>1501</v>
      </c>
      <c r="O21" s="2" t="s">
        <v>2405</v>
      </c>
      <c r="P21" s="1" t="s">
        <v>534</v>
      </c>
      <c r="Q21" s="3" t="s">
        <v>1501</v>
      </c>
      <c r="R21" s="3" t="str">
        <f>VLOOKUP(O21,'2005 부문표'!$K$9:$L$411,2,FALSE)</f>
        <v>05_002</v>
      </c>
      <c r="S21" s="20" t="s">
        <v>2009</v>
      </c>
      <c r="T21" s="20" t="s">
        <v>1914</v>
      </c>
      <c r="U21" s="20" t="s">
        <v>1501</v>
      </c>
      <c r="V21" s="20" t="str">
        <f>VLOOKUP(S21,'2003 부문표'!$Q$8:$R$412,2,FALSE)</f>
        <v>00_002</v>
      </c>
      <c r="W21" s="67" t="s">
        <v>6646</v>
      </c>
      <c r="X21" s="68" t="s">
        <v>7022</v>
      </c>
      <c r="Y21" s="67" t="s">
        <v>1501</v>
      </c>
      <c r="Z21" s="90" t="s">
        <v>7919</v>
      </c>
      <c r="AA21" s="89" t="s">
        <v>7932</v>
      </c>
      <c r="AB21" s="75" t="s">
        <v>7387</v>
      </c>
      <c r="AC21" s="75" t="s">
        <v>7388</v>
      </c>
      <c r="AD21" s="77" t="s">
        <v>7488</v>
      </c>
      <c r="AE21" s="77" t="s">
        <v>7480</v>
      </c>
      <c r="AF21" s="75"/>
      <c r="AG21" s="69" t="s">
        <v>8000</v>
      </c>
      <c r="AH21" t="s">
        <v>3097</v>
      </c>
      <c r="AI21" t="s">
        <v>3098</v>
      </c>
      <c r="AJ21" t="s">
        <v>3912</v>
      </c>
      <c r="AK21" t="s">
        <v>4408</v>
      </c>
      <c r="AL21" t="s">
        <v>4801</v>
      </c>
      <c r="AM21" t="s">
        <v>6005</v>
      </c>
      <c r="AN21" t="s">
        <v>8358</v>
      </c>
      <c r="AR21" s="3" t="str">
        <f t="shared" si="0"/>
        <v>07_00019.Agr_nec</v>
      </c>
      <c r="AS21" s="3" t="str">
        <f t="shared" si="1"/>
        <v/>
      </c>
      <c r="AT21" s="3" t="str">
        <f t="shared" si="1"/>
        <v>07_00019.Agr_nec</v>
      </c>
      <c r="AY21" s="70"/>
      <c r="AZ21" s="70"/>
      <c r="BA21" s="70"/>
      <c r="BB21" s="69" t="s">
        <v>7560</v>
      </c>
      <c r="BD21" s="122" t="s">
        <v>5216</v>
      </c>
      <c r="BE21" s="123" t="s">
        <v>1501</v>
      </c>
      <c r="BF21" s="302" t="s">
        <v>9572</v>
      </c>
      <c r="BG21" s="133" t="s">
        <v>5204</v>
      </c>
      <c r="BH21" s="134" t="s">
        <v>8939</v>
      </c>
      <c r="BI21" s="359"/>
      <c r="BJ21" s="360"/>
    </row>
    <row r="22" spans="1:64">
      <c r="A22" s="2" t="s">
        <v>4347</v>
      </c>
      <c r="B22" s="1" t="s">
        <v>987</v>
      </c>
      <c r="C22" s="2" t="s">
        <v>4287</v>
      </c>
      <c r="D22" s="1" t="s">
        <v>920</v>
      </c>
      <c r="E22" s="2" t="s">
        <v>325</v>
      </c>
      <c r="F22" s="1" t="s">
        <v>536</v>
      </c>
      <c r="G22" s="2" t="s">
        <v>339</v>
      </c>
      <c r="H22" s="3" t="s">
        <v>535</v>
      </c>
      <c r="I22" s="3" t="s">
        <v>1502</v>
      </c>
      <c r="J22" s="2" t="s">
        <v>339</v>
      </c>
      <c r="K22" s="3" t="s">
        <v>535</v>
      </c>
      <c r="L22" s="3" t="s">
        <v>1502</v>
      </c>
      <c r="M22" s="3" t="s">
        <v>9169</v>
      </c>
      <c r="N22" s="3" t="s">
        <v>1502</v>
      </c>
      <c r="O22" s="2" t="s">
        <v>2406</v>
      </c>
      <c r="P22" s="1" t="s">
        <v>535</v>
      </c>
      <c r="Q22" s="3" t="s">
        <v>1502</v>
      </c>
      <c r="R22" s="3" t="str">
        <f>VLOOKUP(O22,'2005 부문표'!$K$9:$L$411,2,FALSE)</f>
        <v>05_002</v>
      </c>
      <c r="S22" s="20" t="s">
        <v>2010</v>
      </c>
      <c r="T22" s="20" t="s">
        <v>1915</v>
      </c>
      <c r="U22" s="20" t="s">
        <v>1502</v>
      </c>
      <c r="V22" s="20" t="str">
        <f>VLOOKUP(S22,'2003 부문표'!$Q$8:$R$412,2,FALSE)</f>
        <v>00_002</v>
      </c>
      <c r="W22" s="67" t="s">
        <v>6647</v>
      </c>
      <c r="X22" s="68" t="s">
        <v>7023</v>
      </c>
      <c r="Y22" s="67" t="s">
        <v>1502</v>
      </c>
      <c r="Z22" s="90" t="s">
        <v>7919</v>
      </c>
      <c r="AA22" s="89" t="s">
        <v>7932</v>
      </c>
      <c r="AB22" s="75" t="s">
        <v>7387</v>
      </c>
      <c r="AC22" s="75" t="s">
        <v>7388</v>
      </c>
      <c r="AD22" s="77" t="s">
        <v>7488</v>
      </c>
      <c r="AE22" s="77" t="s">
        <v>7480</v>
      </c>
      <c r="AF22" s="75"/>
      <c r="AG22" s="69" t="s">
        <v>8001</v>
      </c>
      <c r="AH22" t="s">
        <v>3099</v>
      </c>
      <c r="AI22" t="s">
        <v>3100</v>
      </c>
      <c r="AJ22" t="s">
        <v>3913</v>
      </c>
      <c r="AK22" t="s">
        <v>4409</v>
      </c>
      <c r="AL22" t="s">
        <v>4802</v>
      </c>
      <c r="AM22" t="s">
        <v>6006</v>
      </c>
      <c r="AN22" t="s">
        <v>8359</v>
      </c>
      <c r="AR22" s="3" t="str">
        <f t="shared" si="0"/>
        <v>07_00020.Agr_nec</v>
      </c>
      <c r="AS22" s="3" t="str">
        <f t="shared" si="1"/>
        <v/>
      </c>
      <c r="AT22" s="3" t="str">
        <f t="shared" si="1"/>
        <v>07_00020.Agr_nec</v>
      </c>
      <c r="AY22" s="70"/>
      <c r="AZ22" s="70"/>
      <c r="BA22" s="70"/>
      <c r="BB22" s="69" t="s">
        <v>7561</v>
      </c>
      <c r="BD22" s="122" t="s">
        <v>5218</v>
      </c>
      <c r="BE22" s="123" t="s">
        <v>1502</v>
      </c>
      <c r="BF22" s="302" t="s">
        <v>9572</v>
      </c>
      <c r="BG22" s="133"/>
      <c r="BH22" s="134" t="s">
        <v>8674</v>
      </c>
      <c r="BI22" s="359"/>
      <c r="BJ22" s="360"/>
    </row>
    <row r="23" spans="1:64">
      <c r="A23" s="2" t="s">
        <v>4347</v>
      </c>
      <c r="B23" s="1" t="s">
        <v>987</v>
      </c>
      <c r="C23" s="2" t="s">
        <v>4287</v>
      </c>
      <c r="D23" s="1" t="s">
        <v>920</v>
      </c>
      <c r="E23" s="2" t="s">
        <v>325</v>
      </c>
      <c r="F23" s="1" t="s">
        <v>536</v>
      </c>
      <c r="G23" s="2" t="s">
        <v>340</v>
      </c>
      <c r="H23" s="3" t="s">
        <v>536</v>
      </c>
      <c r="I23" s="3" t="s">
        <v>1503</v>
      </c>
      <c r="J23" s="2" t="s">
        <v>340</v>
      </c>
      <c r="K23" s="3" t="s">
        <v>536</v>
      </c>
      <c r="L23" s="3" t="s">
        <v>1503</v>
      </c>
      <c r="M23" s="3" t="s">
        <v>9170</v>
      </c>
      <c r="N23" s="3" t="s">
        <v>8677</v>
      </c>
      <c r="O23" s="2" t="s">
        <v>2407</v>
      </c>
      <c r="P23" s="1" t="s">
        <v>536</v>
      </c>
      <c r="Q23" s="3" t="s">
        <v>1503</v>
      </c>
      <c r="R23" s="3" t="str">
        <f>VLOOKUP(O23,'2005 부문표'!$K$9:$L$411,2,FALSE)</f>
        <v>05_002</v>
      </c>
      <c r="S23" s="20" t="s">
        <v>2011</v>
      </c>
      <c r="T23" s="20" t="s">
        <v>1916</v>
      </c>
      <c r="U23" s="20" t="s">
        <v>1503</v>
      </c>
      <c r="V23" s="20" t="str">
        <f>VLOOKUP(S23,'2003 부문표'!$Q$8:$R$412,2,FALSE)</f>
        <v>00_002</v>
      </c>
      <c r="W23" s="67" t="s">
        <v>6648</v>
      </c>
      <c r="X23" s="68" t="s">
        <v>7024</v>
      </c>
      <c r="Y23" s="67" t="s">
        <v>1503</v>
      </c>
      <c r="Z23" s="90" t="s">
        <v>7919</v>
      </c>
      <c r="AA23" s="89" t="s">
        <v>7932</v>
      </c>
      <c r="AB23" s="75" t="s">
        <v>7389</v>
      </c>
      <c r="AC23" s="75" t="s">
        <v>7390</v>
      </c>
      <c r="AD23" s="77" t="s">
        <v>7488</v>
      </c>
      <c r="AE23" s="77" t="s">
        <v>7480</v>
      </c>
      <c r="AF23" s="75"/>
      <c r="AG23" s="69" t="s">
        <v>8002</v>
      </c>
      <c r="AH23" t="s">
        <v>3101</v>
      </c>
      <c r="AI23" t="s">
        <v>3102</v>
      </c>
      <c r="AJ23" t="s">
        <v>3914</v>
      </c>
      <c r="AK23" t="s">
        <v>4410</v>
      </c>
      <c r="AL23" t="s">
        <v>4803</v>
      </c>
      <c r="AM23" t="s">
        <v>6007</v>
      </c>
      <c r="AN23" t="s">
        <v>8360</v>
      </c>
      <c r="AR23" s="3" t="str">
        <f t="shared" si="0"/>
        <v>07_00021.Agr_nec</v>
      </c>
      <c r="AS23" s="3" t="str">
        <f t="shared" si="1"/>
        <v/>
      </c>
      <c r="AT23" s="3" t="str">
        <f t="shared" si="1"/>
        <v>07_00021.Agr_nec</v>
      </c>
      <c r="AY23" s="70"/>
      <c r="AZ23" s="70"/>
      <c r="BA23" s="70"/>
      <c r="BB23" s="69" t="s">
        <v>7562</v>
      </c>
      <c r="BD23" s="122" t="s">
        <v>5222</v>
      </c>
      <c r="BE23" s="123" t="s">
        <v>8677</v>
      </c>
      <c r="BF23" s="302" t="s">
        <v>9572</v>
      </c>
      <c r="BG23" s="143"/>
      <c r="BH23" s="144" t="s">
        <v>8674</v>
      </c>
      <c r="BI23" s="359"/>
      <c r="BJ23" s="360"/>
    </row>
    <row r="24" spans="1:64">
      <c r="A24" s="2" t="s">
        <v>4347</v>
      </c>
      <c r="B24" s="1" t="s">
        <v>987</v>
      </c>
      <c r="C24" s="2" t="s">
        <v>4288</v>
      </c>
      <c r="D24" s="1" t="s">
        <v>921</v>
      </c>
      <c r="E24" s="2" t="s">
        <v>326</v>
      </c>
      <c r="F24" s="1" t="s">
        <v>921</v>
      </c>
      <c r="G24" s="2" t="s">
        <v>341</v>
      </c>
      <c r="H24" s="3" t="s">
        <v>537</v>
      </c>
      <c r="I24" s="3" t="s">
        <v>1504</v>
      </c>
      <c r="J24" s="2" t="s">
        <v>341</v>
      </c>
      <c r="K24" s="3" t="s">
        <v>537</v>
      </c>
      <c r="L24" s="3" t="s">
        <v>1504</v>
      </c>
      <c r="M24" s="3" t="s">
        <v>9171</v>
      </c>
      <c r="N24" s="3" t="s">
        <v>1504</v>
      </c>
      <c r="O24" s="2" t="s">
        <v>2408</v>
      </c>
      <c r="P24" s="1" t="s">
        <v>537</v>
      </c>
      <c r="Q24" s="3" t="s">
        <v>1504</v>
      </c>
      <c r="R24" s="3" t="str">
        <f>VLOOKUP(O24,'2005 부문표'!$K$9:$L$411,2,FALSE)</f>
        <v>05_003</v>
      </c>
      <c r="S24" s="20" t="s">
        <v>2012</v>
      </c>
      <c r="T24" s="20" t="s">
        <v>1917</v>
      </c>
      <c r="U24" s="20" t="s">
        <v>1785</v>
      </c>
      <c r="V24" s="20" t="str">
        <f>VLOOKUP(S24,'2003 부문표'!$Q$8:$R$412,2,FALSE)</f>
        <v>00_003</v>
      </c>
      <c r="W24" s="67" t="s">
        <v>6649</v>
      </c>
      <c r="X24" s="68" t="s">
        <v>7025</v>
      </c>
      <c r="Y24" s="67" t="s">
        <v>1504</v>
      </c>
      <c r="Z24" s="90" t="s">
        <v>7919</v>
      </c>
      <c r="AA24" s="89" t="s">
        <v>7932</v>
      </c>
      <c r="AB24" s="75" t="s">
        <v>7478</v>
      </c>
      <c r="AC24" s="75" t="s">
        <v>7391</v>
      </c>
      <c r="AD24" s="77" t="s">
        <v>7391</v>
      </c>
      <c r="AE24" s="77" t="s">
        <v>7391</v>
      </c>
      <c r="AF24" s="75"/>
      <c r="AG24" s="69" t="s">
        <v>8003</v>
      </c>
      <c r="AH24" t="s">
        <v>3103</v>
      </c>
      <c r="AI24" t="s">
        <v>3104</v>
      </c>
      <c r="AJ24" t="s">
        <v>3915</v>
      </c>
      <c r="AK24" t="s">
        <v>4411</v>
      </c>
      <c r="AL24" t="s">
        <v>4804</v>
      </c>
      <c r="AM24" t="s">
        <v>6008</v>
      </c>
      <c r="AN24" t="s">
        <v>8361</v>
      </c>
      <c r="AR24" s="3" t="str">
        <f t="shared" si="0"/>
        <v>07_00022.Agr_nec</v>
      </c>
      <c r="AS24" s="3" t="str">
        <f t="shared" si="1"/>
        <v/>
      </c>
      <c r="AT24" s="3" t="str">
        <f t="shared" si="1"/>
        <v>07_00022.Agr_nec</v>
      </c>
      <c r="AY24" s="70"/>
      <c r="AZ24" s="70"/>
      <c r="BA24" s="70"/>
      <c r="BB24" s="69" t="s">
        <v>7563</v>
      </c>
      <c r="BD24" s="122" t="s">
        <v>5223</v>
      </c>
      <c r="BE24" s="123" t="s">
        <v>1504</v>
      </c>
      <c r="BF24" s="302" t="s">
        <v>9572</v>
      </c>
      <c r="BG24" s="133" t="s">
        <v>5205</v>
      </c>
      <c r="BH24" s="134" t="s">
        <v>8940</v>
      </c>
      <c r="BI24" s="361"/>
      <c r="BJ24" s="362"/>
    </row>
    <row r="25" spans="1:64">
      <c r="A25" s="2" t="s">
        <v>4347</v>
      </c>
      <c r="B25" s="1" t="s">
        <v>987</v>
      </c>
      <c r="C25" s="2" t="s">
        <v>4288</v>
      </c>
      <c r="D25" s="1" t="s">
        <v>921</v>
      </c>
      <c r="E25" s="2" t="s">
        <v>326</v>
      </c>
      <c r="F25" s="1" t="s">
        <v>921</v>
      </c>
      <c r="G25" s="2" t="s">
        <v>342</v>
      </c>
      <c r="H25" s="3" t="s">
        <v>538</v>
      </c>
      <c r="I25" s="3" t="s">
        <v>1505</v>
      </c>
      <c r="J25" s="2" t="s">
        <v>342</v>
      </c>
      <c r="K25" s="3" t="s">
        <v>538</v>
      </c>
      <c r="L25" s="3" t="s">
        <v>1505</v>
      </c>
      <c r="M25" s="3" t="s">
        <v>9172</v>
      </c>
      <c r="N25" s="3" t="s">
        <v>1505</v>
      </c>
      <c r="O25" s="2" t="s">
        <v>2409</v>
      </c>
      <c r="P25" s="1" t="s">
        <v>538</v>
      </c>
      <c r="Q25" s="3" t="s">
        <v>1505</v>
      </c>
      <c r="R25" s="3" t="str">
        <f>VLOOKUP(O25,'2005 부문표'!$K$9:$L$411,2,FALSE)</f>
        <v>05_003</v>
      </c>
      <c r="S25" s="20" t="s">
        <v>2013</v>
      </c>
      <c r="T25" s="20" t="s">
        <v>17</v>
      </c>
      <c r="U25" s="20" t="s">
        <v>1505</v>
      </c>
      <c r="V25" s="20" t="str">
        <f>VLOOKUP(S25,'2003 부문표'!$Q$8:$R$412,2,FALSE)</f>
        <v>00_003</v>
      </c>
      <c r="W25" s="67" t="s">
        <v>6650</v>
      </c>
      <c r="X25" s="68" t="s">
        <v>7026</v>
      </c>
      <c r="Y25" s="67" t="s">
        <v>1505</v>
      </c>
      <c r="Z25" s="90" t="s">
        <v>7919</v>
      </c>
      <c r="AA25" s="89" t="s">
        <v>7932</v>
      </c>
      <c r="AB25" s="75" t="s">
        <v>7478</v>
      </c>
      <c r="AC25" s="75" t="s">
        <v>7391</v>
      </c>
      <c r="AD25" s="77" t="s">
        <v>7391</v>
      </c>
      <c r="AE25" s="77" t="s">
        <v>7391</v>
      </c>
      <c r="AF25" s="75"/>
      <c r="AG25" s="69" t="s">
        <v>8004</v>
      </c>
      <c r="AH25" t="s">
        <v>3105</v>
      </c>
      <c r="AI25" t="s">
        <v>3106</v>
      </c>
      <c r="AJ25" t="s">
        <v>3916</v>
      </c>
      <c r="AK25" t="s">
        <v>4412</v>
      </c>
      <c r="AL25" t="s">
        <v>4805</v>
      </c>
      <c r="AM25" t="s">
        <v>6009</v>
      </c>
      <c r="AN25" t="s">
        <v>8362</v>
      </c>
      <c r="AR25" s="3" t="str">
        <f t="shared" si="0"/>
        <v>07_00023.Agr_nec</v>
      </c>
      <c r="AS25" s="3" t="str">
        <f t="shared" si="1"/>
        <v/>
      </c>
      <c r="AT25" s="3" t="str">
        <f t="shared" si="1"/>
        <v>07_00023.Agr_nec</v>
      </c>
      <c r="AY25" s="70"/>
      <c r="AZ25" s="70"/>
      <c r="BA25" s="70"/>
      <c r="BB25" s="69" t="s">
        <v>7564</v>
      </c>
      <c r="BD25" s="122" t="s">
        <v>5224</v>
      </c>
      <c r="BE25" s="123" t="s">
        <v>1505</v>
      </c>
      <c r="BF25" s="302" t="s">
        <v>9572</v>
      </c>
      <c r="BG25" s="133"/>
      <c r="BH25" s="134" t="s">
        <v>8674</v>
      </c>
      <c r="BI25" s="363" t="s">
        <v>5201</v>
      </c>
      <c r="BJ25" s="360" t="s">
        <v>5228</v>
      </c>
    </row>
    <row r="26" spans="1:64">
      <c r="A26" s="2" t="s">
        <v>4347</v>
      </c>
      <c r="B26" s="1" t="s">
        <v>987</v>
      </c>
      <c r="C26" s="2" t="s">
        <v>4288</v>
      </c>
      <c r="D26" s="1" t="s">
        <v>921</v>
      </c>
      <c r="E26" s="2" t="s">
        <v>326</v>
      </c>
      <c r="F26" s="1" t="s">
        <v>921</v>
      </c>
      <c r="G26" s="2" t="s">
        <v>343</v>
      </c>
      <c r="H26" s="3" t="s">
        <v>539</v>
      </c>
      <c r="I26" s="3" t="s">
        <v>1506</v>
      </c>
      <c r="J26" s="2" t="s">
        <v>343</v>
      </c>
      <c r="K26" s="3" t="s">
        <v>539</v>
      </c>
      <c r="L26" s="3" t="s">
        <v>1506</v>
      </c>
      <c r="M26" s="3" t="s">
        <v>9173</v>
      </c>
      <c r="N26" s="3" t="s">
        <v>8678</v>
      </c>
      <c r="O26" s="2" t="s">
        <v>2410</v>
      </c>
      <c r="P26" s="1" t="s">
        <v>539</v>
      </c>
      <c r="Q26" s="3" t="s">
        <v>1506</v>
      </c>
      <c r="R26" s="3" t="str">
        <f>VLOOKUP(O26,'2005 부문표'!$K$9:$L$411,2,FALSE)</f>
        <v>05_003</v>
      </c>
      <c r="S26" s="20" t="s">
        <v>2014</v>
      </c>
      <c r="T26" s="20" t="s">
        <v>1918</v>
      </c>
      <c r="U26" s="20" t="s">
        <v>1506</v>
      </c>
      <c r="V26" s="20" t="str">
        <f>VLOOKUP(S26,'2003 부문표'!$Q$8:$R$412,2,FALSE)</f>
        <v>00_003</v>
      </c>
      <c r="W26" s="67" t="s">
        <v>6651</v>
      </c>
      <c r="X26" s="68" t="s">
        <v>7027</v>
      </c>
      <c r="Y26" s="67" t="s">
        <v>1506</v>
      </c>
      <c r="Z26" s="90" t="s">
        <v>7919</v>
      </c>
      <c r="AA26" s="89" t="s">
        <v>7932</v>
      </c>
      <c r="AB26" s="75" t="s">
        <v>7478</v>
      </c>
      <c r="AC26" s="75" t="s">
        <v>7391</v>
      </c>
      <c r="AD26" s="77" t="s">
        <v>7391</v>
      </c>
      <c r="AE26" s="77" t="s">
        <v>7391</v>
      </c>
      <c r="AF26" s="75"/>
      <c r="AG26" s="69" t="s">
        <v>8005</v>
      </c>
      <c r="AH26" t="s">
        <v>3107</v>
      </c>
      <c r="AI26" t="s">
        <v>3108</v>
      </c>
      <c r="AJ26" t="s">
        <v>3917</v>
      </c>
      <c r="AK26" t="s">
        <v>4413</v>
      </c>
      <c r="AL26" t="s">
        <v>4806</v>
      </c>
      <c r="AM26" t="s">
        <v>6010</v>
      </c>
      <c r="AN26" t="s">
        <v>8363</v>
      </c>
      <c r="AR26" s="3" t="str">
        <f t="shared" si="0"/>
        <v>07_00024.Agr_nec</v>
      </c>
      <c r="AS26" s="3" t="str">
        <f t="shared" si="1"/>
        <v/>
      </c>
      <c r="AT26" s="3" t="str">
        <f t="shared" si="1"/>
        <v>07_00024.Agr_nec</v>
      </c>
      <c r="AY26" s="70"/>
      <c r="AZ26" s="70"/>
      <c r="BA26" s="70"/>
      <c r="BB26" s="69" t="s">
        <v>7565</v>
      </c>
      <c r="BD26" s="122" t="s">
        <v>5225</v>
      </c>
      <c r="BE26" s="123" t="s">
        <v>8678</v>
      </c>
      <c r="BF26" s="302" t="s">
        <v>9572</v>
      </c>
      <c r="BG26" s="133"/>
      <c r="BH26" s="134" t="s">
        <v>8674</v>
      </c>
      <c r="BI26" s="359"/>
      <c r="BJ26" s="360"/>
    </row>
    <row r="27" spans="1:64">
      <c r="A27" s="2" t="s">
        <v>4347</v>
      </c>
      <c r="B27" s="1" t="s">
        <v>987</v>
      </c>
      <c r="C27" s="2" t="s">
        <v>4288</v>
      </c>
      <c r="D27" s="1" t="s">
        <v>921</v>
      </c>
      <c r="E27" s="2" t="s">
        <v>326</v>
      </c>
      <c r="F27" s="1" t="s">
        <v>921</v>
      </c>
      <c r="G27" s="2" t="s">
        <v>344</v>
      </c>
      <c r="H27" s="3" t="s">
        <v>540</v>
      </c>
      <c r="I27" s="3" t="s">
        <v>1507</v>
      </c>
      <c r="J27" s="2" t="s">
        <v>344</v>
      </c>
      <c r="K27" s="3" t="s">
        <v>540</v>
      </c>
      <c r="L27" s="3" t="s">
        <v>1507</v>
      </c>
      <c r="M27" s="3" t="s">
        <v>9174</v>
      </c>
      <c r="N27" s="3" t="s">
        <v>1786</v>
      </c>
      <c r="O27" s="2" t="s">
        <v>2411</v>
      </c>
      <c r="P27" s="1" t="s">
        <v>540</v>
      </c>
      <c r="Q27" s="3" t="s">
        <v>1507</v>
      </c>
      <c r="R27" s="3" t="str">
        <f>VLOOKUP(O27,'2005 부문표'!$K$9:$L$411,2,FALSE)</f>
        <v>05_003</v>
      </c>
      <c r="S27" s="20" t="s">
        <v>2015</v>
      </c>
      <c r="T27" s="20" t="s">
        <v>1964</v>
      </c>
      <c r="U27" s="22" t="s">
        <v>1786</v>
      </c>
      <c r="V27" s="20" t="str">
        <f>VLOOKUP(S27,'2003 부문표'!$Q$8:$R$412,2,FALSE)</f>
        <v>00_003</v>
      </c>
      <c r="W27" s="67" t="s">
        <v>6652</v>
      </c>
      <c r="X27" s="68" t="s">
        <v>7333</v>
      </c>
      <c r="Y27" s="67" t="s">
        <v>1507</v>
      </c>
      <c r="Z27" s="90" t="s">
        <v>7919</v>
      </c>
      <c r="AA27" s="89" t="s">
        <v>7932</v>
      </c>
      <c r="AB27" s="75" t="s">
        <v>7478</v>
      </c>
      <c r="AC27" s="75" t="s">
        <v>7391</v>
      </c>
      <c r="AD27" s="77" t="s">
        <v>7391</v>
      </c>
      <c r="AE27" s="77" t="s">
        <v>7391</v>
      </c>
      <c r="AF27" s="75"/>
      <c r="AG27" s="69" t="s">
        <v>8006</v>
      </c>
      <c r="AH27" t="s">
        <v>3109</v>
      </c>
      <c r="AI27" t="s">
        <v>3110</v>
      </c>
      <c r="AJ27" t="s">
        <v>3918</v>
      </c>
      <c r="AK27" t="s">
        <v>4414</v>
      </c>
      <c r="AL27" t="s">
        <v>4807</v>
      </c>
      <c r="AM27" t="s">
        <v>6011</v>
      </c>
      <c r="AN27" t="s">
        <v>8364</v>
      </c>
      <c r="AR27" s="3" t="str">
        <f t="shared" si="0"/>
        <v>07_00025.Agr_nec</v>
      </c>
      <c r="AS27" s="3" t="str">
        <f t="shared" si="1"/>
        <v/>
      </c>
      <c r="AT27" s="3" t="str">
        <f t="shared" si="1"/>
        <v>07_00025.Agr_nec</v>
      </c>
      <c r="AY27" s="70"/>
      <c r="AZ27" s="70"/>
      <c r="BA27" s="70"/>
      <c r="BB27" s="69" t="s">
        <v>7566</v>
      </c>
      <c r="BD27" s="122" t="s">
        <v>5226</v>
      </c>
      <c r="BE27" s="123" t="s">
        <v>1786</v>
      </c>
      <c r="BF27" s="302" t="s">
        <v>9572</v>
      </c>
      <c r="BG27" s="143"/>
      <c r="BH27" s="144" t="s">
        <v>8674</v>
      </c>
      <c r="BI27" s="359"/>
      <c r="BJ27" s="360"/>
      <c r="BK27" s="137"/>
      <c r="BL27" s="138"/>
    </row>
    <row r="28" spans="1:64">
      <c r="A28" s="2" t="s">
        <v>4347</v>
      </c>
      <c r="B28" s="1" t="s">
        <v>987</v>
      </c>
      <c r="C28" s="2" t="s">
        <v>4289</v>
      </c>
      <c r="D28" s="1" t="s">
        <v>922</v>
      </c>
      <c r="E28" s="2" t="s">
        <v>327</v>
      </c>
      <c r="F28" s="1" t="s">
        <v>541</v>
      </c>
      <c r="G28" s="2" t="s">
        <v>345</v>
      </c>
      <c r="H28" s="3" t="s">
        <v>541</v>
      </c>
      <c r="I28" s="3" t="s">
        <v>1508</v>
      </c>
      <c r="J28" s="2" t="s">
        <v>345</v>
      </c>
      <c r="K28" s="3" t="s">
        <v>541</v>
      </c>
      <c r="L28" s="3" t="s">
        <v>1508</v>
      </c>
      <c r="M28" s="3" t="s">
        <v>9175</v>
      </c>
      <c r="N28" s="3" t="s">
        <v>1508</v>
      </c>
      <c r="O28" s="2" t="s">
        <v>2412</v>
      </c>
      <c r="P28" s="1" t="s">
        <v>541</v>
      </c>
      <c r="Q28" s="3" t="s">
        <v>1508</v>
      </c>
      <c r="R28" s="3" t="str">
        <f>VLOOKUP(O28,'2005 부문표'!$K$9:$L$411,2,FALSE)</f>
        <v>05_004</v>
      </c>
      <c r="S28" s="20" t="s">
        <v>2016</v>
      </c>
      <c r="T28" s="20" t="s">
        <v>1919</v>
      </c>
      <c r="U28" s="22" t="s">
        <v>1787</v>
      </c>
      <c r="V28" s="20" t="str">
        <f>VLOOKUP(S28,'2003 부문표'!$Q$8:$R$412,2,FALSE)</f>
        <v>00_004</v>
      </c>
      <c r="W28" s="67" t="s">
        <v>6653</v>
      </c>
      <c r="X28" s="68" t="s">
        <v>7028</v>
      </c>
      <c r="Y28" s="67" t="s">
        <v>1508</v>
      </c>
      <c r="Z28" s="90" t="s">
        <v>7919</v>
      </c>
      <c r="AA28" s="89" t="s">
        <v>7932</v>
      </c>
      <c r="AB28" s="75" t="s">
        <v>7392</v>
      </c>
      <c r="AC28" s="75" t="s">
        <v>7393</v>
      </c>
      <c r="AD28" s="77" t="s">
        <v>7393</v>
      </c>
      <c r="AE28" s="77" t="s">
        <v>7393</v>
      </c>
      <c r="AF28" s="75"/>
      <c r="AG28" s="69" t="s">
        <v>8007</v>
      </c>
      <c r="AH28" t="s">
        <v>3111</v>
      </c>
      <c r="AI28" t="s">
        <v>3112</v>
      </c>
      <c r="AJ28" t="s">
        <v>3919</v>
      </c>
      <c r="AK28" t="s">
        <v>4415</v>
      </c>
      <c r="AL28" t="s">
        <v>4808</v>
      </c>
      <c r="AM28" t="s">
        <v>6012</v>
      </c>
      <c r="AN28" t="s">
        <v>8365</v>
      </c>
      <c r="AR28" s="3" t="str">
        <f t="shared" si="0"/>
        <v>07_00026.Agr_nec</v>
      </c>
      <c r="AS28" s="3" t="str">
        <f>IF(AQ28=AQ30,"",AQ28)</f>
        <v/>
      </c>
      <c r="AT28" s="3" t="str">
        <f>IF(AR28=AR30,"",AR28)</f>
        <v>07_00026.Agr_nec</v>
      </c>
      <c r="AY28" s="70"/>
      <c r="AZ28" s="70"/>
      <c r="BA28" s="70"/>
      <c r="BB28" s="69" t="s">
        <v>7567</v>
      </c>
      <c r="BD28" s="341"/>
      <c r="BE28" s="341"/>
      <c r="BF28" s="341"/>
      <c r="BG28" s="341"/>
      <c r="BH28" s="341"/>
      <c r="BI28" s="341"/>
      <c r="BJ28" s="341"/>
      <c r="BK28" s="340"/>
      <c r="BL28" s="339"/>
    </row>
    <row r="29" spans="1:64">
      <c r="A29" s="2" t="s">
        <v>4347</v>
      </c>
      <c r="B29" s="1" t="s">
        <v>987</v>
      </c>
      <c r="C29" s="2" t="s">
        <v>4289</v>
      </c>
      <c r="D29" s="1" t="s">
        <v>922</v>
      </c>
      <c r="E29" s="2" t="s">
        <v>327</v>
      </c>
      <c r="F29" s="1" t="s">
        <v>541</v>
      </c>
      <c r="G29" s="2" t="s">
        <v>345</v>
      </c>
      <c r="H29" s="3" t="s">
        <v>541</v>
      </c>
      <c r="I29" s="3" t="s">
        <v>1508</v>
      </c>
      <c r="J29" s="2" t="s">
        <v>345</v>
      </c>
      <c r="K29" s="3" t="s">
        <v>541</v>
      </c>
      <c r="L29" s="3" t="s">
        <v>1508</v>
      </c>
      <c r="M29" s="3" t="s">
        <v>9175</v>
      </c>
      <c r="N29" s="3" t="s">
        <v>1508</v>
      </c>
      <c r="O29" s="2" t="s">
        <v>2412</v>
      </c>
      <c r="P29" s="1" t="s">
        <v>541</v>
      </c>
      <c r="Q29" s="3" t="s">
        <v>1508</v>
      </c>
      <c r="R29" s="3" t="str">
        <f>VLOOKUP(O29,'2005 부문표'!$K$9:$L$411,2,FALSE)</f>
        <v>05_004</v>
      </c>
      <c r="S29" s="20" t="s">
        <v>2017</v>
      </c>
      <c r="T29" s="20"/>
      <c r="U29" s="27" t="s">
        <v>1788</v>
      </c>
      <c r="V29" s="20" t="str">
        <f>VLOOKUP(S29,'2003 부문표'!$Q$8:$R$412,2,FALSE)</f>
        <v>00_004</v>
      </c>
      <c r="W29" s="67" t="s">
        <v>6653</v>
      </c>
      <c r="X29" s="68" t="s">
        <v>7028</v>
      </c>
      <c r="Y29" s="67" t="s">
        <v>1508</v>
      </c>
      <c r="Z29" s="90" t="s">
        <v>7919</v>
      </c>
      <c r="AA29" s="89" t="s">
        <v>7932</v>
      </c>
      <c r="AB29" s="75" t="s">
        <v>7392</v>
      </c>
      <c r="AC29" s="75" t="s">
        <v>7393</v>
      </c>
      <c r="AD29" s="77" t="s">
        <v>7393</v>
      </c>
      <c r="AE29" s="77" t="s">
        <v>7393</v>
      </c>
      <c r="AF29" s="75"/>
      <c r="AG29" s="69"/>
      <c r="AH29" t="s">
        <v>3871</v>
      </c>
      <c r="AI29" t="s">
        <v>3579</v>
      </c>
      <c r="AR29" s="3" t="str">
        <f t="shared" si="0"/>
        <v>07_00026.Agr_nec</v>
      </c>
      <c r="AY29" s="70"/>
      <c r="AZ29" s="70"/>
      <c r="BA29" s="70"/>
      <c r="BB29" s="69"/>
      <c r="BD29" s="341"/>
      <c r="BE29" s="341"/>
      <c r="BF29" s="341"/>
      <c r="BG29" s="341"/>
      <c r="BH29" s="341"/>
      <c r="BI29" s="341"/>
      <c r="BJ29" s="341"/>
      <c r="BK29" s="340"/>
      <c r="BL29" s="339"/>
    </row>
    <row r="30" spans="1:64">
      <c r="A30" s="2" t="s">
        <v>4347</v>
      </c>
      <c r="B30" s="1" t="s">
        <v>987</v>
      </c>
      <c r="C30" s="2" t="s">
        <v>4289</v>
      </c>
      <c r="D30" s="1" t="s">
        <v>922</v>
      </c>
      <c r="E30" s="2" t="s">
        <v>328</v>
      </c>
      <c r="F30" s="1" t="s">
        <v>542</v>
      </c>
      <c r="G30" s="2" t="s">
        <v>346</v>
      </c>
      <c r="H30" s="3" t="s">
        <v>542</v>
      </c>
      <c r="I30" s="3" t="s">
        <v>1509</v>
      </c>
      <c r="J30" s="2" t="s">
        <v>346</v>
      </c>
      <c r="K30" s="3" t="s">
        <v>542</v>
      </c>
      <c r="L30" s="3" t="s">
        <v>1509</v>
      </c>
      <c r="M30" s="3" t="s">
        <v>9176</v>
      </c>
      <c r="N30" s="3" t="s">
        <v>1509</v>
      </c>
      <c r="O30" s="2" t="s">
        <v>2413</v>
      </c>
      <c r="P30" s="1" t="s">
        <v>542</v>
      </c>
      <c r="Q30" s="3" t="s">
        <v>1509</v>
      </c>
      <c r="R30" s="3" t="str">
        <f>VLOOKUP(O30,'2005 부문표'!$K$9:$L$411,2,FALSE)</f>
        <v>05_004</v>
      </c>
      <c r="S30" s="20" t="s">
        <v>2018</v>
      </c>
      <c r="T30" s="20" t="s">
        <v>1920</v>
      </c>
      <c r="U30" s="22" t="s">
        <v>1789</v>
      </c>
      <c r="V30" s="20" t="str">
        <f>VLOOKUP(S30,'2003 부문표'!$Q$8:$R$412,2,FALSE)</f>
        <v>00_004</v>
      </c>
      <c r="W30" s="67" t="s">
        <v>6654</v>
      </c>
      <c r="X30" s="68" t="s">
        <v>7029</v>
      </c>
      <c r="Y30" s="67" t="s">
        <v>1509</v>
      </c>
      <c r="Z30" s="90" t="s">
        <v>7919</v>
      </c>
      <c r="AA30" s="89" t="s">
        <v>7932</v>
      </c>
      <c r="AB30" s="75" t="s">
        <v>7392</v>
      </c>
      <c r="AC30" s="75" t="s">
        <v>7393</v>
      </c>
      <c r="AD30" s="77" t="s">
        <v>7393</v>
      </c>
      <c r="AE30" s="77" t="s">
        <v>7393</v>
      </c>
      <c r="AF30" s="75"/>
      <c r="AG30" s="69" t="s">
        <v>8008</v>
      </c>
      <c r="AH30" t="s">
        <v>3113</v>
      </c>
      <c r="AI30" t="s">
        <v>3114</v>
      </c>
      <c r="AJ30" t="s">
        <v>3920</v>
      </c>
      <c r="AK30" t="s">
        <v>4416</v>
      </c>
      <c r="AL30" t="s">
        <v>4809</v>
      </c>
      <c r="AM30" t="s">
        <v>6013</v>
      </c>
      <c r="AN30" t="s">
        <v>8366</v>
      </c>
      <c r="AR30" s="3" t="str">
        <f t="shared" si="0"/>
        <v>07_00027.Agr_nec</v>
      </c>
      <c r="AS30" s="3" t="str">
        <f>IF(AQ30=AQ32,"",AQ30)</f>
        <v/>
      </c>
      <c r="AT30" s="3" t="str">
        <f>IF(AR30=AR32,"",AR30)</f>
        <v>07_00027.Agr_nec</v>
      </c>
      <c r="AY30" s="70"/>
      <c r="AZ30" s="70"/>
      <c r="BA30" s="70"/>
      <c r="BB30" s="69" t="s">
        <v>7568</v>
      </c>
      <c r="BD30" s="122" t="s">
        <v>5229</v>
      </c>
      <c r="BE30" s="123" t="s">
        <v>1508</v>
      </c>
      <c r="BF30" s="302" t="s">
        <v>9572</v>
      </c>
      <c r="BG30" s="133" t="s">
        <v>5206</v>
      </c>
      <c r="BH30" s="134" t="s">
        <v>8941</v>
      </c>
      <c r="BI30" s="361"/>
      <c r="BJ30" s="362"/>
      <c r="BK30" s="137"/>
      <c r="BL30" s="138"/>
    </row>
    <row r="31" spans="1:64">
      <c r="A31" s="2" t="s">
        <v>4347</v>
      </c>
      <c r="B31" s="1" t="s">
        <v>987</v>
      </c>
      <c r="C31" s="2" t="s">
        <v>4289</v>
      </c>
      <c r="D31" s="1" t="s">
        <v>922</v>
      </c>
      <c r="E31" s="2" t="s">
        <v>328</v>
      </c>
      <c r="F31" s="1" t="s">
        <v>542</v>
      </c>
      <c r="G31" s="2" t="s">
        <v>346</v>
      </c>
      <c r="H31" s="3" t="s">
        <v>542</v>
      </c>
      <c r="I31" s="3" t="s">
        <v>1509</v>
      </c>
      <c r="J31" s="2" t="s">
        <v>346</v>
      </c>
      <c r="K31" s="3" t="s">
        <v>542</v>
      </c>
      <c r="L31" s="3" t="s">
        <v>1509</v>
      </c>
      <c r="M31" s="3" t="s">
        <v>9176</v>
      </c>
      <c r="N31" s="3" t="s">
        <v>1509</v>
      </c>
      <c r="O31" s="2" t="s">
        <v>2413</v>
      </c>
      <c r="P31" s="1" t="s">
        <v>542</v>
      </c>
      <c r="Q31" s="3" t="s">
        <v>1509</v>
      </c>
      <c r="R31" s="3" t="str">
        <f>VLOOKUP(O31,'2005 부문표'!$K$9:$L$411,2,FALSE)</f>
        <v>05_004</v>
      </c>
      <c r="S31" s="20" t="s">
        <v>2019</v>
      </c>
      <c r="T31" s="20"/>
      <c r="U31" s="28" t="s">
        <v>1790</v>
      </c>
      <c r="V31" s="20" t="str">
        <f>VLOOKUP(S31,'2003 부문표'!$Q$8:$R$412,2,FALSE)</f>
        <v>00_004</v>
      </c>
      <c r="W31" s="67" t="s">
        <v>6654</v>
      </c>
      <c r="X31" s="68" t="s">
        <v>7029</v>
      </c>
      <c r="Y31" s="67" t="s">
        <v>1509</v>
      </c>
      <c r="Z31" s="90" t="s">
        <v>7919</v>
      </c>
      <c r="AA31" s="89" t="s">
        <v>7932</v>
      </c>
      <c r="AB31" s="75" t="s">
        <v>7392</v>
      </c>
      <c r="AC31" s="75" t="s">
        <v>7393</v>
      </c>
      <c r="AD31" s="77" t="s">
        <v>7393</v>
      </c>
      <c r="AE31" s="77" t="s">
        <v>7393</v>
      </c>
      <c r="AF31" s="75"/>
      <c r="AG31" s="69"/>
      <c r="AH31" t="s">
        <v>3872</v>
      </c>
      <c r="AI31" t="s">
        <v>3579</v>
      </c>
      <c r="AR31" s="3" t="str">
        <f t="shared" si="0"/>
        <v>07_00027.Agr_nec</v>
      </c>
      <c r="AY31" s="70"/>
      <c r="AZ31" s="70"/>
      <c r="BA31" s="70"/>
      <c r="BB31" s="69"/>
      <c r="BD31" s="122" t="s">
        <v>5230</v>
      </c>
      <c r="BE31" s="123" t="s">
        <v>1509</v>
      </c>
      <c r="BF31" s="302" t="s">
        <v>9572</v>
      </c>
      <c r="BG31" s="133"/>
      <c r="BH31" s="134" t="s">
        <v>8674</v>
      </c>
      <c r="BI31" s="363" t="s">
        <v>5202</v>
      </c>
      <c r="BJ31" s="360" t="s">
        <v>5234</v>
      </c>
      <c r="BK31" s="137"/>
      <c r="BL31" s="138"/>
    </row>
    <row r="32" spans="1:64">
      <c r="A32" s="2" t="s">
        <v>4347</v>
      </c>
      <c r="B32" s="1" t="s">
        <v>987</v>
      </c>
      <c r="C32" s="2" t="s">
        <v>4290</v>
      </c>
      <c r="D32" s="1" t="s">
        <v>543</v>
      </c>
      <c r="E32" s="2" t="s">
        <v>329</v>
      </c>
      <c r="F32" s="1" t="s">
        <v>543</v>
      </c>
      <c r="G32" s="2" t="s">
        <v>347</v>
      </c>
      <c r="H32" s="3" t="s">
        <v>543</v>
      </c>
      <c r="I32" s="3" t="s">
        <v>1510</v>
      </c>
      <c r="J32" s="2" t="s">
        <v>347</v>
      </c>
      <c r="K32" s="3" t="s">
        <v>543</v>
      </c>
      <c r="L32" s="3" t="s">
        <v>1510</v>
      </c>
      <c r="M32" s="3" t="s">
        <v>9177</v>
      </c>
      <c r="N32" s="3" t="s">
        <v>8679</v>
      </c>
      <c r="O32" s="2" t="s">
        <v>2414</v>
      </c>
      <c r="P32" s="1" t="s">
        <v>543</v>
      </c>
      <c r="Q32" s="3" t="s">
        <v>1510</v>
      </c>
      <c r="R32" s="3" t="str">
        <f>VLOOKUP(O32,'2005 부문표'!$K$9:$L$411,2,FALSE)</f>
        <v>05_005</v>
      </c>
      <c r="S32" s="20" t="s">
        <v>2352</v>
      </c>
      <c r="T32" s="20" t="s">
        <v>1985</v>
      </c>
      <c r="U32" s="22" t="s">
        <v>1510</v>
      </c>
      <c r="V32" s="20" t="str">
        <f>VLOOKUP(S32,'2003 부문표'!$Q$8:$R$412,2,FALSE)</f>
        <v>00_069</v>
      </c>
      <c r="W32" s="67" t="s">
        <v>6655</v>
      </c>
      <c r="X32" s="68" t="s">
        <v>7030</v>
      </c>
      <c r="Y32" s="67" t="s">
        <v>1510</v>
      </c>
      <c r="Z32" s="90" t="s">
        <v>7919</v>
      </c>
      <c r="AA32" s="89" t="s">
        <v>7932</v>
      </c>
      <c r="AB32" s="75" t="s">
        <v>7392</v>
      </c>
      <c r="AC32" s="75" t="s">
        <v>7393</v>
      </c>
      <c r="AD32" s="77" t="s">
        <v>7393</v>
      </c>
      <c r="AE32" s="77" t="s">
        <v>7393</v>
      </c>
      <c r="AF32" s="75"/>
      <c r="AG32" s="69" t="s">
        <v>8009</v>
      </c>
      <c r="AH32" t="s">
        <v>3115</v>
      </c>
      <c r="AI32" t="s">
        <v>3116</v>
      </c>
      <c r="AJ32" t="s">
        <v>3921</v>
      </c>
      <c r="AK32" t="s">
        <v>4417</v>
      </c>
      <c r="AL32" t="s">
        <v>4810</v>
      </c>
      <c r="AM32" t="s">
        <v>6014</v>
      </c>
      <c r="AN32" t="s">
        <v>8367</v>
      </c>
      <c r="AR32" s="3" t="str">
        <f t="shared" si="0"/>
        <v>07_00028.Agr_nec</v>
      </c>
      <c r="AS32" s="3" t="str">
        <f t="shared" si="1"/>
        <v/>
      </c>
      <c r="AT32" s="3" t="str">
        <f t="shared" si="1"/>
        <v>07_00028.Agr_nec</v>
      </c>
      <c r="AY32" s="70"/>
      <c r="AZ32" s="70"/>
      <c r="BA32" s="70"/>
      <c r="BB32" s="69" t="s">
        <v>7569</v>
      </c>
      <c r="BD32" s="122" t="s">
        <v>5231</v>
      </c>
      <c r="BE32" s="123" t="s">
        <v>8679</v>
      </c>
      <c r="BF32" s="302" t="s">
        <v>9572</v>
      </c>
      <c r="BG32" s="156" t="s">
        <v>5207</v>
      </c>
      <c r="BH32" s="157" t="s">
        <v>8942</v>
      </c>
      <c r="BI32" s="359"/>
      <c r="BJ32" s="360"/>
      <c r="BK32" s="137"/>
      <c r="BL32" s="138"/>
    </row>
    <row r="33" spans="1:64">
      <c r="A33" s="2" t="s">
        <v>4348</v>
      </c>
      <c r="B33" s="1" t="s">
        <v>988</v>
      </c>
      <c r="C33" s="2" t="s">
        <v>4291</v>
      </c>
      <c r="D33" s="1" t="s">
        <v>923</v>
      </c>
      <c r="E33" s="2" t="s">
        <v>330</v>
      </c>
      <c r="F33" s="1" t="s">
        <v>1010</v>
      </c>
      <c r="G33" s="2" t="s">
        <v>348</v>
      </c>
      <c r="H33" s="3" t="s">
        <v>544</v>
      </c>
      <c r="I33" s="3" t="s">
        <v>1101</v>
      </c>
      <c r="J33" s="2" t="s">
        <v>348</v>
      </c>
      <c r="K33" s="3" t="s">
        <v>544</v>
      </c>
      <c r="L33" s="3" t="s">
        <v>1101</v>
      </c>
      <c r="M33" s="3" t="s">
        <v>9178</v>
      </c>
      <c r="N33" s="3" t="s">
        <v>1101</v>
      </c>
      <c r="O33" s="2" t="s">
        <v>2415</v>
      </c>
      <c r="P33" s="1" t="s">
        <v>544</v>
      </c>
      <c r="Q33" s="3" t="s">
        <v>1101</v>
      </c>
      <c r="R33" s="3" t="str">
        <f>VLOOKUP(O33,'2005 부문표'!$K$9:$L$411,2,FALSE)</f>
        <v>05_006</v>
      </c>
      <c r="S33" s="20" t="s">
        <v>2020</v>
      </c>
      <c r="T33" s="20" t="s">
        <v>18</v>
      </c>
      <c r="U33" s="22" t="s">
        <v>1101</v>
      </c>
      <c r="V33" s="20" t="str">
        <f>VLOOKUP(S33,'2003 부문표'!$Q$8:$R$412,2,FALSE)</f>
        <v>00_005</v>
      </c>
      <c r="W33" s="67" t="s">
        <v>6656</v>
      </c>
      <c r="X33" s="68" t="s">
        <v>7031</v>
      </c>
      <c r="Y33" s="67" t="s">
        <v>1101</v>
      </c>
      <c r="Z33" s="90" t="s">
        <v>1228</v>
      </c>
      <c r="AA33" s="89" t="s">
        <v>7394</v>
      </c>
      <c r="AB33" s="75" t="s">
        <v>7479</v>
      </c>
      <c r="AC33" s="75" t="s">
        <v>7394</v>
      </c>
      <c r="AD33" s="77" t="s">
        <v>7394</v>
      </c>
      <c r="AE33" s="77" t="s">
        <v>7394</v>
      </c>
      <c r="AF33" s="75"/>
      <c r="AG33" s="69" t="s">
        <v>7512</v>
      </c>
      <c r="AH33" t="s">
        <v>3117</v>
      </c>
      <c r="AI33" t="s">
        <v>3118</v>
      </c>
      <c r="AJ33" t="s">
        <v>3922</v>
      </c>
      <c r="AK33" t="s">
        <v>4418</v>
      </c>
      <c r="AL33" t="s">
        <v>4811</v>
      </c>
      <c r="AM33" t="s">
        <v>6015</v>
      </c>
      <c r="AN33" t="s">
        <v>7570</v>
      </c>
      <c r="AR33" s="3" t="str">
        <f t="shared" si="0"/>
        <v>07_00029.Coal</v>
      </c>
      <c r="AS33" s="3" t="str">
        <f t="shared" si="1"/>
        <v/>
      </c>
      <c r="AT33" s="3" t="str">
        <f t="shared" si="1"/>
        <v>07_00029.Coal</v>
      </c>
      <c r="AY33" s="70"/>
      <c r="AZ33" s="70"/>
      <c r="BA33" s="70"/>
      <c r="BB33" s="69" t="s">
        <v>7570</v>
      </c>
      <c r="BD33" s="122" t="s">
        <v>5232</v>
      </c>
      <c r="BE33" s="123" t="s">
        <v>1101</v>
      </c>
      <c r="BF33" s="302" t="s">
        <v>10348</v>
      </c>
      <c r="BG33" s="165" t="s">
        <v>5208</v>
      </c>
      <c r="BH33" s="124" t="s">
        <v>8943</v>
      </c>
      <c r="BI33" s="364" t="s">
        <v>5204</v>
      </c>
      <c r="BJ33" s="365" t="s">
        <v>8679</v>
      </c>
      <c r="BK33" s="137"/>
      <c r="BL33" s="138"/>
    </row>
    <row r="34" spans="1:64">
      <c r="A34" s="2" t="s">
        <v>4348</v>
      </c>
      <c r="B34" s="1" t="s">
        <v>988</v>
      </c>
      <c r="C34" s="2" t="s">
        <v>4291</v>
      </c>
      <c r="D34" s="1" t="s">
        <v>923</v>
      </c>
      <c r="E34" s="2" t="s">
        <v>330</v>
      </c>
      <c r="F34" s="1" t="s">
        <v>1010</v>
      </c>
      <c r="G34" s="2" t="s">
        <v>349</v>
      </c>
      <c r="H34" s="3" t="s">
        <v>545</v>
      </c>
      <c r="I34" s="3" t="s">
        <v>1102</v>
      </c>
      <c r="J34" s="2" t="s">
        <v>349</v>
      </c>
      <c r="K34" s="3" t="s">
        <v>545</v>
      </c>
      <c r="L34" s="3" t="s">
        <v>1102</v>
      </c>
      <c r="M34" s="3" t="s">
        <v>9179</v>
      </c>
      <c r="N34" s="3" t="s">
        <v>1102</v>
      </c>
      <c r="O34" s="2" t="s">
        <v>2416</v>
      </c>
      <c r="P34" s="1" t="s">
        <v>545</v>
      </c>
      <c r="Q34" s="3" t="s">
        <v>1102</v>
      </c>
      <c r="R34" s="3" t="str">
        <f>VLOOKUP(O34,'2005 부문표'!$K$9:$L$411,2,FALSE)</f>
        <v>05_006</v>
      </c>
      <c r="S34" s="20" t="s">
        <v>2021</v>
      </c>
      <c r="T34" s="20" t="s">
        <v>19</v>
      </c>
      <c r="U34" s="22" t="s">
        <v>1102</v>
      </c>
      <c r="V34" s="20" t="str">
        <f>VLOOKUP(S34,'2003 부문표'!$Q$8:$R$412,2,FALSE)</f>
        <v>00_005</v>
      </c>
      <c r="W34" s="67" t="s">
        <v>6657</v>
      </c>
      <c r="X34" s="68" t="s">
        <v>7032</v>
      </c>
      <c r="Y34" s="67" t="s">
        <v>1102</v>
      </c>
      <c r="Z34" s="90" t="s">
        <v>1228</v>
      </c>
      <c r="AA34" s="89" t="s">
        <v>7394</v>
      </c>
      <c r="AB34" s="75" t="s">
        <v>7479</v>
      </c>
      <c r="AC34" s="75" t="s">
        <v>7394</v>
      </c>
      <c r="AD34" s="77" t="s">
        <v>7394</v>
      </c>
      <c r="AE34" s="77" t="s">
        <v>7394</v>
      </c>
      <c r="AF34" s="75"/>
      <c r="AG34" s="69" t="s">
        <v>7513</v>
      </c>
      <c r="AH34" t="s">
        <v>3119</v>
      </c>
      <c r="AI34" t="s">
        <v>3120</v>
      </c>
      <c r="AJ34" t="s">
        <v>3923</v>
      </c>
      <c r="AK34" t="s">
        <v>4419</v>
      </c>
      <c r="AL34" t="s">
        <v>4812</v>
      </c>
      <c r="AM34" t="s">
        <v>6016</v>
      </c>
      <c r="AN34" t="s">
        <v>7571</v>
      </c>
      <c r="AR34" s="3" t="str">
        <f t="shared" si="0"/>
        <v>07_00030.Coal</v>
      </c>
      <c r="AS34" s="3" t="str">
        <f t="shared" si="1"/>
        <v/>
      </c>
      <c r="AT34" s="3" t="str">
        <f t="shared" si="1"/>
        <v>07_00030.Coal</v>
      </c>
      <c r="AY34" s="70"/>
      <c r="AZ34" s="70"/>
      <c r="BA34" s="70"/>
      <c r="BB34" s="69" t="s">
        <v>7571</v>
      </c>
      <c r="BD34" s="122" t="s">
        <v>5235</v>
      </c>
      <c r="BE34" s="123" t="s">
        <v>1102</v>
      </c>
      <c r="BF34" s="305" t="s">
        <v>10348</v>
      </c>
      <c r="BG34" s="143"/>
      <c r="BH34" s="144" t="s">
        <v>8674</v>
      </c>
      <c r="BI34" s="378" t="s">
        <v>5205</v>
      </c>
      <c r="BJ34" s="357" t="s">
        <v>10457</v>
      </c>
      <c r="BK34" s="137"/>
      <c r="BL34" s="138"/>
    </row>
    <row r="35" spans="1:64">
      <c r="A35" s="2" t="s">
        <v>4348</v>
      </c>
      <c r="B35" s="1" t="s">
        <v>988</v>
      </c>
      <c r="C35" s="2" t="s">
        <v>4291</v>
      </c>
      <c r="D35" s="1" t="s">
        <v>923</v>
      </c>
      <c r="E35" s="2" t="s">
        <v>331</v>
      </c>
      <c r="F35" s="1" t="s">
        <v>546</v>
      </c>
      <c r="G35" s="2" t="s">
        <v>350</v>
      </c>
      <c r="H35" s="3" t="s">
        <v>546</v>
      </c>
      <c r="I35" s="3" t="s">
        <v>1103</v>
      </c>
      <c r="J35" s="2" t="s">
        <v>350</v>
      </c>
      <c r="K35" s="3" t="s">
        <v>546</v>
      </c>
      <c r="L35" s="3" t="s">
        <v>1103</v>
      </c>
      <c r="M35" s="3" t="s">
        <v>9180</v>
      </c>
      <c r="N35" s="3" t="s">
        <v>1103</v>
      </c>
      <c r="O35" s="2" t="s">
        <v>2417</v>
      </c>
      <c r="P35" s="1" t="s">
        <v>546</v>
      </c>
      <c r="Q35" s="3" t="s">
        <v>1103</v>
      </c>
      <c r="R35" s="3" t="str">
        <f>VLOOKUP(O35,'2005 부문표'!$K$9:$L$411,2,FALSE)</f>
        <v>05_006</v>
      </c>
      <c r="S35" s="20" t="s">
        <v>2022</v>
      </c>
      <c r="T35" s="20" t="s">
        <v>20</v>
      </c>
      <c r="U35" s="22" t="s">
        <v>1103</v>
      </c>
      <c r="V35" s="20" t="str">
        <f>VLOOKUP(S35,'2003 부문표'!$Q$8:$R$412,2,FALSE)</f>
        <v>00_006</v>
      </c>
      <c r="W35" s="67" t="s">
        <v>6658</v>
      </c>
      <c r="X35" s="68" t="s">
        <v>7033</v>
      </c>
      <c r="Y35" s="67" t="s">
        <v>6498</v>
      </c>
      <c r="Z35" s="90" t="s">
        <v>1103</v>
      </c>
      <c r="AA35" s="89" t="s">
        <v>7933</v>
      </c>
      <c r="AB35" s="75" t="s">
        <v>7395</v>
      </c>
      <c r="AC35" s="75" t="s">
        <v>7396</v>
      </c>
      <c r="AD35" s="77" t="s">
        <v>7489</v>
      </c>
      <c r="AE35" s="77" t="s">
        <v>7396</v>
      </c>
      <c r="AF35" s="75"/>
      <c r="AG35" s="69" t="s">
        <v>8010</v>
      </c>
      <c r="AH35" t="s">
        <v>3121</v>
      </c>
      <c r="AI35" t="s">
        <v>3122</v>
      </c>
      <c r="AJ35" t="s">
        <v>3924</v>
      </c>
      <c r="AK35" t="s">
        <v>4420</v>
      </c>
      <c r="AL35" t="s">
        <v>4813</v>
      </c>
      <c r="AM35" t="s">
        <v>6017</v>
      </c>
      <c r="AN35" t="s">
        <v>8368</v>
      </c>
      <c r="AR35" s="3" t="str">
        <f t="shared" si="0"/>
        <v>07_00031.CrudeOil</v>
      </c>
      <c r="AS35" s="3" t="str">
        <f t="shared" si="1"/>
        <v/>
      </c>
      <c r="AT35" s="3" t="str">
        <f t="shared" si="1"/>
        <v>07_00031.CrudeOil</v>
      </c>
      <c r="AY35" s="70"/>
      <c r="AZ35" s="70"/>
      <c r="BA35" s="70"/>
      <c r="BB35" s="69" t="s">
        <v>7572</v>
      </c>
      <c r="BD35" s="122" t="s">
        <v>5236</v>
      </c>
      <c r="BE35" s="123" t="s">
        <v>1103</v>
      </c>
      <c r="BF35" s="305" t="s">
        <v>10348</v>
      </c>
      <c r="BG35" s="133" t="s">
        <v>5209</v>
      </c>
      <c r="BH35" s="134" t="s">
        <v>8946</v>
      </c>
      <c r="BI35" s="359"/>
      <c r="BJ35" s="358"/>
      <c r="BK35" s="160" t="s">
        <v>5199</v>
      </c>
      <c r="BL35" s="125" t="s">
        <v>8945</v>
      </c>
    </row>
    <row r="36" spans="1:64">
      <c r="A36" s="2" t="s">
        <v>4348</v>
      </c>
      <c r="B36" s="1" t="s">
        <v>988</v>
      </c>
      <c r="C36" s="2" t="s">
        <v>4291</v>
      </c>
      <c r="D36" s="1" t="s">
        <v>923</v>
      </c>
      <c r="E36" s="2" t="s">
        <v>332</v>
      </c>
      <c r="F36" s="1" t="s">
        <v>547</v>
      </c>
      <c r="G36" s="2" t="s">
        <v>351</v>
      </c>
      <c r="H36" s="3" t="s">
        <v>547</v>
      </c>
      <c r="I36" s="3" t="s">
        <v>1104</v>
      </c>
      <c r="J36" s="2" t="s">
        <v>351</v>
      </c>
      <c r="K36" s="3" t="s">
        <v>547</v>
      </c>
      <c r="L36" s="3" t="s">
        <v>1104</v>
      </c>
      <c r="M36" s="3" t="s">
        <v>9181</v>
      </c>
      <c r="N36" s="3" t="s">
        <v>8680</v>
      </c>
      <c r="O36" s="2" t="s">
        <v>2418</v>
      </c>
      <c r="P36" s="1" t="s">
        <v>547</v>
      </c>
      <c r="Q36" s="3" t="s">
        <v>1104</v>
      </c>
      <c r="R36" s="3" t="str">
        <f>VLOOKUP(O36,'2005 부문표'!$K$9:$L$411,2,FALSE)</f>
        <v>05_006</v>
      </c>
      <c r="S36" s="20" t="s">
        <v>2023</v>
      </c>
      <c r="T36" s="20" t="s">
        <v>21</v>
      </c>
      <c r="U36" s="22" t="s">
        <v>1104</v>
      </c>
      <c r="V36" s="20" t="str">
        <f>VLOOKUP(S36,'2003 부문표'!$Q$8:$R$412,2,FALSE)</f>
        <v>00_006</v>
      </c>
      <c r="W36" s="67" t="s">
        <v>6658</v>
      </c>
      <c r="X36" s="68" t="s">
        <v>7033</v>
      </c>
      <c r="Y36" s="67" t="s">
        <v>6498</v>
      </c>
      <c r="Z36" s="90" t="s">
        <v>1271</v>
      </c>
      <c r="AA36" s="89" t="s">
        <v>7934</v>
      </c>
      <c r="AB36" s="75" t="s">
        <v>7397</v>
      </c>
      <c r="AC36" s="75" t="s">
        <v>7398</v>
      </c>
      <c r="AD36" s="77" t="s">
        <v>7490</v>
      </c>
      <c r="AE36" s="77" t="s">
        <v>7398</v>
      </c>
      <c r="AF36" s="75"/>
      <c r="AG36" s="69" t="s">
        <v>8011</v>
      </c>
      <c r="AH36" t="s">
        <v>3123</v>
      </c>
      <c r="AI36" t="s">
        <v>3124</v>
      </c>
      <c r="AJ36" t="s">
        <v>3925</v>
      </c>
      <c r="AK36" t="s">
        <v>4421</v>
      </c>
      <c r="AL36" t="s">
        <v>4814</v>
      </c>
      <c r="AM36" t="s">
        <v>6018</v>
      </c>
      <c r="AN36" t="s">
        <v>8369</v>
      </c>
      <c r="AR36" s="3" t="str">
        <f t="shared" si="0"/>
        <v>07_00031.NaturGas</v>
      </c>
      <c r="AS36" s="3" t="str">
        <f t="shared" si="1"/>
        <v/>
      </c>
      <c r="AT36" s="3" t="str">
        <f t="shared" si="1"/>
        <v>07_00031.NaturGas</v>
      </c>
      <c r="AY36" s="70"/>
      <c r="AZ36" s="70"/>
      <c r="BA36" s="70"/>
      <c r="BB36" s="69" t="s">
        <v>7573</v>
      </c>
      <c r="BD36" s="122" t="s">
        <v>5238</v>
      </c>
      <c r="BE36" s="123" t="s">
        <v>8680</v>
      </c>
      <c r="BF36" s="305" t="s">
        <v>10348</v>
      </c>
      <c r="BG36" s="143"/>
      <c r="BH36" s="144" t="s">
        <v>8674</v>
      </c>
      <c r="BI36" s="363"/>
      <c r="BJ36" s="366"/>
      <c r="BK36" s="137"/>
      <c r="BL36" s="138"/>
    </row>
    <row r="37" spans="1:64">
      <c r="A37" s="2" t="s">
        <v>4348</v>
      </c>
      <c r="B37" s="1" t="s">
        <v>988</v>
      </c>
      <c r="C37" s="2" t="s">
        <v>4292</v>
      </c>
      <c r="D37" s="1" t="s">
        <v>924</v>
      </c>
      <c r="E37" s="2" t="s">
        <v>333</v>
      </c>
      <c r="F37" s="1" t="s">
        <v>548</v>
      </c>
      <c r="G37" s="2" t="s">
        <v>352</v>
      </c>
      <c r="H37" s="3" t="s">
        <v>548</v>
      </c>
      <c r="I37" s="3" t="s">
        <v>1511</v>
      </c>
      <c r="J37" s="2" t="s">
        <v>352</v>
      </c>
      <c r="K37" s="3" t="s">
        <v>548</v>
      </c>
      <c r="L37" s="3" t="s">
        <v>1511</v>
      </c>
      <c r="M37" s="3" t="s">
        <v>9182</v>
      </c>
      <c r="N37" s="3" t="s">
        <v>1511</v>
      </c>
      <c r="O37" s="2" t="s">
        <v>2419</v>
      </c>
      <c r="P37" s="1" t="s">
        <v>548</v>
      </c>
      <c r="Q37" s="3" t="s">
        <v>1511</v>
      </c>
      <c r="R37" s="3" t="str">
        <f>VLOOKUP(O37,'2005 부문표'!$K$9:$L$411,2,FALSE)</f>
        <v>05_007</v>
      </c>
      <c r="S37" s="20" t="s">
        <v>2024</v>
      </c>
      <c r="T37" s="20" t="s">
        <v>22</v>
      </c>
      <c r="U37" s="20" t="s">
        <v>1511</v>
      </c>
      <c r="V37" s="20" t="str">
        <f>VLOOKUP(S37,'2003 부문표'!$Q$8:$R$412,2,FALSE)</f>
        <v>00_007</v>
      </c>
      <c r="W37" s="67" t="s">
        <v>6659</v>
      </c>
      <c r="X37" s="68" t="s">
        <v>7034</v>
      </c>
      <c r="Y37" s="67" t="s">
        <v>1511</v>
      </c>
      <c r="Z37" s="90" t="s">
        <v>7920</v>
      </c>
      <c r="AA37" s="89" t="s">
        <v>7481</v>
      </c>
      <c r="AB37" s="75" t="s">
        <v>7399</v>
      </c>
      <c r="AC37" s="75" t="s">
        <v>7400</v>
      </c>
      <c r="AD37" s="77" t="s">
        <v>7491</v>
      </c>
      <c r="AE37" s="77" t="s">
        <v>7481</v>
      </c>
      <c r="AF37" s="75"/>
      <c r="AG37" s="69" t="s">
        <v>8012</v>
      </c>
      <c r="AH37" t="s">
        <v>3125</v>
      </c>
      <c r="AI37" t="s">
        <v>3126</v>
      </c>
      <c r="AJ37" t="s">
        <v>3926</v>
      </c>
      <c r="AK37" t="s">
        <v>4422</v>
      </c>
      <c r="AL37" t="s">
        <v>4815</v>
      </c>
      <c r="AM37" t="s">
        <v>6019</v>
      </c>
      <c r="AN37" t="s">
        <v>8370</v>
      </c>
      <c r="AR37" s="3" t="str">
        <f t="shared" si="0"/>
        <v>07_00032.Minerals</v>
      </c>
      <c r="AS37" s="3" t="str">
        <f t="shared" si="1"/>
        <v/>
      </c>
      <c r="AT37" s="3" t="str">
        <f t="shared" si="1"/>
        <v>07_00032.Minerals</v>
      </c>
      <c r="AY37" s="70"/>
      <c r="AZ37" s="70"/>
      <c r="BA37" s="70"/>
      <c r="BB37" s="69" t="s">
        <v>7574</v>
      </c>
      <c r="BD37" s="122" t="s">
        <v>488</v>
      </c>
      <c r="BE37" s="123" t="s">
        <v>1511</v>
      </c>
      <c r="BF37" s="305" t="s">
        <v>10348</v>
      </c>
      <c r="BG37" s="133" t="s">
        <v>5210</v>
      </c>
      <c r="BH37" s="134" t="s">
        <v>8947</v>
      </c>
      <c r="BI37" s="367"/>
      <c r="BJ37" s="368"/>
      <c r="BK37" s="137"/>
      <c r="BL37" s="138"/>
    </row>
    <row r="38" spans="1:64">
      <c r="A38" s="2" t="s">
        <v>4348</v>
      </c>
      <c r="B38" s="1" t="s">
        <v>988</v>
      </c>
      <c r="C38" s="2" t="s">
        <v>4292</v>
      </c>
      <c r="D38" s="1" t="s">
        <v>924</v>
      </c>
      <c r="E38" s="2" t="s">
        <v>334</v>
      </c>
      <c r="F38" s="1" t="s">
        <v>1011</v>
      </c>
      <c r="G38" s="2" t="s">
        <v>353</v>
      </c>
      <c r="H38" s="3" t="s">
        <v>549</v>
      </c>
      <c r="I38" s="3" t="s">
        <v>1512</v>
      </c>
      <c r="J38" s="297" t="s">
        <v>9546</v>
      </c>
      <c r="K38" s="3" t="s">
        <v>551</v>
      </c>
      <c r="L38" s="3" t="s">
        <v>1514</v>
      </c>
      <c r="M38" s="3" t="s">
        <v>9183</v>
      </c>
      <c r="N38" s="3" t="s">
        <v>8681</v>
      </c>
      <c r="O38" s="2" t="s">
        <v>2420</v>
      </c>
      <c r="P38" s="1" t="s">
        <v>549</v>
      </c>
      <c r="Q38" s="3" t="s">
        <v>1512</v>
      </c>
      <c r="R38" s="3" t="str">
        <f>VLOOKUP(O38,'2005 부문표'!$K$9:$L$411,2,FALSE)</f>
        <v>05_007</v>
      </c>
      <c r="S38" s="20" t="s">
        <v>2025</v>
      </c>
      <c r="T38" s="20" t="s">
        <v>23</v>
      </c>
      <c r="U38" s="20" t="s">
        <v>1512</v>
      </c>
      <c r="V38" s="20" t="str">
        <f>VLOOKUP(S38,'2003 부문표'!$Q$8:$R$412,2,FALSE)</f>
        <v>00_007</v>
      </c>
      <c r="W38" s="67" t="s">
        <v>6660</v>
      </c>
      <c r="X38" s="68" t="s">
        <v>7035</v>
      </c>
      <c r="Y38" s="67" t="s">
        <v>1512</v>
      </c>
      <c r="Z38" s="90" t="s">
        <v>7920</v>
      </c>
      <c r="AA38" s="89" t="s">
        <v>7481</v>
      </c>
      <c r="AB38" s="75" t="s">
        <v>7399</v>
      </c>
      <c r="AC38" s="75" t="s">
        <v>7400</v>
      </c>
      <c r="AD38" s="77" t="s">
        <v>7491</v>
      </c>
      <c r="AE38" s="77" t="s">
        <v>7481</v>
      </c>
      <c r="AF38" s="75"/>
      <c r="AG38" s="69" t="s">
        <v>8013</v>
      </c>
      <c r="AH38" t="s">
        <v>3127</v>
      </c>
      <c r="AI38" t="s">
        <v>3128</v>
      </c>
      <c r="AJ38" t="s">
        <v>3927</v>
      </c>
      <c r="AK38" t="s">
        <v>4423</v>
      </c>
      <c r="AL38" t="s">
        <v>4816</v>
      </c>
      <c r="AM38" t="s">
        <v>6020</v>
      </c>
      <c r="AN38" t="s">
        <v>8371</v>
      </c>
      <c r="AR38" s="3" t="str">
        <f t="shared" si="0"/>
        <v>07_00033.Minerals</v>
      </c>
      <c r="AS38" s="3" t="str">
        <f t="shared" si="1"/>
        <v/>
      </c>
      <c r="AT38" s="3" t="str">
        <f t="shared" si="1"/>
        <v>07_00033.Minerals</v>
      </c>
      <c r="AY38" s="70"/>
      <c r="AZ38" s="70"/>
      <c r="BA38" s="70"/>
      <c r="BB38" s="69" t="s">
        <v>7575</v>
      </c>
      <c r="BD38" s="341"/>
      <c r="BE38" s="341"/>
      <c r="BF38" s="341"/>
      <c r="BG38" s="341"/>
      <c r="BH38" s="341"/>
      <c r="BI38" s="341"/>
      <c r="BJ38" s="341"/>
      <c r="BK38" s="340"/>
      <c r="BL38" s="339"/>
    </row>
    <row r="39" spans="1:64">
      <c r="A39" s="2" t="s">
        <v>4348</v>
      </c>
      <c r="B39" s="1" t="s">
        <v>988</v>
      </c>
      <c r="C39" s="2" t="s">
        <v>4292</v>
      </c>
      <c r="D39" s="1" t="s">
        <v>924</v>
      </c>
      <c r="E39" s="2" t="s">
        <v>334</v>
      </c>
      <c r="F39" s="1" t="s">
        <v>1011</v>
      </c>
      <c r="G39" s="2" t="s">
        <v>354</v>
      </c>
      <c r="H39" s="3" t="s">
        <v>550</v>
      </c>
      <c r="I39" s="3" t="s">
        <v>1513</v>
      </c>
      <c r="J39" s="297" t="s">
        <v>9546</v>
      </c>
      <c r="K39" s="3" t="s">
        <v>551</v>
      </c>
      <c r="L39" s="3" t="s">
        <v>1514</v>
      </c>
      <c r="M39" s="3" t="s">
        <v>9183</v>
      </c>
      <c r="N39" s="3" t="s">
        <v>8681</v>
      </c>
      <c r="O39" s="2" t="s">
        <v>2421</v>
      </c>
      <c r="P39" s="1" t="s">
        <v>550</v>
      </c>
      <c r="Q39" s="3" t="s">
        <v>1513</v>
      </c>
      <c r="R39" s="3" t="str">
        <f>VLOOKUP(O39,'2005 부문표'!$K$9:$L$411,2,FALSE)</f>
        <v>05_007</v>
      </c>
      <c r="S39" s="20" t="s">
        <v>2026</v>
      </c>
      <c r="T39" s="20" t="s">
        <v>24</v>
      </c>
      <c r="U39" s="20" t="s">
        <v>1513</v>
      </c>
      <c r="V39" s="20" t="str">
        <f>VLOOKUP(S39,'2003 부문표'!$Q$8:$R$412,2,FALSE)</f>
        <v>00_007</v>
      </c>
      <c r="W39" s="67" t="s">
        <v>6661</v>
      </c>
      <c r="X39" s="68" t="s">
        <v>7036</v>
      </c>
      <c r="Y39" s="67" t="s">
        <v>1513</v>
      </c>
      <c r="Z39" s="90" t="s">
        <v>7920</v>
      </c>
      <c r="AA39" s="89" t="s">
        <v>7481</v>
      </c>
      <c r="AB39" s="75" t="s">
        <v>7399</v>
      </c>
      <c r="AC39" s="75" t="s">
        <v>7400</v>
      </c>
      <c r="AD39" s="77" t="s">
        <v>7491</v>
      </c>
      <c r="AE39" s="77" t="s">
        <v>7481</v>
      </c>
      <c r="AF39" s="75"/>
      <c r="AG39" s="69" t="s">
        <v>8014</v>
      </c>
      <c r="AH39" t="s">
        <v>3129</v>
      </c>
      <c r="AI39" t="s">
        <v>3130</v>
      </c>
      <c r="AJ39" t="s">
        <v>3928</v>
      </c>
      <c r="AK39" t="s">
        <v>4424</v>
      </c>
      <c r="AL39" t="s">
        <v>4817</v>
      </c>
      <c r="AM39" t="s">
        <v>6021</v>
      </c>
      <c r="AN39" t="s">
        <v>8372</v>
      </c>
      <c r="AR39" s="3" t="str">
        <f t="shared" si="0"/>
        <v>07_00034.Minerals</v>
      </c>
      <c r="AS39" s="3" t="str">
        <f t="shared" si="1"/>
        <v/>
      </c>
      <c r="AT39" s="3" t="str">
        <f t="shared" si="1"/>
        <v>07_00034.Minerals</v>
      </c>
      <c r="AY39" s="70"/>
      <c r="AZ39" s="70"/>
      <c r="BA39" s="70"/>
      <c r="BB39" s="69" t="s">
        <v>7576</v>
      </c>
      <c r="BD39" s="341"/>
      <c r="BE39" s="341"/>
      <c r="BF39" s="341"/>
      <c r="BG39" s="341"/>
      <c r="BH39" s="341"/>
      <c r="BI39" s="341"/>
      <c r="BJ39" s="341"/>
      <c r="BK39" s="341"/>
      <c r="BL39" s="341"/>
    </row>
    <row r="40" spans="1:64">
      <c r="A40" s="2" t="s">
        <v>4348</v>
      </c>
      <c r="B40" s="1" t="s">
        <v>988</v>
      </c>
      <c r="C40" s="2" t="s">
        <v>4292</v>
      </c>
      <c r="D40" s="1" t="s">
        <v>924</v>
      </c>
      <c r="E40" s="2" t="s">
        <v>334</v>
      </c>
      <c r="F40" s="1" t="s">
        <v>1011</v>
      </c>
      <c r="G40" s="2" t="s">
        <v>355</v>
      </c>
      <c r="H40" s="3" t="s">
        <v>551</v>
      </c>
      <c r="I40" s="3" t="s">
        <v>1514</v>
      </c>
      <c r="J40" s="297" t="s">
        <v>9546</v>
      </c>
      <c r="K40" s="3" t="s">
        <v>551</v>
      </c>
      <c r="L40" s="3" t="s">
        <v>1514</v>
      </c>
      <c r="M40" s="3" t="s">
        <v>9183</v>
      </c>
      <c r="N40" s="3" t="s">
        <v>8681</v>
      </c>
      <c r="O40" s="2" t="s">
        <v>2422</v>
      </c>
      <c r="P40" s="1" t="s">
        <v>551</v>
      </c>
      <c r="Q40" s="3" t="s">
        <v>1514</v>
      </c>
      <c r="R40" s="3" t="str">
        <f>VLOOKUP(O40,'2005 부문표'!$K$9:$L$411,2,FALSE)</f>
        <v>05_007</v>
      </c>
      <c r="S40" s="20" t="s">
        <v>2027</v>
      </c>
      <c r="T40" s="20" t="s">
        <v>1965</v>
      </c>
      <c r="U40" s="20" t="s">
        <v>1514</v>
      </c>
      <c r="V40" s="20" t="str">
        <f>VLOOKUP(S40,'2003 부문표'!$Q$8:$R$412,2,FALSE)</f>
        <v>00_007</v>
      </c>
      <c r="W40" s="67" t="s">
        <v>6662</v>
      </c>
      <c r="X40" s="68" t="s">
        <v>7334</v>
      </c>
      <c r="Y40" s="67" t="s">
        <v>1514</v>
      </c>
      <c r="Z40" s="90" t="s">
        <v>7920</v>
      </c>
      <c r="AA40" s="89" t="s">
        <v>7481</v>
      </c>
      <c r="AB40" s="75" t="s">
        <v>7399</v>
      </c>
      <c r="AC40" s="75" t="s">
        <v>7400</v>
      </c>
      <c r="AD40" s="77" t="s">
        <v>7491</v>
      </c>
      <c r="AE40" s="77" t="s">
        <v>7481</v>
      </c>
      <c r="AF40" s="75"/>
      <c r="AG40" s="69" t="s">
        <v>8015</v>
      </c>
      <c r="AH40" t="s">
        <v>3131</v>
      </c>
      <c r="AI40" t="s">
        <v>3132</v>
      </c>
      <c r="AJ40" t="s">
        <v>3929</v>
      </c>
      <c r="AK40" t="s">
        <v>4425</v>
      </c>
      <c r="AL40" t="s">
        <v>4818</v>
      </c>
      <c r="AM40" t="s">
        <v>6022</v>
      </c>
      <c r="AN40" t="s">
        <v>8373</v>
      </c>
      <c r="AR40" s="3" t="str">
        <f t="shared" si="0"/>
        <v>07_00035.Minerals</v>
      </c>
      <c r="AS40" s="3" t="str">
        <f t="shared" si="1"/>
        <v/>
      </c>
      <c r="AT40" s="3" t="str">
        <f t="shared" si="1"/>
        <v>07_00035.Minerals</v>
      </c>
      <c r="AY40" s="70"/>
      <c r="AZ40" s="70"/>
      <c r="BA40" s="70"/>
      <c r="BB40" s="69" t="s">
        <v>7577</v>
      </c>
      <c r="BD40" s="274" t="s">
        <v>489</v>
      </c>
      <c r="BE40" s="275" t="s">
        <v>8681</v>
      </c>
      <c r="BF40" s="305" t="s">
        <v>10348</v>
      </c>
      <c r="BG40" s="133"/>
      <c r="BH40" s="134" t="s">
        <v>8674</v>
      </c>
      <c r="BI40" s="369" t="s">
        <v>5206</v>
      </c>
      <c r="BJ40" s="360" t="s">
        <v>10458</v>
      </c>
      <c r="BK40" s="137"/>
      <c r="BL40" s="138"/>
    </row>
    <row r="41" spans="1:64">
      <c r="A41" s="2" t="s">
        <v>4348</v>
      </c>
      <c r="B41" s="1" t="s">
        <v>988</v>
      </c>
      <c r="C41" s="2" t="s">
        <v>4293</v>
      </c>
      <c r="D41" s="1" t="s">
        <v>925</v>
      </c>
      <c r="E41" s="2" t="s">
        <v>335</v>
      </c>
      <c r="F41" s="1" t="s">
        <v>1012</v>
      </c>
      <c r="G41" s="2" t="s">
        <v>356</v>
      </c>
      <c r="H41" s="3" t="s">
        <v>552</v>
      </c>
      <c r="I41" s="3" t="s">
        <v>1515</v>
      </c>
      <c r="J41" s="297" t="s">
        <v>9547</v>
      </c>
      <c r="K41" s="3" t="s">
        <v>554</v>
      </c>
      <c r="L41" s="3" t="s">
        <v>8682</v>
      </c>
      <c r="M41" s="3" t="s">
        <v>9184</v>
      </c>
      <c r="N41" s="3" t="s">
        <v>8682</v>
      </c>
      <c r="O41" s="2" t="s">
        <v>2423</v>
      </c>
      <c r="P41" s="1" t="s">
        <v>552</v>
      </c>
      <c r="Q41" s="3" t="s">
        <v>1515</v>
      </c>
      <c r="R41" s="3" t="str">
        <f>VLOOKUP(O41,'2005 부문표'!$K$9:$L$411,2,FALSE)</f>
        <v>05_008</v>
      </c>
      <c r="S41" s="20" t="s">
        <v>2028</v>
      </c>
      <c r="T41" s="20" t="s">
        <v>25</v>
      </c>
      <c r="U41" s="20" t="s">
        <v>1515</v>
      </c>
      <c r="V41" s="20" t="str">
        <f>VLOOKUP(S41,'2003 부문표'!$Q$8:$R$412,2,FALSE)</f>
        <v>00_008</v>
      </c>
      <c r="W41" s="67" t="s">
        <v>6663</v>
      </c>
      <c r="X41" s="68" t="s">
        <v>7037</v>
      </c>
      <c r="Y41" s="67" t="s">
        <v>1515</v>
      </c>
      <c r="Z41" s="90" t="s">
        <v>7920</v>
      </c>
      <c r="AA41" s="89" t="s">
        <v>7481</v>
      </c>
      <c r="AB41" s="75" t="s">
        <v>7399</v>
      </c>
      <c r="AC41" s="75" t="s">
        <v>7400</v>
      </c>
      <c r="AD41" s="77" t="s">
        <v>7491</v>
      </c>
      <c r="AE41" s="77" t="s">
        <v>7481</v>
      </c>
      <c r="AF41" s="75"/>
      <c r="AG41" s="69" t="s">
        <v>8016</v>
      </c>
      <c r="AH41" t="s">
        <v>3133</v>
      </c>
      <c r="AI41" t="s">
        <v>3134</v>
      </c>
      <c r="AJ41" t="s">
        <v>3930</v>
      </c>
      <c r="AK41" t="s">
        <v>4426</v>
      </c>
      <c r="AL41" t="s">
        <v>4819</v>
      </c>
      <c r="AM41" t="s">
        <v>6023</v>
      </c>
      <c r="AN41" t="s">
        <v>8374</v>
      </c>
      <c r="AR41" s="3" t="str">
        <f t="shared" si="0"/>
        <v>07_00036.Minerals</v>
      </c>
      <c r="AS41" s="3" t="str">
        <f t="shared" si="1"/>
        <v/>
      </c>
      <c r="AT41" s="3" t="str">
        <f t="shared" si="1"/>
        <v>07_00036.Minerals</v>
      </c>
      <c r="AY41" s="70"/>
      <c r="AZ41" s="70"/>
      <c r="BA41" s="70"/>
      <c r="BB41" s="69" t="s">
        <v>7578</v>
      </c>
      <c r="BD41" s="341"/>
      <c r="BE41" s="341"/>
      <c r="BF41" s="341"/>
      <c r="BG41" s="341"/>
      <c r="BH41" s="341"/>
      <c r="BI41" s="341"/>
      <c r="BJ41" s="341"/>
      <c r="BK41" s="341"/>
      <c r="BL41" s="341"/>
    </row>
    <row r="42" spans="1:64">
      <c r="A42" s="2" t="s">
        <v>4348</v>
      </c>
      <c r="B42" s="1" t="s">
        <v>988</v>
      </c>
      <c r="C42" s="2" t="s">
        <v>4293</v>
      </c>
      <c r="D42" s="1" t="s">
        <v>925</v>
      </c>
      <c r="E42" s="2" t="s">
        <v>335</v>
      </c>
      <c r="F42" s="1" t="s">
        <v>1012</v>
      </c>
      <c r="G42" s="2" t="s">
        <v>357</v>
      </c>
      <c r="H42" s="3" t="s">
        <v>553</v>
      </c>
      <c r="I42" s="3" t="s">
        <v>1791</v>
      </c>
      <c r="J42" s="297" t="s">
        <v>9547</v>
      </c>
      <c r="K42" s="3" t="s">
        <v>554</v>
      </c>
      <c r="L42" s="3" t="s">
        <v>8682</v>
      </c>
      <c r="M42" s="3" t="s">
        <v>9184</v>
      </c>
      <c r="N42" s="3" t="s">
        <v>8682</v>
      </c>
      <c r="O42" s="2" t="s">
        <v>2424</v>
      </c>
      <c r="P42" s="1" t="s">
        <v>553</v>
      </c>
      <c r="Q42" s="3" t="s">
        <v>1791</v>
      </c>
      <c r="R42" s="3" t="str">
        <f>VLOOKUP(O42,'2005 부문표'!$K$9:$L$411,2,FALSE)</f>
        <v>05_008</v>
      </c>
      <c r="S42" s="20" t="s">
        <v>2029</v>
      </c>
      <c r="T42" s="20" t="s">
        <v>26</v>
      </c>
      <c r="U42" s="20" t="s">
        <v>1791</v>
      </c>
      <c r="V42" s="20" t="str">
        <f>VLOOKUP(S42,'2003 부문표'!$Q$8:$R$412,2,FALSE)</f>
        <v>00_008</v>
      </c>
      <c r="W42" s="67" t="s">
        <v>6664</v>
      </c>
      <c r="X42" s="68" t="s">
        <v>7038</v>
      </c>
      <c r="Y42" s="67" t="s">
        <v>6665</v>
      </c>
      <c r="Z42" s="90" t="s">
        <v>7920</v>
      </c>
      <c r="AA42" s="89" t="s">
        <v>7481</v>
      </c>
      <c r="AB42" s="75" t="s">
        <v>7399</v>
      </c>
      <c r="AC42" s="75" t="s">
        <v>7400</v>
      </c>
      <c r="AD42" s="77" t="s">
        <v>7491</v>
      </c>
      <c r="AE42" s="77" t="s">
        <v>7481</v>
      </c>
      <c r="AF42" s="75"/>
      <c r="AG42" s="69" t="s">
        <v>8017</v>
      </c>
      <c r="AH42" t="s">
        <v>3135</v>
      </c>
      <c r="AI42" t="s">
        <v>3136</v>
      </c>
      <c r="AJ42" t="s">
        <v>3931</v>
      </c>
      <c r="AK42" t="s">
        <v>4427</v>
      </c>
      <c r="AL42" t="s">
        <v>4820</v>
      </c>
      <c r="AM42" t="s">
        <v>6024</v>
      </c>
      <c r="AN42" t="s">
        <v>3579</v>
      </c>
      <c r="AR42" s="3" t="str">
        <f t="shared" si="0"/>
        <v>07_00037.Minerals</v>
      </c>
      <c r="AS42" s="3" t="str">
        <f t="shared" si="1"/>
        <v/>
      </c>
      <c r="AT42" s="3" t="str">
        <f t="shared" si="1"/>
        <v/>
      </c>
      <c r="AY42" s="70"/>
      <c r="AZ42" s="70"/>
      <c r="BA42" s="70"/>
      <c r="BB42" s="69" t="s">
        <v>3579</v>
      </c>
      <c r="BD42" s="341"/>
      <c r="BE42" s="341"/>
      <c r="BF42" s="341"/>
      <c r="BG42" s="341"/>
      <c r="BH42" s="341"/>
      <c r="BI42" s="341"/>
      <c r="BJ42" s="341"/>
      <c r="BK42" s="341"/>
      <c r="BL42" s="341"/>
    </row>
    <row r="43" spans="1:64">
      <c r="A43" s="2" t="s">
        <v>4348</v>
      </c>
      <c r="B43" s="1" t="s">
        <v>988</v>
      </c>
      <c r="C43" s="2" t="s">
        <v>4293</v>
      </c>
      <c r="D43" s="1" t="s">
        <v>925</v>
      </c>
      <c r="E43" s="2" t="s">
        <v>335</v>
      </c>
      <c r="F43" s="1" t="s">
        <v>1012</v>
      </c>
      <c r="G43" s="2" t="s">
        <v>358</v>
      </c>
      <c r="H43" s="3" t="s">
        <v>554</v>
      </c>
      <c r="I43" s="3" t="s">
        <v>1793</v>
      </c>
      <c r="J43" s="297" t="s">
        <v>9547</v>
      </c>
      <c r="K43" s="3" t="s">
        <v>554</v>
      </c>
      <c r="L43" s="3" t="s">
        <v>8682</v>
      </c>
      <c r="M43" s="3" t="s">
        <v>9184</v>
      </c>
      <c r="N43" s="3" t="s">
        <v>8682</v>
      </c>
      <c r="O43" s="2" t="s">
        <v>2425</v>
      </c>
      <c r="P43" s="1" t="s">
        <v>554</v>
      </c>
      <c r="Q43" s="3" t="s">
        <v>1793</v>
      </c>
      <c r="R43" s="3" t="str">
        <f>VLOOKUP(O43,'2005 부문표'!$K$9:$L$411,2,FALSE)</f>
        <v>05_008</v>
      </c>
      <c r="S43" s="20" t="s">
        <v>2030</v>
      </c>
      <c r="T43" s="20" t="s">
        <v>27</v>
      </c>
      <c r="U43" s="20" t="s">
        <v>1792</v>
      </c>
      <c r="V43" s="20" t="str">
        <f>VLOOKUP(S43,'2003 부문표'!$Q$8:$R$412,2,FALSE)</f>
        <v>00_008</v>
      </c>
      <c r="W43" s="67" t="s">
        <v>6664</v>
      </c>
      <c r="X43" s="68" t="s">
        <v>7038</v>
      </c>
      <c r="Y43" s="67" t="s">
        <v>6665</v>
      </c>
      <c r="Z43" s="90" t="s">
        <v>7920</v>
      </c>
      <c r="AA43" s="89" t="s">
        <v>7481</v>
      </c>
      <c r="AB43" s="75" t="s">
        <v>7399</v>
      </c>
      <c r="AC43" s="75" t="s">
        <v>7400</v>
      </c>
      <c r="AD43" s="77" t="s">
        <v>7491</v>
      </c>
      <c r="AE43" s="77" t="s">
        <v>7481</v>
      </c>
      <c r="AF43" s="75"/>
      <c r="AG43" s="69" t="s">
        <v>8018</v>
      </c>
      <c r="AH43" t="s">
        <v>3137</v>
      </c>
      <c r="AI43" t="s">
        <v>3138</v>
      </c>
      <c r="AJ43" t="s">
        <v>3932</v>
      </c>
      <c r="AK43" t="s">
        <v>4428</v>
      </c>
      <c r="AL43" t="s">
        <v>4821</v>
      </c>
      <c r="AM43" t="s">
        <v>6025</v>
      </c>
      <c r="AN43" t="s">
        <v>8375</v>
      </c>
      <c r="AR43" s="3" t="str">
        <f t="shared" si="0"/>
        <v>07_00037.Minerals</v>
      </c>
      <c r="AS43" s="3" t="str">
        <f t="shared" si="1"/>
        <v/>
      </c>
      <c r="AT43" s="3" t="str">
        <f t="shared" si="1"/>
        <v>07_00037.Minerals</v>
      </c>
      <c r="AY43" s="70"/>
      <c r="AZ43" s="70"/>
      <c r="BA43" s="70"/>
      <c r="BB43" s="69" t="s">
        <v>7579</v>
      </c>
      <c r="BD43" s="274" t="s">
        <v>490</v>
      </c>
      <c r="BE43" s="275" t="s">
        <v>8682</v>
      </c>
      <c r="BF43" s="305" t="s">
        <v>10348</v>
      </c>
      <c r="BG43" s="133" t="s">
        <v>5212</v>
      </c>
      <c r="BH43" s="134" t="s">
        <v>8949</v>
      </c>
      <c r="BI43" s="359"/>
      <c r="BJ43" s="360"/>
      <c r="BK43" s="137"/>
      <c r="BL43" s="138"/>
    </row>
    <row r="44" spans="1:64">
      <c r="A44" s="2" t="s">
        <v>4348</v>
      </c>
      <c r="B44" s="1" t="s">
        <v>988</v>
      </c>
      <c r="C44" s="2" t="s">
        <v>4293</v>
      </c>
      <c r="D44" s="1" t="s">
        <v>925</v>
      </c>
      <c r="E44" s="2" t="s">
        <v>336</v>
      </c>
      <c r="F44" s="1" t="s">
        <v>1013</v>
      </c>
      <c r="G44" s="2" t="s">
        <v>359</v>
      </c>
      <c r="H44" s="3" t="s">
        <v>555</v>
      </c>
      <c r="I44" s="3" t="s">
        <v>1516</v>
      </c>
      <c r="J44" s="2" t="s">
        <v>359</v>
      </c>
      <c r="K44" s="3" t="s">
        <v>555</v>
      </c>
      <c r="L44" s="3" t="s">
        <v>1516</v>
      </c>
      <c r="M44" s="3" t="s">
        <v>9185</v>
      </c>
      <c r="N44" s="3" t="s">
        <v>1516</v>
      </c>
      <c r="O44" s="2" t="s">
        <v>2426</v>
      </c>
      <c r="P44" s="1" t="s">
        <v>555</v>
      </c>
      <c r="Q44" s="3" t="s">
        <v>1516</v>
      </c>
      <c r="R44" s="3" t="str">
        <f>VLOOKUP(O44,'2005 부문표'!$K$9:$L$411,2,FALSE)</f>
        <v>05_008</v>
      </c>
      <c r="S44" s="20" t="s">
        <v>2031</v>
      </c>
      <c r="T44" s="20" t="s">
        <v>28</v>
      </c>
      <c r="U44" s="20" t="s">
        <v>1516</v>
      </c>
      <c r="V44" s="20" t="str">
        <f>VLOOKUP(S44,'2003 부문표'!$Q$8:$R$412,2,FALSE)</f>
        <v>00_008</v>
      </c>
      <c r="W44" s="67" t="s">
        <v>6666</v>
      </c>
      <c r="X44" s="68" t="s">
        <v>7039</v>
      </c>
      <c r="Y44" s="67" t="s">
        <v>1516</v>
      </c>
      <c r="Z44" s="90" t="s">
        <v>7920</v>
      </c>
      <c r="AA44" s="89" t="s">
        <v>7481</v>
      </c>
      <c r="AB44" s="75" t="s">
        <v>7399</v>
      </c>
      <c r="AC44" s="75" t="s">
        <v>7400</v>
      </c>
      <c r="AD44" s="77" t="s">
        <v>7491</v>
      </c>
      <c r="AE44" s="77" t="s">
        <v>7481</v>
      </c>
      <c r="AF44" s="75"/>
      <c r="AG44" s="69" t="s">
        <v>8019</v>
      </c>
      <c r="AH44" t="s">
        <v>3139</v>
      </c>
      <c r="AI44" t="s">
        <v>3140</v>
      </c>
      <c r="AJ44" t="s">
        <v>3933</v>
      </c>
      <c r="AK44" t="s">
        <v>4429</v>
      </c>
      <c r="AL44" t="s">
        <v>4822</v>
      </c>
      <c r="AM44" t="s">
        <v>6026</v>
      </c>
      <c r="AN44" t="s">
        <v>8376</v>
      </c>
      <c r="AR44" s="3" t="str">
        <f t="shared" si="0"/>
        <v>07_00038.Minerals</v>
      </c>
      <c r="AS44" s="3" t="str">
        <f t="shared" si="1"/>
        <v/>
      </c>
      <c r="AT44" s="3" t="str">
        <f t="shared" si="1"/>
        <v>07_00038.Minerals</v>
      </c>
      <c r="AY44" s="70"/>
      <c r="AZ44" s="70"/>
      <c r="BA44" s="70"/>
      <c r="BB44" s="69" t="s">
        <v>7580</v>
      </c>
      <c r="BD44" s="122" t="s">
        <v>491</v>
      </c>
      <c r="BE44" s="123" t="s">
        <v>1516</v>
      </c>
      <c r="BF44" s="305" t="s">
        <v>10348</v>
      </c>
      <c r="BG44" s="133"/>
      <c r="BH44" s="134" t="s">
        <v>8674</v>
      </c>
      <c r="BI44" s="359"/>
      <c r="BJ44" s="360"/>
      <c r="BK44" s="137"/>
      <c r="BL44" s="138"/>
    </row>
    <row r="45" spans="1:64">
      <c r="A45" s="2" t="s">
        <v>4348</v>
      </c>
      <c r="B45" s="1" t="s">
        <v>988</v>
      </c>
      <c r="C45" s="2" t="s">
        <v>4293</v>
      </c>
      <c r="D45" s="1" t="s">
        <v>925</v>
      </c>
      <c r="E45" s="2" t="s">
        <v>336</v>
      </c>
      <c r="F45" s="1" t="s">
        <v>1013</v>
      </c>
      <c r="G45" s="2" t="s">
        <v>360</v>
      </c>
      <c r="H45" s="3" t="s">
        <v>556</v>
      </c>
      <c r="I45" s="3" t="s">
        <v>1517</v>
      </c>
      <c r="J45" s="297" t="s">
        <v>9548</v>
      </c>
      <c r="K45" s="3" t="s">
        <v>558</v>
      </c>
      <c r="L45" s="3" t="s">
        <v>1519</v>
      </c>
      <c r="M45" s="3" t="s">
        <v>9186</v>
      </c>
      <c r="N45" s="3" t="s">
        <v>1794</v>
      </c>
      <c r="O45" s="2" t="s">
        <v>2427</v>
      </c>
      <c r="P45" s="1" t="s">
        <v>556</v>
      </c>
      <c r="Q45" s="3" t="s">
        <v>1517</v>
      </c>
      <c r="R45" s="3" t="str">
        <f>VLOOKUP(O45,'2005 부문표'!$K$9:$L$411,2,FALSE)</f>
        <v>05_008</v>
      </c>
      <c r="S45" s="20" t="s">
        <v>2032</v>
      </c>
      <c r="T45" s="20" t="s">
        <v>29</v>
      </c>
      <c r="U45" s="20" t="s">
        <v>1517</v>
      </c>
      <c r="V45" s="20" t="str">
        <f>VLOOKUP(S45,'2003 부문표'!$Q$8:$R$412,2,FALSE)</f>
        <v>00_008</v>
      </c>
      <c r="W45" s="67" t="s">
        <v>6667</v>
      </c>
      <c r="X45" s="68" t="s">
        <v>7040</v>
      </c>
      <c r="Y45" s="67" t="s">
        <v>1517</v>
      </c>
      <c r="Z45" s="90" t="s">
        <v>7920</v>
      </c>
      <c r="AA45" s="89" t="s">
        <v>7481</v>
      </c>
      <c r="AB45" s="75" t="s">
        <v>7399</v>
      </c>
      <c r="AC45" s="75" t="s">
        <v>7400</v>
      </c>
      <c r="AD45" s="77" t="s">
        <v>7491</v>
      </c>
      <c r="AE45" s="77" t="s">
        <v>7481</v>
      </c>
      <c r="AF45" s="75"/>
      <c r="AG45" s="69" t="s">
        <v>8020</v>
      </c>
      <c r="AH45" t="s">
        <v>3141</v>
      </c>
      <c r="AI45" t="s">
        <v>3142</v>
      </c>
      <c r="AJ45" t="s">
        <v>3934</v>
      </c>
      <c r="AK45" t="s">
        <v>4430</v>
      </c>
      <c r="AL45" t="s">
        <v>4823</v>
      </c>
      <c r="AM45" t="s">
        <v>6027</v>
      </c>
      <c r="AN45" t="s">
        <v>8377</v>
      </c>
      <c r="AR45" s="3" t="str">
        <f t="shared" si="0"/>
        <v>07_00039.Minerals</v>
      </c>
      <c r="AS45" s="3" t="str">
        <f t="shared" si="1"/>
        <v/>
      </c>
      <c r="AT45" s="3" t="str">
        <f t="shared" si="1"/>
        <v>07_00039.Minerals</v>
      </c>
      <c r="AY45" s="70"/>
      <c r="AZ45" s="70"/>
      <c r="BA45" s="70"/>
      <c r="BB45" s="69" t="s">
        <v>7581</v>
      </c>
      <c r="BD45" s="336"/>
      <c r="BE45" s="344" t="s">
        <v>3579</v>
      </c>
      <c r="BF45" s="335"/>
      <c r="BG45" s="334"/>
      <c r="BH45" s="333" t="s">
        <v>8674</v>
      </c>
      <c r="BI45" s="338"/>
      <c r="BJ45" s="337"/>
      <c r="BK45" s="340"/>
      <c r="BL45" s="339"/>
    </row>
    <row r="46" spans="1:64">
      <c r="A46" s="2" t="s">
        <v>4348</v>
      </c>
      <c r="B46" s="1" t="s">
        <v>988</v>
      </c>
      <c r="C46" s="2" t="s">
        <v>4293</v>
      </c>
      <c r="D46" s="1" t="s">
        <v>925</v>
      </c>
      <c r="E46" s="2" t="s">
        <v>336</v>
      </c>
      <c r="F46" s="1" t="s">
        <v>1013</v>
      </c>
      <c r="G46" s="2" t="s">
        <v>361</v>
      </c>
      <c r="H46" s="3" t="s">
        <v>557</v>
      </c>
      <c r="I46" s="3" t="s">
        <v>1518</v>
      </c>
      <c r="J46" s="297" t="s">
        <v>9548</v>
      </c>
      <c r="K46" s="3" t="s">
        <v>558</v>
      </c>
      <c r="L46" s="3" t="s">
        <v>1519</v>
      </c>
      <c r="M46" s="3" t="s">
        <v>9186</v>
      </c>
      <c r="N46" s="3" t="s">
        <v>1794</v>
      </c>
      <c r="O46" s="2" t="s">
        <v>2428</v>
      </c>
      <c r="P46" s="1" t="s">
        <v>557</v>
      </c>
      <c r="Q46" s="3" t="s">
        <v>1518</v>
      </c>
      <c r="R46" s="3" t="str">
        <f>VLOOKUP(O46,'2005 부문표'!$K$9:$L$411,2,FALSE)</f>
        <v>05_008</v>
      </c>
      <c r="S46" s="20" t="s">
        <v>2033</v>
      </c>
      <c r="T46" s="20" t="s">
        <v>30</v>
      </c>
      <c r="U46" s="20" t="s">
        <v>1518</v>
      </c>
      <c r="V46" s="20" t="str">
        <f>VLOOKUP(S46,'2003 부문표'!$Q$8:$R$412,2,FALSE)</f>
        <v>00_008</v>
      </c>
      <c r="W46" s="67" t="s">
        <v>6668</v>
      </c>
      <c r="X46" s="68" t="s">
        <v>7041</v>
      </c>
      <c r="Y46" s="67" t="s">
        <v>1518</v>
      </c>
      <c r="Z46" s="90" t="s">
        <v>7920</v>
      </c>
      <c r="AA46" s="89" t="s">
        <v>7481</v>
      </c>
      <c r="AB46" s="75" t="s">
        <v>7399</v>
      </c>
      <c r="AC46" s="75" t="s">
        <v>7400</v>
      </c>
      <c r="AD46" s="77" t="s">
        <v>7491</v>
      </c>
      <c r="AE46" s="77" t="s">
        <v>7481</v>
      </c>
      <c r="AF46" s="75"/>
      <c r="AG46" s="69" t="s">
        <v>8021</v>
      </c>
      <c r="AH46" t="s">
        <v>3143</v>
      </c>
      <c r="AI46" t="s">
        <v>3144</v>
      </c>
      <c r="AJ46" t="s">
        <v>3935</v>
      </c>
      <c r="AK46" t="s">
        <v>4431</v>
      </c>
      <c r="AL46" t="s">
        <v>4824</v>
      </c>
      <c r="AM46" t="s">
        <v>6028</v>
      </c>
      <c r="AN46" t="s">
        <v>8378</v>
      </c>
      <c r="AR46" s="3" t="str">
        <f t="shared" si="0"/>
        <v>07_00040.Minerals</v>
      </c>
      <c r="AS46" s="3" t="str">
        <f t="shared" si="1"/>
        <v/>
      </c>
      <c r="AT46" s="3" t="str">
        <f t="shared" si="1"/>
        <v>07_00040.Minerals</v>
      </c>
      <c r="AY46" s="70"/>
      <c r="AZ46" s="70"/>
      <c r="BA46" s="70"/>
      <c r="BB46" s="69" t="s">
        <v>7582</v>
      </c>
      <c r="BD46" s="341"/>
      <c r="BE46" s="341"/>
      <c r="BF46" s="341"/>
      <c r="BG46" s="341"/>
      <c r="BH46" s="341"/>
      <c r="BI46" s="341"/>
      <c r="BJ46" s="341"/>
      <c r="BK46" s="341"/>
      <c r="BL46" s="341"/>
    </row>
    <row r="47" spans="1:64">
      <c r="A47" s="2" t="s">
        <v>4348</v>
      </c>
      <c r="B47" s="1" t="s">
        <v>988</v>
      </c>
      <c r="C47" s="2" t="s">
        <v>4293</v>
      </c>
      <c r="D47" s="1" t="s">
        <v>925</v>
      </c>
      <c r="E47" s="2" t="s">
        <v>336</v>
      </c>
      <c r="F47" s="1" t="s">
        <v>1013</v>
      </c>
      <c r="G47" s="2" t="s">
        <v>362</v>
      </c>
      <c r="H47" s="3" t="s">
        <v>558</v>
      </c>
      <c r="I47" s="3" t="s">
        <v>1519</v>
      </c>
      <c r="J47" s="297" t="s">
        <v>9548</v>
      </c>
      <c r="K47" s="3" t="s">
        <v>558</v>
      </c>
      <c r="L47" s="3" t="s">
        <v>1519</v>
      </c>
      <c r="M47" s="3" t="s">
        <v>9186</v>
      </c>
      <c r="N47" s="3" t="s">
        <v>1794</v>
      </c>
      <c r="O47" s="2" t="s">
        <v>2429</v>
      </c>
      <c r="P47" s="1" t="s">
        <v>558</v>
      </c>
      <c r="Q47" s="3" t="s">
        <v>1519</v>
      </c>
      <c r="R47" s="3" t="str">
        <f>VLOOKUP(O47,'2005 부문표'!$K$9:$L$411,2,FALSE)</f>
        <v>05_008</v>
      </c>
      <c r="S47" s="20" t="s">
        <v>2034</v>
      </c>
      <c r="T47" s="20" t="s">
        <v>1966</v>
      </c>
      <c r="U47" s="20" t="s">
        <v>1794</v>
      </c>
      <c r="V47" s="20" t="str">
        <f>VLOOKUP(S47,'2003 부문표'!$Q$8:$R$412,2,FALSE)</f>
        <v>00_008</v>
      </c>
      <c r="W47" s="67" t="s">
        <v>6669</v>
      </c>
      <c r="X47" s="68" t="s">
        <v>7335</v>
      </c>
      <c r="Y47" s="67" t="s">
        <v>1519</v>
      </c>
      <c r="Z47" s="90" t="s">
        <v>7920</v>
      </c>
      <c r="AA47" s="89" t="s">
        <v>7481</v>
      </c>
      <c r="AB47" s="75" t="s">
        <v>7399</v>
      </c>
      <c r="AC47" s="75" t="s">
        <v>7400</v>
      </c>
      <c r="AD47" s="77" t="s">
        <v>7491</v>
      </c>
      <c r="AE47" s="77" t="s">
        <v>7481</v>
      </c>
      <c r="AF47" s="75"/>
      <c r="AG47" s="69" t="s">
        <v>8022</v>
      </c>
      <c r="AH47" t="s">
        <v>3145</v>
      </c>
      <c r="AI47" t="s">
        <v>3146</v>
      </c>
      <c r="AJ47" t="s">
        <v>3936</v>
      </c>
      <c r="AK47" t="s">
        <v>4432</v>
      </c>
      <c r="AL47" t="s">
        <v>4825</v>
      </c>
      <c r="AM47" t="s">
        <v>6029</v>
      </c>
      <c r="AN47" t="s">
        <v>8379</v>
      </c>
      <c r="AR47" s="3" t="str">
        <f t="shared" si="0"/>
        <v>07_00041.Minerals</v>
      </c>
      <c r="AS47" s="3" t="str">
        <f t="shared" si="1"/>
        <v/>
      </c>
      <c r="AT47" s="3" t="str">
        <f t="shared" si="1"/>
        <v>07_00041.Minerals</v>
      </c>
      <c r="AY47" s="70"/>
      <c r="AZ47" s="70"/>
      <c r="BA47" s="70"/>
      <c r="BB47" s="69" t="s">
        <v>7583</v>
      </c>
      <c r="BD47" s="274" t="s">
        <v>5244</v>
      </c>
      <c r="BE47" s="275" t="s">
        <v>1794</v>
      </c>
      <c r="BF47" s="305" t="s">
        <v>10348</v>
      </c>
      <c r="BG47" s="133"/>
      <c r="BH47" s="134"/>
      <c r="BI47" s="363"/>
      <c r="BJ47" s="360"/>
      <c r="BK47" s="137"/>
      <c r="BL47" s="138"/>
    </row>
    <row r="48" spans="1:64">
      <c r="A48" s="2" t="s">
        <v>4349</v>
      </c>
      <c r="B48" s="1" t="s">
        <v>989</v>
      </c>
      <c r="C48" s="2" t="s">
        <v>4294</v>
      </c>
      <c r="D48" s="1" t="s">
        <v>926</v>
      </c>
      <c r="E48" s="2" t="s">
        <v>337</v>
      </c>
      <c r="F48" s="1" t="s">
        <v>1014</v>
      </c>
      <c r="G48" s="2" t="s">
        <v>363</v>
      </c>
      <c r="H48" s="3" t="s">
        <v>559</v>
      </c>
      <c r="I48" s="3" t="s">
        <v>1520</v>
      </c>
      <c r="J48" s="2" t="s">
        <v>363</v>
      </c>
      <c r="K48" s="3" t="s">
        <v>559</v>
      </c>
      <c r="L48" s="3" t="s">
        <v>1520</v>
      </c>
      <c r="M48" s="3" t="s">
        <v>9187</v>
      </c>
      <c r="N48" s="3" t="s">
        <v>1520</v>
      </c>
      <c r="O48" s="2" t="s">
        <v>2430</v>
      </c>
      <c r="P48" s="1" t="s">
        <v>559</v>
      </c>
      <c r="Q48" s="3" t="s">
        <v>1520</v>
      </c>
      <c r="R48" s="3" t="str">
        <f>VLOOKUP(O48,'2005 부문표'!$K$9:$L$411,2,FALSE)</f>
        <v>05_009</v>
      </c>
      <c r="S48" s="20" t="s">
        <v>2035</v>
      </c>
      <c r="T48" s="20" t="s">
        <v>31</v>
      </c>
      <c r="U48" s="20" t="s">
        <v>1520</v>
      </c>
      <c r="V48" s="20" t="str">
        <f>VLOOKUP(S48,'2003 부문표'!$Q$8:$R$412,2,FALSE)</f>
        <v>00_009</v>
      </c>
      <c r="W48" s="67" t="s">
        <v>6670</v>
      </c>
      <c r="X48" s="68" t="s">
        <v>7042</v>
      </c>
      <c r="Y48" s="67" t="s">
        <v>1520</v>
      </c>
      <c r="Z48" s="90" t="s">
        <v>5260</v>
      </c>
      <c r="AA48" s="89" t="s">
        <v>7935</v>
      </c>
      <c r="AB48" s="75" t="s">
        <v>7401</v>
      </c>
      <c r="AC48" s="75" t="s">
        <v>7402</v>
      </c>
      <c r="AD48" s="77" t="s">
        <v>7492</v>
      </c>
      <c r="AE48" s="77" t="s">
        <v>7482</v>
      </c>
      <c r="AF48" s="75"/>
      <c r="AG48" s="69" t="s">
        <v>8023</v>
      </c>
      <c r="AH48" t="s">
        <v>3147</v>
      </c>
      <c r="AI48" t="s">
        <v>3148</v>
      </c>
      <c r="AJ48" t="s">
        <v>3937</v>
      </c>
      <c r="AK48" t="s">
        <v>4433</v>
      </c>
      <c r="AL48" t="s">
        <v>4826</v>
      </c>
      <c r="AM48" t="s">
        <v>6030</v>
      </c>
      <c r="AN48" t="s">
        <v>8380</v>
      </c>
      <c r="AR48" s="3" t="str">
        <f t="shared" si="0"/>
        <v>07_00042.Food</v>
      </c>
      <c r="AS48" s="3" t="str">
        <f t="shared" si="1"/>
        <v/>
      </c>
      <c r="AT48" s="3" t="str">
        <f t="shared" si="1"/>
        <v>07_00042.Food</v>
      </c>
      <c r="AY48" s="70"/>
      <c r="AZ48" s="70"/>
      <c r="BA48" s="70"/>
      <c r="BB48" s="69" t="s">
        <v>7584</v>
      </c>
      <c r="BD48" s="122" t="s">
        <v>5246</v>
      </c>
      <c r="BE48" s="123" t="s">
        <v>1520</v>
      </c>
      <c r="BF48" s="302" t="s">
        <v>10351</v>
      </c>
      <c r="BG48" s="165" t="s">
        <v>5213</v>
      </c>
      <c r="BH48" s="124" t="s">
        <v>8950</v>
      </c>
      <c r="BI48" s="359"/>
      <c r="BJ48" s="360"/>
      <c r="BK48" s="137"/>
      <c r="BL48" s="138"/>
    </row>
    <row r="49" spans="1:64">
      <c r="A49" s="2" t="s">
        <v>4349</v>
      </c>
      <c r="B49" s="1" t="s">
        <v>989</v>
      </c>
      <c r="C49" s="2" t="s">
        <v>4294</v>
      </c>
      <c r="D49" s="1" t="s">
        <v>926</v>
      </c>
      <c r="E49" s="2" t="s">
        <v>337</v>
      </c>
      <c r="F49" s="1" t="s">
        <v>1014</v>
      </c>
      <c r="G49" s="2" t="s">
        <v>364</v>
      </c>
      <c r="H49" s="3" t="s">
        <v>560</v>
      </c>
      <c r="I49" s="3" t="s">
        <v>1521</v>
      </c>
      <c r="J49" s="2" t="s">
        <v>364</v>
      </c>
      <c r="K49" s="3" t="s">
        <v>560</v>
      </c>
      <c r="L49" s="3" t="s">
        <v>1521</v>
      </c>
      <c r="M49" s="3" t="s">
        <v>9188</v>
      </c>
      <c r="N49" s="3" t="s">
        <v>1521</v>
      </c>
      <c r="O49" s="2" t="s">
        <v>2431</v>
      </c>
      <c r="P49" s="1" t="s">
        <v>560</v>
      </c>
      <c r="Q49" s="3" t="s">
        <v>1521</v>
      </c>
      <c r="R49" s="3" t="str">
        <f>VLOOKUP(O49,'2005 부문표'!$K$9:$L$411,2,FALSE)</f>
        <v>05_009</v>
      </c>
      <c r="S49" s="20" t="s">
        <v>2036</v>
      </c>
      <c r="T49" s="20" t="s">
        <v>32</v>
      </c>
      <c r="U49" s="20" t="s">
        <v>1521</v>
      </c>
      <c r="V49" s="20" t="str">
        <f>VLOOKUP(S49,'2003 부문표'!$Q$8:$R$412,2,FALSE)</f>
        <v>00_009</v>
      </c>
      <c r="W49" s="67" t="s">
        <v>6671</v>
      </c>
      <c r="X49" s="68" t="s">
        <v>7043</v>
      </c>
      <c r="Y49" s="67" t="s">
        <v>1521</v>
      </c>
      <c r="Z49" s="90" t="s">
        <v>5260</v>
      </c>
      <c r="AA49" s="89" t="s">
        <v>7935</v>
      </c>
      <c r="AB49" s="75" t="s">
        <v>7403</v>
      </c>
      <c r="AC49" s="75" t="s">
        <v>7404</v>
      </c>
      <c r="AD49" s="77" t="s">
        <v>7492</v>
      </c>
      <c r="AE49" s="77" t="s">
        <v>7482</v>
      </c>
      <c r="AF49" s="75"/>
      <c r="AG49" s="69" t="s">
        <v>8024</v>
      </c>
      <c r="AH49" t="s">
        <v>3149</v>
      </c>
      <c r="AI49" t="s">
        <v>3150</v>
      </c>
      <c r="AJ49" t="s">
        <v>3938</v>
      </c>
      <c r="AK49" t="s">
        <v>4434</v>
      </c>
      <c r="AL49" t="s">
        <v>4827</v>
      </c>
      <c r="AM49" t="s">
        <v>6031</v>
      </c>
      <c r="AN49" t="s">
        <v>8381</v>
      </c>
      <c r="AR49" s="3" t="str">
        <f t="shared" si="0"/>
        <v>07_00043.Food</v>
      </c>
      <c r="AS49" s="3" t="str">
        <f t="shared" si="1"/>
        <v/>
      </c>
      <c r="AT49" s="3" t="str">
        <f t="shared" si="1"/>
        <v>07_00043.Food</v>
      </c>
      <c r="AY49" s="70"/>
      <c r="AZ49" s="70"/>
      <c r="BA49" s="70"/>
      <c r="BB49" s="69" t="s">
        <v>7585</v>
      </c>
      <c r="BD49" s="122" t="s">
        <v>5247</v>
      </c>
      <c r="BE49" s="123" t="s">
        <v>1521</v>
      </c>
      <c r="BF49" s="304" t="s">
        <v>10351</v>
      </c>
      <c r="BG49" s="133"/>
      <c r="BH49" s="134" t="s">
        <v>8674</v>
      </c>
      <c r="BI49" s="370" t="s">
        <v>5207</v>
      </c>
      <c r="BJ49" s="371" t="s">
        <v>10459</v>
      </c>
      <c r="BK49" s="137"/>
      <c r="BL49" s="138"/>
    </row>
    <row r="50" spans="1:64">
      <c r="A50" s="2" t="s">
        <v>4349</v>
      </c>
      <c r="B50" s="1" t="s">
        <v>989</v>
      </c>
      <c r="C50" s="2" t="s">
        <v>4294</v>
      </c>
      <c r="D50" s="1" t="s">
        <v>926</v>
      </c>
      <c r="E50" s="2" t="s">
        <v>337</v>
      </c>
      <c r="F50" s="1" t="s">
        <v>1014</v>
      </c>
      <c r="G50" s="2" t="s">
        <v>365</v>
      </c>
      <c r="H50" s="3" t="s">
        <v>561</v>
      </c>
      <c r="I50" s="3" t="s">
        <v>1522</v>
      </c>
      <c r="J50" s="2" t="s">
        <v>365</v>
      </c>
      <c r="K50" s="3" t="s">
        <v>561</v>
      </c>
      <c r="L50" s="3" t="s">
        <v>1522</v>
      </c>
      <c r="M50" s="3" t="s">
        <v>9189</v>
      </c>
      <c r="N50" s="3" t="s">
        <v>1522</v>
      </c>
      <c r="O50" s="2" t="s">
        <v>2432</v>
      </c>
      <c r="P50" s="1" t="s">
        <v>561</v>
      </c>
      <c r="Q50" s="3" t="s">
        <v>1522</v>
      </c>
      <c r="R50" s="3" t="str">
        <f>VLOOKUP(O50,'2005 부문표'!$K$9:$L$411,2,FALSE)</f>
        <v>05_009</v>
      </c>
      <c r="S50" s="20" t="s">
        <v>2037</v>
      </c>
      <c r="T50" s="20" t="s">
        <v>33</v>
      </c>
      <c r="U50" s="20" t="s">
        <v>1522</v>
      </c>
      <c r="V50" s="20" t="str">
        <f>VLOOKUP(S50,'2003 부문표'!$Q$8:$R$412,2,FALSE)</f>
        <v>00_009</v>
      </c>
      <c r="W50" s="67" t="s">
        <v>6672</v>
      </c>
      <c r="X50" s="68" t="s">
        <v>7044</v>
      </c>
      <c r="Y50" s="67" t="s">
        <v>1522</v>
      </c>
      <c r="Z50" s="90" t="s">
        <v>5260</v>
      </c>
      <c r="AA50" s="89" t="s">
        <v>7935</v>
      </c>
      <c r="AB50" s="75" t="s">
        <v>7403</v>
      </c>
      <c r="AC50" s="75" t="s">
        <v>7404</v>
      </c>
      <c r="AD50" s="77" t="s">
        <v>7492</v>
      </c>
      <c r="AE50" s="77" t="s">
        <v>7482</v>
      </c>
      <c r="AF50" s="75"/>
      <c r="AG50" s="69" t="s">
        <v>8025</v>
      </c>
      <c r="AH50" t="s">
        <v>3151</v>
      </c>
      <c r="AI50" t="s">
        <v>3152</v>
      </c>
      <c r="AJ50" t="s">
        <v>3939</v>
      </c>
      <c r="AK50" t="s">
        <v>4435</v>
      </c>
      <c r="AL50" t="s">
        <v>4828</v>
      </c>
      <c r="AM50" t="s">
        <v>6032</v>
      </c>
      <c r="AN50" t="s">
        <v>8382</v>
      </c>
      <c r="AR50" s="3" t="str">
        <f t="shared" si="0"/>
        <v>07_00044.Food</v>
      </c>
      <c r="AS50" s="3" t="str">
        <f t="shared" si="1"/>
        <v/>
      </c>
      <c r="AT50" s="3" t="str">
        <f t="shared" si="1"/>
        <v>07_00044.Food</v>
      </c>
      <c r="AY50" s="70"/>
      <c r="AZ50" s="70"/>
      <c r="BA50" s="70"/>
      <c r="BB50" s="69" t="s">
        <v>7586</v>
      </c>
      <c r="BD50" s="122" t="s">
        <v>5249</v>
      </c>
      <c r="BE50" s="123" t="s">
        <v>1522</v>
      </c>
      <c r="BF50" s="304" t="s">
        <v>10351</v>
      </c>
      <c r="BG50" s="133"/>
      <c r="BH50" s="134" t="s">
        <v>8674</v>
      </c>
      <c r="BI50" s="359"/>
      <c r="BJ50" s="372"/>
      <c r="BK50" s="160" t="s">
        <v>5201</v>
      </c>
      <c r="BL50" s="125" t="s">
        <v>8952</v>
      </c>
    </row>
    <row r="51" spans="1:64">
      <c r="A51" s="2" t="s">
        <v>4349</v>
      </c>
      <c r="B51" s="1" t="s">
        <v>989</v>
      </c>
      <c r="C51" s="2" t="s">
        <v>4294</v>
      </c>
      <c r="D51" s="1" t="s">
        <v>926</v>
      </c>
      <c r="E51" s="2" t="s">
        <v>338</v>
      </c>
      <c r="F51" s="1" t="s">
        <v>1015</v>
      </c>
      <c r="G51" s="2" t="s">
        <v>366</v>
      </c>
      <c r="H51" s="3" t="s">
        <v>562</v>
      </c>
      <c r="I51" s="3" t="s">
        <v>1795</v>
      </c>
      <c r="J51" s="2" t="s">
        <v>366</v>
      </c>
      <c r="K51" s="3" t="s">
        <v>562</v>
      </c>
      <c r="L51" s="3" t="s">
        <v>1795</v>
      </c>
      <c r="M51" s="3" t="s">
        <v>9190</v>
      </c>
      <c r="N51" s="3" t="s">
        <v>1795</v>
      </c>
      <c r="O51" s="2" t="s">
        <v>2433</v>
      </c>
      <c r="P51" s="1" t="s">
        <v>562</v>
      </c>
      <c r="Q51" s="3" t="s">
        <v>1795</v>
      </c>
      <c r="R51" s="3" t="str">
        <f>VLOOKUP(O51,'2005 부문표'!$K$9:$L$411,2,FALSE)</f>
        <v>05_009</v>
      </c>
      <c r="S51" s="20" t="s">
        <v>2038</v>
      </c>
      <c r="T51" s="20" t="s">
        <v>34</v>
      </c>
      <c r="U51" s="20" t="s">
        <v>1795</v>
      </c>
      <c r="V51" s="20" t="str">
        <f>VLOOKUP(S51,'2003 부문표'!$Q$8:$R$412,2,FALSE)</f>
        <v>00_009</v>
      </c>
      <c r="W51" s="67" t="s">
        <v>6673</v>
      </c>
      <c r="X51" s="68" t="s">
        <v>7045</v>
      </c>
      <c r="Y51" s="67" t="s">
        <v>6674</v>
      </c>
      <c r="Z51" s="90" t="s">
        <v>5260</v>
      </c>
      <c r="AA51" s="89" t="s">
        <v>7935</v>
      </c>
      <c r="AB51" s="75" t="s">
        <v>7405</v>
      </c>
      <c r="AC51" s="75" t="s">
        <v>7406</v>
      </c>
      <c r="AD51" s="77" t="s">
        <v>7492</v>
      </c>
      <c r="AE51" s="77" t="s">
        <v>7482</v>
      </c>
      <c r="AF51" s="75"/>
      <c r="AG51" s="69" t="s">
        <v>8026</v>
      </c>
      <c r="AH51" t="s">
        <v>3153</v>
      </c>
      <c r="AI51" t="s">
        <v>3154</v>
      </c>
      <c r="AJ51" t="s">
        <v>3940</v>
      </c>
      <c r="AK51" t="s">
        <v>4436</v>
      </c>
      <c r="AL51" t="s">
        <v>4829</v>
      </c>
      <c r="AM51" t="s">
        <v>6033</v>
      </c>
      <c r="AN51" t="s">
        <v>3579</v>
      </c>
      <c r="AR51" s="3" t="str">
        <f t="shared" si="0"/>
        <v>07_00045.Food</v>
      </c>
      <c r="AS51" s="3" t="str">
        <f t="shared" si="1"/>
        <v/>
      </c>
      <c r="AT51" s="3" t="str">
        <f t="shared" si="1"/>
        <v/>
      </c>
      <c r="AY51" s="70"/>
      <c r="AZ51" s="70"/>
      <c r="BA51" s="70"/>
      <c r="BB51" s="69" t="s">
        <v>3579</v>
      </c>
      <c r="BD51" s="122" t="s">
        <v>5253</v>
      </c>
      <c r="BE51" s="123" t="s">
        <v>1795</v>
      </c>
      <c r="BF51" s="304" t="s">
        <v>10351</v>
      </c>
      <c r="BG51" s="169"/>
      <c r="BH51" s="170" t="s">
        <v>8674</v>
      </c>
      <c r="BI51" s="359"/>
      <c r="BJ51" s="372"/>
      <c r="BK51" s="137"/>
      <c r="BL51" s="138"/>
    </row>
    <row r="52" spans="1:64">
      <c r="A52" s="2" t="s">
        <v>4349</v>
      </c>
      <c r="B52" s="1" t="s">
        <v>989</v>
      </c>
      <c r="C52" s="2" t="s">
        <v>4294</v>
      </c>
      <c r="D52" s="1" t="s">
        <v>926</v>
      </c>
      <c r="E52" s="2" t="s">
        <v>338</v>
      </c>
      <c r="F52" s="1" t="s">
        <v>1015</v>
      </c>
      <c r="G52" s="2" t="s">
        <v>367</v>
      </c>
      <c r="H52" s="3" t="s">
        <v>563</v>
      </c>
      <c r="I52" s="3" t="s">
        <v>1796</v>
      </c>
      <c r="J52" s="297" t="s">
        <v>9549</v>
      </c>
      <c r="K52" s="3" t="s">
        <v>563</v>
      </c>
      <c r="L52" s="3" t="s">
        <v>5267</v>
      </c>
      <c r="M52" s="3" t="s">
        <v>9191</v>
      </c>
      <c r="N52" s="3" t="s">
        <v>5267</v>
      </c>
      <c r="O52" s="2" t="s">
        <v>2434</v>
      </c>
      <c r="P52" s="1" t="s">
        <v>563</v>
      </c>
      <c r="Q52" s="3" t="s">
        <v>1796</v>
      </c>
      <c r="R52" s="3" t="str">
        <f>VLOOKUP(O52,'2005 부문표'!$K$9:$L$411,2,FALSE)</f>
        <v>05_009</v>
      </c>
      <c r="S52" s="20" t="s">
        <v>2039</v>
      </c>
      <c r="T52" s="20" t="s">
        <v>35</v>
      </c>
      <c r="U52" s="20" t="s">
        <v>1796</v>
      </c>
      <c r="V52" s="20" t="str">
        <f>VLOOKUP(S52,'2003 부문표'!$Q$8:$R$412,2,FALSE)</f>
        <v>00_009</v>
      </c>
      <c r="W52" s="67" t="s">
        <v>6673</v>
      </c>
      <c r="X52" s="68" t="s">
        <v>7045</v>
      </c>
      <c r="Y52" s="67" t="s">
        <v>6674</v>
      </c>
      <c r="Z52" s="90" t="s">
        <v>5260</v>
      </c>
      <c r="AA52" s="89" t="s">
        <v>7935</v>
      </c>
      <c r="AB52" s="75" t="s">
        <v>7405</v>
      </c>
      <c r="AC52" s="75" t="s">
        <v>7406</v>
      </c>
      <c r="AD52" s="77" t="s">
        <v>7492</v>
      </c>
      <c r="AE52" s="77" t="s">
        <v>7482</v>
      </c>
      <c r="AF52" s="75"/>
      <c r="AG52" s="69" t="s">
        <v>8027</v>
      </c>
      <c r="AH52" t="s">
        <v>3155</v>
      </c>
      <c r="AI52" t="s">
        <v>3156</v>
      </c>
      <c r="AJ52" t="s">
        <v>3941</v>
      </c>
      <c r="AK52" t="s">
        <v>4437</v>
      </c>
      <c r="AL52" t="s">
        <v>4830</v>
      </c>
      <c r="AM52" t="s">
        <v>6034</v>
      </c>
      <c r="AN52" t="s">
        <v>3579</v>
      </c>
      <c r="AR52" s="3" t="str">
        <f t="shared" si="0"/>
        <v>07_00045.Food</v>
      </c>
      <c r="AS52" s="3" t="str">
        <f t="shared" si="1"/>
        <v/>
      </c>
      <c r="AT52" s="3" t="str">
        <f t="shared" si="1"/>
        <v/>
      </c>
      <c r="AY52" s="70"/>
      <c r="AZ52" s="70"/>
      <c r="BA52" s="70"/>
      <c r="BB52" s="69" t="s">
        <v>3579</v>
      </c>
      <c r="BD52" s="328"/>
      <c r="BE52" s="344" t="s">
        <v>3579</v>
      </c>
      <c r="BF52" s="335"/>
      <c r="BG52" s="332"/>
      <c r="BH52" s="331" t="s">
        <v>8674</v>
      </c>
      <c r="BI52" s="338"/>
      <c r="BJ52" s="337"/>
      <c r="BK52" s="340"/>
      <c r="BL52" s="339"/>
    </row>
    <row r="53" spans="1:64">
      <c r="A53" s="2" t="s">
        <v>4349</v>
      </c>
      <c r="B53" s="1" t="s">
        <v>989</v>
      </c>
      <c r="C53" s="2" t="s">
        <v>4294</v>
      </c>
      <c r="D53" s="1" t="s">
        <v>926</v>
      </c>
      <c r="E53" s="2" t="s">
        <v>338</v>
      </c>
      <c r="F53" s="1" t="s">
        <v>1015</v>
      </c>
      <c r="G53" s="2" t="s">
        <v>368</v>
      </c>
      <c r="H53" s="3" t="s">
        <v>564</v>
      </c>
      <c r="I53" s="3" t="s">
        <v>1797</v>
      </c>
      <c r="J53" s="297" t="s">
        <v>9549</v>
      </c>
      <c r="K53" s="3" t="s">
        <v>563</v>
      </c>
      <c r="L53" s="3" t="s">
        <v>5267</v>
      </c>
      <c r="M53" s="3" t="s">
        <v>9191</v>
      </c>
      <c r="N53" s="3" t="s">
        <v>5267</v>
      </c>
      <c r="O53" s="2" t="s">
        <v>2435</v>
      </c>
      <c r="P53" s="1" t="s">
        <v>564</v>
      </c>
      <c r="Q53" s="3" t="s">
        <v>1797</v>
      </c>
      <c r="R53" s="3" t="str">
        <f>VLOOKUP(O53,'2005 부문표'!$K$9:$L$411,2,FALSE)</f>
        <v>05_009</v>
      </c>
      <c r="S53" s="20" t="s">
        <v>2040</v>
      </c>
      <c r="T53" s="20" t="s">
        <v>36</v>
      </c>
      <c r="U53" s="20" t="s">
        <v>1797</v>
      </c>
      <c r="V53" s="20" t="str">
        <f>VLOOKUP(S53,'2003 부문표'!$Q$8:$R$412,2,FALSE)</f>
        <v>00_009</v>
      </c>
      <c r="W53" s="67" t="s">
        <v>6673</v>
      </c>
      <c r="X53" s="68" t="s">
        <v>7045</v>
      </c>
      <c r="Y53" s="67" t="s">
        <v>6674</v>
      </c>
      <c r="Z53" s="90" t="s">
        <v>5260</v>
      </c>
      <c r="AA53" s="89" t="s">
        <v>7935</v>
      </c>
      <c r="AB53" s="75" t="s">
        <v>7405</v>
      </c>
      <c r="AC53" s="75" t="s">
        <v>7406</v>
      </c>
      <c r="AD53" s="77" t="s">
        <v>7492</v>
      </c>
      <c r="AE53" s="77" t="s">
        <v>7482</v>
      </c>
      <c r="AF53" s="75"/>
      <c r="AG53" s="69" t="s">
        <v>8028</v>
      </c>
      <c r="AH53" t="s">
        <v>3157</v>
      </c>
      <c r="AI53" t="s">
        <v>3158</v>
      </c>
      <c r="AJ53" t="s">
        <v>3942</v>
      </c>
      <c r="AK53" t="s">
        <v>4438</v>
      </c>
      <c r="AL53" t="s">
        <v>4831</v>
      </c>
      <c r="AM53" t="s">
        <v>6035</v>
      </c>
      <c r="AN53" t="s">
        <v>8383</v>
      </c>
      <c r="AR53" s="3" t="str">
        <f t="shared" si="0"/>
        <v>07_00045.Food</v>
      </c>
      <c r="AS53" s="3" t="str">
        <f t="shared" si="1"/>
        <v/>
      </c>
      <c r="AT53" s="3" t="str">
        <f t="shared" si="1"/>
        <v>07_00045.Food</v>
      </c>
      <c r="AY53" s="70"/>
      <c r="AZ53" s="70"/>
      <c r="BA53" s="70"/>
      <c r="BB53" s="69" t="s">
        <v>7587</v>
      </c>
      <c r="BD53" s="274" t="s">
        <v>5254</v>
      </c>
      <c r="BE53" s="275" t="s">
        <v>5267</v>
      </c>
      <c r="BF53" s="303" t="s">
        <v>10351</v>
      </c>
      <c r="BG53" s="169"/>
      <c r="BH53" s="170" t="s">
        <v>8674</v>
      </c>
      <c r="BI53" s="359"/>
      <c r="BJ53" s="372"/>
      <c r="BK53" s="137"/>
      <c r="BL53" s="138"/>
    </row>
    <row r="54" spans="1:64">
      <c r="A54" s="2" t="s">
        <v>4349</v>
      </c>
      <c r="B54" s="1" t="s">
        <v>989</v>
      </c>
      <c r="C54" s="2" t="s">
        <v>4295</v>
      </c>
      <c r="D54" s="1" t="s">
        <v>927</v>
      </c>
      <c r="E54" s="2" t="s">
        <v>339</v>
      </c>
      <c r="F54" s="1" t="s">
        <v>927</v>
      </c>
      <c r="G54" s="2" t="s">
        <v>369</v>
      </c>
      <c r="H54" s="3" t="s">
        <v>565</v>
      </c>
      <c r="I54" s="3" t="s">
        <v>1801</v>
      </c>
      <c r="J54" s="297" t="s">
        <v>9550</v>
      </c>
      <c r="K54" s="3" t="s">
        <v>565</v>
      </c>
      <c r="L54" s="3" t="s">
        <v>8683</v>
      </c>
      <c r="M54" s="3" t="s">
        <v>9192</v>
      </c>
      <c r="N54" s="3" t="s">
        <v>8683</v>
      </c>
      <c r="O54" s="2" t="s">
        <v>2436</v>
      </c>
      <c r="P54" s="1" t="s">
        <v>565</v>
      </c>
      <c r="Q54" s="3" t="s">
        <v>1801</v>
      </c>
      <c r="R54" s="3" t="str">
        <f>VLOOKUP(O54,'2005 부문표'!$K$9:$L$411,2,FALSE)</f>
        <v>05_010</v>
      </c>
      <c r="S54" s="20" t="s">
        <v>2041</v>
      </c>
      <c r="T54" s="20" t="s">
        <v>37</v>
      </c>
      <c r="U54" s="20" t="s">
        <v>1801</v>
      </c>
      <c r="V54" s="20" t="str">
        <f>VLOOKUP(S54,'2003 부문표'!$Q$8:$R$412,2,FALSE)</f>
        <v>00_010</v>
      </c>
      <c r="W54" s="67" t="s">
        <v>6675</v>
      </c>
      <c r="X54" s="68" t="s">
        <v>7336</v>
      </c>
      <c r="Y54" s="67" t="s">
        <v>1526</v>
      </c>
      <c r="Z54" s="90" t="s">
        <v>5260</v>
      </c>
      <c r="AA54" s="89" t="s">
        <v>7935</v>
      </c>
      <c r="AB54" s="75" t="s">
        <v>7407</v>
      </c>
      <c r="AC54" s="75" t="s">
        <v>7408</v>
      </c>
      <c r="AD54" s="77" t="s">
        <v>7492</v>
      </c>
      <c r="AE54" s="77" t="s">
        <v>7482</v>
      </c>
      <c r="AF54" s="75"/>
      <c r="AG54" s="69" t="s">
        <v>8029</v>
      </c>
      <c r="AH54" t="s">
        <v>3159</v>
      </c>
      <c r="AI54" t="s">
        <v>3160</v>
      </c>
      <c r="AJ54" t="s">
        <v>3943</v>
      </c>
      <c r="AK54" t="s">
        <v>4439</v>
      </c>
      <c r="AL54" t="s">
        <v>4832</v>
      </c>
      <c r="AM54" t="s">
        <v>6036</v>
      </c>
      <c r="AN54" t="s">
        <v>8384</v>
      </c>
      <c r="AR54" s="3" t="str">
        <f t="shared" si="0"/>
        <v>07_00049.Food</v>
      </c>
      <c r="AS54" s="3" t="str">
        <f t="shared" si="1"/>
        <v/>
      </c>
      <c r="AT54" s="3" t="str">
        <f t="shared" si="1"/>
        <v>07_00049.Food</v>
      </c>
      <c r="AY54" s="70"/>
      <c r="AZ54" s="70"/>
      <c r="BA54" s="70"/>
      <c r="BB54" s="69" t="s">
        <v>7588</v>
      </c>
      <c r="BD54" s="341"/>
      <c r="BE54" s="341"/>
      <c r="BF54" s="341"/>
      <c r="BG54" s="341"/>
      <c r="BH54" s="341"/>
      <c r="BI54" s="341"/>
      <c r="BJ54" s="341"/>
      <c r="BK54" s="341"/>
      <c r="BL54" s="341"/>
    </row>
    <row r="55" spans="1:64">
      <c r="A55" s="2" t="s">
        <v>4349</v>
      </c>
      <c r="B55" s="1" t="s">
        <v>989</v>
      </c>
      <c r="C55" s="2" t="s">
        <v>4295</v>
      </c>
      <c r="D55" s="1" t="s">
        <v>927</v>
      </c>
      <c r="E55" s="2" t="s">
        <v>339</v>
      </c>
      <c r="F55" s="1" t="s">
        <v>927</v>
      </c>
      <c r="G55" s="2" t="s">
        <v>370</v>
      </c>
      <c r="H55" s="3" t="s">
        <v>566</v>
      </c>
      <c r="I55" s="3" t="s">
        <v>1523</v>
      </c>
      <c r="J55" s="297" t="s">
        <v>9550</v>
      </c>
      <c r="K55" s="3" t="s">
        <v>565</v>
      </c>
      <c r="L55" s="3" t="s">
        <v>8683</v>
      </c>
      <c r="M55" s="3" t="s">
        <v>9192</v>
      </c>
      <c r="N55" s="3" t="s">
        <v>8683</v>
      </c>
      <c r="O55" s="2" t="s">
        <v>2437</v>
      </c>
      <c r="P55" s="1" t="s">
        <v>566</v>
      </c>
      <c r="Q55" s="3" t="s">
        <v>1523</v>
      </c>
      <c r="R55" s="3" t="str">
        <f>VLOOKUP(O55,'2005 부문표'!$K$9:$L$411,2,FALSE)</f>
        <v>05_010</v>
      </c>
      <c r="S55" s="20" t="s">
        <v>2042</v>
      </c>
      <c r="T55" s="20" t="s">
        <v>38</v>
      </c>
      <c r="U55" s="20" t="s">
        <v>1798</v>
      </c>
      <c r="V55" s="20" t="str">
        <f>VLOOKUP(S55,'2003 부문표'!$Q$8:$R$412,2,FALSE)</f>
        <v>00_010</v>
      </c>
      <c r="W55" s="67" t="s">
        <v>6676</v>
      </c>
      <c r="X55" s="68" t="s">
        <v>7046</v>
      </c>
      <c r="Y55" s="67" t="s">
        <v>1523</v>
      </c>
      <c r="Z55" s="90" t="s">
        <v>5260</v>
      </c>
      <c r="AA55" s="89" t="s">
        <v>7935</v>
      </c>
      <c r="AB55" s="75" t="s">
        <v>7407</v>
      </c>
      <c r="AC55" s="75" t="s">
        <v>7408</v>
      </c>
      <c r="AD55" s="77" t="s">
        <v>7492</v>
      </c>
      <c r="AE55" s="77" t="s">
        <v>7482</v>
      </c>
      <c r="AF55" s="75"/>
      <c r="AG55" s="69" t="s">
        <v>8030</v>
      </c>
      <c r="AH55" t="s">
        <v>3161</v>
      </c>
      <c r="AI55" t="s">
        <v>3162</v>
      </c>
      <c r="AJ55" t="s">
        <v>3944</v>
      </c>
      <c r="AK55" t="s">
        <v>4440</v>
      </c>
      <c r="AL55" t="s">
        <v>4833</v>
      </c>
      <c r="AM55" t="s">
        <v>6037</v>
      </c>
      <c r="AN55" t="s">
        <v>8385</v>
      </c>
      <c r="AR55" s="3" t="str">
        <f t="shared" si="0"/>
        <v>07_00046.Food</v>
      </c>
      <c r="AS55" s="3" t="str">
        <f t="shared" si="1"/>
        <v/>
      </c>
      <c r="AT55" s="3" t="str">
        <f t="shared" si="1"/>
        <v>07_00046.Food</v>
      </c>
      <c r="AY55" s="70"/>
      <c r="AZ55" s="70"/>
      <c r="BA55" s="70"/>
      <c r="BB55" s="69" t="s">
        <v>7589</v>
      </c>
      <c r="BD55" s="274" t="s">
        <v>5255</v>
      </c>
      <c r="BE55" s="275" t="s">
        <v>8683</v>
      </c>
      <c r="BF55" s="308" t="s">
        <v>10351</v>
      </c>
      <c r="BG55" s="171" t="s">
        <v>5214</v>
      </c>
      <c r="BH55" s="172" t="s">
        <v>8953</v>
      </c>
      <c r="BI55" s="359"/>
      <c r="BJ55" s="360"/>
      <c r="BK55" s="137"/>
      <c r="BL55" s="138"/>
    </row>
    <row r="56" spans="1:64">
      <c r="A56" s="2" t="s">
        <v>4349</v>
      </c>
      <c r="B56" s="1" t="s">
        <v>989</v>
      </c>
      <c r="C56" s="2" t="s">
        <v>4295</v>
      </c>
      <c r="D56" s="1" t="s">
        <v>927</v>
      </c>
      <c r="E56" s="2" t="s">
        <v>339</v>
      </c>
      <c r="F56" s="1" t="s">
        <v>927</v>
      </c>
      <c r="G56" s="2" t="s">
        <v>371</v>
      </c>
      <c r="H56" s="3" t="s">
        <v>567</v>
      </c>
      <c r="I56" s="3" t="s">
        <v>1524</v>
      </c>
      <c r="J56" s="297" t="s">
        <v>9551</v>
      </c>
      <c r="K56" s="3" t="s">
        <v>567</v>
      </c>
      <c r="L56" s="3" t="s">
        <v>8684</v>
      </c>
      <c r="M56" s="3" t="s">
        <v>9193</v>
      </c>
      <c r="N56" s="3" t="s">
        <v>8684</v>
      </c>
      <c r="O56" s="2" t="s">
        <v>2438</v>
      </c>
      <c r="P56" s="1" t="s">
        <v>567</v>
      </c>
      <c r="Q56" s="3" t="s">
        <v>1524</v>
      </c>
      <c r="R56" s="3" t="str">
        <f>VLOOKUP(O56,'2005 부문표'!$K$9:$L$411,2,FALSE)</f>
        <v>05_010</v>
      </c>
      <c r="S56" s="20" t="s">
        <v>2043</v>
      </c>
      <c r="T56" s="20" t="s">
        <v>39</v>
      </c>
      <c r="U56" s="20" t="s">
        <v>1799</v>
      </c>
      <c r="V56" s="20" t="str">
        <f>VLOOKUP(S56,'2003 부문표'!$Q$8:$R$412,2,FALSE)</f>
        <v>00_010</v>
      </c>
      <c r="W56" s="67" t="s">
        <v>6677</v>
      </c>
      <c r="X56" s="68" t="s">
        <v>7047</v>
      </c>
      <c r="Y56" s="67" t="s">
        <v>1524</v>
      </c>
      <c r="Z56" s="90" t="s">
        <v>5260</v>
      </c>
      <c r="AA56" s="89" t="s">
        <v>7935</v>
      </c>
      <c r="AB56" s="75" t="s">
        <v>7407</v>
      </c>
      <c r="AC56" s="75" t="s">
        <v>7408</v>
      </c>
      <c r="AD56" s="77" t="s">
        <v>7492</v>
      </c>
      <c r="AE56" s="77" t="s">
        <v>7482</v>
      </c>
      <c r="AF56" s="75"/>
      <c r="AG56" s="69" t="s">
        <v>8031</v>
      </c>
      <c r="AH56" t="s">
        <v>3163</v>
      </c>
      <c r="AI56" t="s">
        <v>3164</v>
      </c>
      <c r="AJ56" t="s">
        <v>3945</v>
      </c>
      <c r="AK56" t="s">
        <v>4441</v>
      </c>
      <c r="AL56" t="s">
        <v>4834</v>
      </c>
      <c r="AM56" t="s">
        <v>6038</v>
      </c>
      <c r="AN56" t="s">
        <v>8386</v>
      </c>
      <c r="AR56" s="3" t="str">
        <f t="shared" si="0"/>
        <v>07_00047.Food</v>
      </c>
      <c r="AS56" s="3" t="str">
        <f t="shared" si="1"/>
        <v/>
      </c>
      <c r="AT56" s="3" t="str">
        <f t="shared" si="1"/>
        <v>07_00047.Food</v>
      </c>
      <c r="AY56" s="70"/>
      <c r="AZ56" s="70"/>
      <c r="BA56" s="70"/>
      <c r="BB56" s="69" t="s">
        <v>7590</v>
      </c>
      <c r="BD56" s="341"/>
      <c r="BE56" s="341"/>
      <c r="BF56" s="341"/>
      <c r="BG56" s="341"/>
      <c r="BH56" s="341"/>
      <c r="BI56" s="341"/>
      <c r="BJ56" s="341"/>
      <c r="BK56" s="341"/>
      <c r="BL56" s="341"/>
    </row>
    <row r="57" spans="1:64">
      <c r="A57" s="2" t="s">
        <v>4349</v>
      </c>
      <c r="B57" s="1" t="s">
        <v>989</v>
      </c>
      <c r="C57" s="2" t="s">
        <v>4295</v>
      </c>
      <c r="D57" s="1" t="s">
        <v>927</v>
      </c>
      <c r="E57" s="2" t="s">
        <v>339</v>
      </c>
      <c r="F57" s="1" t="s">
        <v>927</v>
      </c>
      <c r="G57" s="2" t="s">
        <v>372</v>
      </c>
      <c r="H57" s="3" t="s">
        <v>568</v>
      </c>
      <c r="I57" s="3" t="s">
        <v>1525</v>
      </c>
      <c r="J57" s="297" t="s">
        <v>9551</v>
      </c>
      <c r="K57" s="3" t="s">
        <v>567</v>
      </c>
      <c r="L57" s="3" t="s">
        <v>8684</v>
      </c>
      <c r="M57" s="3" t="s">
        <v>9193</v>
      </c>
      <c r="N57" s="3" t="s">
        <v>8684</v>
      </c>
      <c r="O57" s="2" t="s">
        <v>2439</v>
      </c>
      <c r="P57" s="1" t="s">
        <v>568</v>
      </c>
      <c r="Q57" s="3" t="s">
        <v>1525</v>
      </c>
      <c r="R57" s="3" t="str">
        <f>VLOOKUP(O57,'2005 부문표'!$K$9:$L$411,2,FALSE)</f>
        <v>05_010</v>
      </c>
      <c r="S57" s="20" t="s">
        <v>2044</v>
      </c>
      <c r="T57" s="20" t="s">
        <v>40</v>
      </c>
      <c r="U57" s="20" t="s">
        <v>1800</v>
      </c>
      <c r="V57" s="20" t="str">
        <f>VLOOKUP(S57,'2003 부문표'!$Q$8:$R$412,2,FALSE)</f>
        <v>00_010</v>
      </c>
      <c r="W57" s="67" t="s">
        <v>6678</v>
      </c>
      <c r="X57" s="68" t="s">
        <v>7048</v>
      </c>
      <c r="Y57" s="67" t="s">
        <v>1525</v>
      </c>
      <c r="Z57" s="90" t="s">
        <v>5260</v>
      </c>
      <c r="AA57" s="89" t="s">
        <v>7935</v>
      </c>
      <c r="AB57" s="75" t="s">
        <v>7407</v>
      </c>
      <c r="AC57" s="75" t="s">
        <v>7408</v>
      </c>
      <c r="AD57" s="77" t="s">
        <v>7492</v>
      </c>
      <c r="AE57" s="77" t="s">
        <v>7482</v>
      </c>
      <c r="AF57" s="75"/>
      <c r="AG57" s="69" t="s">
        <v>8032</v>
      </c>
      <c r="AH57" t="s">
        <v>3165</v>
      </c>
      <c r="AI57" t="s">
        <v>3166</v>
      </c>
      <c r="AJ57" t="s">
        <v>3946</v>
      </c>
      <c r="AK57" t="s">
        <v>4442</v>
      </c>
      <c r="AL57" t="s">
        <v>4835</v>
      </c>
      <c r="AM57" t="s">
        <v>6039</v>
      </c>
      <c r="AN57" t="s">
        <v>8387</v>
      </c>
      <c r="AR57" s="3" t="str">
        <f t="shared" si="0"/>
        <v>07_00048.Food</v>
      </c>
      <c r="AS57" s="3" t="str">
        <f t="shared" si="1"/>
        <v/>
      </c>
      <c r="AT57" s="3" t="str">
        <f t="shared" si="1"/>
        <v>07_00048.Food</v>
      </c>
      <c r="AY57" s="70"/>
      <c r="AZ57" s="70"/>
      <c r="BA57" s="70"/>
      <c r="BB57" s="69" t="s">
        <v>7591</v>
      </c>
      <c r="BD57" s="341"/>
      <c r="BE57" s="341"/>
      <c r="BF57" s="341"/>
      <c r="BG57" s="341"/>
      <c r="BH57" s="341"/>
      <c r="BI57" s="341"/>
      <c r="BJ57" s="341"/>
      <c r="BK57" s="341"/>
      <c r="BL57" s="341"/>
    </row>
    <row r="58" spans="1:64">
      <c r="A58" s="2" t="s">
        <v>4349</v>
      </c>
      <c r="B58" s="1" t="s">
        <v>989</v>
      </c>
      <c r="C58" s="2" t="s">
        <v>4295</v>
      </c>
      <c r="D58" s="1" t="s">
        <v>927</v>
      </c>
      <c r="E58" s="2" t="s">
        <v>339</v>
      </c>
      <c r="F58" s="1" t="s">
        <v>927</v>
      </c>
      <c r="G58" s="2" t="s">
        <v>373</v>
      </c>
      <c r="H58" s="3" t="s">
        <v>569</v>
      </c>
      <c r="I58" s="3" t="s">
        <v>1526</v>
      </c>
      <c r="J58" s="297" t="s">
        <v>9550</v>
      </c>
      <c r="K58" s="3" t="s">
        <v>565</v>
      </c>
      <c r="L58" s="3" t="s">
        <v>8683</v>
      </c>
      <c r="M58" s="3" t="s">
        <v>9192</v>
      </c>
      <c r="N58" s="3" t="s">
        <v>8683</v>
      </c>
      <c r="O58" s="2" t="s">
        <v>2440</v>
      </c>
      <c r="P58" s="1" t="s">
        <v>569</v>
      </c>
      <c r="Q58" s="3" t="s">
        <v>1526</v>
      </c>
      <c r="R58" s="3" t="str">
        <f>VLOOKUP(O58,'2005 부문표'!$K$9:$L$411,2,FALSE)</f>
        <v>05_010</v>
      </c>
      <c r="S58" s="20" t="s">
        <v>2045</v>
      </c>
      <c r="T58" s="20" t="s">
        <v>1967</v>
      </c>
      <c r="U58" s="20" t="s">
        <v>1802</v>
      </c>
      <c r="V58" s="20" t="str">
        <f>VLOOKUP(S58,'2003 부문표'!$Q$8:$R$412,2,FALSE)</f>
        <v>00_010</v>
      </c>
      <c r="W58" s="67" t="s">
        <v>6675</v>
      </c>
      <c r="X58" s="68" t="s">
        <v>7336</v>
      </c>
      <c r="Y58" s="67" t="s">
        <v>1526</v>
      </c>
      <c r="Z58" s="90" t="s">
        <v>5260</v>
      </c>
      <c r="AA58" s="89" t="s">
        <v>7935</v>
      </c>
      <c r="AB58" s="75" t="s">
        <v>7407</v>
      </c>
      <c r="AC58" s="75" t="s">
        <v>7408</v>
      </c>
      <c r="AD58" s="77" t="s">
        <v>7492</v>
      </c>
      <c r="AE58" s="77" t="s">
        <v>7482</v>
      </c>
      <c r="AF58" s="75"/>
      <c r="AG58" s="69" t="s">
        <v>8033</v>
      </c>
      <c r="AH58" t="s">
        <v>3167</v>
      </c>
      <c r="AI58" t="s">
        <v>3168</v>
      </c>
      <c r="AJ58" t="s">
        <v>3947</v>
      </c>
      <c r="AK58" t="s">
        <v>4443</v>
      </c>
      <c r="AL58" t="s">
        <v>4836</v>
      </c>
      <c r="AM58" t="s">
        <v>6040</v>
      </c>
      <c r="AN58" t="s">
        <v>8384</v>
      </c>
      <c r="AR58" s="3" t="str">
        <f t="shared" si="0"/>
        <v>07_00049.Food</v>
      </c>
      <c r="AS58" s="3" t="str">
        <f t="shared" si="1"/>
        <v/>
      </c>
      <c r="AT58" s="3" t="str">
        <f t="shared" si="1"/>
        <v>07_00049.Food</v>
      </c>
      <c r="AY58" s="70"/>
      <c r="AZ58" s="70"/>
      <c r="BA58" s="70"/>
      <c r="BB58" s="69" t="s">
        <v>7588</v>
      </c>
      <c r="BD58" s="268" t="s">
        <v>5256</v>
      </c>
      <c r="BE58" s="269" t="s">
        <v>8684</v>
      </c>
      <c r="BF58" s="303" t="s">
        <v>10351</v>
      </c>
      <c r="BG58" s="169"/>
      <c r="BH58" s="170"/>
      <c r="BI58" s="359"/>
      <c r="BJ58" s="360"/>
      <c r="BK58" s="137"/>
      <c r="BL58" s="138"/>
    </row>
    <row r="59" spans="1:64">
      <c r="A59" s="2" t="s">
        <v>4349</v>
      </c>
      <c r="B59" s="1" t="s">
        <v>989</v>
      </c>
      <c r="C59" s="2" t="s">
        <v>4296</v>
      </c>
      <c r="D59" s="1" t="s">
        <v>928</v>
      </c>
      <c r="E59" s="2" t="s">
        <v>340</v>
      </c>
      <c r="F59" s="1" t="s">
        <v>1016</v>
      </c>
      <c r="G59" s="2" t="s">
        <v>374</v>
      </c>
      <c r="H59" s="3" t="s">
        <v>570</v>
      </c>
      <c r="I59" s="3" t="s">
        <v>1527</v>
      </c>
      <c r="J59" s="297" t="s">
        <v>9552</v>
      </c>
      <c r="K59" s="3" t="s">
        <v>570</v>
      </c>
      <c r="L59" s="3" t="s">
        <v>5282</v>
      </c>
      <c r="M59" s="3" t="s">
        <v>9194</v>
      </c>
      <c r="N59" s="3" t="s">
        <v>5282</v>
      </c>
      <c r="O59" s="2" t="s">
        <v>2441</v>
      </c>
      <c r="P59" s="1" t="s">
        <v>570</v>
      </c>
      <c r="Q59" s="3" t="s">
        <v>1527</v>
      </c>
      <c r="R59" s="3" t="str">
        <f>VLOOKUP(O59,'2005 부문표'!$K$9:$L$411,2,FALSE)</f>
        <v>05_011</v>
      </c>
      <c r="S59" s="20" t="s">
        <v>2046</v>
      </c>
      <c r="T59" s="20" t="s">
        <v>41</v>
      </c>
      <c r="U59" s="20" t="s">
        <v>1527</v>
      </c>
      <c r="V59" s="20" t="str">
        <f>VLOOKUP(S59,'2003 부문표'!$Q$8:$R$412,2,FALSE)</f>
        <v>00_011</v>
      </c>
      <c r="W59" s="67" t="s">
        <v>6679</v>
      </c>
      <c r="X59" s="68" t="s">
        <v>7049</v>
      </c>
      <c r="Y59" s="67" t="s">
        <v>1527</v>
      </c>
      <c r="Z59" s="90" t="s">
        <v>5260</v>
      </c>
      <c r="AA59" s="89" t="s">
        <v>7935</v>
      </c>
      <c r="AB59" s="75" t="s">
        <v>7409</v>
      </c>
      <c r="AC59" s="75" t="s">
        <v>7410</v>
      </c>
      <c r="AD59" s="77" t="s">
        <v>7492</v>
      </c>
      <c r="AE59" s="77" t="s">
        <v>7482</v>
      </c>
      <c r="AF59" s="75"/>
      <c r="AG59" s="69" t="s">
        <v>8034</v>
      </c>
      <c r="AH59" t="s">
        <v>3169</v>
      </c>
      <c r="AI59" t="s">
        <v>3170</v>
      </c>
      <c r="AJ59" t="s">
        <v>3948</v>
      </c>
      <c r="AK59" t="s">
        <v>4444</v>
      </c>
      <c r="AL59" t="s">
        <v>4837</v>
      </c>
      <c r="AM59" t="s">
        <v>6041</v>
      </c>
      <c r="AN59" t="s">
        <v>8388</v>
      </c>
      <c r="AR59" s="3" t="str">
        <f t="shared" si="0"/>
        <v>07_00050.Food</v>
      </c>
      <c r="AS59" s="3" t="str">
        <f t="shared" si="1"/>
        <v/>
      </c>
      <c r="AT59" s="3" t="str">
        <f t="shared" si="1"/>
        <v>07_00050.Food</v>
      </c>
      <c r="AY59" s="70"/>
      <c r="AZ59" s="70"/>
      <c r="BA59" s="70"/>
      <c r="BB59" s="69" t="s">
        <v>7592</v>
      </c>
      <c r="BD59" s="341"/>
      <c r="BE59" s="341"/>
      <c r="BF59" s="341"/>
      <c r="BG59" s="341"/>
      <c r="BH59" s="341"/>
      <c r="BI59" s="341"/>
      <c r="BJ59" s="341"/>
      <c r="BK59" s="341"/>
      <c r="BL59" s="341"/>
    </row>
    <row r="60" spans="1:64">
      <c r="A60" s="2" t="s">
        <v>4349</v>
      </c>
      <c r="B60" s="1" t="s">
        <v>989</v>
      </c>
      <c r="C60" s="2" t="s">
        <v>4296</v>
      </c>
      <c r="D60" s="1" t="s">
        <v>928</v>
      </c>
      <c r="E60" s="2" t="s">
        <v>340</v>
      </c>
      <c r="F60" s="1" t="s">
        <v>1016</v>
      </c>
      <c r="G60" s="2" t="s">
        <v>375</v>
      </c>
      <c r="H60" s="3" t="s">
        <v>571</v>
      </c>
      <c r="I60" s="3" t="s">
        <v>1528</v>
      </c>
      <c r="J60" s="297" t="s">
        <v>9552</v>
      </c>
      <c r="K60" s="3" t="s">
        <v>570</v>
      </c>
      <c r="L60" s="3" t="s">
        <v>5282</v>
      </c>
      <c r="M60" s="3" t="s">
        <v>9194</v>
      </c>
      <c r="N60" s="3" t="s">
        <v>5282</v>
      </c>
      <c r="O60" s="2" t="s">
        <v>2442</v>
      </c>
      <c r="P60" s="1" t="s">
        <v>571</v>
      </c>
      <c r="Q60" s="3" t="s">
        <v>1528</v>
      </c>
      <c r="R60" s="3" t="str">
        <f>VLOOKUP(O60,'2005 부문표'!$K$9:$L$411,2,FALSE)</f>
        <v>05_011</v>
      </c>
      <c r="S60" s="20" t="s">
        <v>2047</v>
      </c>
      <c r="T60" s="20" t="s">
        <v>42</v>
      </c>
      <c r="U60" s="20" t="s">
        <v>1528</v>
      </c>
      <c r="V60" s="20" t="str">
        <f>VLOOKUP(S60,'2003 부문표'!$Q$8:$R$412,2,FALSE)</f>
        <v>00_011</v>
      </c>
      <c r="W60" s="67" t="s">
        <v>6680</v>
      </c>
      <c r="X60" s="68" t="s">
        <v>7050</v>
      </c>
      <c r="Y60" s="67" t="s">
        <v>1528</v>
      </c>
      <c r="Z60" s="90" t="s">
        <v>5260</v>
      </c>
      <c r="AA60" s="89" t="s">
        <v>7935</v>
      </c>
      <c r="AB60" s="75" t="s">
        <v>7407</v>
      </c>
      <c r="AC60" s="75" t="s">
        <v>7408</v>
      </c>
      <c r="AD60" s="77" t="s">
        <v>7492</v>
      </c>
      <c r="AE60" s="77" t="s">
        <v>7482</v>
      </c>
      <c r="AF60" s="75"/>
      <c r="AG60" s="69" t="s">
        <v>8035</v>
      </c>
      <c r="AH60" t="s">
        <v>3171</v>
      </c>
      <c r="AI60" t="s">
        <v>3172</v>
      </c>
      <c r="AJ60" t="s">
        <v>3949</v>
      </c>
      <c r="AK60" t="s">
        <v>4445</v>
      </c>
      <c r="AL60" t="s">
        <v>4838</v>
      </c>
      <c r="AM60" t="s">
        <v>6042</v>
      </c>
      <c r="AN60" t="s">
        <v>8389</v>
      </c>
      <c r="AR60" s="3" t="str">
        <f t="shared" si="0"/>
        <v>07_00051.Food</v>
      </c>
      <c r="AS60" s="3" t="str">
        <f t="shared" si="1"/>
        <v/>
      </c>
      <c r="AT60" s="3" t="str">
        <f t="shared" si="1"/>
        <v>07_00051.Food</v>
      </c>
      <c r="AY60" s="70"/>
      <c r="AZ60" s="70"/>
      <c r="BA60" s="70"/>
      <c r="BB60" s="69" t="s">
        <v>7593</v>
      </c>
      <c r="BD60" s="274" t="s">
        <v>5257</v>
      </c>
      <c r="BE60" s="275" t="s">
        <v>5282</v>
      </c>
      <c r="BF60" s="308" t="s">
        <v>10351</v>
      </c>
      <c r="BG60" s="171" t="s">
        <v>5215</v>
      </c>
      <c r="BH60" s="172" t="s">
        <v>8685</v>
      </c>
      <c r="BI60" s="359"/>
      <c r="BJ60" s="360"/>
      <c r="BK60" s="137"/>
      <c r="BL60" s="138"/>
    </row>
    <row r="61" spans="1:64">
      <c r="A61" s="2" t="s">
        <v>4349</v>
      </c>
      <c r="B61" s="1" t="s">
        <v>989</v>
      </c>
      <c r="C61" s="2" t="s">
        <v>4296</v>
      </c>
      <c r="D61" s="1" t="s">
        <v>928</v>
      </c>
      <c r="E61" s="2" t="s">
        <v>341</v>
      </c>
      <c r="F61" s="1" t="s">
        <v>572</v>
      </c>
      <c r="G61" s="2" t="s">
        <v>376</v>
      </c>
      <c r="H61" s="3" t="s">
        <v>572</v>
      </c>
      <c r="I61" s="3" t="s">
        <v>1529</v>
      </c>
      <c r="J61" s="2" t="s">
        <v>376</v>
      </c>
      <c r="K61" s="3" t="s">
        <v>572</v>
      </c>
      <c r="L61" s="3" t="s">
        <v>1529</v>
      </c>
      <c r="M61" s="3" t="s">
        <v>9195</v>
      </c>
      <c r="N61" s="3" t="s">
        <v>1529</v>
      </c>
      <c r="O61" s="2" t="s">
        <v>2443</v>
      </c>
      <c r="P61" s="1" t="s">
        <v>572</v>
      </c>
      <c r="Q61" s="3" t="s">
        <v>1529</v>
      </c>
      <c r="R61" s="3" t="str">
        <f>VLOOKUP(O61,'2005 부문표'!$K$9:$L$411,2,FALSE)</f>
        <v>05_011</v>
      </c>
      <c r="S61" s="20" t="s">
        <v>2048</v>
      </c>
      <c r="T61" s="20" t="s">
        <v>43</v>
      </c>
      <c r="U61" s="20" t="s">
        <v>1529</v>
      </c>
      <c r="V61" s="20" t="str">
        <f>VLOOKUP(S61,'2003 부문표'!$Q$8:$R$412,2,FALSE)</f>
        <v>00_011</v>
      </c>
      <c r="W61" s="67" t="s">
        <v>6681</v>
      </c>
      <c r="X61" s="68" t="s">
        <v>7051</v>
      </c>
      <c r="Y61" s="67" t="s">
        <v>1529</v>
      </c>
      <c r="Z61" s="90" t="s">
        <v>5260</v>
      </c>
      <c r="AA61" s="89" t="s">
        <v>7935</v>
      </c>
      <c r="AB61" s="75" t="s">
        <v>7407</v>
      </c>
      <c r="AC61" s="75" t="s">
        <v>7408</v>
      </c>
      <c r="AD61" s="77" t="s">
        <v>7492</v>
      </c>
      <c r="AE61" s="77" t="s">
        <v>7482</v>
      </c>
      <c r="AF61" s="75"/>
      <c r="AG61" s="69" t="s">
        <v>8036</v>
      </c>
      <c r="AH61" t="s">
        <v>3173</v>
      </c>
      <c r="AI61" t="s">
        <v>3174</v>
      </c>
      <c r="AJ61" t="s">
        <v>3950</v>
      </c>
      <c r="AK61" t="s">
        <v>4446</v>
      </c>
      <c r="AL61" t="s">
        <v>4839</v>
      </c>
      <c r="AM61" t="s">
        <v>6043</v>
      </c>
      <c r="AN61" t="s">
        <v>8390</v>
      </c>
      <c r="AR61" s="3" t="str">
        <f t="shared" si="0"/>
        <v>07_00052.Food</v>
      </c>
      <c r="AS61" s="3" t="str">
        <f t="shared" si="1"/>
        <v/>
      </c>
      <c r="AT61" s="3" t="str">
        <f t="shared" si="1"/>
        <v>07_00052.Food</v>
      </c>
      <c r="AY61" s="70"/>
      <c r="AZ61" s="70"/>
      <c r="BA61" s="70"/>
      <c r="BB61" s="69" t="s">
        <v>7594</v>
      </c>
      <c r="BD61" s="131" t="s">
        <v>5258</v>
      </c>
      <c r="BE61" s="142" t="s">
        <v>1529</v>
      </c>
      <c r="BF61" s="304" t="s">
        <v>10351</v>
      </c>
      <c r="BG61" s="169"/>
      <c r="BH61" s="170"/>
      <c r="BI61" s="359"/>
      <c r="BJ61" s="360"/>
      <c r="BK61" s="137"/>
      <c r="BL61" s="138"/>
    </row>
    <row r="62" spans="1:64">
      <c r="A62" s="2" t="s">
        <v>4349</v>
      </c>
      <c r="B62" s="1" t="s">
        <v>989</v>
      </c>
      <c r="C62" s="2" t="s">
        <v>4297</v>
      </c>
      <c r="D62" s="1" t="s">
        <v>929</v>
      </c>
      <c r="E62" s="2" t="s">
        <v>342</v>
      </c>
      <c r="F62" s="1" t="s">
        <v>1017</v>
      </c>
      <c r="G62" s="2" t="s">
        <v>377</v>
      </c>
      <c r="H62" s="3" t="s">
        <v>573</v>
      </c>
      <c r="I62" s="3" t="s">
        <v>1530</v>
      </c>
      <c r="J62" s="2" t="s">
        <v>377</v>
      </c>
      <c r="K62" s="3" t="s">
        <v>573</v>
      </c>
      <c r="L62" s="3" t="s">
        <v>1530</v>
      </c>
      <c r="M62" s="3" t="s">
        <v>9196</v>
      </c>
      <c r="N62" s="3" t="s">
        <v>1530</v>
      </c>
      <c r="O62" s="2" t="s">
        <v>2444</v>
      </c>
      <c r="P62" s="1" t="s">
        <v>573</v>
      </c>
      <c r="Q62" s="3" t="s">
        <v>1530</v>
      </c>
      <c r="R62" s="3" t="str">
        <f>VLOOKUP(O62,'2005 부문표'!$K$9:$L$411,2,FALSE)</f>
        <v>05_012</v>
      </c>
      <c r="S62" s="20" t="s">
        <v>2049</v>
      </c>
      <c r="T62" s="20" t="s">
        <v>44</v>
      </c>
      <c r="U62" s="20" t="s">
        <v>1530</v>
      </c>
      <c r="V62" s="20" t="str">
        <f>VLOOKUP(S62,'2003 부문표'!$Q$8:$R$412,2,FALSE)</f>
        <v>00_012</v>
      </c>
      <c r="W62" s="67" t="s">
        <v>6682</v>
      </c>
      <c r="X62" s="68" t="s">
        <v>7052</v>
      </c>
      <c r="Y62" s="67" t="s">
        <v>1530</v>
      </c>
      <c r="Z62" s="90" t="s">
        <v>5260</v>
      </c>
      <c r="AA62" s="89" t="s">
        <v>7935</v>
      </c>
      <c r="AB62" s="75" t="s">
        <v>7411</v>
      </c>
      <c r="AC62" s="75" t="s">
        <v>7412</v>
      </c>
      <c r="AD62" s="77" t="s">
        <v>7492</v>
      </c>
      <c r="AE62" s="77" t="s">
        <v>7482</v>
      </c>
      <c r="AF62" s="75"/>
      <c r="AG62" s="69" t="s">
        <v>8037</v>
      </c>
      <c r="AH62" t="s">
        <v>3175</v>
      </c>
      <c r="AI62" t="s">
        <v>3176</v>
      </c>
      <c r="AJ62" t="s">
        <v>3951</v>
      </c>
      <c r="AK62" t="s">
        <v>4447</v>
      </c>
      <c r="AL62" t="s">
        <v>4840</v>
      </c>
      <c r="AM62" t="s">
        <v>6044</v>
      </c>
      <c r="AN62" t="s">
        <v>8391</v>
      </c>
      <c r="AR62" s="3" t="str">
        <f t="shared" si="0"/>
        <v>07_00053.Food</v>
      </c>
      <c r="AS62" s="3" t="str">
        <f t="shared" si="1"/>
        <v/>
      </c>
      <c r="AT62" s="3" t="str">
        <f t="shared" si="1"/>
        <v>07_00053.Food</v>
      </c>
      <c r="AY62" s="70"/>
      <c r="AZ62" s="70"/>
      <c r="BA62" s="70"/>
      <c r="BB62" s="69" t="s">
        <v>7595</v>
      </c>
      <c r="BD62" s="122" t="s">
        <v>5259</v>
      </c>
      <c r="BE62" s="123" t="s">
        <v>1530</v>
      </c>
      <c r="BF62" s="302" t="s">
        <v>10351</v>
      </c>
      <c r="BG62" s="171" t="s">
        <v>5216</v>
      </c>
      <c r="BH62" s="172" t="s">
        <v>8954</v>
      </c>
      <c r="BI62" s="359"/>
      <c r="BJ62" s="372"/>
      <c r="BK62" s="137"/>
      <c r="BL62" s="138"/>
    </row>
    <row r="63" spans="1:64">
      <c r="A63" s="2" t="s">
        <v>4349</v>
      </c>
      <c r="B63" s="1" t="s">
        <v>989</v>
      </c>
      <c r="C63" s="2" t="s">
        <v>4297</v>
      </c>
      <c r="D63" s="1" t="s">
        <v>929</v>
      </c>
      <c r="E63" s="2" t="s">
        <v>342</v>
      </c>
      <c r="F63" s="1" t="s">
        <v>1017</v>
      </c>
      <c r="G63" s="2" t="s">
        <v>378</v>
      </c>
      <c r="H63" s="3" t="s">
        <v>574</v>
      </c>
      <c r="I63" s="3" t="s">
        <v>1531</v>
      </c>
      <c r="J63" s="2" t="s">
        <v>378</v>
      </c>
      <c r="K63" s="3" t="s">
        <v>574</v>
      </c>
      <c r="L63" s="3" t="s">
        <v>1531</v>
      </c>
      <c r="M63" s="3" t="s">
        <v>9197</v>
      </c>
      <c r="N63" s="3" t="s">
        <v>1531</v>
      </c>
      <c r="O63" s="2" t="s">
        <v>2445</v>
      </c>
      <c r="P63" s="1" t="s">
        <v>574</v>
      </c>
      <c r="Q63" s="3" t="s">
        <v>1531</v>
      </c>
      <c r="R63" s="3" t="str">
        <f>VLOOKUP(O63,'2005 부문표'!$K$9:$L$411,2,FALSE)</f>
        <v>05_012</v>
      </c>
      <c r="S63" s="20" t="s">
        <v>2050</v>
      </c>
      <c r="T63" s="20" t="s">
        <v>45</v>
      </c>
      <c r="U63" s="20" t="s">
        <v>1531</v>
      </c>
      <c r="V63" s="20" t="str">
        <f>VLOOKUP(S63,'2003 부문표'!$Q$8:$R$412,2,FALSE)</f>
        <v>00_012</v>
      </c>
      <c r="W63" s="67" t="s">
        <v>6683</v>
      </c>
      <c r="X63" s="68" t="s">
        <v>7053</v>
      </c>
      <c r="Y63" s="67" t="s">
        <v>1531</v>
      </c>
      <c r="Z63" s="90" t="s">
        <v>5260</v>
      </c>
      <c r="AA63" s="89" t="s">
        <v>7935</v>
      </c>
      <c r="AB63" s="75" t="s">
        <v>7411</v>
      </c>
      <c r="AC63" s="75" t="s">
        <v>7412</v>
      </c>
      <c r="AD63" s="77" t="s">
        <v>7492</v>
      </c>
      <c r="AE63" s="77" t="s">
        <v>7482</v>
      </c>
      <c r="AF63" s="75"/>
      <c r="AG63" s="69" t="s">
        <v>8038</v>
      </c>
      <c r="AH63" t="s">
        <v>3177</v>
      </c>
      <c r="AI63" t="s">
        <v>3178</v>
      </c>
      <c r="AJ63" t="s">
        <v>3952</v>
      </c>
      <c r="AK63" t="s">
        <v>4448</v>
      </c>
      <c r="AL63" t="s">
        <v>4841</v>
      </c>
      <c r="AM63" t="s">
        <v>6045</v>
      </c>
      <c r="AN63" t="s">
        <v>8392</v>
      </c>
      <c r="AR63" s="3" t="str">
        <f t="shared" si="0"/>
        <v>07_00054.Food</v>
      </c>
      <c r="AS63" s="3" t="str">
        <f t="shared" si="1"/>
        <v/>
      </c>
      <c r="AT63" s="3" t="str">
        <f t="shared" si="1"/>
        <v>07_00054.Food</v>
      </c>
      <c r="AY63" s="70"/>
      <c r="AZ63" s="70"/>
      <c r="BA63" s="70"/>
      <c r="BB63" s="69" t="s">
        <v>7596</v>
      </c>
      <c r="BD63" s="122" t="s">
        <v>5264</v>
      </c>
      <c r="BE63" s="123" t="s">
        <v>1531</v>
      </c>
      <c r="BF63" s="304" t="s">
        <v>10351</v>
      </c>
      <c r="BG63" s="169"/>
      <c r="BH63" s="170"/>
      <c r="BI63" s="359"/>
      <c r="BJ63" s="372"/>
      <c r="BK63" s="137"/>
      <c r="BL63" s="138"/>
    </row>
    <row r="64" spans="1:64">
      <c r="A64" s="2" t="s">
        <v>4349</v>
      </c>
      <c r="B64" s="1" t="s">
        <v>989</v>
      </c>
      <c r="C64" s="2" t="s">
        <v>4297</v>
      </c>
      <c r="D64" s="1" t="s">
        <v>929</v>
      </c>
      <c r="E64" s="2" t="s">
        <v>343</v>
      </c>
      <c r="F64" s="1" t="s">
        <v>1018</v>
      </c>
      <c r="G64" s="2" t="s">
        <v>379</v>
      </c>
      <c r="H64" s="3" t="s">
        <v>575</v>
      </c>
      <c r="I64" s="3" t="s">
        <v>1532</v>
      </c>
      <c r="J64" s="297" t="s">
        <v>9553</v>
      </c>
      <c r="K64" s="3" t="s">
        <v>576</v>
      </c>
      <c r="L64" s="3" t="s">
        <v>5290</v>
      </c>
      <c r="M64" s="3" t="s">
        <v>9198</v>
      </c>
      <c r="N64" s="3" t="s">
        <v>5290</v>
      </c>
      <c r="O64" s="2" t="s">
        <v>2446</v>
      </c>
      <c r="P64" s="1" t="s">
        <v>575</v>
      </c>
      <c r="Q64" s="3" t="s">
        <v>1532</v>
      </c>
      <c r="R64" s="3" t="str">
        <f>VLOOKUP(O64,'2005 부문표'!$K$9:$L$411,2,FALSE)</f>
        <v>05_012</v>
      </c>
      <c r="S64" s="20" t="s">
        <v>2051</v>
      </c>
      <c r="T64" s="20" t="s">
        <v>46</v>
      </c>
      <c r="U64" s="20" t="s">
        <v>1532</v>
      </c>
      <c r="V64" s="20" t="str">
        <f>VLOOKUP(S64,'2003 부문표'!$Q$8:$R$412,2,FALSE)</f>
        <v>00_012</v>
      </c>
      <c r="W64" s="67" t="s">
        <v>6684</v>
      </c>
      <c r="X64" s="68" t="s">
        <v>7054</v>
      </c>
      <c r="Y64" s="67" t="s">
        <v>1532</v>
      </c>
      <c r="Z64" s="90" t="s">
        <v>5260</v>
      </c>
      <c r="AA64" s="89" t="s">
        <v>7935</v>
      </c>
      <c r="AB64" s="75" t="s">
        <v>7407</v>
      </c>
      <c r="AC64" s="75" t="s">
        <v>7408</v>
      </c>
      <c r="AD64" s="77" t="s">
        <v>7492</v>
      </c>
      <c r="AE64" s="77" t="s">
        <v>7482</v>
      </c>
      <c r="AF64" s="75"/>
      <c r="AG64" s="69" t="s">
        <v>8039</v>
      </c>
      <c r="AH64" t="s">
        <v>3179</v>
      </c>
      <c r="AI64" t="s">
        <v>3180</v>
      </c>
      <c r="AJ64" t="s">
        <v>3953</v>
      </c>
      <c r="AK64" t="s">
        <v>4449</v>
      </c>
      <c r="AL64" t="s">
        <v>4842</v>
      </c>
      <c r="AM64" t="s">
        <v>6046</v>
      </c>
      <c r="AN64" t="s">
        <v>8393</v>
      </c>
      <c r="AR64" s="3" t="str">
        <f t="shared" si="0"/>
        <v>07_00055.Food</v>
      </c>
      <c r="AS64" s="3" t="str">
        <f t="shared" si="1"/>
        <v/>
      </c>
      <c r="AT64" s="3" t="str">
        <f t="shared" si="1"/>
        <v>07_00055.Food</v>
      </c>
      <c r="AY64" s="70"/>
      <c r="AZ64" s="70"/>
      <c r="BA64" s="70"/>
      <c r="BB64" s="69" t="s">
        <v>7597</v>
      </c>
      <c r="BD64" s="341"/>
      <c r="BE64" s="341"/>
      <c r="BF64" s="341"/>
      <c r="BG64" s="341"/>
      <c r="BH64" s="341"/>
      <c r="BI64" s="341"/>
      <c r="BJ64" s="341"/>
      <c r="BK64" s="341"/>
      <c r="BL64" s="341"/>
    </row>
    <row r="65" spans="1:64">
      <c r="A65" s="2" t="s">
        <v>4349</v>
      </c>
      <c r="B65" s="1" t="s">
        <v>989</v>
      </c>
      <c r="C65" s="2" t="s">
        <v>4297</v>
      </c>
      <c r="D65" s="1" t="s">
        <v>929</v>
      </c>
      <c r="E65" s="2" t="s">
        <v>343</v>
      </c>
      <c r="F65" s="1" t="s">
        <v>1018</v>
      </c>
      <c r="G65" s="2" t="s">
        <v>380</v>
      </c>
      <c r="H65" s="3" t="s">
        <v>576</v>
      </c>
      <c r="I65" s="3" t="s">
        <v>1533</v>
      </c>
      <c r="J65" s="297" t="s">
        <v>9553</v>
      </c>
      <c r="K65" s="3" t="s">
        <v>576</v>
      </c>
      <c r="L65" s="3" t="s">
        <v>5290</v>
      </c>
      <c r="M65" s="3" t="s">
        <v>9198</v>
      </c>
      <c r="N65" s="3" t="s">
        <v>5290</v>
      </c>
      <c r="O65" s="2" t="s">
        <v>2447</v>
      </c>
      <c r="P65" s="1" t="s">
        <v>576</v>
      </c>
      <c r="Q65" s="3" t="s">
        <v>1533</v>
      </c>
      <c r="R65" s="3" t="str">
        <f>VLOOKUP(O65,'2005 부문표'!$K$9:$L$411,2,FALSE)</f>
        <v>05_012</v>
      </c>
      <c r="S65" s="20" t="s">
        <v>2052</v>
      </c>
      <c r="T65" s="20" t="s">
        <v>47</v>
      </c>
      <c r="U65" s="20" t="s">
        <v>1533</v>
      </c>
      <c r="V65" s="20" t="str">
        <f>VLOOKUP(S65,'2003 부문표'!$Q$8:$R$412,2,FALSE)</f>
        <v>00_012</v>
      </c>
      <c r="W65" s="67" t="s">
        <v>6685</v>
      </c>
      <c r="X65" s="68" t="s">
        <v>7055</v>
      </c>
      <c r="Y65" s="67" t="s">
        <v>1533</v>
      </c>
      <c r="Z65" s="90" t="s">
        <v>5260</v>
      </c>
      <c r="AA65" s="89" t="s">
        <v>7935</v>
      </c>
      <c r="AB65" s="75" t="s">
        <v>7407</v>
      </c>
      <c r="AC65" s="75" t="s">
        <v>7408</v>
      </c>
      <c r="AD65" s="77" t="s">
        <v>7492</v>
      </c>
      <c r="AE65" s="77" t="s">
        <v>7482</v>
      </c>
      <c r="AF65" s="75"/>
      <c r="AG65" s="69" t="s">
        <v>8040</v>
      </c>
      <c r="AH65" t="s">
        <v>3181</v>
      </c>
      <c r="AI65" t="s">
        <v>3182</v>
      </c>
      <c r="AJ65" t="s">
        <v>3954</v>
      </c>
      <c r="AK65" t="s">
        <v>4450</v>
      </c>
      <c r="AL65" t="s">
        <v>4843</v>
      </c>
      <c r="AM65" t="s">
        <v>6047</v>
      </c>
      <c r="AN65" t="s">
        <v>8394</v>
      </c>
      <c r="AR65" s="3" t="str">
        <f t="shared" si="0"/>
        <v>07_00056.Food</v>
      </c>
      <c r="AS65" s="3" t="str">
        <f t="shared" si="1"/>
        <v/>
      </c>
      <c r="AT65" s="3" t="str">
        <f t="shared" si="1"/>
        <v>07_00056.Food</v>
      </c>
      <c r="AY65" s="70"/>
      <c r="AZ65" s="70"/>
      <c r="BA65" s="70"/>
      <c r="BB65" s="69" t="s">
        <v>7598</v>
      </c>
      <c r="BD65" s="268" t="s">
        <v>5265</v>
      </c>
      <c r="BE65" s="269" t="s">
        <v>5290</v>
      </c>
      <c r="BF65" s="303" t="s">
        <v>10351</v>
      </c>
      <c r="BG65" s="169"/>
      <c r="BH65" s="170"/>
      <c r="BI65" s="359"/>
      <c r="BJ65" s="372"/>
      <c r="BK65" s="137"/>
      <c r="BL65" s="138"/>
    </row>
    <row r="66" spans="1:64">
      <c r="A66" s="2" t="s">
        <v>4349</v>
      </c>
      <c r="B66" s="1" t="s">
        <v>989</v>
      </c>
      <c r="C66" s="2" t="s">
        <v>4297</v>
      </c>
      <c r="D66" s="1" t="s">
        <v>929</v>
      </c>
      <c r="E66" s="2" t="s">
        <v>344</v>
      </c>
      <c r="F66" s="1" t="s">
        <v>1019</v>
      </c>
      <c r="G66" s="2" t="s">
        <v>381</v>
      </c>
      <c r="H66" s="3" t="s">
        <v>577</v>
      </c>
      <c r="I66" s="3" t="s">
        <v>1805</v>
      </c>
      <c r="J66" s="297" t="s">
        <v>9554</v>
      </c>
      <c r="K66" s="3" t="s">
        <v>577</v>
      </c>
      <c r="L66" s="3" t="s">
        <v>8686</v>
      </c>
      <c r="M66" s="3" t="s">
        <v>9199</v>
      </c>
      <c r="N66" s="3" t="s">
        <v>8686</v>
      </c>
      <c r="O66" s="2" t="s">
        <v>2448</v>
      </c>
      <c r="P66" s="1" t="s">
        <v>577</v>
      </c>
      <c r="Q66" s="3" t="s">
        <v>1805</v>
      </c>
      <c r="R66" s="3" t="str">
        <f>VLOOKUP(O66,'2005 부문표'!$K$9:$L$411,2,FALSE)</f>
        <v>05_012</v>
      </c>
      <c r="S66" s="20" t="s">
        <v>2053</v>
      </c>
      <c r="T66" s="20" t="s">
        <v>48</v>
      </c>
      <c r="U66" s="20" t="s">
        <v>1804</v>
      </c>
      <c r="V66" s="20" t="str">
        <f>VLOOKUP(S66,'2003 부문표'!$Q$8:$R$412,2,FALSE)</f>
        <v>00_013</v>
      </c>
      <c r="W66" s="67" t="s">
        <v>6686</v>
      </c>
      <c r="X66" s="68" t="s">
        <v>7056</v>
      </c>
      <c r="Y66" s="67" t="s">
        <v>6687</v>
      </c>
      <c r="Z66" s="90" t="s">
        <v>5260</v>
      </c>
      <c r="AA66" s="89" t="s">
        <v>7935</v>
      </c>
      <c r="AB66" s="75" t="s">
        <v>7407</v>
      </c>
      <c r="AC66" s="75" t="s">
        <v>7408</v>
      </c>
      <c r="AD66" s="77" t="s">
        <v>7492</v>
      </c>
      <c r="AE66" s="77" t="s">
        <v>7482</v>
      </c>
      <c r="AF66" s="75"/>
      <c r="AG66" s="69" t="s">
        <v>8041</v>
      </c>
      <c r="AH66" t="s">
        <v>3183</v>
      </c>
      <c r="AI66" t="s">
        <v>3184</v>
      </c>
      <c r="AJ66" t="s">
        <v>3955</v>
      </c>
      <c r="AK66" t="s">
        <v>4451</v>
      </c>
      <c r="AL66" t="s">
        <v>4844</v>
      </c>
      <c r="AM66" t="s">
        <v>6048</v>
      </c>
      <c r="AN66" t="s">
        <v>3579</v>
      </c>
      <c r="AR66" s="3" t="str">
        <f t="shared" si="0"/>
        <v>07_00057.Food</v>
      </c>
      <c r="AS66" s="3" t="str">
        <f t="shared" si="1"/>
        <v/>
      </c>
      <c r="AT66" s="3" t="str">
        <f t="shared" si="1"/>
        <v/>
      </c>
      <c r="AY66" s="70"/>
      <c r="AZ66" s="70"/>
      <c r="BA66" s="70"/>
      <c r="BB66" s="69" t="s">
        <v>3579</v>
      </c>
      <c r="BD66" s="341"/>
      <c r="BE66" s="341"/>
      <c r="BF66" s="341"/>
      <c r="BG66" s="341"/>
      <c r="BH66" s="341"/>
      <c r="BI66" s="341"/>
      <c r="BJ66" s="341"/>
      <c r="BK66" s="341"/>
      <c r="BL66" s="341"/>
    </row>
    <row r="67" spans="1:64">
      <c r="A67" s="2" t="s">
        <v>4349</v>
      </c>
      <c r="B67" s="1" t="s">
        <v>989</v>
      </c>
      <c r="C67" s="2" t="s">
        <v>4297</v>
      </c>
      <c r="D67" s="1" t="s">
        <v>929</v>
      </c>
      <c r="E67" s="2" t="s">
        <v>344</v>
      </c>
      <c r="F67" s="1" t="s">
        <v>1019</v>
      </c>
      <c r="G67" s="2" t="s">
        <v>382</v>
      </c>
      <c r="H67" s="3" t="s">
        <v>578</v>
      </c>
      <c r="I67" s="3" t="s">
        <v>1806</v>
      </c>
      <c r="J67" s="297" t="s">
        <v>9554</v>
      </c>
      <c r="K67" s="3" t="s">
        <v>577</v>
      </c>
      <c r="L67" s="3" t="s">
        <v>8686</v>
      </c>
      <c r="M67" s="3" t="s">
        <v>9199</v>
      </c>
      <c r="N67" s="3" t="s">
        <v>8686</v>
      </c>
      <c r="O67" s="2" t="s">
        <v>2449</v>
      </c>
      <c r="P67" s="1" t="s">
        <v>578</v>
      </c>
      <c r="Q67" s="3" t="s">
        <v>1806</v>
      </c>
      <c r="R67" s="3" t="str">
        <f>VLOOKUP(O67,'2005 부문표'!$K$9:$L$411,2,FALSE)</f>
        <v>05_012</v>
      </c>
      <c r="S67" s="20" t="s">
        <v>2054</v>
      </c>
      <c r="T67" s="20" t="s">
        <v>49</v>
      </c>
      <c r="U67" s="20" t="s">
        <v>1807</v>
      </c>
      <c r="V67" s="20" t="str">
        <f>VLOOKUP(S67,'2003 부문표'!$Q$8:$R$412,2,FALSE)</f>
        <v>00_013</v>
      </c>
      <c r="W67" s="67" t="s">
        <v>6686</v>
      </c>
      <c r="X67" s="68" t="s">
        <v>7056</v>
      </c>
      <c r="Y67" s="67" t="s">
        <v>6687</v>
      </c>
      <c r="Z67" s="90" t="s">
        <v>5260</v>
      </c>
      <c r="AA67" s="89" t="s">
        <v>7935</v>
      </c>
      <c r="AB67" s="75" t="s">
        <v>7407</v>
      </c>
      <c r="AC67" s="75" t="s">
        <v>7408</v>
      </c>
      <c r="AD67" s="77" t="s">
        <v>7492</v>
      </c>
      <c r="AE67" s="77" t="s">
        <v>7482</v>
      </c>
      <c r="AF67" s="75"/>
      <c r="AG67" s="69" t="s">
        <v>8042</v>
      </c>
      <c r="AH67" t="s">
        <v>3185</v>
      </c>
      <c r="AI67" t="s">
        <v>3186</v>
      </c>
      <c r="AJ67" t="s">
        <v>3956</v>
      </c>
      <c r="AK67" t="s">
        <v>4452</v>
      </c>
      <c r="AL67" t="s">
        <v>4845</v>
      </c>
      <c r="AM67" t="s">
        <v>6049</v>
      </c>
      <c r="AN67" t="s">
        <v>8395</v>
      </c>
      <c r="AR67" s="3" t="str">
        <f t="shared" ref="AR67:AR130" si="2">CONCATENATE(W67,$AQ$2,AA67)</f>
        <v>07_00057.Food</v>
      </c>
      <c r="AS67" s="3" t="str">
        <f t="shared" si="1"/>
        <v/>
      </c>
      <c r="AT67" s="3" t="str">
        <f t="shared" si="1"/>
        <v>07_00057.Food</v>
      </c>
      <c r="AY67" s="70"/>
      <c r="AZ67" s="70"/>
      <c r="BA67" s="70"/>
      <c r="BB67" s="69" t="s">
        <v>7599</v>
      </c>
      <c r="BD67" s="274" t="s">
        <v>5266</v>
      </c>
      <c r="BE67" s="275" t="s">
        <v>8686</v>
      </c>
      <c r="BF67" s="308" t="s">
        <v>10351</v>
      </c>
      <c r="BG67" s="171" t="s">
        <v>5218</v>
      </c>
      <c r="BH67" s="172" t="s">
        <v>8955</v>
      </c>
      <c r="BI67" s="359"/>
      <c r="BJ67" s="360"/>
      <c r="BK67" s="137"/>
      <c r="BL67" s="138"/>
    </row>
    <row r="68" spans="1:64">
      <c r="A68" s="2" t="s">
        <v>4349</v>
      </c>
      <c r="B68" s="1" t="s">
        <v>989</v>
      </c>
      <c r="C68" s="2" t="s">
        <v>4297</v>
      </c>
      <c r="D68" s="1" t="s">
        <v>929</v>
      </c>
      <c r="E68" s="2" t="s">
        <v>344</v>
      </c>
      <c r="F68" s="1" t="s">
        <v>1019</v>
      </c>
      <c r="G68" s="2" t="s">
        <v>383</v>
      </c>
      <c r="H68" s="3" t="s">
        <v>579</v>
      </c>
      <c r="I68" s="3" t="s">
        <v>1534</v>
      </c>
      <c r="J68" s="2" t="s">
        <v>383</v>
      </c>
      <c r="K68" s="3" t="s">
        <v>579</v>
      </c>
      <c r="L68" s="3" t="s">
        <v>1534</v>
      </c>
      <c r="M68" s="3" t="s">
        <v>9200</v>
      </c>
      <c r="N68" s="3" t="s">
        <v>8687</v>
      </c>
      <c r="O68" s="2" t="s">
        <v>2450</v>
      </c>
      <c r="P68" s="1" t="s">
        <v>579</v>
      </c>
      <c r="Q68" s="3" t="s">
        <v>1534</v>
      </c>
      <c r="R68" s="3" t="str">
        <f>VLOOKUP(O68,'2005 부문표'!$K$9:$L$411,2,FALSE)</f>
        <v>05_012</v>
      </c>
      <c r="S68" s="20" t="s">
        <v>2055</v>
      </c>
      <c r="T68" s="20" t="s">
        <v>50</v>
      </c>
      <c r="U68" s="20" t="s">
        <v>1534</v>
      </c>
      <c r="V68" s="20" t="str">
        <f>VLOOKUP(S68,'2003 부문표'!$Q$8:$R$412,2,FALSE)</f>
        <v>00_013</v>
      </c>
      <c r="W68" s="67" t="s">
        <v>6688</v>
      </c>
      <c r="X68" s="68" t="s">
        <v>7057</v>
      </c>
      <c r="Y68" s="67" t="s">
        <v>1534</v>
      </c>
      <c r="Z68" s="90" t="s">
        <v>5260</v>
      </c>
      <c r="AA68" s="89" t="s">
        <v>7935</v>
      </c>
      <c r="AB68" s="75" t="s">
        <v>7407</v>
      </c>
      <c r="AC68" s="75" t="s">
        <v>7408</v>
      </c>
      <c r="AD68" s="77" t="s">
        <v>7492</v>
      </c>
      <c r="AE68" s="77" t="s">
        <v>7482</v>
      </c>
      <c r="AF68" s="75"/>
      <c r="AG68" s="69" t="s">
        <v>8043</v>
      </c>
      <c r="AH68" t="s">
        <v>3187</v>
      </c>
      <c r="AI68" t="s">
        <v>3188</v>
      </c>
      <c r="AJ68" t="s">
        <v>3957</v>
      </c>
      <c r="AK68" t="s">
        <v>4453</v>
      </c>
      <c r="AL68" t="s">
        <v>4846</v>
      </c>
      <c r="AM68" t="s">
        <v>6050</v>
      </c>
      <c r="AN68" t="s">
        <v>8396</v>
      </c>
      <c r="AR68" s="3" t="str">
        <f t="shared" si="2"/>
        <v>07_00058.Food</v>
      </c>
      <c r="AS68" s="3" t="str">
        <f t="shared" si="1"/>
        <v/>
      </c>
      <c r="AT68" s="3" t="str">
        <f t="shared" si="1"/>
        <v>07_00058.Food</v>
      </c>
      <c r="AY68" s="70"/>
      <c r="AZ68" s="70"/>
      <c r="BA68" s="70"/>
      <c r="BB68" s="69" t="s">
        <v>7600</v>
      </c>
      <c r="BD68" s="131" t="s">
        <v>5268</v>
      </c>
      <c r="BE68" s="142" t="s">
        <v>8687</v>
      </c>
      <c r="BF68" s="304" t="s">
        <v>10351</v>
      </c>
      <c r="BG68" s="175"/>
      <c r="BH68" s="176"/>
      <c r="BI68" s="359"/>
      <c r="BJ68" s="360"/>
      <c r="BK68" s="137"/>
      <c r="BL68" s="138"/>
    </row>
    <row r="69" spans="1:64">
      <c r="A69" s="2" t="s">
        <v>4349</v>
      </c>
      <c r="B69" s="1" t="s">
        <v>989</v>
      </c>
      <c r="C69" s="2" t="s">
        <v>4297</v>
      </c>
      <c r="D69" s="1" t="s">
        <v>929</v>
      </c>
      <c r="E69" s="2" t="s">
        <v>345</v>
      </c>
      <c r="F69" s="1" t="s">
        <v>1020</v>
      </c>
      <c r="G69" s="2" t="s">
        <v>384</v>
      </c>
      <c r="H69" s="3" t="s">
        <v>580</v>
      </c>
      <c r="I69" s="3" t="s">
        <v>1808</v>
      </c>
      <c r="J69" s="297" t="s">
        <v>9555</v>
      </c>
      <c r="K69" s="3" t="s">
        <v>9561</v>
      </c>
      <c r="L69" s="3" t="s">
        <v>9562</v>
      </c>
      <c r="M69" s="3" t="s">
        <v>9201</v>
      </c>
      <c r="N69" s="3" t="s">
        <v>8688</v>
      </c>
      <c r="O69" s="2" t="s">
        <v>2451</v>
      </c>
      <c r="P69" s="1" t="s">
        <v>580</v>
      </c>
      <c r="Q69" s="3" t="s">
        <v>1808</v>
      </c>
      <c r="R69" s="3" t="str">
        <f>VLOOKUP(O69,'2005 부문표'!$K$9:$L$411,2,FALSE)</f>
        <v>05_012</v>
      </c>
      <c r="S69" s="20" t="s">
        <v>2056</v>
      </c>
      <c r="T69" s="20" t="s">
        <v>51</v>
      </c>
      <c r="U69" s="20" t="s">
        <v>1809</v>
      </c>
      <c r="V69" s="20" t="str">
        <f>VLOOKUP(S69,'2003 부문표'!$Q$8:$R$412,2,FALSE)</f>
        <v>00_014</v>
      </c>
      <c r="W69" s="67" t="s">
        <v>6689</v>
      </c>
      <c r="X69" s="68" t="s">
        <v>7058</v>
      </c>
      <c r="Y69" s="67" t="s">
        <v>5298</v>
      </c>
      <c r="Z69" s="90" t="s">
        <v>5260</v>
      </c>
      <c r="AA69" s="89" t="s">
        <v>7935</v>
      </c>
      <c r="AB69" s="75" t="s">
        <v>7407</v>
      </c>
      <c r="AC69" s="75" t="s">
        <v>7408</v>
      </c>
      <c r="AD69" s="77" t="s">
        <v>7492</v>
      </c>
      <c r="AE69" s="77" t="s">
        <v>7482</v>
      </c>
      <c r="AF69" s="75"/>
      <c r="AG69" s="69" t="s">
        <v>8044</v>
      </c>
      <c r="AH69" t="s">
        <v>3189</v>
      </c>
      <c r="AI69" t="s">
        <v>3190</v>
      </c>
      <c r="AJ69" t="s">
        <v>3958</v>
      </c>
      <c r="AK69" t="s">
        <v>4454</v>
      </c>
      <c r="AL69" t="s">
        <v>4847</v>
      </c>
      <c r="AM69" t="s">
        <v>6051</v>
      </c>
      <c r="AN69" t="s">
        <v>3579</v>
      </c>
      <c r="AR69" s="3" t="str">
        <f t="shared" si="2"/>
        <v>07_00059.Food</v>
      </c>
      <c r="AS69" s="3" t="str">
        <f t="shared" ref="AS69:AT133" si="3">IF(AQ69=AQ70,"",AQ69)</f>
        <v/>
      </c>
      <c r="AT69" s="3" t="str">
        <f t="shared" si="3"/>
        <v/>
      </c>
      <c r="AY69" s="70"/>
      <c r="AZ69" s="70"/>
      <c r="BA69" s="70"/>
      <c r="BB69" s="69" t="s">
        <v>3579</v>
      </c>
      <c r="BD69" s="341"/>
      <c r="BE69" s="341"/>
      <c r="BF69" s="341"/>
      <c r="BG69" s="341"/>
      <c r="BH69" s="341"/>
      <c r="BI69" s="341"/>
      <c r="BJ69" s="341"/>
      <c r="BK69" s="341"/>
      <c r="BL69" s="341"/>
    </row>
    <row r="70" spans="1:64">
      <c r="A70" s="2" t="s">
        <v>4349</v>
      </c>
      <c r="B70" s="1" t="s">
        <v>989</v>
      </c>
      <c r="C70" s="2" t="s">
        <v>4297</v>
      </c>
      <c r="D70" s="1" t="s">
        <v>929</v>
      </c>
      <c r="E70" s="2" t="s">
        <v>345</v>
      </c>
      <c r="F70" s="1" t="s">
        <v>1020</v>
      </c>
      <c r="G70" s="2" t="s">
        <v>385</v>
      </c>
      <c r="H70" s="3" t="s">
        <v>581</v>
      </c>
      <c r="I70" s="3" t="s">
        <v>1810</v>
      </c>
      <c r="J70" s="297" t="s">
        <v>9555</v>
      </c>
      <c r="K70" s="3" t="s">
        <v>9561</v>
      </c>
      <c r="L70" s="3" t="s">
        <v>9562</v>
      </c>
      <c r="M70" s="3" t="s">
        <v>9201</v>
      </c>
      <c r="N70" s="3" t="s">
        <v>8688</v>
      </c>
      <c r="O70" s="2" t="s">
        <v>2452</v>
      </c>
      <c r="P70" s="1" t="s">
        <v>581</v>
      </c>
      <c r="Q70" s="3" t="s">
        <v>1810</v>
      </c>
      <c r="R70" s="3" t="str">
        <f>VLOOKUP(O70,'2005 부문표'!$K$9:$L$411,2,FALSE)</f>
        <v>05_012</v>
      </c>
      <c r="S70" s="20" t="s">
        <v>2057</v>
      </c>
      <c r="T70" s="20" t="s">
        <v>52</v>
      </c>
      <c r="U70" s="20" t="s">
        <v>1810</v>
      </c>
      <c r="V70" s="20" t="str">
        <f>VLOOKUP(S70,'2003 부문표'!$Q$8:$R$412,2,FALSE)</f>
        <v>00_014</v>
      </c>
      <c r="W70" s="67" t="s">
        <v>6689</v>
      </c>
      <c r="X70" s="68" t="s">
        <v>7058</v>
      </c>
      <c r="Y70" s="67" t="s">
        <v>5298</v>
      </c>
      <c r="Z70" s="90" t="s">
        <v>5260</v>
      </c>
      <c r="AA70" s="89" t="s">
        <v>7935</v>
      </c>
      <c r="AB70" s="75" t="s">
        <v>7407</v>
      </c>
      <c r="AC70" s="75" t="s">
        <v>7408</v>
      </c>
      <c r="AD70" s="77" t="s">
        <v>7492</v>
      </c>
      <c r="AE70" s="77" t="s">
        <v>7482</v>
      </c>
      <c r="AF70" s="75"/>
      <c r="AG70" s="69" t="s">
        <v>8045</v>
      </c>
      <c r="AH70" t="s">
        <v>3191</v>
      </c>
      <c r="AI70" t="s">
        <v>3192</v>
      </c>
      <c r="AJ70" t="s">
        <v>3959</v>
      </c>
      <c r="AK70" t="s">
        <v>4455</v>
      </c>
      <c r="AL70" t="s">
        <v>4848</v>
      </c>
      <c r="AM70" t="s">
        <v>6052</v>
      </c>
      <c r="AN70" t="s">
        <v>8397</v>
      </c>
      <c r="AR70" s="3" t="str">
        <f t="shared" si="2"/>
        <v>07_00059.Food</v>
      </c>
      <c r="AS70" s="3" t="str">
        <f t="shared" si="3"/>
        <v/>
      </c>
      <c r="AT70" s="3" t="str">
        <f t="shared" si="3"/>
        <v>07_00059.Food</v>
      </c>
      <c r="AY70" s="70"/>
      <c r="AZ70" s="70"/>
      <c r="BA70" s="70"/>
      <c r="BB70" s="69" t="s">
        <v>7601</v>
      </c>
      <c r="BD70" s="336"/>
      <c r="BE70" s="344" t="s">
        <v>3579</v>
      </c>
      <c r="BF70" s="335"/>
      <c r="BG70" s="332"/>
      <c r="BH70" s="331" t="s">
        <v>8674</v>
      </c>
      <c r="BI70" s="338"/>
      <c r="BJ70" s="330"/>
      <c r="BK70" s="340"/>
      <c r="BL70" s="339"/>
    </row>
    <row r="71" spans="1:64">
      <c r="A71" s="2" t="s">
        <v>4349</v>
      </c>
      <c r="B71" s="1" t="s">
        <v>989</v>
      </c>
      <c r="C71" s="2" t="s">
        <v>4297</v>
      </c>
      <c r="D71" s="1" t="s">
        <v>929</v>
      </c>
      <c r="E71" s="2" t="s">
        <v>345</v>
      </c>
      <c r="F71" s="1" t="s">
        <v>1020</v>
      </c>
      <c r="G71" s="2" t="s">
        <v>386</v>
      </c>
      <c r="H71" s="3" t="s">
        <v>582</v>
      </c>
      <c r="I71" s="3" t="s">
        <v>1535</v>
      </c>
      <c r="J71" s="297" t="s">
        <v>9555</v>
      </c>
      <c r="K71" s="3" t="s">
        <v>9561</v>
      </c>
      <c r="L71" s="3" t="s">
        <v>9562</v>
      </c>
      <c r="M71" s="3" t="s">
        <v>9201</v>
      </c>
      <c r="N71" s="3" t="s">
        <v>8688</v>
      </c>
      <c r="O71" s="2" t="s">
        <v>2453</v>
      </c>
      <c r="P71" s="1" t="s">
        <v>582</v>
      </c>
      <c r="Q71" s="3" t="s">
        <v>1535</v>
      </c>
      <c r="R71" s="3" t="str">
        <f>VLOOKUP(O71,'2005 부문표'!$K$9:$L$411,2,FALSE)</f>
        <v>05_012</v>
      </c>
      <c r="S71" s="20" t="s">
        <v>2058</v>
      </c>
      <c r="T71" s="20" t="s">
        <v>53</v>
      </c>
      <c r="U71" s="20" t="s">
        <v>1535</v>
      </c>
      <c r="V71" s="20" t="str">
        <f>VLOOKUP(S71,'2003 부문표'!$Q$8:$R$412,2,FALSE)</f>
        <v>00_014</v>
      </c>
      <c r="W71" s="67" t="s">
        <v>6690</v>
      </c>
      <c r="X71" s="68" t="s">
        <v>7059</v>
      </c>
      <c r="Y71" s="67" t="s">
        <v>1535</v>
      </c>
      <c r="Z71" s="90" t="s">
        <v>5260</v>
      </c>
      <c r="AA71" s="89" t="s">
        <v>7935</v>
      </c>
      <c r="AB71" s="75" t="s">
        <v>7407</v>
      </c>
      <c r="AC71" s="75" t="s">
        <v>7408</v>
      </c>
      <c r="AD71" s="77" t="s">
        <v>7492</v>
      </c>
      <c r="AE71" s="77" t="s">
        <v>7482</v>
      </c>
      <c r="AF71" s="75"/>
      <c r="AG71" s="69" t="s">
        <v>8046</v>
      </c>
      <c r="AH71" t="s">
        <v>3193</v>
      </c>
      <c r="AI71" t="s">
        <v>3194</v>
      </c>
      <c r="AJ71" t="s">
        <v>3960</v>
      </c>
      <c r="AK71" t="s">
        <v>4456</v>
      </c>
      <c r="AL71" t="s">
        <v>4849</v>
      </c>
      <c r="AM71" t="s">
        <v>6053</v>
      </c>
      <c r="AN71" t="s">
        <v>8398</v>
      </c>
      <c r="AR71" s="3" t="str">
        <f t="shared" si="2"/>
        <v>07_00060.Food</v>
      </c>
      <c r="AS71" s="3" t="str">
        <f t="shared" si="3"/>
        <v/>
      </c>
      <c r="AT71" s="3" t="str">
        <f t="shared" si="3"/>
        <v>07_00060.Food</v>
      </c>
      <c r="AY71" s="70"/>
      <c r="AZ71" s="70"/>
      <c r="BA71" s="70"/>
      <c r="BB71" s="69" t="s">
        <v>7602</v>
      </c>
      <c r="BD71" s="274" t="s">
        <v>5269</v>
      </c>
      <c r="BE71" s="275" t="s">
        <v>8688</v>
      </c>
      <c r="BF71" s="308" t="s">
        <v>10351</v>
      </c>
      <c r="BG71" s="177" t="s">
        <v>5222</v>
      </c>
      <c r="BH71" s="178" t="s">
        <v>8956</v>
      </c>
      <c r="BI71" s="359"/>
      <c r="BJ71" s="372"/>
      <c r="BK71" s="137"/>
      <c r="BL71" s="138"/>
    </row>
    <row r="72" spans="1:64">
      <c r="A72" s="2" t="s">
        <v>4349</v>
      </c>
      <c r="B72" s="1" t="s">
        <v>989</v>
      </c>
      <c r="C72" s="2" t="s">
        <v>4297</v>
      </c>
      <c r="D72" s="1" t="s">
        <v>929</v>
      </c>
      <c r="E72" s="2" t="s">
        <v>346</v>
      </c>
      <c r="F72" s="1" t="s">
        <v>1021</v>
      </c>
      <c r="G72" s="2" t="s">
        <v>387</v>
      </c>
      <c r="H72" s="3" t="s">
        <v>583</v>
      </c>
      <c r="I72" s="3" t="s">
        <v>1536</v>
      </c>
      <c r="J72" s="297" t="s">
        <v>9556</v>
      </c>
      <c r="K72" s="3" t="s">
        <v>9558</v>
      </c>
      <c r="L72" s="3" t="s">
        <v>8689</v>
      </c>
      <c r="M72" s="3" t="s">
        <v>9202</v>
      </c>
      <c r="N72" s="3" t="s">
        <v>8689</v>
      </c>
      <c r="O72" s="2" t="s">
        <v>2454</v>
      </c>
      <c r="P72" s="1" t="s">
        <v>583</v>
      </c>
      <c r="Q72" s="3" t="s">
        <v>1536</v>
      </c>
      <c r="R72" s="3" t="str">
        <f>VLOOKUP(O72,'2005 부문표'!$K$9:$L$411,2,FALSE)</f>
        <v>05_012</v>
      </c>
      <c r="S72" s="20" t="s">
        <v>2059</v>
      </c>
      <c r="T72" s="20" t="s">
        <v>54</v>
      </c>
      <c r="U72" s="20" t="s">
        <v>1536</v>
      </c>
      <c r="V72" s="20" t="str">
        <f>VLOOKUP(S72,'2003 부문표'!$Q$8:$R$412,2,FALSE)</f>
        <v>00_014</v>
      </c>
      <c r="W72" s="67" t="s">
        <v>6691</v>
      </c>
      <c r="X72" s="68" t="s">
        <v>7060</v>
      </c>
      <c r="Y72" s="67" t="s">
        <v>1536</v>
      </c>
      <c r="Z72" s="90" t="s">
        <v>5260</v>
      </c>
      <c r="AA72" s="89" t="s">
        <v>7935</v>
      </c>
      <c r="AB72" s="75" t="s">
        <v>7403</v>
      </c>
      <c r="AC72" s="75" t="s">
        <v>7404</v>
      </c>
      <c r="AD72" s="77" t="s">
        <v>7492</v>
      </c>
      <c r="AE72" s="77" t="s">
        <v>7482</v>
      </c>
      <c r="AF72" s="75"/>
      <c r="AG72" s="69" t="s">
        <v>8047</v>
      </c>
      <c r="AH72" t="s">
        <v>3195</v>
      </c>
      <c r="AI72" t="s">
        <v>3196</v>
      </c>
      <c r="AJ72" t="s">
        <v>3961</v>
      </c>
      <c r="AK72" t="s">
        <v>4457</v>
      </c>
      <c r="AL72" t="s">
        <v>4850</v>
      </c>
      <c r="AM72" t="s">
        <v>6054</v>
      </c>
      <c r="AN72" t="s">
        <v>8399</v>
      </c>
      <c r="AR72" s="3" t="str">
        <f t="shared" si="2"/>
        <v>07_00061.Food</v>
      </c>
      <c r="AS72" s="3" t="str">
        <f t="shared" si="3"/>
        <v/>
      </c>
      <c r="AT72" s="3" t="str">
        <f t="shared" si="3"/>
        <v>07_00061.Food</v>
      </c>
      <c r="AY72" s="70"/>
      <c r="AZ72" s="70"/>
      <c r="BA72" s="70"/>
      <c r="BB72" s="69" t="s">
        <v>7603</v>
      </c>
      <c r="BD72" s="336"/>
      <c r="BE72" s="329" t="s">
        <v>3579</v>
      </c>
      <c r="BF72" s="335"/>
      <c r="BG72" s="332"/>
      <c r="BH72" s="331" t="s">
        <v>8674</v>
      </c>
      <c r="BI72" s="338"/>
      <c r="BJ72" s="330"/>
      <c r="BK72" s="340"/>
      <c r="BL72" s="339"/>
    </row>
    <row r="73" spans="1:64">
      <c r="A73" s="2" t="s">
        <v>4349</v>
      </c>
      <c r="B73" s="1" t="s">
        <v>989</v>
      </c>
      <c r="C73" s="2" t="s">
        <v>4297</v>
      </c>
      <c r="D73" s="1" t="s">
        <v>929</v>
      </c>
      <c r="E73" s="2" t="s">
        <v>346</v>
      </c>
      <c r="F73" s="1" t="s">
        <v>1021</v>
      </c>
      <c r="G73" s="2" t="s">
        <v>388</v>
      </c>
      <c r="H73" s="3" t="s">
        <v>584</v>
      </c>
      <c r="I73" s="3" t="s">
        <v>1537</v>
      </c>
      <c r="J73" s="297" t="s">
        <v>9556</v>
      </c>
      <c r="K73" s="3" t="s">
        <v>9558</v>
      </c>
      <c r="L73" s="3" t="s">
        <v>8689</v>
      </c>
      <c r="M73" s="3" t="s">
        <v>9202</v>
      </c>
      <c r="N73" s="3" t="s">
        <v>8689</v>
      </c>
      <c r="O73" s="2" t="s">
        <v>2455</v>
      </c>
      <c r="P73" s="1" t="s">
        <v>584</v>
      </c>
      <c r="Q73" s="3" t="s">
        <v>1537</v>
      </c>
      <c r="R73" s="3" t="str">
        <f>VLOOKUP(O73,'2005 부문표'!$K$9:$L$411,2,FALSE)</f>
        <v>05_012</v>
      </c>
      <c r="S73" s="20" t="s">
        <v>2060</v>
      </c>
      <c r="T73" s="20" t="s">
        <v>55</v>
      </c>
      <c r="U73" s="20" t="s">
        <v>1811</v>
      </c>
      <c r="V73" s="20" t="str">
        <f>VLOOKUP(S73,'2003 부문표'!$Q$8:$R$412,2,FALSE)</f>
        <v>00_014</v>
      </c>
      <c r="W73" s="67" t="s">
        <v>6692</v>
      </c>
      <c r="X73" s="68" t="s">
        <v>7061</v>
      </c>
      <c r="Y73" s="67" t="s">
        <v>1537</v>
      </c>
      <c r="Z73" s="90" t="s">
        <v>5260</v>
      </c>
      <c r="AA73" s="89" t="s">
        <v>7935</v>
      </c>
      <c r="AB73" s="75" t="s">
        <v>7413</v>
      </c>
      <c r="AC73" s="75" t="s">
        <v>7414</v>
      </c>
      <c r="AD73" s="77" t="s">
        <v>7492</v>
      </c>
      <c r="AE73" s="77" t="s">
        <v>7482</v>
      </c>
      <c r="AF73" s="75"/>
      <c r="AG73" s="69" t="s">
        <v>8048</v>
      </c>
      <c r="AH73" t="s">
        <v>3197</v>
      </c>
      <c r="AI73" t="s">
        <v>3198</v>
      </c>
      <c r="AJ73" t="s">
        <v>3962</v>
      </c>
      <c r="AK73" t="s">
        <v>4458</v>
      </c>
      <c r="AL73" t="s">
        <v>4851</v>
      </c>
      <c r="AM73" t="s">
        <v>6055</v>
      </c>
      <c r="AN73" t="s">
        <v>8400</v>
      </c>
      <c r="AR73" s="3" t="str">
        <f t="shared" si="2"/>
        <v>07_00062.Food</v>
      </c>
      <c r="AS73" s="3" t="str">
        <f t="shared" si="3"/>
        <v/>
      </c>
      <c r="AT73" s="3" t="str">
        <f t="shared" si="3"/>
        <v>07_00062.Food</v>
      </c>
      <c r="AY73" s="70"/>
      <c r="AZ73" s="70"/>
      <c r="BA73" s="70"/>
      <c r="BB73" s="69" t="s">
        <v>7604</v>
      </c>
      <c r="BD73" s="274" t="s">
        <v>5270</v>
      </c>
      <c r="BE73" s="275" t="s">
        <v>8689</v>
      </c>
      <c r="BF73" s="303" t="s">
        <v>10351</v>
      </c>
      <c r="BG73" s="175"/>
      <c r="BH73" s="176"/>
      <c r="BI73" s="359"/>
      <c r="BJ73" s="360"/>
      <c r="BK73" s="137"/>
      <c r="BL73" s="138"/>
    </row>
    <row r="74" spans="1:64">
      <c r="A74" s="2" t="s">
        <v>4349</v>
      </c>
      <c r="B74" s="1" t="s">
        <v>989</v>
      </c>
      <c r="C74" s="2" t="s">
        <v>4297</v>
      </c>
      <c r="D74" s="1" t="s">
        <v>929</v>
      </c>
      <c r="E74" s="2" t="s">
        <v>347</v>
      </c>
      <c r="F74" s="1" t="s">
        <v>585</v>
      </c>
      <c r="G74" s="2" t="s">
        <v>389</v>
      </c>
      <c r="H74" s="3" t="s">
        <v>585</v>
      </c>
      <c r="I74" s="3" t="s">
        <v>1538</v>
      </c>
      <c r="J74" s="297" t="s">
        <v>9557</v>
      </c>
      <c r="K74" s="3" t="s">
        <v>590</v>
      </c>
      <c r="L74" s="3" t="s">
        <v>1813</v>
      </c>
      <c r="M74" s="3" t="s">
        <v>9203</v>
      </c>
      <c r="N74" s="3" t="s">
        <v>5307</v>
      </c>
      <c r="O74" s="2" t="s">
        <v>2456</v>
      </c>
      <c r="P74" s="1" t="s">
        <v>585</v>
      </c>
      <c r="Q74" s="3" t="s">
        <v>1538</v>
      </c>
      <c r="R74" s="3" t="str">
        <f>VLOOKUP(O74,'2005 부문표'!$K$9:$L$411,2,FALSE)</f>
        <v>05_012</v>
      </c>
      <c r="S74" s="20" t="s">
        <v>2061</v>
      </c>
      <c r="T74" s="20" t="s">
        <v>56</v>
      </c>
      <c r="U74" s="20" t="s">
        <v>1812</v>
      </c>
      <c r="V74" s="20" t="str">
        <f>VLOOKUP(S74,'2003 부문표'!$Q$8:$R$412,2,FALSE)</f>
        <v>00_015</v>
      </c>
      <c r="W74" s="67" t="s">
        <v>6693</v>
      </c>
      <c r="X74" s="68" t="s">
        <v>7062</v>
      </c>
      <c r="Y74" s="67" t="s">
        <v>1538</v>
      </c>
      <c r="Z74" s="90" t="s">
        <v>5260</v>
      </c>
      <c r="AA74" s="89" t="s">
        <v>7935</v>
      </c>
      <c r="AB74" s="75" t="s">
        <v>7407</v>
      </c>
      <c r="AC74" s="75" t="s">
        <v>7408</v>
      </c>
      <c r="AD74" s="77" t="s">
        <v>7492</v>
      </c>
      <c r="AE74" s="77" t="s">
        <v>7482</v>
      </c>
      <c r="AF74" s="75"/>
      <c r="AG74" s="69" t="s">
        <v>8049</v>
      </c>
      <c r="AH74" t="s">
        <v>3199</v>
      </c>
      <c r="AI74" t="s">
        <v>3200</v>
      </c>
      <c r="AJ74" t="s">
        <v>3963</v>
      </c>
      <c r="AK74" t="s">
        <v>4459</v>
      </c>
      <c r="AL74" t="s">
        <v>4852</v>
      </c>
      <c r="AM74" t="s">
        <v>6056</v>
      </c>
      <c r="AN74" t="s">
        <v>8401</v>
      </c>
      <c r="AR74" s="3" t="str">
        <f t="shared" si="2"/>
        <v>07_00063.Food</v>
      </c>
      <c r="AS74" s="3" t="str">
        <f t="shared" si="3"/>
        <v/>
      </c>
      <c r="AT74" s="3" t="str">
        <f t="shared" si="3"/>
        <v>07_00063.Food</v>
      </c>
      <c r="AY74" s="70"/>
      <c r="AZ74" s="70"/>
      <c r="BA74" s="70"/>
      <c r="BB74" s="69" t="s">
        <v>7605</v>
      </c>
      <c r="BD74" s="274" t="s">
        <v>5273</v>
      </c>
      <c r="BE74" s="280" t="s">
        <v>5307</v>
      </c>
      <c r="BF74" s="308" t="s">
        <v>10351</v>
      </c>
      <c r="BG74" s="171" t="s">
        <v>5223</v>
      </c>
      <c r="BH74" s="172" t="s">
        <v>8690</v>
      </c>
      <c r="BI74" s="359"/>
      <c r="BJ74" s="360"/>
      <c r="BK74" s="137"/>
      <c r="BL74" s="138"/>
    </row>
    <row r="75" spans="1:64">
      <c r="A75" s="2" t="s">
        <v>4349</v>
      </c>
      <c r="B75" s="1" t="s">
        <v>989</v>
      </c>
      <c r="C75" s="2" t="s">
        <v>4297</v>
      </c>
      <c r="D75" s="1" t="s">
        <v>929</v>
      </c>
      <c r="E75" s="2" t="s">
        <v>348</v>
      </c>
      <c r="F75" s="1" t="s">
        <v>1022</v>
      </c>
      <c r="G75" s="2" t="s">
        <v>390</v>
      </c>
      <c r="H75" s="3" t="s">
        <v>586</v>
      </c>
      <c r="I75" s="3" t="s">
        <v>1539</v>
      </c>
      <c r="J75" s="2" t="s">
        <v>390</v>
      </c>
      <c r="K75" s="3" t="s">
        <v>586</v>
      </c>
      <c r="L75" s="3" t="s">
        <v>1539</v>
      </c>
      <c r="M75" s="3" t="s">
        <v>9204</v>
      </c>
      <c r="N75" s="3" t="s">
        <v>1814</v>
      </c>
      <c r="O75" s="2" t="s">
        <v>2457</v>
      </c>
      <c r="P75" s="1" t="s">
        <v>586</v>
      </c>
      <c r="Q75" s="3" t="s">
        <v>1539</v>
      </c>
      <c r="R75" s="3" t="str">
        <f>VLOOKUP(O75,'2005 부문표'!$K$9:$L$411,2,FALSE)</f>
        <v>05_012</v>
      </c>
      <c r="S75" s="20" t="s">
        <v>2062</v>
      </c>
      <c r="T75" s="20" t="s">
        <v>57</v>
      </c>
      <c r="U75" s="20" t="s">
        <v>1814</v>
      </c>
      <c r="V75" s="20" t="str">
        <f>VLOOKUP(S75,'2003 부문표'!$Q$8:$R$412,2,FALSE)</f>
        <v>00_015</v>
      </c>
      <c r="W75" s="67" t="s">
        <v>6694</v>
      </c>
      <c r="X75" s="68" t="s">
        <v>7063</v>
      </c>
      <c r="Y75" s="67" t="s">
        <v>1539</v>
      </c>
      <c r="Z75" s="90" t="s">
        <v>5260</v>
      </c>
      <c r="AA75" s="89" t="s">
        <v>7935</v>
      </c>
      <c r="AB75" s="75" t="s">
        <v>7407</v>
      </c>
      <c r="AC75" s="75" t="s">
        <v>7408</v>
      </c>
      <c r="AD75" s="77" t="s">
        <v>7492</v>
      </c>
      <c r="AE75" s="77" t="s">
        <v>7482</v>
      </c>
      <c r="AF75" s="75"/>
      <c r="AG75" s="69" t="s">
        <v>8050</v>
      </c>
      <c r="AH75" t="s">
        <v>3201</v>
      </c>
      <c r="AI75" t="s">
        <v>3202</v>
      </c>
      <c r="AJ75" t="s">
        <v>3964</v>
      </c>
      <c r="AK75" t="s">
        <v>4460</v>
      </c>
      <c r="AL75" t="s">
        <v>4853</v>
      </c>
      <c r="AM75" t="s">
        <v>6057</v>
      </c>
      <c r="AN75" t="s">
        <v>8402</v>
      </c>
      <c r="AR75" s="3" t="str">
        <f t="shared" si="2"/>
        <v>07_00064.Food</v>
      </c>
      <c r="AS75" s="3" t="str">
        <f t="shared" si="3"/>
        <v/>
      </c>
      <c r="AT75" s="3" t="str">
        <f t="shared" si="3"/>
        <v>07_00064.Food</v>
      </c>
      <c r="AY75" s="70"/>
      <c r="AZ75" s="70"/>
      <c r="BA75" s="70"/>
      <c r="BB75" s="69" t="s">
        <v>7606</v>
      </c>
      <c r="BD75" s="122" t="s">
        <v>5275</v>
      </c>
      <c r="BE75" s="123" t="s">
        <v>1814</v>
      </c>
      <c r="BF75" s="304" t="s">
        <v>10351</v>
      </c>
      <c r="BG75" s="169"/>
      <c r="BH75" s="170"/>
      <c r="BI75" s="359"/>
      <c r="BJ75" s="372"/>
      <c r="BK75" s="137"/>
      <c r="BL75" s="138"/>
    </row>
    <row r="76" spans="1:64">
      <c r="A76" s="2" t="s">
        <v>4349</v>
      </c>
      <c r="B76" s="1" t="s">
        <v>989</v>
      </c>
      <c r="C76" s="2" t="s">
        <v>4297</v>
      </c>
      <c r="D76" s="1" t="s">
        <v>929</v>
      </c>
      <c r="E76" s="2" t="s">
        <v>348</v>
      </c>
      <c r="F76" s="1" t="s">
        <v>1022</v>
      </c>
      <c r="G76" s="2" t="s">
        <v>391</v>
      </c>
      <c r="H76" s="3" t="s">
        <v>587</v>
      </c>
      <c r="I76" s="3" t="s">
        <v>1540</v>
      </c>
      <c r="J76" s="297" t="s">
        <v>9557</v>
      </c>
      <c r="K76" s="3" t="s">
        <v>590</v>
      </c>
      <c r="L76" s="3" t="s">
        <v>1813</v>
      </c>
      <c r="M76" s="3" t="s">
        <v>9205</v>
      </c>
      <c r="N76" s="3" t="s">
        <v>8691</v>
      </c>
      <c r="O76" s="2" t="s">
        <v>2458</v>
      </c>
      <c r="P76" s="1" t="s">
        <v>587</v>
      </c>
      <c r="Q76" s="3" t="s">
        <v>1540</v>
      </c>
      <c r="R76" s="3" t="str">
        <f>VLOOKUP(O76,'2005 부문표'!$K$9:$L$411,2,FALSE)</f>
        <v>05_012</v>
      </c>
      <c r="S76" s="20" t="s">
        <v>2063</v>
      </c>
      <c r="T76" s="20" t="s">
        <v>58</v>
      </c>
      <c r="U76" s="20" t="s">
        <v>1540</v>
      </c>
      <c r="V76" s="20" t="str">
        <f>VLOOKUP(S76,'2003 부문표'!$Q$8:$R$412,2,FALSE)</f>
        <v>00_015</v>
      </c>
      <c r="W76" s="67" t="s">
        <v>6695</v>
      </c>
      <c r="X76" s="68" t="s">
        <v>7064</v>
      </c>
      <c r="Y76" s="67" t="s">
        <v>1540</v>
      </c>
      <c r="Z76" s="90" t="s">
        <v>5260</v>
      </c>
      <c r="AA76" s="89" t="s">
        <v>7935</v>
      </c>
      <c r="AB76" s="75" t="s">
        <v>7407</v>
      </c>
      <c r="AC76" s="75" t="s">
        <v>7408</v>
      </c>
      <c r="AD76" s="77" t="s">
        <v>7492</v>
      </c>
      <c r="AE76" s="77" t="s">
        <v>7482</v>
      </c>
      <c r="AF76" s="75"/>
      <c r="AG76" s="69" t="s">
        <v>8051</v>
      </c>
      <c r="AH76" t="s">
        <v>3203</v>
      </c>
      <c r="AI76" t="s">
        <v>3204</v>
      </c>
      <c r="AJ76" t="s">
        <v>3965</v>
      </c>
      <c r="AK76" t="s">
        <v>4461</v>
      </c>
      <c r="AL76" t="s">
        <v>4854</v>
      </c>
      <c r="AM76" t="s">
        <v>6058</v>
      </c>
      <c r="AN76" t="s">
        <v>8403</v>
      </c>
      <c r="AR76" s="3" t="str">
        <f t="shared" si="2"/>
        <v>07_00065.Food</v>
      </c>
      <c r="AS76" s="3" t="str">
        <f t="shared" si="3"/>
        <v/>
      </c>
      <c r="AT76" s="3" t="str">
        <f t="shared" si="3"/>
        <v>07_00065.Food</v>
      </c>
      <c r="AY76" s="70"/>
      <c r="AZ76" s="70"/>
      <c r="BA76" s="70"/>
      <c r="BB76" s="69" t="s">
        <v>7607</v>
      </c>
      <c r="BD76" s="274" t="s">
        <v>5276</v>
      </c>
      <c r="BE76" s="280" t="s">
        <v>8691</v>
      </c>
      <c r="BF76" s="303" t="s">
        <v>10351</v>
      </c>
      <c r="BG76" s="169"/>
      <c r="BH76" s="170"/>
      <c r="BI76" s="359"/>
      <c r="BJ76" s="372"/>
      <c r="BK76" s="137"/>
      <c r="BL76" s="138"/>
    </row>
    <row r="77" spans="1:64">
      <c r="A77" s="2" t="s">
        <v>4349</v>
      </c>
      <c r="B77" s="1" t="s">
        <v>989</v>
      </c>
      <c r="C77" s="2" t="s">
        <v>4297</v>
      </c>
      <c r="D77" s="1" t="s">
        <v>929</v>
      </c>
      <c r="E77" s="2" t="s">
        <v>348</v>
      </c>
      <c r="F77" s="1" t="s">
        <v>1022</v>
      </c>
      <c r="G77" s="2" t="s">
        <v>392</v>
      </c>
      <c r="H77" s="3" t="s">
        <v>588</v>
      </c>
      <c r="I77" s="3" t="s">
        <v>1541</v>
      </c>
      <c r="J77" s="297" t="s">
        <v>9555</v>
      </c>
      <c r="K77" s="3" t="s">
        <v>9561</v>
      </c>
      <c r="L77" s="3" t="s">
        <v>9562</v>
      </c>
      <c r="M77" s="3" t="s">
        <v>9201</v>
      </c>
      <c r="N77" s="3" t="s">
        <v>8688</v>
      </c>
      <c r="O77" s="2" t="s">
        <v>2459</v>
      </c>
      <c r="P77" s="1" t="s">
        <v>588</v>
      </c>
      <c r="Q77" s="3" t="s">
        <v>1541</v>
      </c>
      <c r="R77" s="3" t="str">
        <f>VLOOKUP(O77,'2005 부문표'!$K$9:$L$411,2,FALSE)</f>
        <v>05_012</v>
      </c>
      <c r="S77" s="20" t="s">
        <v>2064</v>
      </c>
      <c r="T77" s="20" t="s">
        <v>59</v>
      </c>
      <c r="U77" s="20" t="s">
        <v>1815</v>
      </c>
      <c r="V77" s="20" t="str">
        <f>VLOOKUP(S77,'2003 부문표'!$Q$8:$R$412,2,FALSE)</f>
        <v>00_015</v>
      </c>
      <c r="W77" s="67" t="s">
        <v>6696</v>
      </c>
      <c r="X77" s="68" t="s">
        <v>7065</v>
      </c>
      <c r="Y77" s="67" t="s">
        <v>1541</v>
      </c>
      <c r="Z77" s="90" t="s">
        <v>5260</v>
      </c>
      <c r="AA77" s="89" t="s">
        <v>7935</v>
      </c>
      <c r="AB77" s="75" t="s">
        <v>7407</v>
      </c>
      <c r="AC77" s="75" t="s">
        <v>7408</v>
      </c>
      <c r="AD77" s="77" t="s">
        <v>7492</v>
      </c>
      <c r="AE77" s="77" t="s">
        <v>7482</v>
      </c>
      <c r="AF77" s="75"/>
      <c r="AG77" s="69" t="s">
        <v>8052</v>
      </c>
      <c r="AH77" t="s">
        <v>3205</v>
      </c>
      <c r="AI77" t="s">
        <v>3206</v>
      </c>
      <c r="AJ77" t="s">
        <v>3966</v>
      </c>
      <c r="AK77" t="s">
        <v>4462</v>
      </c>
      <c r="AL77" t="s">
        <v>4855</v>
      </c>
      <c r="AM77" t="s">
        <v>6059</v>
      </c>
      <c r="AN77" t="s">
        <v>8404</v>
      </c>
      <c r="AR77" s="3" t="str">
        <f t="shared" si="2"/>
        <v>07_00066.Food</v>
      </c>
      <c r="AS77" s="3" t="str">
        <f t="shared" si="3"/>
        <v/>
      </c>
      <c r="AT77" s="3" t="str">
        <f t="shared" si="3"/>
        <v>07_00066.Food</v>
      </c>
      <c r="AY77" s="70"/>
      <c r="AZ77" s="70"/>
      <c r="BA77" s="70"/>
      <c r="BB77" s="69" t="s">
        <v>7608</v>
      </c>
      <c r="BD77" s="328"/>
      <c r="BE77" s="327" t="s">
        <v>3579</v>
      </c>
      <c r="BF77" s="335"/>
      <c r="BG77" s="332"/>
      <c r="BH77" s="331"/>
      <c r="BI77" s="338"/>
      <c r="BJ77" s="337"/>
      <c r="BK77" s="340"/>
      <c r="BL77" s="339"/>
    </row>
    <row r="78" spans="1:64">
      <c r="A78" s="2" t="s">
        <v>4349</v>
      </c>
      <c r="B78" s="1" t="s">
        <v>989</v>
      </c>
      <c r="C78" s="2" t="s">
        <v>4297</v>
      </c>
      <c r="D78" s="1" t="s">
        <v>929</v>
      </c>
      <c r="E78" s="2" t="s">
        <v>348</v>
      </c>
      <c r="F78" s="1" t="s">
        <v>1022</v>
      </c>
      <c r="G78" s="2" t="s">
        <v>393</v>
      </c>
      <c r="H78" s="3" t="s">
        <v>589</v>
      </c>
      <c r="I78" s="3" t="s">
        <v>1816</v>
      </c>
      <c r="J78" s="297" t="s">
        <v>9557</v>
      </c>
      <c r="K78" s="3" t="s">
        <v>590</v>
      </c>
      <c r="L78" s="3" t="s">
        <v>1813</v>
      </c>
      <c r="M78" s="3" t="s">
        <v>9206</v>
      </c>
      <c r="N78" s="3" t="s">
        <v>1813</v>
      </c>
      <c r="O78" s="2" t="s">
        <v>2460</v>
      </c>
      <c r="P78" s="1" t="s">
        <v>589</v>
      </c>
      <c r="Q78" s="3" t="s">
        <v>1816</v>
      </c>
      <c r="R78" s="3" t="str">
        <f>VLOOKUP(O78,'2005 부문표'!$K$9:$L$411,2,FALSE)</f>
        <v>05_012</v>
      </c>
      <c r="S78" s="20" t="s">
        <v>2065</v>
      </c>
      <c r="T78" s="20" t="s">
        <v>60</v>
      </c>
      <c r="U78" s="20" t="s">
        <v>1816</v>
      </c>
      <c r="V78" s="20" t="str">
        <f>VLOOKUP(S78,'2003 부문표'!$Q$8:$R$412,2,FALSE)</f>
        <v>00_015</v>
      </c>
      <c r="W78" s="67" t="s">
        <v>6697</v>
      </c>
      <c r="X78" s="68" t="s">
        <v>7337</v>
      </c>
      <c r="Y78" s="67" t="s">
        <v>6698</v>
      </c>
      <c r="Z78" s="90" t="s">
        <v>5260</v>
      </c>
      <c r="AA78" s="89" t="s">
        <v>7935</v>
      </c>
      <c r="AB78" s="75" t="s">
        <v>7407</v>
      </c>
      <c r="AC78" s="75" t="s">
        <v>7408</v>
      </c>
      <c r="AD78" s="77" t="s">
        <v>7492</v>
      </c>
      <c r="AE78" s="77" t="s">
        <v>7482</v>
      </c>
      <c r="AF78" s="75"/>
      <c r="AG78" s="69" t="s">
        <v>8053</v>
      </c>
      <c r="AH78" t="s">
        <v>3207</v>
      </c>
      <c r="AI78" t="s">
        <v>3208</v>
      </c>
      <c r="AJ78" t="s">
        <v>3967</v>
      </c>
      <c r="AK78" t="s">
        <v>4463</v>
      </c>
      <c r="AL78" t="s">
        <v>4856</v>
      </c>
      <c r="AM78" t="s">
        <v>6060</v>
      </c>
      <c r="AN78" t="s">
        <v>3579</v>
      </c>
      <c r="AR78" s="3" t="str">
        <f t="shared" si="2"/>
        <v>07_00067.Food</v>
      </c>
      <c r="AS78" s="3" t="str">
        <f t="shared" si="3"/>
        <v/>
      </c>
      <c r="AT78" s="3" t="str">
        <f t="shared" si="3"/>
        <v/>
      </c>
      <c r="AY78" s="70"/>
      <c r="AZ78" s="70"/>
      <c r="BA78" s="70"/>
      <c r="BB78" s="69" t="s">
        <v>3579</v>
      </c>
      <c r="BD78" s="341"/>
      <c r="BE78" s="341"/>
      <c r="BF78" s="341"/>
      <c r="BG78" s="341"/>
      <c r="BH78" s="341"/>
      <c r="BI78" s="341"/>
      <c r="BJ78" s="341"/>
      <c r="BK78" s="341"/>
      <c r="BL78" s="341"/>
    </row>
    <row r="79" spans="1:64">
      <c r="A79" s="2" t="s">
        <v>4349</v>
      </c>
      <c r="B79" s="1" t="s">
        <v>989</v>
      </c>
      <c r="C79" s="2" t="s">
        <v>4297</v>
      </c>
      <c r="D79" s="1" t="s">
        <v>929</v>
      </c>
      <c r="E79" s="2" t="s">
        <v>348</v>
      </c>
      <c r="F79" s="1" t="s">
        <v>1022</v>
      </c>
      <c r="G79" s="2" t="s">
        <v>394</v>
      </c>
      <c r="H79" s="3" t="s">
        <v>590</v>
      </c>
      <c r="I79" s="3" t="s">
        <v>1803</v>
      </c>
      <c r="J79" s="297" t="s">
        <v>9557</v>
      </c>
      <c r="K79" s="3" t="s">
        <v>590</v>
      </c>
      <c r="L79" s="3" t="s">
        <v>1813</v>
      </c>
      <c r="M79" s="3" t="s">
        <v>9203</v>
      </c>
      <c r="N79" s="3" t="s">
        <v>5307</v>
      </c>
      <c r="O79" s="2" t="s">
        <v>2461</v>
      </c>
      <c r="P79" s="1" t="s">
        <v>590</v>
      </c>
      <c r="Q79" s="3" t="s">
        <v>1803</v>
      </c>
      <c r="R79" s="3" t="str">
        <f>VLOOKUP(O79,'2005 부문표'!$K$9:$L$411,2,FALSE)</f>
        <v>05_012</v>
      </c>
      <c r="S79" s="20" t="s">
        <v>2066</v>
      </c>
      <c r="T79" s="20" t="s">
        <v>1921</v>
      </c>
      <c r="U79" s="20" t="s">
        <v>1813</v>
      </c>
      <c r="V79" s="20" t="str">
        <f>VLOOKUP(S79,'2003 부문표'!$Q$8:$R$412,2,FALSE)</f>
        <v>00_015</v>
      </c>
      <c r="W79" s="67" t="s">
        <v>6697</v>
      </c>
      <c r="X79" s="68" t="s">
        <v>7337</v>
      </c>
      <c r="Y79" s="67" t="s">
        <v>6698</v>
      </c>
      <c r="Z79" s="90" t="s">
        <v>5260</v>
      </c>
      <c r="AA79" s="89" t="s">
        <v>7935</v>
      </c>
      <c r="AB79" s="75" t="s">
        <v>7407</v>
      </c>
      <c r="AC79" s="75" t="s">
        <v>7408</v>
      </c>
      <c r="AD79" s="77" t="s">
        <v>7492</v>
      </c>
      <c r="AE79" s="77" t="s">
        <v>7482</v>
      </c>
      <c r="AF79" s="75"/>
      <c r="AG79" s="69" t="s">
        <v>8054</v>
      </c>
      <c r="AH79" t="s">
        <v>3209</v>
      </c>
      <c r="AI79" t="s">
        <v>3210</v>
      </c>
      <c r="AJ79" t="s">
        <v>3968</v>
      </c>
      <c r="AK79" t="s">
        <v>4464</v>
      </c>
      <c r="AL79" t="s">
        <v>4857</v>
      </c>
      <c r="AM79" t="s">
        <v>6061</v>
      </c>
      <c r="AN79" t="s">
        <v>8405</v>
      </c>
      <c r="AR79" s="3" t="str">
        <f t="shared" si="2"/>
        <v>07_00067.Food</v>
      </c>
      <c r="AS79" s="3" t="str">
        <f t="shared" si="3"/>
        <v/>
      </c>
      <c r="AT79" s="3" t="str">
        <f t="shared" si="3"/>
        <v>07_00067.Food</v>
      </c>
      <c r="AY79" s="70"/>
      <c r="AZ79" s="70"/>
      <c r="BA79" s="70"/>
      <c r="BB79" s="69" t="s">
        <v>7609</v>
      </c>
      <c r="BD79" s="268" t="s">
        <v>5277</v>
      </c>
      <c r="BE79" s="269" t="s">
        <v>1813</v>
      </c>
      <c r="BF79" s="303" t="s">
        <v>10351</v>
      </c>
      <c r="BG79" s="169"/>
      <c r="BH79" s="170"/>
      <c r="BI79" s="359"/>
      <c r="BJ79" s="372"/>
      <c r="BK79" s="137"/>
      <c r="BL79" s="138"/>
    </row>
    <row r="80" spans="1:64">
      <c r="A80" s="2" t="s">
        <v>4349</v>
      </c>
      <c r="B80" s="1" t="s">
        <v>989</v>
      </c>
      <c r="C80" s="2" t="s">
        <v>4298</v>
      </c>
      <c r="D80" s="1" t="s">
        <v>930</v>
      </c>
      <c r="E80" s="2" t="s">
        <v>349</v>
      </c>
      <c r="F80" s="1" t="s">
        <v>1023</v>
      </c>
      <c r="G80" s="2" t="s">
        <v>395</v>
      </c>
      <c r="H80" s="3" t="s">
        <v>591</v>
      </c>
      <c r="I80" s="3" t="s">
        <v>1542</v>
      </c>
      <c r="J80" s="2" t="s">
        <v>395</v>
      </c>
      <c r="K80" s="3" t="s">
        <v>591</v>
      </c>
      <c r="L80" s="3" t="s">
        <v>1542</v>
      </c>
      <c r="M80" s="3" t="s">
        <v>9208</v>
      </c>
      <c r="N80" s="3" t="s">
        <v>1542</v>
      </c>
      <c r="O80" s="2" t="s">
        <v>2462</v>
      </c>
      <c r="P80" s="1" t="s">
        <v>591</v>
      </c>
      <c r="Q80" s="3" t="s">
        <v>1542</v>
      </c>
      <c r="R80" s="3" t="str">
        <f>VLOOKUP(O80,'2005 부문표'!$K$9:$L$411,2,FALSE)</f>
        <v>05_013</v>
      </c>
      <c r="S80" s="20" t="s">
        <v>2067</v>
      </c>
      <c r="T80" s="20" t="s">
        <v>61</v>
      </c>
      <c r="U80" s="20" t="s">
        <v>1542</v>
      </c>
      <c r="V80" s="20" t="str">
        <f>VLOOKUP(S80,'2003 부문표'!$Q$8:$R$412,2,FALSE)</f>
        <v>00_016</v>
      </c>
      <c r="W80" s="67" t="s">
        <v>6699</v>
      </c>
      <c r="X80" s="68" t="s">
        <v>7066</v>
      </c>
      <c r="Y80" s="67" t="s">
        <v>1542</v>
      </c>
      <c r="Z80" s="90" t="s">
        <v>5260</v>
      </c>
      <c r="AA80" s="89" t="s">
        <v>7935</v>
      </c>
      <c r="AB80" s="75" t="s">
        <v>7415</v>
      </c>
      <c r="AC80" s="75" t="s">
        <v>7416</v>
      </c>
      <c r="AD80" s="77" t="s">
        <v>7492</v>
      </c>
      <c r="AE80" s="77" t="s">
        <v>7482</v>
      </c>
      <c r="AF80" s="75"/>
      <c r="AG80" s="69" t="s">
        <v>8055</v>
      </c>
      <c r="AH80" t="s">
        <v>3211</v>
      </c>
      <c r="AI80" t="s">
        <v>3212</v>
      </c>
      <c r="AJ80" t="s">
        <v>3969</v>
      </c>
      <c r="AK80" t="s">
        <v>4465</v>
      </c>
      <c r="AL80" t="s">
        <v>4858</v>
      </c>
      <c r="AM80" t="s">
        <v>6062</v>
      </c>
      <c r="AN80" t="s">
        <v>8406</v>
      </c>
      <c r="AR80" s="3" t="str">
        <f t="shared" si="2"/>
        <v>07_00068.Food</v>
      </c>
      <c r="AS80" s="3" t="str">
        <f t="shared" si="3"/>
        <v/>
      </c>
      <c r="AT80" s="3" t="str">
        <f t="shared" si="3"/>
        <v>07_00068.Food</v>
      </c>
      <c r="AY80" s="70"/>
      <c r="AZ80" s="70"/>
      <c r="BA80" s="70"/>
      <c r="BB80" s="69" t="s">
        <v>7610</v>
      </c>
      <c r="BD80" s="122" t="s">
        <v>5283</v>
      </c>
      <c r="BE80" s="123" t="s">
        <v>1542</v>
      </c>
      <c r="BF80" s="302" t="s">
        <v>10351</v>
      </c>
      <c r="BG80" s="171" t="s">
        <v>5225</v>
      </c>
      <c r="BH80" s="172" t="s">
        <v>8957</v>
      </c>
      <c r="BI80" s="359"/>
      <c r="BJ80" s="372"/>
      <c r="BK80" s="137"/>
      <c r="BL80" s="138"/>
    </row>
    <row r="81" spans="1:64">
      <c r="A81" s="2" t="s">
        <v>4349</v>
      </c>
      <c r="B81" s="1" t="s">
        <v>989</v>
      </c>
      <c r="C81" s="2" t="s">
        <v>4298</v>
      </c>
      <c r="D81" s="1" t="s">
        <v>930</v>
      </c>
      <c r="E81" s="2" t="s">
        <v>349</v>
      </c>
      <c r="F81" s="1" t="s">
        <v>1023</v>
      </c>
      <c r="G81" s="2" t="s">
        <v>396</v>
      </c>
      <c r="H81" s="3" t="s">
        <v>592</v>
      </c>
      <c r="I81" s="3" t="s">
        <v>1543</v>
      </c>
      <c r="J81" s="2" t="s">
        <v>396</v>
      </c>
      <c r="K81" s="3" t="s">
        <v>592</v>
      </c>
      <c r="L81" s="3" t="s">
        <v>1543</v>
      </c>
      <c r="M81" s="3" t="s">
        <v>9209</v>
      </c>
      <c r="N81" s="3" t="s">
        <v>1543</v>
      </c>
      <c r="O81" s="2" t="s">
        <v>2463</v>
      </c>
      <c r="P81" s="1" t="s">
        <v>592</v>
      </c>
      <c r="Q81" s="3" t="s">
        <v>1543</v>
      </c>
      <c r="R81" s="3" t="str">
        <f>VLOOKUP(O81,'2005 부문표'!$K$9:$L$411,2,FALSE)</f>
        <v>05_013</v>
      </c>
      <c r="S81" s="20" t="s">
        <v>2068</v>
      </c>
      <c r="T81" s="20" t="s">
        <v>1922</v>
      </c>
      <c r="U81" s="20" t="s">
        <v>1543</v>
      </c>
      <c r="V81" s="20" t="str">
        <f>VLOOKUP(S81,'2003 부문표'!$Q$8:$R$412,2,FALSE)</f>
        <v>00_016</v>
      </c>
      <c r="W81" s="67" t="s">
        <v>6700</v>
      </c>
      <c r="X81" s="68" t="s">
        <v>7067</v>
      </c>
      <c r="Y81" s="67" t="s">
        <v>1543</v>
      </c>
      <c r="Z81" s="90" t="s">
        <v>5260</v>
      </c>
      <c r="AA81" s="89" t="s">
        <v>7935</v>
      </c>
      <c r="AB81" s="75" t="s">
        <v>7415</v>
      </c>
      <c r="AC81" s="75" t="s">
        <v>7416</v>
      </c>
      <c r="AD81" s="77" t="s">
        <v>7492</v>
      </c>
      <c r="AE81" s="77" t="s">
        <v>7482</v>
      </c>
      <c r="AF81" s="75"/>
      <c r="AG81" s="69" t="s">
        <v>8056</v>
      </c>
      <c r="AH81" t="s">
        <v>3213</v>
      </c>
      <c r="AI81" t="s">
        <v>3214</v>
      </c>
      <c r="AJ81" t="s">
        <v>3970</v>
      </c>
      <c r="AK81" t="s">
        <v>4466</v>
      </c>
      <c r="AL81" t="s">
        <v>4859</v>
      </c>
      <c r="AM81" t="s">
        <v>6063</v>
      </c>
      <c r="AN81" t="s">
        <v>8407</v>
      </c>
      <c r="AR81" s="3" t="str">
        <f t="shared" si="2"/>
        <v>07_00069.Food</v>
      </c>
      <c r="AS81" s="3" t="str">
        <f t="shared" si="3"/>
        <v/>
      </c>
      <c r="AT81" s="3" t="str">
        <f t="shared" si="3"/>
        <v>07_00069.Food</v>
      </c>
      <c r="AY81" s="70"/>
      <c r="AZ81" s="70"/>
      <c r="BA81" s="70"/>
      <c r="BB81" s="69" t="s">
        <v>7611</v>
      </c>
      <c r="BD81" s="122" t="s">
        <v>5284</v>
      </c>
      <c r="BE81" s="123" t="s">
        <v>1543</v>
      </c>
      <c r="BF81" s="304" t="s">
        <v>10351</v>
      </c>
      <c r="BG81" s="169"/>
      <c r="BH81" s="170"/>
      <c r="BI81" s="378" t="s">
        <v>5208</v>
      </c>
      <c r="BJ81" s="371" t="s">
        <v>5315</v>
      </c>
      <c r="BK81" s="137"/>
      <c r="BL81" s="138"/>
    </row>
    <row r="82" spans="1:64">
      <c r="A82" s="2" t="s">
        <v>4349</v>
      </c>
      <c r="B82" s="1" t="s">
        <v>989</v>
      </c>
      <c r="C82" s="2" t="s">
        <v>4298</v>
      </c>
      <c r="D82" s="1" t="s">
        <v>930</v>
      </c>
      <c r="E82" s="2" t="s">
        <v>349</v>
      </c>
      <c r="F82" s="1" t="s">
        <v>1023</v>
      </c>
      <c r="G82" s="2" t="s">
        <v>397</v>
      </c>
      <c r="H82" s="3" t="s">
        <v>593</v>
      </c>
      <c r="I82" s="3" t="s">
        <v>1544</v>
      </c>
      <c r="J82" s="297" t="s">
        <v>9555</v>
      </c>
      <c r="K82" s="3" t="s">
        <v>9561</v>
      </c>
      <c r="L82" s="3" t="s">
        <v>9562</v>
      </c>
      <c r="M82" s="3" t="s">
        <v>9210</v>
      </c>
      <c r="N82" s="3" t="s">
        <v>1544</v>
      </c>
      <c r="O82" s="2" t="s">
        <v>2464</v>
      </c>
      <c r="P82" s="1" t="s">
        <v>593</v>
      </c>
      <c r="Q82" s="3" t="s">
        <v>1544</v>
      </c>
      <c r="R82" s="3" t="str">
        <f>VLOOKUP(O82,'2005 부문표'!$K$9:$L$411,2,FALSE)</f>
        <v>05_013</v>
      </c>
      <c r="S82" s="20" t="s">
        <v>2069</v>
      </c>
      <c r="T82" s="20" t="s">
        <v>62</v>
      </c>
      <c r="U82" s="20" t="s">
        <v>1544</v>
      </c>
      <c r="V82" s="20" t="str">
        <f>VLOOKUP(S82,'2003 부문표'!$Q$8:$R$412,2,FALSE)</f>
        <v>00_016</v>
      </c>
      <c r="W82" s="67" t="s">
        <v>6701</v>
      </c>
      <c r="X82" s="68" t="s">
        <v>7068</v>
      </c>
      <c r="Y82" s="67" t="s">
        <v>1544</v>
      </c>
      <c r="Z82" s="90" t="s">
        <v>5260</v>
      </c>
      <c r="AA82" s="89" t="s">
        <v>7935</v>
      </c>
      <c r="AB82" s="75" t="s">
        <v>7415</v>
      </c>
      <c r="AC82" s="75" t="s">
        <v>7416</v>
      </c>
      <c r="AD82" s="77" t="s">
        <v>7492</v>
      </c>
      <c r="AE82" s="77" t="s">
        <v>7482</v>
      </c>
      <c r="AF82" s="75"/>
      <c r="AG82" s="69" t="s">
        <v>8057</v>
      </c>
      <c r="AH82" t="s">
        <v>3215</v>
      </c>
      <c r="AI82" t="s">
        <v>3216</v>
      </c>
      <c r="AJ82" t="s">
        <v>3971</v>
      </c>
      <c r="AK82" t="s">
        <v>4467</v>
      </c>
      <c r="AL82" t="s">
        <v>4860</v>
      </c>
      <c r="AM82" t="s">
        <v>6064</v>
      </c>
      <c r="AN82" t="s">
        <v>8408</v>
      </c>
      <c r="AR82" s="3" t="str">
        <f t="shared" si="2"/>
        <v>07_00070.Food</v>
      </c>
      <c r="AS82" s="3" t="str">
        <f t="shared" si="3"/>
        <v/>
      </c>
      <c r="AT82" s="3" t="str">
        <f t="shared" si="3"/>
        <v>07_00070.Food</v>
      </c>
      <c r="AY82" s="70"/>
      <c r="AZ82" s="70"/>
      <c r="BA82" s="70"/>
      <c r="BB82" s="69" t="s">
        <v>7612</v>
      </c>
      <c r="BD82" s="274" t="s">
        <v>5285</v>
      </c>
      <c r="BE82" s="280" t="s">
        <v>1544</v>
      </c>
      <c r="BF82" s="303" t="s">
        <v>10351</v>
      </c>
      <c r="BG82" s="169"/>
      <c r="BH82" s="170"/>
      <c r="BI82" s="359"/>
      <c r="BJ82" s="372"/>
      <c r="BK82" s="137"/>
      <c r="BL82" s="138"/>
    </row>
    <row r="83" spans="1:64">
      <c r="A83" s="2" t="s">
        <v>4349</v>
      </c>
      <c r="B83" s="1" t="s">
        <v>989</v>
      </c>
      <c r="C83" s="2" t="s">
        <v>4298</v>
      </c>
      <c r="D83" s="1" t="s">
        <v>930</v>
      </c>
      <c r="E83" s="2" t="s">
        <v>349</v>
      </c>
      <c r="F83" s="1" t="s">
        <v>1023</v>
      </c>
      <c r="G83" s="2" t="s">
        <v>398</v>
      </c>
      <c r="H83" s="3" t="s">
        <v>594</v>
      </c>
      <c r="I83" s="3" t="s">
        <v>1545</v>
      </c>
      <c r="J83" s="2" t="s">
        <v>398</v>
      </c>
      <c r="K83" s="3" t="s">
        <v>594</v>
      </c>
      <c r="L83" s="3" t="s">
        <v>1545</v>
      </c>
      <c r="M83" s="3" t="s">
        <v>9211</v>
      </c>
      <c r="N83" s="3" t="s">
        <v>8693</v>
      </c>
      <c r="O83" s="2" t="s">
        <v>2465</v>
      </c>
      <c r="P83" s="1" t="s">
        <v>594</v>
      </c>
      <c r="Q83" s="3" t="s">
        <v>1545</v>
      </c>
      <c r="R83" s="3" t="str">
        <f>VLOOKUP(O83,'2005 부문표'!$K$9:$L$411,2,FALSE)</f>
        <v>05_013</v>
      </c>
      <c r="S83" s="20" t="s">
        <v>2070</v>
      </c>
      <c r="T83" s="20" t="s">
        <v>63</v>
      </c>
      <c r="U83" s="20" t="s">
        <v>1545</v>
      </c>
      <c r="V83" s="20" t="str">
        <f>VLOOKUP(S83,'2003 부문표'!$Q$8:$R$412,2,FALSE)</f>
        <v>00_016</v>
      </c>
      <c r="W83" s="67" t="s">
        <v>6702</v>
      </c>
      <c r="X83" s="68" t="s">
        <v>7069</v>
      </c>
      <c r="Y83" s="67" t="s">
        <v>1545</v>
      </c>
      <c r="Z83" s="90" t="s">
        <v>5260</v>
      </c>
      <c r="AA83" s="89" t="s">
        <v>7935</v>
      </c>
      <c r="AB83" s="75" t="s">
        <v>7415</v>
      </c>
      <c r="AC83" s="75" t="s">
        <v>7416</v>
      </c>
      <c r="AD83" s="77" t="s">
        <v>7492</v>
      </c>
      <c r="AE83" s="77" t="s">
        <v>7482</v>
      </c>
      <c r="AF83" s="75"/>
      <c r="AG83" s="69" t="s">
        <v>8058</v>
      </c>
      <c r="AH83" t="s">
        <v>3217</v>
      </c>
      <c r="AI83" t="s">
        <v>3218</v>
      </c>
      <c r="AJ83" t="s">
        <v>3972</v>
      </c>
      <c r="AK83" t="s">
        <v>4468</v>
      </c>
      <c r="AL83" t="s">
        <v>4861</v>
      </c>
      <c r="AM83" t="s">
        <v>6065</v>
      </c>
      <c r="AN83" t="s">
        <v>8409</v>
      </c>
      <c r="AR83" s="3" t="str">
        <f t="shared" si="2"/>
        <v>07_00071.Food</v>
      </c>
      <c r="AS83" s="3" t="str">
        <f t="shared" si="3"/>
        <v/>
      </c>
      <c r="AT83" s="3" t="str">
        <f t="shared" si="3"/>
        <v>07_00071.Food</v>
      </c>
      <c r="AY83" s="70"/>
      <c r="AZ83" s="70"/>
      <c r="BA83" s="70"/>
      <c r="BB83" s="69" t="s">
        <v>7613</v>
      </c>
      <c r="BD83" s="131" t="s">
        <v>5288</v>
      </c>
      <c r="BE83" s="142" t="s">
        <v>8693</v>
      </c>
      <c r="BF83" s="304" t="s">
        <v>10351</v>
      </c>
      <c r="BG83" s="169"/>
      <c r="BH83" s="170"/>
      <c r="BI83" s="359"/>
      <c r="BJ83" s="372"/>
      <c r="BK83" s="137"/>
      <c r="BL83" s="138"/>
    </row>
    <row r="84" spans="1:64">
      <c r="A84" s="2" t="s">
        <v>4349</v>
      </c>
      <c r="B84" s="1" t="s">
        <v>989</v>
      </c>
      <c r="C84" s="2" t="s">
        <v>4298</v>
      </c>
      <c r="D84" s="1" t="s">
        <v>930</v>
      </c>
      <c r="E84" s="2" t="s">
        <v>350</v>
      </c>
      <c r="F84" s="1" t="s">
        <v>1024</v>
      </c>
      <c r="G84" s="2" t="s">
        <v>399</v>
      </c>
      <c r="H84" s="3" t="s">
        <v>595</v>
      </c>
      <c r="I84" s="3" t="s">
        <v>1817</v>
      </c>
      <c r="J84" s="297" t="s">
        <v>9559</v>
      </c>
      <c r="K84" s="3" t="s">
        <v>9560</v>
      </c>
      <c r="L84" s="3" t="s">
        <v>8694</v>
      </c>
      <c r="M84" s="3" t="s">
        <v>9212</v>
      </c>
      <c r="N84" s="3" t="s">
        <v>8694</v>
      </c>
      <c r="O84" s="2" t="s">
        <v>2466</v>
      </c>
      <c r="P84" s="1" t="s">
        <v>595</v>
      </c>
      <c r="Q84" s="3" t="s">
        <v>1817</v>
      </c>
      <c r="R84" s="3" t="str">
        <f>VLOOKUP(O84,'2005 부문표'!$K$9:$L$411,2,FALSE)</f>
        <v>05_013</v>
      </c>
      <c r="S84" s="20" t="s">
        <v>2071</v>
      </c>
      <c r="T84" s="20" t="s">
        <v>64</v>
      </c>
      <c r="U84" s="20" t="s">
        <v>1818</v>
      </c>
      <c r="V84" s="20" t="str">
        <f>VLOOKUP(S84,'2003 부문표'!$Q$8:$R$412,2,FALSE)</f>
        <v>00_016</v>
      </c>
      <c r="W84" s="67" t="s">
        <v>6703</v>
      </c>
      <c r="X84" s="68" t="s">
        <v>7070</v>
      </c>
      <c r="Y84" s="67" t="s">
        <v>6704</v>
      </c>
      <c r="Z84" s="90" t="s">
        <v>5260</v>
      </c>
      <c r="AA84" s="89" t="s">
        <v>7935</v>
      </c>
      <c r="AB84" s="75" t="s">
        <v>7415</v>
      </c>
      <c r="AC84" s="75" t="s">
        <v>7416</v>
      </c>
      <c r="AD84" s="77" t="s">
        <v>7492</v>
      </c>
      <c r="AE84" s="77" t="s">
        <v>7482</v>
      </c>
      <c r="AF84" s="75"/>
      <c r="AG84" s="69" t="s">
        <v>8059</v>
      </c>
      <c r="AH84" t="s">
        <v>3219</v>
      </c>
      <c r="AI84" t="s">
        <v>3220</v>
      </c>
      <c r="AJ84" t="s">
        <v>3973</v>
      </c>
      <c r="AK84" t="s">
        <v>4469</v>
      </c>
      <c r="AL84" t="s">
        <v>4862</v>
      </c>
      <c r="AM84" t="s">
        <v>6066</v>
      </c>
      <c r="AN84" t="s">
        <v>3579</v>
      </c>
      <c r="AR84" s="3" t="str">
        <f t="shared" si="2"/>
        <v>07_00072.Food</v>
      </c>
      <c r="AS84" s="3" t="str">
        <f t="shared" si="3"/>
        <v/>
      </c>
      <c r="AT84" s="3" t="str">
        <f t="shared" si="3"/>
        <v/>
      </c>
      <c r="AY84" s="70"/>
      <c r="AZ84" s="70"/>
      <c r="BA84" s="70"/>
      <c r="BB84" s="69" t="s">
        <v>3579</v>
      </c>
      <c r="BD84" s="336"/>
      <c r="BE84" s="329" t="s">
        <v>3579</v>
      </c>
      <c r="BF84" s="335"/>
      <c r="BG84" s="326"/>
      <c r="BH84" s="325"/>
      <c r="BI84" s="338"/>
      <c r="BJ84" s="330"/>
      <c r="BK84" s="340"/>
      <c r="BL84" s="339"/>
    </row>
    <row r="85" spans="1:64">
      <c r="A85" s="2" t="s">
        <v>4349</v>
      </c>
      <c r="B85" s="1" t="s">
        <v>989</v>
      </c>
      <c r="C85" s="2" t="s">
        <v>4298</v>
      </c>
      <c r="D85" s="1" t="s">
        <v>930</v>
      </c>
      <c r="E85" s="2" t="s">
        <v>350</v>
      </c>
      <c r="F85" s="1" t="s">
        <v>1024</v>
      </c>
      <c r="G85" s="2" t="s">
        <v>400</v>
      </c>
      <c r="H85" s="3" t="s">
        <v>596</v>
      </c>
      <c r="I85" s="3" t="s">
        <v>3006</v>
      </c>
      <c r="J85" s="297" t="s">
        <v>9559</v>
      </c>
      <c r="K85" s="3" t="s">
        <v>9560</v>
      </c>
      <c r="L85" s="3" t="s">
        <v>8694</v>
      </c>
      <c r="M85" s="3" t="s">
        <v>9212</v>
      </c>
      <c r="N85" s="3" t="s">
        <v>8694</v>
      </c>
      <c r="O85" s="2" t="s">
        <v>2467</v>
      </c>
      <c r="P85" s="1" t="s">
        <v>596</v>
      </c>
      <c r="Q85" s="3" t="s">
        <v>3006</v>
      </c>
      <c r="R85" s="3" t="str">
        <f>VLOOKUP(O85,'2005 부문표'!$K$9:$L$411,2,FALSE)</f>
        <v>05_013</v>
      </c>
      <c r="S85" s="20" t="s">
        <v>2072</v>
      </c>
      <c r="T85" s="20" t="s">
        <v>65</v>
      </c>
      <c r="U85" s="20" t="s">
        <v>1819</v>
      </c>
      <c r="V85" s="20" t="str">
        <f>VLOOKUP(S85,'2003 부문표'!$Q$8:$R$412,2,FALSE)</f>
        <v>00_016</v>
      </c>
      <c r="W85" s="67" t="s">
        <v>6703</v>
      </c>
      <c r="X85" s="68" t="s">
        <v>7070</v>
      </c>
      <c r="Y85" s="67" t="s">
        <v>6704</v>
      </c>
      <c r="Z85" s="90" t="s">
        <v>5260</v>
      </c>
      <c r="AA85" s="89" t="s">
        <v>7935</v>
      </c>
      <c r="AB85" s="75" t="s">
        <v>7415</v>
      </c>
      <c r="AC85" s="75" t="s">
        <v>7416</v>
      </c>
      <c r="AD85" s="77" t="s">
        <v>7492</v>
      </c>
      <c r="AE85" s="77" t="s">
        <v>7482</v>
      </c>
      <c r="AF85" s="75"/>
      <c r="AG85" s="69" t="s">
        <v>8060</v>
      </c>
      <c r="AH85" t="s">
        <v>3221</v>
      </c>
      <c r="AI85" t="s">
        <v>3222</v>
      </c>
      <c r="AJ85" t="s">
        <v>3974</v>
      </c>
      <c r="AK85" t="s">
        <v>4470</v>
      </c>
      <c r="AL85" t="s">
        <v>4863</v>
      </c>
      <c r="AM85" t="s">
        <v>6067</v>
      </c>
      <c r="AN85" t="s">
        <v>8410</v>
      </c>
      <c r="AR85" s="3" t="str">
        <f t="shared" si="2"/>
        <v>07_00072.Food</v>
      </c>
      <c r="AS85" s="3" t="str">
        <f t="shared" si="3"/>
        <v/>
      </c>
      <c r="AT85" s="3" t="str">
        <f t="shared" si="3"/>
        <v>07_00072.Food</v>
      </c>
      <c r="AY85" s="70"/>
      <c r="AZ85" s="70"/>
      <c r="BA85" s="70"/>
      <c r="BB85" s="69" t="s">
        <v>7614</v>
      </c>
      <c r="BD85" s="274" t="s">
        <v>5289</v>
      </c>
      <c r="BE85" s="275" t="s">
        <v>8694</v>
      </c>
      <c r="BF85" s="304" t="s">
        <v>10351</v>
      </c>
      <c r="BG85" s="177" t="s">
        <v>5226</v>
      </c>
      <c r="BH85" s="178" t="s">
        <v>8959</v>
      </c>
      <c r="BI85" s="359"/>
      <c r="BJ85" s="372"/>
      <c r="BK85" s="137"/>
      <c r="BL85" s="138"/>
    </row>
    <row r="86" spans="1:64">
      <c r="A86" s="2" t="s">
        <v>4349</v>
      </c>
      <c r="B86" s="1" t="s">
        <v>989</v>
      </c>
      <c r="C86" s="2" t="s">
        <v>4299</v>
      </c>
      <c r="D86" s="1" t="s">
        <v>597</v>
      </c>
      <c r="E86" s="2" t="s">
        <v>351</v>
      </c>
      <c r="F86" s="1" t="s">
        <v>597</v>
      </c>
      <c r="G86" s="2" t="s">
        <v>401</v>
      </c>
      <c r="H86" s="3" t="s">
        <v>597</v>
      </c>
      <c r="I86" s="3" t="s">
        <v>1546</v>
      </c>
      <c r="J86" s="2" t="s">
        <v>401</v>
      </c>
      <c r="K86" s="3" t="s">
        <v>597</v>
      </c>
      <c r="L86" s="3" t="s">
        <v>1546</v>
      </c>
      <c r="M86" s="3" t="s">
        <v>9207</v>
      </c>
      <c r="N86" s="3" t="s">
        <v>1546</v>
      </c>
      <c r="O86" s="2" t="s">
        <v>2468</v>
      </c>
      <c r="P86" s="1" t="s">
        <v>597</v>
      </c>
      <c r="Q86" s="3" t="s">
        <v>1546</v>
      </c>
      <c r="R86" s="3" t="str">
        <f>VLOOKUP(O86,'2005 부문표'!$K$9:$L$411,2,FALSE)</f>
        <v>05_014</v>
      </c>
      <c r="S86" s="20" t="s">
        <v>2073</v>
      </c>
      <c r="T86" s="20" t="s">
        <v>66</v>
      </c>
      <c r="U86" s="20" t="s">
        <v>1820</v>
      </c>
      <c r="V86" s="20" t="str">
        <f>VLOOKUP(S86,'2003 부문표'!$Q$8:$R$412,2,FALSE)</f>
        <v>00_017</v>
      </c>
      <c r="W86" s="67" t="s">
        <v>6705</v>
      </c>
      <c r="X86" s="68" t="s">
        <v>7071</v>
      </c>
      <c r="Y86" s="67" t="s">
        <v>1546</v>
      </c>
      <c r="Z86" s="90" t="s">
        <v>5260</v>
      </c>
      <c r="AA86" s="89" t="s">
        <v>7935</v>
      </c>
      <c r="AB86" s="75" t="s">
        <v>7407</v>
      </c>
      <c r="AC86" s="75" t="s">
        <v>7408</v>
      </c>
      <c r="AD86" s="77" t="s">
        <v>7492</v>
      </c>
      <c r="AE86" s="77" t="s">
        <v>7482</v>
      </c>
      <c r="AF86" s="75"/>
      <c r="AG86" s="69" t="s">
        <v>8061</v>
      </c>
      <c r="AH86" t="s">
        <v>3223</v>
      </c>
      <c r="AI86" t="s">
        <v>3224</v>
      </c>
      <c r="AJ86" t="s">
        <v>3975</v>
      </c>
      <c r="AK86" t="s">
        <v>4471</v>
      </c>
      <c r="AL86" t="s">
        <v>4864</v>
      </c>
      <c r="AM86" t="s">
        <v>6068</v>
      </c>
      <c r="AN86" t="s">
        <v>8411</v>
      </c>
      <c r="AR86" s="3" t="str">
        <f t="shared" si="2"/>
        <v>07_00073.Food</v>
      </c>
      <c r="AS86" s="3" t="str">
        <f t="shared" si="3"/>
        <v/>
      </c>
      <c r="AT86" s="3" t="str">
        <f t="shared" si="3"/>
        <v>07_00073.Food</v>
      </c>
      <c r="AY86" s="70"/>
      <c r="AZ86" s="70"/>
      <c r="BA86" s="70"/>
      <c r="BB86" s="69" t="s">
        <v>7615</v>
      </c>
      <c r="BD86" s="146" t="s">
        <v>5278</v>
      </c>
      <c r="BE86" s="181" t="s">
        <v>1546</v>
      </c>
      <c r="BF86" s="302" t="s">
        <v>10351</v>
      </c>
      <c r="BG86" s="171" t="s">
        <v>5224</v>
      </c>
      <c r="BH86" s="172" t="s">
        <v>8692</v>
      </c>
      <c r="BI86" s="359"/>
      <c r="BJ86" s="360"/>
      <c r="BK86" s="137"/>
      <c r="BL86" s="138"/>
    </row>
    <row r="87" spans="1:64">
      <c r="A87" s="2" t="s">
        <v>4349</v>
      </c>
      <c r="B87" s="1" t="s">
        <v>989</v>
      </c>
      <c r="C87" s="2" t="s">
        <v>4300</v>
      </c>
      <c r="D87" s="1" t="s">
        <v>598</v>
      </c>
      <c r="E87" s="2" t="s">
        <v>352</v>
      </c>
      <c r="F87" s="1" t="s">
        <v>598</v>
      </c>
      <c r="G87" s="2" t="s">
        <v>402</v>
      </c>
      <c r="H87" s="3" t="s">
        <v>598</v>
      </c>
      <c r="I87" s="3" t="s">
        <v>1547</v>
      </c>
      <c r="J87" s="2" t="s">
        <v>402</v>
      </c>
      <c r="K87" s="3" t="s">
        <v>598</v>
      </c>
      <c r="L87" s="3" t="s">
        <v>1547</v>
      </c>
      <c r="M87" s="3" t="s">
        <v>9213</v>
      </c>
      <c r="N87" s="3" t="s">
        <v>1547</v>
      </c>
      <c r="O87" s="2" t="s">
        <v>2469</v>
      </c>
      <c r="P87" s="1" t="s">
        <v>598</v>
      </c>
      <c r="Q87" s="3" t="s">
        <v>1547</v>
      </c>
      <c r="R87" s="3" t="str">
        <f>VLOOKUP(O87,'2005 부문표'!$K$9:$L$411,2,FALSE)</f>
        <v>05_015</v>
      </c>
      <c r="S87" s="20" t="s">
        <v>2074</v>
      </c>
      <c r="T87" s="20" t="s">
        <v>67</v>
      </c>
      <c r="U87" s="20" t="s">
        <v>1547</v>
      </c>
      <c r="V87" s="20" t="str">
        <f>VLOOKUP(S87,'2003 부문표'!$Q$8:$R$412,2,FALSE)</f>
        <v>00_018</v>
      </c>
      <c r="W87" s="67" t="s">
        <v>6706</v>
      </c>
      <c r="X87" s="68" t="s">
        <v>7072</v>
      </c>
      <c r="Y87" s="67" t="s">
        <v>1547</v>
      </c>
      <c r="Z87" s="90" t="s">
        <v>5260</v>
      </c>
      <c r="AA87" s="89" t="s">
        <v>7935</v>
      </c>
      <c r="AB87" s="75" t="s">
        <v>7415</v>
      </c>
      <c r="AC87" s="75" t="s">
        <v>7416</v>
      </c>
      <c r="AD87" s="77" t="s">
        <v>7492</v>
      </c>
      <c r="AE87" s="77" t="s">
        <v>7482</v>
      </c>
      <c r="AF87" s="75"/>
      <c r="AG87" s="69" t="s">
        <v>8062</v>
      </c>
      <c r="AH87" t="s">
        <v>3225</v>
      </c>
      <c r="AI87" t="s">
        <v>3226</v>
      </c>
      <c r="AJ87" t="s">
        <v>3976</v>
      </c>
      <c r="AK87" t="s">
        <v>4472</v>
      </c>
      <c r="AL87" t="s">
        <v>4865</v>
      </c>
      <c r="AM87" t="s">
        <v>6069</v>
      </c>
      <c r="AN87" t="s">
        <v>8412</v>
      </c>
      <c r="AR87" s="3" t="str">
        <f t="shared" si="2"/>
        <v>07_00074.Food</v>
      </c>
      <c r="AS87" s="3" t="str">
        <f t="shared" si="3"/>
        <v/>
      </c>
      <c r="AT87" s="3" t="str">
        <f t="shared" si="3"/>
        <v>07_00074.Food</v>
      </c>
      <c r="AY87" s="70"/>
      <c r="AZ87" s="70"/>
      <c r="BA87" s="70"/>
      <c r="BB87" s="69" t="s">
        <v>7616</v>
      </c>
      <c r="BD87" s="122" t="s">
        <v>5291</v>
      </c>
      <c r="BE87" s="123" t="s">
        <v>1547</v>
      </c>
      <c r="BF87" s="304" t="s">
        <v>10351</v>
      </c>
      <c r="BG87" s="183" t="s">
        <v>5229</v>
      </c>
      <c r="BH87" s="184" t="s">
        <v>8960</v>
      </c>
      <c r="BI87" s="379" t="s">
        <v>5209</v>
      </c>
      <c r="BJ87" s="380" t="s">
        <v>1547</v>
      </c>
      <c r="BK87" s="137"/>
      <c r="BL87" s="138"/>
    </row>
    <row r="88" spans="1:64">
      <c r="A88" s="2" t="s">
        <v>4350</v>
      </c>
      <c r="B88" s="1" t="s">
        <v>990</v>
      </c>
      <c r="C88" s="2" t="s">
        <v>4301</v>
      </c>
      <c r="D88" s="1" t="s">
        <v>931</v>
      </c>
      <c r="E88" s="2" t="s">
        <v>353</v>
      </c>
      <c r="F88" s="1" t="s">
        <v>1025</v>
      </c>
      <c r="G88" s="2" t="s">
        <v>403</v>
      </c>
      <c r="H88" s="3" t="s">
        <v>599</v>
      </c>
      <c r="I88" s="3" t="s">
        <v>1548</v>
      </c>
      <c r="J88" s="297" t="s">
        <v>9563</v>
      </c>
      <c r="K88" s="298" t="s">
        <v>9564</v>
      </c>
      <c r="L88" s="298" t="s">
        <v>8696</v>
      </c>
      <c r="M88" s="3" t="s">
        <v>9214</v>
      </c>
      <c r="N88" s="3" t="s">
        <v>8696</v>
      </c>
      <c r="O88" s="2" t="s">
        <v>2470</v>
      </c>
      <c r="P88" s="1" t="s">
        <v>599</v>
      </c>
      <c r="Q88" s="3" t="s">
        <v>1548</v>
      </c>
      <c r="R88" s="3" t="str">
        <f>VLOOKUP(O88,'2005 부문표'!$K$9:$L$411,2,FALSE)</f>
        <v>05_016</v>
      </c>
      <c r="S88" s="20" t="s">
        <v>2076</v>
      </c>
      <c r="T88" s="20" t="s">
        <v>68</v>
      </c>
      <c r="U88" s="20" t="s">
        <v>1548</v>
      </c>
      <c r="V88" s="20" t="str">
        <f>VLOOKUP(S88,'2003 부문표'!$Q$8:$R$412,2,FALSE)</f>
        <v>00_0019A</v>
      </c>
      <c r="W88" s="67" t="s">
        <v>6707</v>
      </c>
      <c r="X88" s="68" t="s">
        <v>7073</v>
      </c>
      <c r="Y88" s="67" t="s">
        <v>1548</v>
      </c>
      <c r="Z88" s="90" t="s">
        <v>7921</v>
      </c>
      <c r="AA88" s="89" t="s">
        <v>7493</v>
      </c>
      <c r="AB88" s="75" t="s">
        <v>7417</v>
      </c>
      <c r="AC88" s="75" t="s">
        <v>7418</v>
      </c>
      <c r="AD88" s="77" t="s">
        <v>7493</v>
      </c>
      <c r="AE88" s="77" t="s">
        <v>7418</v>
      </c>
      <c r="AF88" s="75"/>
      <c r="AG88" s="69" t="s">
        <v>7514</v>
      </c>
      <c r="AH88" t="s">
        <v>3227</v>
      </c>
      <c r="AI88" t="s">
        <v>3228</v>
      </c>
      <c r="AJ88" t="s">
        <v>3977</v>
      </c>
      <c r="AK88" t="s">
        <v>4473</v>
      </c>
      <c r="AL88" t="s">
        <v>4866</v>
      </c>
      <c r="AM88" t="s">
        <v>6070</v>
      </c>
      <c r="AN88" t="s">
        <v>7617</v>
      </c>
      <c r="AR88" s="3" t="str">
        <f t="shared" si="2"/>
        <v>07_00075.Textile</v>
      </c>
      <c r="AS88" s="3" t="str">
        <f t="shared" si="3"/>
        <v/>
      </c>
      <c r="AT88" s="3" t="str">
        <f t="shared" si="3"/>
        <v>07_00075.Textile</v>
      </c>
      <c r="AY88" s="70"/>
      <c r="AZ88" s="70"/>
      <c r="BA88" s="70"/>
      <c r="BB88" s="69" t="s">
        <v>7617</v>
      </c>
      <c r="BD88" s="341"/>
      <c r="BE88" s="341"/>
      <c r="BF88" s="341"/>
      <c r="BG88" s="341"/>
      <c r="BH88" s="341"/>
      <c r="BI88" s="341"/>
      <c r="BJ88" s="341"/>
      <c r="BK88" s="341"/>
      <c r="BL88" s="341"/>
    </row>
    <row r="89" spans="1:64">
      <c r="A89" s="2" t="s">
        <v>4350</v>
      </c>
      <c r="B89" s="1" t="s">
        <v>990</v>
      </c>
      <c r="C89" s="2" t="s">
        <v>4301</v>
      </c>
      <c r="D89" s="1" t="s">
        <v>931</v>
      </c>
      <c r="E89" s="2" t="s">
        <v>353</v>
      </c>
      <c r="F89" s="1" t="s">
        <v>1025</v>
      </c>
      <c r="G89" s="2" t="s">
        <v>404</v>
      </c>
      <c r="H89" s="3" t="s">
        <v>600</v>
      </c>
      <c r="I89" s="3" t="s">
        <v>1549</v>
      </c>
      <c r="J89" s="297" t="s">
        <v>9563</v>
      </c>
      <c r="K89" s="298" t="s">
        <v>9564</v>
      </c>
      <c r="L89" s="298" t="s">
        <v>8696</v>
      </c>
      <c r="M89" s="3" t="s">
        <v>9214</v>
      </c>
      <c r="N89" s="3" t="s">
        <v>8696</v>
      </c>
      <c r="O89" s="2" t="s">
        <v>2471</v>
      </c>
      <c r="P89" s="1" t="s">
        <v>600</v>
      </c>
      <c r="Q89" s="3" t="s">
        <v>1549</v>
      </c>
      <c r="R89" s="3" t="str">
        <f>VLOOKUP(O89,'2005 부문표'!$K$9:$L$411,2,FALSE)</f>
        <v>05_016</v>
      </c>
      <c r="S89" s="20" t="s">
        <v>2077</v>
      </c>
      <c r="T89" s="20" t="s">
        <v>69</v>
      </c>
      <c r="U89" s="20" t="s">
        <v>1549</v>
      </c>
      <c r="V89" s="20" t="str">
        <f>VLOOKUP(S89,'2003 부문표'!$Q$8:$R$412,2,FALSE)</f>
        <v>00_0019A</v>
      </c>
      <c r="W89" s="67" t="s">
        <v>6708</v>
      </c>
      <c r="X89" s="68" t="s">
        <v>7074</v>
      </c>
      <c r="Y89" s="67" t="s">
        <v>1549</v>
      </c>
      <c r="Z89" s="90" t="s">
        <v>7921</v>
      </c>
      <c r="AA89" s="89" t="s">
        <v>7493</v>
      </c>
      <c r="AB89" s="75" t="s">
        <v>7417</v>
      </c>
      <c r="AC89" s="75" t="s">
        <v>7418</v>
      </c>
      <c r="AD89" s="77" t="s">
        <v>7493</v>
      </c>
      <c r="AE89" s="77" t="s">
        <v>7418</v>
      </c>
      <c r="AF89" s="75"/>
      <c r="AG89" s="69" t="s">
        <v>7515</v>
      </c>
      <c r="AH89" t="s">
        <v>3229</v>
      </c>
      <c r="AI89" t="s">
        <v>3230</v>
      </c>
      <c r="AJ89" t="s">
        <v>3978</v>
      </c>
      <c r="AK89" t="s">
        <v>4474</v>
      </c>
      <c r="AL89" t="s">
        <v>4867</v>
      </c>
      <c r="AM89" t="s">
        <v>6071</v>
      </c>
      <c r="AN89" t="s">
        <v>7618</v>
      </c>
      <c r="AR89" s="3" t="str">
        <f t="shared" si="2"/>
        <v>07_00076.Textile</v>
      </c>
      <c r="AS89" s="3" t="str">
        <f t="shared" si="3"/>
        <v/>
      </c>
      <c r="AT89" s="3" t="str">
        <f t="shared" si="3"/>
        <v>07_00076.Textile</v>
      </c>
      <c r="AY89" s="70"/>
      <c r="AZ89" s="70"/>
      <c r="BA89" s="70"/>
      <c r="BB89" s="69" t="s">
        <v>7618</v>
      </c>
      <c r="BD89" s="341"/>
      <c r="BE89" s="341"/>
      <c r="BF89" s="341"/>
      <c r="BG89" s="341"/>
      <c r="BH89" s="341"/>
      <c r="BI89" s="341"/>
      <c r="BJ89" s="341"/>
      <c r="BK89" s="341"/>
      <c r="BL89" s="341"/>
    </row>
    <row r="90" spans="1:64">
      <c r="A90" s="2" t="s">
        <v>4350</v>
      </c>
      <c r="B90" s="1" t="s">
        <v>990</v>
      </c>
      <c r="C90" s="2" t="s">
        <v>4301</v>
      </c>
      <c r="D90" s="1" t="s">
        <v>931</v>
      </c>
      <c r="E90" s="2" t="s">
        <v>353</v>
      </c>
      <c r="F90" s="1" t="s">
        <v>1025</v>
      </c>
      <c r="G90" s="2" t="s">
        <v>405</v>
      </c>
      <c r="H90" s="3" t="s">
        <v>601</v>
      </c>
      <c r="I90" s="3" t="s">
        <v>1550</v>
      </c>
      <c r="J90" s="297" t="s">
        <v>9563</v>
      </c>
      <c r="K90" s="298" t="s">
        <v>9564</v>
      </c>
      <c r="L90" s="298" t="s">
        <v>8696</v>
      </c>
      <c r="M90" s="3" t="s">
        <v>9214</v>
      </c>
      <c r="N90" s="3" t="s">
        <v>8696</v>
      </c>
      <c r="O90" s="2" t="s">
        <v>2472</v>
      </c>
      <c r="P90" s="1" t="s">
        <v>601</v>
      </c>
      <c r="Q90" s="3" t="s">
        <v>1550</v>
      </c>
      <c r="R90" s="3" t="str">
        <f>VLOOKUP(O90,'2005 부문표'!$K$9:$L$411,2,FALSE)</f>
        <v>05_016</v>
      </c>
      <c r="S90" s="20" t="s">
        <v>2075</v>
      </c>
      <c r="T90" s="20" t="s">
        <v>1923</v>
      </c>
      <c r="U90" s="20" t="s">
        <v>1821</v>
      </c>
      <c r="V90" s="20" t="str">
        <f>VLOOKUP(S90,'2003 부문표'!$Q$8:$R$412,2,FALSE)</f>
        <v>00_0019A</v>
      </c>
      <c r="W90" s="67" t="s">
        <v>6709</v>
      </c>
      <c r="X90" s="68" t="s">
        <v>7075</v>
      </c>
      <c r="Y90" s="67" t="s">
        <v>1550</v>
      </c>
      <c r="Z90" s="90" t="s">
        <v>7921</v>
      </c>
      <c r="AA90" s="89" t="s">
        <v>7493</v>
      </c>
      <c r="AB90" s="75" t="s">
        <v>7417</v>
      </c>
      <c r="AC90" s="75" t="s">
        <v>7418</v>
      </c>
      <c r="AD90" s="77" t="s">
        <v>7493</v>
      </c>
      <c r="AE90" s="77" t="s">
        <v>7418</v>
      </c>
      <c r="AF90" s="75"/>
      <c r="AG90" s="69" t="s">
        <v>7516</v>
      </c>
      <c r="AH90" t="s">
        <v>3231</v>
      </c>
      <c r="AI90" t="s">
        <v>3232</v>
      </c>
      <c r="AJ90" t="s">
        <v>3979</v>
      </c>
      <c r="AK90" t="s">
        <v>4475</v>
      </c>
      <c r="AL90" t="s">
        <v>4868</v>
      </c>
      <c r="AM90" t="s">
        <v>6072</v>
      </c>
      <c r="AN90" t="s">
        <v>7619</v>
      </c>
      <c r="AR90" s="3" t="str">
        <f t="shared" si="2"/>
        <v>07_00077.Textile</v>
      </c>
      <c r="AS90" s="3" t="str">
        <f>IF(AQ90=AQ92,"",AQ90)</f>
        <v/>
      </c>
      <c r="AT90" s="3" t="str">
        <f>IF(AR90=AR92,"",AR90)</f>
        <v>07_00077.Textile</v>
      </c>
      <c r="AY90" s="70"/>
      <c r="AZ90" s="70"/>
      <c r="BA90" s="70"/>
      <c r="BB90" s="69" t="s">
        <v>7619</v>
      </c>
      <c r="BD90" s="341"/>
      <c r="BE90" s="341"/>
      <c r="BF90" s="341"/>
      <c r="BG90" s="341"/>
      <c r="BH90" s="341"/>
      <c r="BI90" s="341"/>
      <c r="BJ90" s="341"/>
      <c r="BK90" s="341"/>
      <c r="BL90" s="341"/>
    </row>
    <row r="91" spans="1:64">
      <c r="A91" s="2" t="s">
        <v>4350</v>
      </c>
      <c r="B91" s="1" t="s">
        <v>990</v>
      </c>
      <c r="C91" s="2" t="s">
        <v>4301</v>
      </c>
      <c r="D91" s="1" t="s">
        <v>931</v>
      </c>
      <c r="E91" s="2" t="s">
        <v>353</v>
      </c>
      <c r="F91" s="1" t="s">
        <v>1025</v>
      </c>
      <c r="G91" s="2" t="s">
        <v>405</v>
      </c>
      <c r="H91" s="3" t="s">
        <v>601</v>
      </c>
      <c r="I91" s="3" t="s">
        <v>1550</v>
      </c>
      <c r="J91" s="297" t="s">
        <v>9563</v>
      </c>
      <c r="K91" s="298" t="s">
        <v>9564</v>
      </c>
      <c r="L91" s="298" t="s">
        <v>8696</v>
      </c>
      <c r="M91" s="3" t="s">
        <v>9214</v>
      </c>
      <c r="N91" s="3" t="s">
        <v>8696</v>
      </c>
      <c r="O91" s="2" t="s">
        <v>2472</v>
      </c>
      <c r="P91" s="1" t="s">
        <v>601</v>
      </c>
      <c r="Q91" s="3" t="s">
        <v>1550</v>
      </c>
      <c r="R91" s="3" t="str">
        <f>VLOOKUP(O91,'2005 부문표'!$K$9:$L$411,2,FALSE)</f>
        <v>05_016</v>
      </c>
      <c r="S91" s="20" t="s">
        <v>3858</v>
      </c>
      <c r="T91" s="20"/>
      <c r="U91" s="20" t="s">
        <v>3860</v>
      </c>
      <c r="V91" s="20" t="str">
        <f>VLOOKUP(S91,'2003 부문표'!$Q$8:$R$412,2,FALSE)</f>
        <v>00_0019A</v>
      </c>
      <c r="W91" s="67" t="s">
        <v>6709</v>
      </c>
      <c r="X91" s="68" t="s">
        <v>7075</v>
      </c>
      <c r="Y91" s="67" t="s">
        <v>1550</v>
      </c>
      <c r="Z91" s="90" t="s">
        <v>7921</v>
      </c>
      <c r="AA91" s="89" t="s">
        <v>7493</v>
      </c>
      <c r="AB91" s="75" t="s">
        <v>7417</v>
      </c>
      <c r="AC91" s="75" t="s">
        <v>7418</v>
      </c>
      <c r="AD91" s="77" t="s">
        <v>7493</v>
      </c>
      <c r="AE91" s="77" t="s">
        <v>7418</v>
      </c>
      <c r="AF91" s="75"/>
      <c r="AG91" s="69"/>
      <c r="AH91" t="s">
        <v>3873</v>
      </c>
      <c r="AI91" t="s">
        <v>3579</v>
      </c>
      <c r="AR91" s="3" t="str">
        <f t="shared" si="2"/>
        <v>07_00077.Textile</v>
      </c>
      <c r="AY91" s="70"/>
      <c r="AZ91" s="70"/>
      <c r="BA91" s="70"/>
      <c r="BB91" s="69"/>
      <c r="BD91" s="274" t="s">
        <v>5292</v>
      </c>
      <c r="BE91" s="275" t="s">
        <v>8696</v>
      </c>
      <c r="BF91" s="308" t="s">
        <v>10353</v>
      </c>
      <c r="BG91" s="171" t="s">
        <v>5230</v>
      </c>
      <c r="BH91" s="172" t="s">
        <v>8961</v>
      </c>
      <c r="BI91" s="381" t="s">
        <v>5210</v>
      </c>
      <c r="BJ91" s="371" t="s">
        <v>10460</v>
      </c>
      <c r="BK91" s="160" t="s">
        <v>5202</v>
      </c>
      <c r="BL91" s="125" t="s">
        <v>8963</v>
      </c>
    </row>
    <row r="92" spans="1:64">
      <c r="A92" s="2" t="s">
        <v>4350</v>
      </c>
      <c r="B92" s="1" t="s">
        <v>990</v>
      </c>
      <c r="C92" s="2" t="s">
        <v>4301</v>
      </c>
      <c r="D92" s="1" t="s">
        <v>931</v>
      </c>
      <c r="E92" s="2" t="s">
        <v>353</v>
      </c>
      <c r="F92" s="1" t="s">
        <v>1025</v>
      </c>
      <c r="G92" s="2" t="s">
        <v>406</v>
      </c>
      <c r="H92" s="3" t="s">
        <v>602</v>
      </c>
      <c r="I92" s="3" t="s">
        <v>1551</v>
      </c>
      <c r="J92" s="297" t="s">
        <v>9565</v>
      </c>
      <c r="K92" s="3" t="s">
        <v>9566</v>
      </c>
      <c r="L92" s="3" t="s">
        <v>8697</v>
      </c>
      <c r="M92" s="3" t="s">
        <v>9215</v>
      </c>
      <c r="N92" s="3" t="s">
        <v>8697</v>
      </c>
      <c r="O92" s="2" t="s">
        <v>2473</v>
      </c>
      <c r="P92" s="1" t="s">
        <v>602</v>
      </c>
      <c r="Q92" s="3" t="s">
        <v>1551</v>
      </c>
      <c r="R92" s="3" t="str">
        <f>VLOOKUP(O92,'2005 부문표'!$K$9:$L$411,2,FALSE)</f>
        <v>05_016</v>
      </c>
      <c r="S92" s="20" t="s">
        <v>2078</v>
      </c>
      <c r="T92" s="20" t="s">
        <v>70</v>
      </c>
      <c r="U92" s="20" t="s">
        <v>1551</v>
      </c>
      <c r="V92" s="20" t="str">
        <f>VLOOKUP(S92,'2003 부문표'!$Q$8:$R$412,2,FALSE)</f>
        <v>00_0019A</v>
      </c>
      <c r="W92" s="67" t="s">
        <v>6710</v>
      </c>
      <c r="X92" s="68" t="s">
        <v>7076</v>
      </c>
      <c r="Y92" s="67" t="s">
        <v>1551</v>
      </c>
      <c r="Z92" s="90" t="s">
        <v>7921</v>
      </c>
      <c r="AA92" s="89" t="s">
        <v>7493</v>
      </c>
      <c r="AB92" s="75" t="s">
        <v>7417</v>
      </c>
      <c r="AC92" s="75" t="s">
        <v>7418</v>
      </c>
      <c r="AD92" s="77" t="s">
        <v>7493</v>
      </c>
      <c r="AE92" s="77" t="s">
        <v>7418</v>
      </c>
      <c r="AF92" s="75"/>
      <c r="AG92" s="69" t="s">
        <v>7517</v>
      </c>
      <c r="AH92" t="s">
        <v>3233</v>
      </c>
      <c r="AI92" t="s">
        <v>3234</v>
      </c>
      <c r="AJ92" t="s">
        <v>3980</v>
      </c>
      <c r="AK92" t="s">
        <v>4476</v>
      </c>
      <c r="AL92" t="s">
        <v>4869</v>
      </c>
      <c r="AM92" t="s">
        <v>6073</v>
      </c>
      <c r="AN92" t="s">
        <v>7620</v>
      </c>
      <c r="AR92" s="3" t="str">
        <f t="shared" si="2"/>
        <v>07_00078.Textile</v>
      </c>
      <c r="AS92" s="3" t="str">
        <f t="shared" si="3"/>
        <v/>
      </c>
      <c r="AT92" s="3" t="str">
        <f t="shared" si="3"/>
        <v>07_00078.Textile</v>
      </c>
      <c r="AY92" s="70"/>
      <c r="AZ92" s="70"/>
      <c r="BA92" s="70"/>
      <c r="BB92" s="69" t="s">
        <v>7620</v>
      </c>
      <c r="BD92" s="341"/>
      <c r="BE92" s="341"/>
      <c r="BF92" s="341"/>
      <c r="BG92" s="341"/>
      <c r="BH92" s="341"/>
      <c r="BI92" s="341"/>
      <c r="BJ92" s="341"/>
      <c r="BK92" s="341"/>
      <c r="BL92" s="341"/>
    </row>
    <row r="93" spans="1:64">
      <c r="A93" s="2" t="s">
        <v>4350</v>
      </c>
      <c r="B93" s="1" t="s">
        <v>990</v>
      </c>
      <c r="C93" s="2" t="s">
        <v>4301</v>
      </c>
      <c r="D93" s="1" t="s">
        <v>931</v>
      </c>
      <c r="E93" s="2" t="s">
        <v>353</v>
      </c>
      <c r="F93" s="1" t="s">
        <v>1025</v>
      </c>
      <c r="G93" s="2" t="s">
        <v>407</v>
      </c>
      <c r="H93" s="3" t="s">
        <v>603</v>
      </c>
      <c r="I93" s="3" t="s">
        <v>1552</v>
      </c>
      <c r="J93" s="297" t="s">
        <v>9565</v>
      </c>
      <c r="K93" s="3" t="s">
        <v>9566</v>
      </c>
      <c r="L93" s="3" t="s">
        <v>8697</v>
      </c>
      <c r="M93" s="3" t="s">
        <v>9215</v>
      </c>
      <c r="N93" s="3" t="s">
        <v>8697</v>
      </c>
      <c r="O93" s="2" t="s">
        <v>2474</v>
      </c>
      <c r="P93" s="1" t="s">
        <v>603</v>
      </c>
      <c r="Q93" s="3" t="s">
        <v>1552</v>
      </c>
      <c r="R93" s="3" t="str">
        <f>VLOOKUP(O93,'2005 부문표'!$K$9:$L$411,2,FALSE)</f>
        <v>05_016</v>
      </c>
      <c r="S93" s="20" t="s">
        <v>2079</v>
      </c>
      <c r="T93" s="20" t="s">
        <v>71</v>
      </c>
      <c r="U93" s="20" t="s">
        <v>1552</v>
      </c>
      <c r="V93" s="20" t="str">
        <f>VLOOKUP(S93,'2003 부문표'!$Q$8:$R$412,2,FALSE)</f>
        <v>00_0019A</v>
      </c>
      <c r="W93" s="67" t="s">
        <v>6711</v>
      </c>
      <c r="X93" s="68" t="s">
        <v>7077</v>
      </c>
      <c r="Y93" s="67" t="s">
        <v>1552</v>
      </c>
      <c r="Z93" s="90" t="s">
        <v>7921</v>
      </c>
      <c r="AA93" s="89" t="s">
        <v>7493</v>
      </c>
      <c r="AB93" s="75" t="s">
        <v>7417</v>
      </c>
      <c r="AC93" s="75" t="s">
        <v>7418</v>
      </c>
      <c r="AD93" s="77" t="s">
        <v>7493</v>
      </c>
      <c r="AE93" s="77" t="s">
        <v>7418</v>
      </c>
      <c r="AF93" s="75"/>
      <c r="AG93" s="69" t="s">
        <v>7518</v>
      </c>
      <c r="AH93" t="s">
        <v>3235</v>
      </c>
      <c r="AI93" t="s">
        <v>3236</v>
      </c>
      <c r="AJ93" t="s">
        <v>3981</v>
      </c>
      <c r="AK93" t="s">
        <v>4477</v>
      </c>
      <c r="AL93" t="s">
        <v>4870</v>
      </c>
      <c r="AM93" t="s">
        <v>6074</v>
      </c>
      <c r="AN93" t="s">
        <v>7621</v>
      </c>
      <c r="AR93" s="3" t="str">
        <f t="shared" si="2"/>
        <v>07_00079.Textile</v>
      </c>
      <c r="AS93" s="3" t="str">
        <f t="shared" si="3"/>
        <v/>
      </c>
      <c r="AT93" s="3" t="str">
        <f t="shared" si="3"/>
        <v>07_00079.Textile</v>
      </c>
      <c r="AY93" s="70"/>
      <c r="AZ93" s="70"/>
      <c r="BA93" s="70"/>
      <c r="BB93" s="69" t="s">
        <v>7621</v>
      </c>
      <c r="BD93" s="268" t="s">
        <v>5294</v>
      </c>
      <c r="BE93" s="269" t="s">
        <v>8697</v>
      </c>
      <c r="BF93" s="303" t="s">
        <v>10353</v>
      </c>
    </row>
    <row r="94" spans="1:64">
      <c r="A94" s="2" t="s">
        <v>4350</v>
      </c>
      <c r="B94" s="1" t="s">
        <v>990</v>
      </c>
      <c r="C94" s="2" t="s">
        <v>4301</v>
      </c>
      <c r="D94" s="1" t="s">
        <v>931</v>
      </c>
      <c r="E94" s="2" t="s">
        <v>353</v>
      </c>
      <c r="F94" s="1" t="s">
        <v>1025</v>
      </c>
      <c r="G94" s="2" t="s">
        <v>408</v>
      </c>
      <c r="H94" s="3" t="s">
        <v>604</v>
      </c>
      <c r="I94" s="3" t="s">
        <v>1553</v>
      </c>
      <c r="J94" s="2" t="s">
        <v>408</v>
      </c>
      <c r="K94" s="3" t="s">
        <v>604</v>
      </c>
      <c r="L94" s="3" t="s">
        <v>1553</v>
      </c>
      <c r="M94" s="3" t="s">
        <v>9216</v>
      </c>
      <c r="N94" s="3" t="s">
        <v>8698</v>
      </c>
      <c r="O94" s="2" t="s">
        <v>2475</v>
      </c>
      <c r="P94" s="1" t="s">
        <v>604</v>
      </c>
      <c r="Q94" s="3" t="s">
        <v>1553</v>
      </c>
      <c r="R94" s="3" t="str">
        <f>VLOOKUP(O94,'2005 부문표'!$K$9:$L$411,2,FALSE)</f>
        <v>05_016</v>
      </c>
      <c r="S94" s="20" t="s">
        <v>2080</v>
      </c>
      <c r="T94" s="20" t="s">
        <v>72</v>
      </c>
      <c r="U94" s="20" t="s">
        <v>1553</v>
      </c>
      <c r="V94" s="20" t="str">
        <f>VLOOKUP(S94,'2003 부문표'!$Q$8:$R$412,2,FALSE)</f>
        <v>00_0019A</v>
      </c>
      <c r="W94" s="67" t="s">
        <v>6712</v>
      </c>
      <c r="X94" s="68" t="s">
        <v>7078</v>
      </c>
      <c r="Y94" s="67" t="s">
        <v>1553</v>
      </c>
      <c r="Z94" s="90" t="s">
        <v>7921</v>
      </c>
      <c r="AA94" s="89" t="s">
        <v>7493</v>
      </c>
      <c r="AB94" s="75" t="s">
        <v>7417</v>
      </c>
      <c r="AC94" s="75" t="s">
        <v>7418</v>
      </c>
      <c r="AD94" s="77" t="s">
        <v>7493</v>
      </c>
      <c r="AE94" s="77" t="s">
        <v>7418</v>
      </c>
      <c r="AF94" s="75"/>
      <c r="AG94" s="69" t="s">
        <v>7519</v>
      </c>
      <c r="AH94" t="s">
        <v>3237</v>
      </c>
      <c r="AI94" t="s">
        <v>3238</v>
      </c>
      <c r="AJ94" t="s">
        <v>3982</v>
      </c>
      <c r="AK94" t="s">
        <v>4478</v>
      </c>
      <c r="AL94" t="s">
        <v>4871</v>
      </c>
      <c r="AM94" t="s">
        <v>6075</v>
      </c>
      <c r="AN94" t="s">
        <v>7622</v>
      </c>
      <c r="AR94" s="3" t="str">
        <f t="shared" si="2"/>
        <v>07_00080.Textile</v>
      </c>
      <c r="AS94" s="3" t="str">
        <f t="shared" si="3"/>
        <v/>
      </c>
      <c r="AT94" s="3" t="str">
        <f t="shared" si="3"/>
        <v>07_00080.Textile</v>
      </c>
      <c r="AY94" s="70"/>
      <c r="AZ94" s="70"/>
      <c r="BA94" s="70"/>
      <c r="BB94" s="69" t="s">
        <v>7622</v>
      </c>
      <c r="BD94" s="131" t="s">
        <v>5295</v>
      </c>
      <c r="BE94" s="142" t="s">
        <v>8698</v>
      </c>
      <c r="BF94" s="304" t="s">
        <v>10353</v>
      </c>
      <c r="BG94" s="169"/>
      <c r="BH94" s="170"/>
      <c r="BI94" s="359"/>
      <c r="BJ94" s="372"/>
      <c r="BK94" s="137"/>
      <c r="BL94" s="138"/>
    </row>
    <row r="95" spans="1:64">
      <c r="A95" s="2" t="s">
        <v>4350</v>
      </c>
      <c r="B95" s="1" t="s">
        <v>990</v>
      </c>
      <c r="C95" s="2" t="s">
        <v>4301</v>
      </c>
      <c r="D95" s="1" t="s">
        <v>931</v>
      </c>
      <c r="E95" s="2" t="s">
        <v>354</v>
      </c>
      <c r="F95" s="1" t="s">
        <v>1026</v>
      </c>
      <c r="G95" s="2" t="s">
        <v>409</v>
      </c>
      <c r="H95" s="3" t="s">
        <v>605</v>
      </c>
      <c r="I95" s="3" t="s">
        <v>1554</v>
      </c>
      <c r="J95" s="297" t="s">
        <v>9567</v>
      </c>
      <c r="K95" s="3" t="s">
        <v>9570</v>
      </c>
      <c r="L95" s="3" t="s">
        <v>6540</v>
      </c>
      <c r="M95" s="3" t="s">
        <v>9217</v>
      </c>
      <c r="N95" s="3" t="s">
        <v>6540</v>
      </c>
      <c r="O95" s="2" t="s">
        <v>2476</v>
      </c>
      <c r="P95" s="1" t="s">
        <v>605</v>
      </c>
      <c r="Q95" s="3" t="s">
        <v>1554</v>
      </c>
      <c r="R95" s="3" t="str">
        <f>VLOOKUP(O95,'2005 부문표'!$K$9:$L$411,2,FALSE)</f>
        <v>05_016</v>
      </c>
      <c r="S95" s="20" t="s">
        <v>2082</v>
      </c>
      <c r="T95" s="20" t="s">
        <v>73</v>
      </c>
      <c r="U95" s="20" t="s">
        <v>1554</v>
      </c>
      <c r="V95" s="20" t="str">
        <f>VLOOKUP(S95,'2003 부문표'!$Q$8:$R$412,2,FALSE)</f>
        <v>00_0019A</v>
      </c>
      <c r="W95" s="67" t="s">
        <v>6713</v>
      </c>
      <c r="X95" s="68" t="s">
        <v>7079</v>
      </c>
      <c r="Y95" s="67" t="s">
        <v>1554</v>
      </c>
      <c r="Z95" s="90" t="s">
        <v>7921</v>
      </c>
      <c r="AA95" s="89" t="s">
        <v>7493</v>
      </c>
      <c r="AB95" s="75" t="s">
        <v>7417</v>
      </c>
      <c r="AC95" s="75" t="s">
        <v>7418</v>
      </c>
      <c r="AD95" s="77" t="s">
        <v>7493</v>
      </c>
      <c r="AE95" s="77" t="s">
        <v>7418</v>
      </c>
      <c r="AF95" s="75"/>
      <c r="AG95" s="69" t="s">
        <v>7520</v>
      </c>
      <c r="AH95" t="s">
        <v>3239</v>
      </c>
      <c r="AI95" t="s">
        <v>3240</v>
      </c>
      <c r="AJ95" t="s">
        <v>3983</v>
      </c>
      <c r="AK95" t="s">
        <v>4479</v>
      </c>
      <c r="AL95" t="s">
        <v>4872</v>
      </c>
      <c r="AM95" t="s">
        <v>6076</v>
      </c>
      <c r="AN95" t="s">
        <v>7623</v>
      </c>
      <c r="AR95" s="3" t="str">
        <f t="shared" si="2"/>
        <v>07_00081.Textile</v>
      </c>
      <c r="AS95" s="3" t="str">
        <f t="shared" si="3"/>
        <v/>
      </c>
      <c r="AT95" s="3" t="str">
        <f t="shared" si="3"/>
        <v>07_00081.Textile</v>
      </c>
      <c r="AY95" s="70"/>
      <c r="AZ95" s="70"/>
      <c r="BA95" s="70"/>
      <c r="BB95" s="69" t="s">
        <v>7623</v>
      </c>
      <c r="BD95" s="341"/>
      <c r="BE95" s="341"/>
      <c r="BF95" s="341"/>
      <c r="BG95" s="341"/>
      <c r="BH95" s="341"/>
      <c r="BI95" s="341"/>
      <c r="BJ95" s="341"/>
      <c r="BK95" s="341"/>
      <c r="BL95" s="341"/>
    </row>
    <row r="96" spans="1:64">
      <c r="A96" s="2" t="s">
        <v>4350</v>
      </c>
      <c r="B96" s="1" t="s">
        <v>990</v>
      </c>
      <c r="C96" s="2" t="s">
        <v>4301</v>
      </c>
      <c r="D96" s="1" t="s">
        <v>931</v>
      </c>
      <c r="E96" s="2" t="s">
        <v>354</v>
      </c>
      <c r="F96" s="1" t="s">
        <v>1026</v>
      </c>
      <c r="G96" s="2" t="s">
        <v>410</v>
      </c>
      <c r="H96" s="3" t="s">
        <v>606</v>
      </c>
      <c r="I96" s="3" t="s">
        <v>1555</v>
      </c>
      <c r="J96" s="297" t="s">
        <v>9567</v>
      </c>
      <c r="K96" s="3" t="s">
        <v>9570</v>
      </c>
      <c r="L96" s="3" t="s">
        <v>6540</v>
      </c>
      <c r="M96" s="3" t="s">
        <v>9217</v>
      </c>
      <c r="N96" s="3" t="s">
        <v>6540</v>
      </c>
      <c r="O96" s="2" t="s">
        <v>2477</v>
      </c>
      <c r="P96" s="1" t="s">
        <v>606</v>
      </c>
      <c r="Q96" s="3" t="s">
        <v>1555</v>
      </c>
      <c r="R96" s="3" t="str">
        <f>VLOOKUP(O96,'2005 부문표'!$K$9:$L$411,2,FALSE)</f>
        <v>05_016</v>
      </c>
      <c r="S96" s="20" t="s">
        <v>2083</v>
      </c>
      <c r="T96" s="20" t="s">
        <v>74</v>
      </c>
      <c r="U96" s="20" t="s">
        <v>1555</v>
      </c>
      <c r="V96" s="20" t="str">
        <f>VLOOKUP(S96,'2003 부문표'!$Q$8:$R$412,2,FALSE)</f>
        <v>00_0019A</v>
      </c>
      <c r="W96" s="67" t="s">
        <v>6714</v>
      </c>
      <c r="X96" s="68" t="s">
        <v>7080</v>
      </c>
      <c r="Y96" s="67" t="s">
        <v>1555</v>
      </c>
      <c r="Z96" s="90" t="s">
        <v>7921</v>
      </c>
      <c r="AA96" s="89" t="s">
        <v>7493</v>
      </c>
      <c r="AB96" s="75" t="s">
        <v>7417</v>
      </c>
      <c r="AC96" s="75" t="s">
        <v>7418</v>
      </c>
      <c r="AD96" s="77" t="s">
        <v>7493</v>
      </c>
      <c r="AE96" s="77" t="s">
        <v>7418</v>
      </c>
      <c r="AF96" s="75"/>
      <c r="AG96" s="69" t="s">
        <v>7521</v>
      </c>
      <c r="AH96" t="s">
        <v>3241</v>
      </c>
      <c r="AI96" t="s">
        <v>3242</v>
      </c>
      <c r="AJ96" t="s">
        <v>3984</v>
      </c>
      <c r="AK96" t="s">
        <v>4480</v>
      </c>
      <c r="AL96" t="s">
        <v>4873</v>
      </c>
      <c r="AM96" t="s">
        <v>6077</v>
      </c>
      <c r="AN96" t="s">
        <v>7624</v>
      </c>
      <c r="AR96" s="3" t="str">
        <f t="shared" si="2"/>
        <v>07_00082.Textile</v>
      </c>
      <c r="AS96" s="3" t="str">
        <f t="shared" si="3"/>
        <v/>
      </c>
      <c r="AT96" s="3" t="str">
        <f t="shared" si="3"/>
        <v>07_00082.Textile</v>
      </c>
      <c r="AY96" s="70"/>
      <c r="AZ96" s="70"/>
      <c r="BA96" s="70"/>
      <c r="BB96" s="69" t="s">
        <v>7624</v>
      </c>
      <c r="BD96" s="341"/>
      <c r="BE96" s="341"/>
      <c r="BF96" s="341"/>
      <c r="BG96" s="341"/>
      <c r="BH96" s="341"/>
      <c r="BI96" s="341"/>
      <c r="BJ96" s="341"/>
      <c r="BK96" s="340"/>
      <c r="BL96" s="339"/>
    </row>
    <row r="97" spans="1:64">
      <c r="A97" s="2" t="s">
        <v>4350</v>
      </c>
      <c r="B97" s="1" t="s">
        <v>990</v>
      </c>
      <c r="C97" s="2" t="s">
        <v>4301</v>
      </c>
      <c r="D97" s="1" t="s">
        <v>931</v>
      </c>
      <c r="E97" s="2" t="s">
        <v>354</v>
      </c>
      <c r="F97" s="1" t="s">
        <v>1026</v>
      </c>
      <c r="G97" s="2" t="s">
        <v>411</v>
      </c>
      <c r="H97" s="3" t="s">
        <v>607</v>
      </c>
      <c r="I97" s="3" t="s">
        <v>1556</v>
      </c>
      <c r="J97" s="297" t="s">
        <v>9567</v>
      </c>
      <c r="K97" s="3" t="s">
        <v>9570</v>
      </c>
      <c r="L97" s="3" t="s">
        <v>6540</v>
      </c>
      <c r="M97" s="3" t="s">
        <v>9217</v>
      </c>
      <c r="N97" s="3" t="s">
        <v>6540</v>
      </c>
      <c r="O97" s="2" t="s">
        <v>2478</v>
      </c>
      <c r="P97" s="1" t="s">
        <v>607</v>
      </c>
      <c r="Q97" s="3" t="s">
        <v>1556</v>
      </c>
      <c r="R97" s="3" t="str">
        <f>VLOOKUP(O97,'2005 부문표'!$K$9:$L$411,2,FALSE)</f>
        <v>05_016</v>
      </c>
      <c r="S97" s="20" t="s">
        <v>2081</v>
      </c>
      <c r="T97" s="20" t="s">
        <v>1924</v>
      </c>
      <c r="U97" s="20" t="s">
        <v>1822</v>
      </c>
      <c r="V97" s="20" t="str">
        <f>VLOOKUP(S97,'2003 부문표'!$Q$8:$R$412,2,FALSE)</f>
        <v>00_0019A</v>
      </c>
      <c r="W97" s="67" t="s">
        <v>6715</v>
      </c>
      <c r="X97" s="68" t="s">
        <v>7081</v>
      </c>
      <c r="Y97" s="67" t="s">
        <v>1556</v>
      </c>
      <c r="Z97" s="90" t="s">
        <v>7921</v>
      </c>
      <c r="AA97" s="89" t="s">
        <v>7493</v>
      </c>
      <c r="AB97" s="75" t="s">
        <v>7417</v>
      </c>
      <c r="AC97" s="75" t="s">
        <v>7418</v>
      </c>
      <c r="AD97" s="77" t="s">
        <v>7493</v>
      </c>
      <c r="AE97" s="77" t="s">
        <v>7418</v>
      </c>
      <c r="AF97" s="75"/>
      <c r="AG97" s="69" t="s">
        <v>7522</v>
      </c>
      <c r="AH97" t="s">
        <v>3243</v>
      </c>
      <c r="AI97" t="s">
        <v>3244</v>
      </c>
      <c r="AJ97" t="s">
        <v>3985</v>
      </c>
      <c r="AK97" t="s">
        <v>4481</v>
      </c>
      <c r="AL97" t="s">
        <v>4874</v>
      </c>
      <c r="AM97" t="s">
        <v>6078</v>
      </c>
      <c r="AN97" t="s">
        <v>7625</v>
      </c>
      <c r="AR97" s="3" t="str">
        <f t="shared" si="2"/>
        <v>07_00083.Textile</v>
      </c>
      <c r="AS97" s="3" t="str">
        <f>IF(AQ97=AQ99,"",AQ97)</f>
        <v/>
      </c>
      <c r="AT97" s="3" t="str">
        <f>IF(AR97=AR99,"",AR97)</f>
        <v>07_00083.Textile</v>
      </c>
      <c r="AY97" s="70"/>
      <c r="AZ97" s="70"/>
      <c r="BA97" s="70"/>
      <c r="BB97" s="69" t="s">
        <v>7625</v>
      </c>
      <c r="BD97" s="328"/>
      <c r="BE97" s="327" t="s">
        <v>3579</v>
      </c>
      <c r="BF97" s="335"/>
      <c r="BG97" s="332"/>
      <c r="BH97" s="331" t="s">
        <v>8674</v>
      </c>
      <c r="BI97" s="341"/>
      <c r="BJ97" s="341"/>
      <c r="BK97" s="340"/>
      <c r="BL97" s="339"/>
    </row>
    <row r="98" spans="1:64">
      <c r="A98" s="2" t="s">
        <v>4350</v>
      </c>
      <c r="B98" s="1" t="s">
        <v>990</v>
      </c>
      <c r="C98" s="2" t="s">
        <v>4301</v>
      </c>
      <c r="D98" s="1" t="s">
        <v>931</v>
      </c>
      <c r="E98" s="2" t="s">
        <v>354</v>
      </c>
      <c r="F98" s="1" t="s">
        <v>1026</v>
      </c>
      <c r="G98" s="2" t="s">
        <v>411</v>
      </c>
      <c r="H98" s="3" t="s">
        <v>607</v>
      </c>
      <c r="I98" s="3" t="s">
        <v>1556</v>
      </c>
      <c r="J98" s="297" t="s">
        <v>9567</v>
      </c>
      <c r="K98" s="3" t="s">
        <v>9570</v>
      </c>
      <c r="L98" s="3" t="s">
        <v>6540</v>
      </c>
      <c r="M98" s="3" t="s">
        <v>9217</v>
      </c>
      <c r="N98" s="3" t="s">
        <v>6540</v>
      </c>
      <c r="O98" s="2" t="s">
        <v>2478</v>
      </c>
      <c r="P98" s="1" t="s">
        <v>607</v>
      </c>
      <c r="Q98" s="3" t="s">
        <v>1556</v>
      </c>
      <c r="R98" s="3" t="str">
        <f>VLOOKUP(O98,'2005 부문표'!$K$9:$L$411,2,FALSE)</f>
        <v>05_016</v>
      </c>
      <c r="S98" s="20" t="s">
        <v>3859</v>
      </c>
      <c r="T98" s="20"/>
      <c r="U98" s="20" t="s">
        <v>3861</v>
      </c>
      <c r="V98" s="20" t="str">
        <f>VLOOKUP(S98,'2003 부문표'!$Q$8:$R$412,2,FALSE)</f>
        <v>00_0019A</v>
      </c>
      <c r="W98" s="67" t="s">
        <v>6715</v>
      </c>
      <c r="X98" s="68" t="s">
        <v>7081</v>
      </c>
      <c r="Y98" s="67" t="s">
        <v>1556</v>
      </c>
      <c r="Z98" s="90" t="s">
        <v>7921</v>
      </c>
      <c r="AA98" s="89" t="s">
        <v>7493</v>
      </c>
      <c r="AB98" s="75" t="s">
        <v>7417</v>
      </c>
      <c r="AC98" s="75" t="s">
        <v>7418</v>
      </c>
      <c r="AD98" s="77" t="s">
        <v>7493</v>
      </c>
      <c r="AE98" s="77" t="s">
        <v>7418</v>
      </c>
      <c r="AF98" s="75"/>
      <c r="AG98" s="69"/>
      <c r="AH98" t="s">
        <v>3874</v>
      </c>
      <c r="AI98" t="s">
        <v>3579</v>
      </c>
      <c r="AR98" s="3" t="str">
        <f t="shared" si="2"/>
        <v>07_00083.Textile</v>
      </c>
      <c r="AY98" s="70"/>
      <c r="AZ98" s="70"/>
      <c r="BA98" s="70"/>
      <c r="BB98" s="69"/>
      <c r="BD98" s="274" t="s">
        <v>5297</v>
      </c>
      <c r="BE98" s="275" t="s">
        <v>6540</v>
      </c>
      <c r="BF98" s="308" t="s">
        <v>10353</v>
      </c>
      <c r="BG98" s="171" t="s">
        <v>5231</v>
      </c>
      <c r="BH98" s="172" t="s">
        <v>8964</v>
      </c>
      <c r="BI98" s="359"/>
      <c r="BJ98" s="360"/>
    </row>
    <row r="99" spans="1:64">
      <c r="A99" s="2" t="s">
        <v>4350</v>
      </c>
      <c r="B99" s="1" t="s">
        <v>990</v>
      </c>
      <c r="C99" s="2" t="s">
        <v>4301</v>
      </c>
      <c r="D99" s="1" t="s">
        <v>931</v>
      </c>
      <c r="E99" s="2" t="s">
        <v>354</v>
      </c>
      <c r="F99" s="1" t="s">
        <v>1026</v>
      </c>
      <c r="G99" s="2" t="s">
        <v>412</v>
      </c>
      <c r="H99" s="3" t="s">
        <v>608</v>
      </c>
      <c r="I99" s="3" t="s">
        <v>1557</v>
      </c>
      <c r="J99" s="297" t="s">
        <v>9568</v>
      </c>
      <c r="K99" s="3" t="s">
        <v>9569</v>
      </c>
      <c r="L99" s="3" t="s">
        <v>6542</v>
      </c>
      <c r="M99" s="3" t="s">
        <v>9218</v>
      </c>
      <c r="N99" s="3" t="s">
        <v>6542</v>
      </c>
      <c r="O99" s="2" t="s">
        <v>2479</v>
      </c>
      <c r="P99" s="1" t="s">
        <v>608</v>
      </c>
      <c r="Q99" s="3" t="s">
        <v>1557</v>
      </c>
      <c r="R99" s="3" t="str">
        <f>VLOOKUP(O99,'2005 부문표'!$K$9:$L$411,2,FALSE)</f>
        <v>05_016</v>
      </c>
      <c r="S99" s="20" t="s">
        <v>2084</v>
      </c>
      <c r="T99" s="20" t="s">
        <v>75</v>
      </c>
      <c r="U99" s="20" t="s">
        <v>1557</v>
      </c>
      <c r="V99" s="20" t="str">
        <f>VLOOKUP(S99,'2003 부문표'!$Q$8:$R$412,2,FALSE)</f>
        <v>00_0019A</v>
      </c>
      <c r="W99" s="67" t="s">
        <v>6716</v>
      </c>
      <c r="X99" s="68" t="s">
        <v>7082</v>
      </c>
      <c r="Y99" s="67" t="s">
        <v>1557</v>
      </c>
      <c r="Z99" s="90" t="s">
        <v>7921</v>
      </c>
      <c r="AA99" s="89" t="s">
        <v>7493</v>
      </c>
      <c r="AB99" s="75" t="s">
        <v>7417</v>
      </c>
      <c r="AC99" s="75" t="s">
        <v>7418</v>
      </c>
      <c r="AD99" s="77" t="s">
        <v>7493</v>
      </c>
      <c r="AE99" s="77" t="s">
        <v>7418</v>
      </c>
      <c r="AF99" s="75"/>
      <c r="AG99" s="69" t="s">
        <v>7523</v>
      </c>
      <c r="AH99" t="s">
        <v>3245</v>
      </c>
      <c r="AI99" t="s">
        <v>3246</v>
      </c>
      <c r="AJ99" t="s">
        <v>3986</v>
      </c>
      <c r="AK99" t="s">
        <v>4482</v>
      </c>
      <c r="AL99" t="s">
        <v>4875</v>
      </c>
      <c r="AM99" t="s">
        <v>6079</v>
      </c>
      <c r="AN99" t="s">
        <v>7626</v>
      </c>
      <c r="AR99" s="3" t="str">
        <f t="shared" si="2"/>
        <v>07_00084.Textile</v>
      </c>
      <c r="AS99" s="3" t="str">
        <f t="shared" si="3"/>
        <v/>
      </c>
      <c r="AT99" s="3" t="str">
        <f t="shared" si="3"/>
        <v>07_00084.Textile</v>
      </c>
      <c r="AY99" s="70"/>
      <c r="AZ99" s="70"/>
      <c r="BA99" s="70"/>
      <c r="BB99" s="69" t="s">
        <v>7626</v>
      </c>
      <c r="BD99" s="341"/>
      <c r="BE99" s="341"/>
      <c r="BF99" s="341"/>
      <c r="BG99" s="326"/>
      <c r="BH99" s="325"/>
      <c r="BI99" s="338"/>
      <c r="BJ99" s="337"/>
      <c r="BK99" s="340"/>
      <c r="BL99" s="339"/>
    </row>
    <row r="100" spans="1:64">
      <c r="A100" s="2" t="s">
        <v>4350</v>
      </c>
      <c r="B100" s="1" t="s">
        <v>990</v>
      </c>
      <c r="C100" s="2" t="s">
        <v>4301</v>
      </c>
      <c r="D100" s="1" t="s">
        <v>931</v>
      </c>
      <c r="E100" s="2" t="s">
        <v>354</v>
      </c>
      <c r="F100" s="1" t="s">
        <v>1026</v>
      </c>
      <c r="G100" s="2" t="s">
        <v>413</v>
      </c>
      <c r="H100" s="3" t="s">
        <v>609</v>
      </c>
      <c r="I100" s="3" t="s">
        <v>1558</v>
      </c>
      <c r="J100" s="297" t="s">
        <v>9568</v>
      </c>
      <c r="K100" s="3" t="s">
        <v>9569</v>
      </c>
      <c r="L100" s="3" t="s">
        <v>6542</v>
      </c>
      <c r="M100" s="3" t="s">
        <v>9218</v>
      </c>
      <c r="N100" s="3" t="s">
        <v>6542</v>
      </c>
      <c r="O100" s="2" t="s">
        <v>2480</v>
      </c>
      <c r="P100" s="1" t="s">
        <v>609</v>
      </c>
      <c r="Q100" s="3" t="s">
        <v>1558</v>
      </c>
      <c r="R100" s="3" t="str">
        <f>VLOOKUP(O100,'2005 부문표'!$K$9:$L$411,2,FALSE)</f>
        <v>05_016</v>
      </c>
      <c r="S100" s="20" t="s">
        <v>2085</v>
      </c>
      <c r="T100" s="20" t="s">
        <v>76</v>
      </c>
      <c r="U100" s="20" t="s">
        <v>1558</v>
      </c>
      <c r="V100" s="20" t="str">
        <f>VLOOKUP(S100,'2003 부문표'!$Q$8:$R$412,2,FALSE)</f>
        <v>00_0019A</v>
      </c>
      <c r="W100" s="67" t="s">
        <v>6717</v>
      </c>
      <c r="X100" s="68" t="s">
        <v>7083</v>
      </c>
      <c r="Y100" s="67" t="s">
        <v>1558</v>
      </c>
      <c r="Z100" s="90" t="s">
        <v>7921</v>
      </c>
      <c r="AA100" s="89" t="s">
        <v>7493</v>
      </c>
      <c r="AB100" s="75" t="s">
        <v>7417</v>
      </c>
      <c r="AC100" s="75" t="s">
        <v>7418</v>
      </c>
      <c r="AD100" s="77" t="s">
        <v>7493</v>
      </c>
      <c r="AE100" s="77" t="s">
        <v>7418</v>
      </c>
      <c r="AF100" s="75"/>
      <c r="AG100" s="69" t="s">
        <v>7524</v>
      </c>
      <c r="AH100" t="s">
        <v>3247</v>
      </c>
      <c r="AI100" t="s">
        <v>3248</v>
      </c>
      <c r="AJ100" t="s">
        <v>3987</v>
      </c>
      <c r="AK100" t="s">
        <v>4483</v>
      </c>
      <c r="AL100" t="s">
        <v>4876</v>
      </c>
      <c r="AM100" t="s">
        <v>6080</v>
      </c>
      <c r="AN100" t="s">
        <v>7627</v>
      </c>
      <c r="AR100" s="3" t="str">
        <f t="shared" si="2"/>
        <v>07_00085.Textile</v>
      </c>
      <c r="AS100" s="3" t="str">
        <f t="shared" si="3"/>
        <v/>
      </c>
      <c r="AT100" s="3" t="str">
        <f t="shared" si="3"/>
        <v>07_00085.Textile</v>
      </c>
      <c r="AY100" s="70"/>
      <c r="AZ100" s="70"/>
      <c r="BA100" s="70"/>
      <c r="BB100" s="69" t="s">
        <v>7627</v>
      </c>
      <c r="BD100" s="268" t="s">
        <v>5299</v>
      </c>
      <c r="BE100" s="269" t="s">
        <v>6542</v>
      </c>
      <c r="BF100" s="303" t="s">
        <v>10353</v>
      </c>
      <c r="BG100" s="133"/>
      <c r="BH100" s="134" t="s">
        <v>8674</v>
      </c>
      <c r="BI100" s="363"/>
      <c r="BJ100" s="372"/>
      <c r="BK100" s="137"/>
      <c r="BL100" s="138"/>
    </row>
    <row r="101" spans="1:64">
      <c r="A101" s="2" t="s">
        <v>4350</v>
      </c>
      <c r="B101" s="1" t="s">
        <v>990</v>
      </c>
      <c r="C101" s="2" t="s">
        <v>4301</v>
      </c>
      <c r="D101" s="1" t="s">
        <v>931</v>
      </c>
      <c r="E101" s="2" t="s">
        <v>354</v>
      </c>
      <c r="F101" s="1" t="s">
        <v>1026</v>
      </c>
      <c r="G101" s="2" t="s">
        <v>414</v>
      </c>
      <c r="H101" s="3" t="s">
        <v>610</v>
      </c>
      <c r="I101" s="3" t="s">
        <v>1559</v>
      </c>
      <c r="J101" s="2" t="s">
        <v>414</v>
      </c>
      <c r="K101" s="3" t="s">
        <v>610</v>
      </c>
      <c r="L101" s="3" t="s">
        <v>1559</v>
      </c>
      <c r="M101" s="3" t="s">
        <v>9219</v>
      </c>
      <c r="N101" s="3" t="s">
        <v>8699</v>
      </c>
      <c r="O101" s="2" t="s">
        <v>2481</v>
      </c>
      <c r="P101" s="1" t="s">
        <v>610</v>
      </c>
      <c r="Q101" s="3" t="s">
        <v>1559</v>
      </c>
      <c r="R101" s="3" t="str">
        <f>VLOOKUP(O101,'2005 부문표'!$K$9:$L$411,2,FALSE)</f>
        <v>05_016</v>
      </c>
      <c r="S101" s="20" t="s">
        <v>2086</v>
      </c>
      <c r="T101" s="20" t="s">
        <v>77</v>
      </c>
      <c r="U101" s="20" t="s">
        <v>1559</v>
      </c>
      <c r="V101" s="20" t="str">
        <f>VLOOKUP(S101,'2003 부문표'!$Q$8:$R$412,2,FALSE)</f>
        <v>00_0019A</v>
      </c>
      <c r="W101" s="67" t="s">
        <v>6718</v>
      </c>
      <c r="X101" s="68" t="s">
        <v>7084</v>
      </c>
      <c r="Y101" s="67" t="s">
        <v>1559</v>
      </c>
      <c r="Z101" s="90" t="s">
        <v>7921</v>
      </c>
      <c r="AA101" s="89" t="s">
        <v>7493</v>
      </c>
      <c r="AB101" s="75" t="s">
        <v>7417</v>
      </c>
      <c r="AC101" s="75" t="s">
        <v>7418</v>
      </c>
      <c r="AD101" s="77" t="s">
        <v>7493</v>
      </c>
      <c r="AE101" s="77" t="s">
        <v>7418</v>
      </c>
      <c r="AF101" s="75"/>
      <c r="AG101" s="69" t="s">
        <v>7525</v>
      </c>
      <c r="AH101" t="s">
        <v>3249</v>
      </c>
      <c r="AI101" t="s">
        <v>3250</v>
      </c>
      <c r="AJ101" t="s">
        <v>3988</v>
      </c>
      <c r="AK101" t="s">
        <v>4484</v>
      </c>
      <c r="AL101" t="s">
        <v>4877</v>
      </c>
      <c r="AM101" t="s">
        <v>6081</v>
      </c>
      <c r="AN101" t="s">
        <v>7628</v>
      </c>
      <c r="AR101" s="3" t="str">
        <f t="shared" si="2"/>
        <v>07_00086.Textile</v>
      </c>
      <c r="AS101" s="3" t="str">
        <f t="shared" si="3"/>
        <v/>
      </c>
      <c r="AT101" s="3" t="str">
        <f t="shared" si="3"/>
        <v>07_00086.Textile</v>
      </c>
      <c r="AY101" s="70"/>
      <c r="AZ101" s="70"/>
      <c r="BA101" s="70"/>
      <c r="BB101" s="69" t="s">
        <v>7628</v>
      </c>
      <c r="BD101" s="122" t="s">
        <v>5301</v>
      </c>
      <c r="BE101" s="123" t="s">
        <v>8699</v>
      </c>
      <c r="BF101" s="304" t="s">
        <v>10353</v>
      </c>
      <c r="BG101" s="169"/>
      <c r="BH101" s="170"/>
      <c r="BI101" s="359"/>
      <c r="BJ101" s="360"/>
      <c r="BK101" s="137"/>
      <c r="BL101" s="138"/>
    </row>
    <row r="102" spans="1:64">
      <c r="A102" s="2" t="s">
        <v>4350</v>
      </c>
      <c r="B102" s="1" t="s">
        <v>990</v>
      </c>
      <c r="C102" s="2" t="s">
        <v>4301</v>
      </c>
      <c r="D102" s="1" t="s">
        <v>931</v>
      </c>
      <c r="E102" s="2" t="s">
        <v>354</v>
      </c>
      <c r="F102" s="1" t="s">
        <v>1026</v>
      </c>
      <c r="G102" s="2" t="s">
        <v>415</v>
      </c>
      <c r="H102" s="3" t="s">
        <v>611</v>
      </c>
      <c r="I102" s="3" t="s">
        <v>1560</v>
      </c>
      <c r="J102" s="297" t="s">
        <v>9571</v>
      </c>
      <c r="K102" s="3" t="s">
        <v>611</v>
      </c>
      <c r="L102" s="3" t="s">
        <v>1560</v>
      </c>
      <c r="M102" s="3" t="s">
        <v>9220</v>
      </c>
      <c r="N102" s="3" t="s">
        <v>1560</v>
      </c>
      <c r="O102" s="2" t="s">
        <v>2482</v>
      </c>
      <c r="P102" s="1" t="s">
        <v>611</v>
      </c>
      <c r="Q102" s="3" t="s">
        <v>1560</v>
      </c>
      <c r="R102" s="3" t="str">
        <f>VLOOKUP(O102,'2005 부문표'!$K$9:$L$411,2,FALSE)</f>
        <v>05_016</v>
      </c>
      <c r="S102" s="20" t="s">
        <v>2087</v>
      </c>
      <c r="T102" s="20" t="s">
        <v>78</v>
      </c>
      <c r="U102" s="20" t="s">
        <v>1560</v>
      </c>
      <c r="V102" s="20" t="str">
        <f>VLOOKUP(S102,'2003 부문표'!$Q$8:$R$412,2,FALSE)</f>
        <v>00_0019A</v>
      </c>
      <c r="W102" s="67" t="s">
        <v>6719</v>
      </c>
      <c r="X102" s="68" t="s">
        <v>7085</v>
      </c>
      <c r="Y102" s="67" t="s">
        <v>1560</v>
      </c>
      <c r="Z102" s="90" t="s">
        <v>7921</v>
      </c>
      <c r="AA102" s="89" t="s">
        <v>7493</v>
      </c>
      <c r="AB102" s="75" t="s">
        <v>7417</v>
      </c>
      <c r="AC102" s="75" t="s">
        <v>7418</v>
      </c>
      <c r="AD102" s="77" t="s">
        <v>7493</v>
      </c>
      <c r="AE102" s="77" t="s">
        <v>7418</v>
      </c>
      <c r="AF102" s="75"/>
      <c r="AG102" s="69" t="s">
        <v>7526</v>
      </c>
      <c r="AH102" t="s">
        <v>3251</v>
      </c>
      <c r="AI102" t="s">
        <v>3252</v>
      </c>
      <c r="AJ102" t="s">
        <v>3989</v>
      </c>
      <c r="AK102" t="s">
        <v>4485</v>
      </c>
      <c r="AL102" t="s">
        <v>4878</v>
      </c>
      <c r="AM102" t="s">
        <v>6082</v>
      </c>
      <c r="AN102" t="s">
        <v>7629</v>
      </c>
      <c r="AR102" s="3" t="str">
        <f t="shared" si="2"/>
        <v>07_00087.Textile</v>
      </c>
      <c r="AS102" s="3" t="str">
        <f t="shared" si="3"/>
        <v/>
      </c>
      <c r="AT102" s="3" t="str">
        <f t="shared" si="3"/>
        <v>07_00087.Textile</v>
      </c>
      <c r="AY102" s="70"/>
      <c r="AZ102" s="70"/>
      <c r="BA102" s="70"/>
      <c r="BB102" s="69" t="s">
        <v>7629</v>
      </c>
      <c r="BD102" s="274" t="s">
        <v>5302</v>
      </c>
      <c r="BE102" s="280" t="s">
        <v>1560</v>
      </c>
      <c r="BF102" s="303" t="s">
        <v>10353</v>
      </c>
      <c r="BG102" s="169"/>
      <c r="BH102" s="170"/>
      <c r="BI102" s="363"/>
      <c r="BJ102" s="382"/>
      <c r="BK102" s="137"/>
      <c r="BL102" s="138"/>
    </row>
    <row r="103" spans="1:64">
      <c r="A103" s="2" t="s">
        <v>4350</v>
      </c>
      <c r="B103" s="1" t="s">
        <v>990</v>
      </c>
      <c r="C103" s="2" t="s">
        <v>4301</v>
      </c>
      <c r="D103" s="1" t="s">
        <v>931</v>
      </c>
      <c r="E103" s="2" t="s">
        <v>355</v>
      </c>
      <c r="F103" s="1" t="s">
        <v>612</v>
      </c>
      <c r="G103" s="2" t="s">
        <v>416</v>
      </c>
      <c r="H103" s="3" t="s">
        <v>612</v>
      </c>
      <c r="I103" s="3" t="s">
        <v>1561</v>
      </c>
      <c r="J103" s="2" t="s">
        <v>416</v>
      </c>
      <c r="K103" s="3" t="s">
        <v>612</v>
      </c>
      <c r="L103" s="3" t="s">
        <v>1561</v>
      </c>
      <c r="M103" s="3" t="s">
        <v>9221</v>
      </c>
      <c r="N103" s="3" t="s">
        <v>5341</v>
      </c>
      <c r="O103" s="2" t="s">
        <v>2483</v>
      </c>
      <c r="P103" s="1" t="s">
        <v>612</v>
      </c>
      <c r="Q103" s="3" t="s">
        <v>1561</v>
      </c>
      <c r="R103" s="3" t="str">
        <f>VLOOKUP(O103,'2005 부문표'!$K$9:$L$411,2,FALSE)</f>
        <v>05_016</v>
      </c>
      <c r="S103" s="20" t="s">
        <v>2088</v>
      </c>
      <c r="T103" s="20" t="s">
        <v>79</v>
      </c>
      <c r="U103" s="20" t="s">
        <v>1561</v>
      </c>
      <c r="V103" s="20" t="str">
        <f>VLOOKUP(S103,'2003 부문표'!$Q$8:$R$412,2,FALSE)</f>
        <v>00_0019A</v>
      </c>
      <c r="W103" s="67" t="s">
        <v>6720</v>
      </c>
      <c r="X103" s="68" t="s">
        <v>7086</v>
      </c>
      <c r="Y103" s="67" t="s">
        <v>1561</v>
      </c>
      <c r="Z103" s="90" t="s">
        <v>7921</v>
      </c>
      <c r="AA103" s="89" t="s">
        <v>7493</v>
      </c>
      <c r="AB103" s="75" t="s">
        <v>7417</v>
      </c>
      <c r="AC103" s="75" t="s">
        <v>7418</v>
      </c>
      <c r="AD103" s="77" t="s">
        <v>7493</v>
      </c>
      <c r="AE103" s="77" t="s">
        <v>7418</v>
      </c>
      <c r="AF103" s="75"/>
      <c r="AG103" s="69" t="s">
        <v>7527</v>
      </c>
      <c r="AH103" t="s">
        <v>3253</v>
      </c>
      <c r="AI103" t="s">
        <v>3254</v>
      </c>
      <c r="AJ103" t="s">
        <v>3990</v>
      </c>
      <c r="AK103" t="s">
        <v>4486</v>
      </c>
      <c r="AL103" t="s">
        <v>4879</v>
      </c>
      <c r="AM103" t="s">
        <v>6083</v>
      </c>
      <c r="AN103" t="s">
        <v>7630</v>
      </c>
      <c r="AR103" s="3" t="str">
        <f t="shared" si="2"/>
        <v>07_00088.Textile</v>
      </c>
      <c r="AS103" s="3" t="str">
        <f t="shared" si="3"/>
        <v/>
      </c>
      <c r="AT103" s="3" t="str">
        <f t="shared" si="3"/>
        <v>07_00088.Textile</v>
      </c>
      <c r="AY103" s="70"/>
      <c r="AZ103" s="70"/>
      <c r="BA103" s="70"/>
      <c r="BB103" s="69" t="s">
        <v>7630</v>
      </c>
      <c r="BD103" s="146" t="s">
        <v>5304</v>
      </c>
      <c r="BE103" s="181" t="s">
        <v>5341</v>
      </c>
      <c r="BF103" s="302" t="s">
        <v>10353</v>
      </c>
      <c r="BG103" s="171" t="s">
        <v>5232</v>
      </c>
      <c r="BH103" s="172" t="s">
        <v>8965</v>
      </c>
      <c r="BI103" s="363"/>
      <c r="BJ103" s="382"/>
      <c r="BK103" s="137"/>
      <c r="BL103" s="138"/>
    </row>
    <row r="104" spans="1:64">
      <c r="A104" s="2" t="s">
        <v>4350</v>
      </c>
      <c r="B104" s="1" t="s">
        <v>990</v>
      </c>
      <c r="C104" s="2" t="s">
        <v>4302</v>
      </c>
      <c r="D104" s="1" t="s">
        <v>932</v>
      </c>
      <c r="E104" s="2" t="s">
        <v>356</v>
      </c>
      <c r="F104" s="1" t="s">
        <v>1027</v>
      </c>
      <c r="G104" s="2" t="s">
        <v>417</v>
      </c>
      <c r="H104" s="3" t="s">
        <v>613</v>
      </c>
      <c r="I104" s="3" t="s">
        <v>1562</v>
      </c>
      <c r="J104" s="2" t="s">
        <v>417</v>
      </c>
      <c r="K104" s="3" t="s">
        <v>613</v>
      </c>
      <c r="L104" s="3" t="s">
        <v>1562</v>
      </c>
      <c r="M104" s="3" t="s">
        <v>9226</v>
      </c>
      <c r="N104" s="3" t="s">
        <v>8702</v>
      </c>
      <c r="O104" s="2" t="s">
        <v>2484</v>
      </c>
      <c r="P104" s="1" t="s">
        <v>613</v>
      </c>
      <c r="Q104" s="3" t="s">
        <v>1562</v>
      </c>
      <c r="R104" s="3" t="str">
        <f>VLOOKUP(O104,'2005 부문표'!$K$9:$L$411,2,FALSE)</f>
        <v>05_017</v>
      </c>
      <c r="S104" s="20" t="s">
        <v>2089</v>
      </c>
      <c r="T104" s="20" t="s">
        <v>80</v>
      </c>
      <c r="U104" s="20" t="s">
        <v>1562</v>
      </c>
      <c r="V104" s="20" t="str">
        <f>VLOOKUP(S104,'2003 부문표'!$Q$8:$R$412,2,FALSE)</f>
        <v>00_021</v>
      </c>
      <c r="W104" s="67" t="s">
        <v>6721</v>
      </c>
      <c r="X104" s="68" t="s">
        <v>7087</v>
      </c>
      <c r="Y104" s="67" t="s">
        <v>1562</v>
      </c>
      <c r="Z104" s="90" t="s">
        <v>7921</v>
      </c>
      <c r="AA104" s="89" t="s">
        <v>7493</v>
      </c>
      <c r="AB104" s="75" t="s">
        <v>7419</v>
      </c>
      <c r="AC104" s="75" t="s">
        <v>7420</v>
      </c>
      <c r="AD104" s="77" t="s">
        <v>7494</v>
      </c>
      <c r="AE104" s="77" t="s">
        <v>7420</v>
      </c>
      <c r="AF104" s="75"/>
      <c r="AG104" s="69" t="s">
        <v>8063</v>
      </c>
      <c r="AH104" t="s">
        <v>3255</v>
      </c>
      <c r="AI104" t="s">
        <v>3256</v>
      </c>
      <c r="AJ104" t="s">
        <v>3991</v>
      </c>
      <c r="AK104" t="s">
        <v>4487</v>
      </c>
      <c r="AL104" t="s">
        <v>4880</v>
      </c>
      <c r="AM104" t="s">
        <v>6084</v>
      </c>
      <c r="AN104" t="s">
        <v>8413</v>
      </c>
      <c r="AR104" s="3" t="str">
        <f t="shared" si="2"/>
        <v>07_00089.Textile</v>
      </c>
      <c r="AS104" s="3" t="str">
        <f t="shared" si="3"/>
        <v/>
      </c>
      <c r="AT104" s="3" t="str">
        <f t="shared" si="3"/>
        <v>07_00089.Textile</v>
      </c>
      <c r="AY104" s="70"/>
      <c r="AZ104" s="70"/>
      <c r="BA104" s="70"/>
      <c r="BB104" s="69" t="s">
        <v>7631</v>
      </c>
      <c r="BD104" s="122" t="s">
        <v>5311</v>
      </c>
      <c r="BE104" s="123" t="s">
        <v>8702</v>
      </c>
      <c r="BF104" s="304" t="s">
        <v>10353</v>
      </c>
      <c r="BG104" s="169"/>
      <c r="BH104" s="170"/>
      <c r="BI104" s="359"/>
      <c r="BJ104" s="372"/>
      <c r="BK104" s="137"/>
      <c r="BL104" s="138"/>
    </row>
    <row r="105" spans="1:64">
      <c r="A105" s="2" t="s">
        <v>4350</v>
      </c>
      <c r="B105" s="1" t="s">
        <v>990</v>
      </c>
      <c r="C105" s="2" t="s">
        <v>4302</v>
      </c>
      <c r="D105" s="1" t="s">
        <v>932</v>
      </c>
      <c r="E105" s="2" t="s">
        <v>356</v>
      </c>
      <c r="F105" s="1" t="s">
        <v>1027</v>
      </c>
      <c r="G105" s="2" t="s">
        <v>418</v>
      </c>
      <c r="H105" s="3" t="s">
        <v>614</v>
      </c>
      <c r="I105" s="3" t="s">
        <v>1563</v>
      </c>
      <c r="J105" s="297" t="s">
        <v>9571</v>
      </c>
      <c r="K105" s="3" t="s">
        <v>611</v>
      </c>
      <c r="L105" s="3" t="s">
        <v>1560</v>
      </c>
      <c r="M105" s="3" t="s">
        <v>9220</v>
      </c>
      <c r="N105" s="3" t="s">
        <v>1560</v>
      </c>
      <c r="O105" s="2" t="s">
        <v>2485</v>
      </c>
      <c r="P105" s="1" t="s">
        <v>614</v>
      </c>
      <c r="Q105" s="3" t="s">
        <v>1563</v>
      </c>
      <c r="R105" s="3" t="str">
        <f>VLOOKUP(O105,'2005 부문표'!$K$9:$L$411,2,FALSE)</f>
        <v>05_017</v>
      </c>
      <c r="S105" s="20" t="s">
        <v>2090</v>
      </c>
      <c r="T105" s="20" t="s">
        <v>81</v>
      </c>
      <c r="U105" s="20" t="s">
        <v>1563</v>
      </c>
      <c r="V105" s="20" t="str">
        <f>VLOOKUP(S105,'2003 부문표'!$Q$8:$R$412,2,FALSE)</f>
        <v>00_021</v>
      </c>
      <c r="W105" s="67" t="s">
        <v>6722</v>
      </c>
      <c r="X105" s="68" t="s">
        <v>7088</v>
      </c>
      <c r="Y105" s="67" t="s">
        <v>1563</v>
      </c>
      <c r="Z105" s="90" t="s">
        <v>7921</v>
      </c>
      <c r="AA105" s="89" t="s">
        <v>7493</v>
      </c>
      <c r="AB105" s="75" t="s">
        <v>7419</v>
      </c>
      <c r="AC105" s="75" t="s">
        <v>7420</v>
      </c>
      <c r="AD105" s="77" t="s">
        <v>7494</v>
      </c>
      <c r="AE105" s="77" t="s">
        <v>7420</v>
      </c>
      <c r="AF105" s="75"/>
      <c r="AG105" s="69" t="s">
        <v>8064</v>
      </c>
      <c r="AH105" t="s">
        <v>3257</v>
      </c>
      <c r="AI105" t="s">
        <v>3258</v>
      </c>
      <c r="AJ105" t="s">
        <v>3992</v>
      </c>
      <c r="AK105" t="s">
        <v>4488</v>
      </c>
      <c r="AL105" t="s">
        <v>4881</v>
      </c>
      <c r="AM105" t="s">
        <v>6085</v>
      </c>
      <c r="AN105" t="s">
        <v>8414</v>
      </c>
      <c r="AR105" s="3" t="str">
        <f t="shared" si="2"/>
        <v>07_00090.Textile</v>
      </c>
      <c r="AS105" s="3" t="str">
        <f t="shared" si="3"/>
        <v/>
      </c>
      <c r="AT105" s="3" t="str">
        <f t="shared" si="3"/>
        <v>07_00090.Textile</v>
      </c>
      <c r="AY105" s="70"/>
      <c r="AZ105" s="70"/>
      <c r="BA105" s="70"/>
      <c r="BB105" s="69" t="s">
        <v>7632</v>
      </c>
      <c r="BD105" s="341"/>
      <c r="BE105" s="341"/>
      <c r="BF105" s="341"/>
      <c r="BG105" s="341"/>
      <c r="BH105" s="341"/>
      <c r="BI105" s="341"/>
      <c r="BJ105" s="341"/>
      <c r="BK105" s="341"/>
      <c r="BL105" s="341"/>
    </row>
    <row r="106" spans="1:64">
      <c r="A106" s="2" t="s">
        <v>4350</v>
      </c>
      <c r="B106" s="1" t="s">
        <v>990</v>
      </c>
      <c r="C106" s="2" t="s">
        <v>4302</v>
      </c>
      <c r="D106" s="1" t="s">
        <v>932</v>
      </c>
      <c r="E106" s="2" t="s">
        <v>357</v>
      </c>
      <c r="F106" s="1" t="s">
        <v>1028</v>
      </c>
      <c r="G106" s="2" t="s">
        <v>419</v>
      </c>
      <c r="H106" s="3" t="s">
        <v>615</v>
      </c>
      <c r="I106" s="3" t="s">
        <v>1823</v>
      </c>
      <c r="J106" s="2" t="s">
        <v>419</v>
      </c>
      <c r="K106" s="3" t="s">
        <v>615</v>
      </c>
      <c r="L106" s="3" t="s">
        <v>1823</v>
      </c>
      <c r="M106" s="3" t="s">
        <v>9225</v>
      </c>
      <c r="N106" s="3" t="s">
        <v>8701</v>
      </c>
      <c r="O106" s="2" t="s">
        <v>2486</v>
      </c>
      <c r="P106" s="1" t="s">
        <v>615</v>
      </c>
      <c r="Q106" s="3" t="s">
        <v>1823</v>
      </c>
      <c r="R106" s="3" t="str">
        <f>VLOOKUP(O106,'2005 부문표'!$K$9:$L$411,2,FALSE)</f>
        <v>05_017</v>
      </c>
      <c r="S106" s="20" t="s">
        <v>2091</v>
      </c>
      <c r="T106" s="20" t="s">
        <v>82</v>
      </c>
      <c r="U106" s="20" t="s">
        <v>1823</v>
      </c>
      <c r="V106" s="20" t="str">
        <f>VLOOKUP(S106,'2003 부문표'!$Q$8:$R$412,2,FALSE)</f>
        <v>00_021</v>
      </c>
      <c r="W106" s="67" t="s">
        <v>6723</v>
      </c>
      <c r="X106" s="68" t="s">
        <v>7089</v>
      </c>
      <c r="Y106" s="67" t="s">
        <v>6545</v>
      </c>
      <c r="Z106" s="90" t="s">
        <v>7921</v>
      </c>
      <c r="AA106" s="89" t="s">
        <v>7493</v>
      </c>
      <c r="AB106" s="75" t="s">
        <v>7419</v>
      </c>
      <c r="AC106" s="75" t="s">
        <v>7420</v>
      </c>
      <c r="AD106" s="77" t="s">
        <v>7494</v>
      </c>
      <c r="AE106" s="77" t="s">
        <v>7420</v>
      </c>
      <c r="AF106" s="75"/>
      <c r="AG106" s="69" t="s">
        <v>8065</v>
      </c>
      <c r="AH106" t="s">
        <v>3259</v>
      </c>
      <c r="AI106" t="s">
        <v>3260</v>
      </c>
      <c r="AJ106" t="s">
        <v>3993</v>
      </c>
      <c r="AK106" t="s">
        <v>4489</v>
      </c>
      <c r="AL106" t="s">
        <v>4882</v>
      </c>
      <c r="AM106" t="s">
        <v>6086</v>
      </c>
      <c r="AN106" t="s">
        <v>3579</v>
      </c>
      <c r="AR106" s="3" t="str">
        <f t="shared" si="2"/>
        <v>07_00091.Textile</v>
      </c>
      <c r="AS106" s="3" t="str">
        <f t="shared" si="3"/>
        <v/>
      </c>
      <c r="AT106" s="3" t="str">
        <f t="shared" si="3"/>
        <v/>
      </c>
      <c r="AY106" s="70"/>
      <c r="AZ106" s="70"/>
      <c r="BA106" s="70"/>
      <c r="BB106" s="69" t="s">
        <v>3579</v>
      </c>
      <c r="BD106" s="122" t="s">
        <v>5310</v>
      </c>
      <c r="BE106" s="123" t="s">
        <v>8701</v>
      </c>
      <c r="BF106" s="302" t="s">
        <v>10353</v>
      </c>
      <c r="BG106" s="171" t="s">
        <v>5236</v>
      </c>
      <c r="BH106" s="172" t="s">
        <v>8967</v>
      </c>
      <c r="BI106" s="363"/>
      <c r="BJ106" s="382"/>
      <c r="BK106" s="137"/>
      <c r="BL106" s="138"/>
    </row>
    <row r="107" spans="1:64">
      <c r="A107" s="2" t="s">
        <v>4350</v>
      </c>
      <c r="B107" s="1" t="s">
        <v>990</v>
      </c>
      <c r="C107" s="2" t="s">
        <v>4302</v>
      </c>
      <c r="D107" s="1" t="s">
        <v>932</v>
      </c>
      <c r="E107" s="2" t="s">
        <v>357</v>
      </c>
      <c r="F107" s="1" t="s">
        <v>1028</v>
      </c>
      <c r="G107" s="2" t="s">
        <v>420</v>
      </c>
      <c r="H107" s="3" t="s">
        <v>616</v>
      </c>
      <c r="I107" s="3" t="s">
        <v>1824</v>
      </c>
      <c r="J107" s="2" t="s">
        <v>420</v>
      </c>
      <c r="K107" s="3" t="s">
        <v>616</v>
      </c>
      <c r="L107" s="3" t="s">
        <v>1824</v>
      </c>
      <c r="M107" s="3" t="s">
        <v>9229</v>
      </c>
      <c r="N107" s="3" t="s">
        <v>8704</v>
      </c>
      <c r="O107" s="2" t="s">
        <v>2487</v>
      </c>
      <c r="P107" s="1" t="s">
        <v>616</v>
      </c>
      <c r="Q107" s="3" t="s">
        <v>1824</v>
      </c>
      <c r="R107" s="3" t="str">
        <f>VLOOKUP(O107,'2005 부문표'!$K$9:$L$411,2,FALSE)</f>
        <v>05_017</v>
      </c>
      <c r="S107" s="20" t="s">
        <v>2092</v>
      </c>
      <c r="T107" s="20" t="s">
        <v>83</v>
      </c>
      <c r="U107" s="20" t="s">
        <v>1824</v>
      </c>
      <c r="V107" s="20" t="str">
        <f>VLOOKUP(S107,'2003 부문표'!$Q$8:$R$412,2,FALSE)</f>
        <v>00_021</v>
      </c>
      <c r="W107" s="67" t="s">
        <v>6723</v>
      </c>
      <c r="X107" s="68" t="s">
        <v>7089</v>
      </c>
      <c r="Y107" s="67" t="s">
        <v>6545</v>
      </c>
      <c r="Z107" s="90" t="s">
        <v>7921</v>
      </c>
      <c r="AA107" s="89" t="s">
        <v>7493</v>
      </c>
      <c r="AB107" s="75" t="s">
        <v>7419</v>
      </c>
      <c r="AC107" s="75" t="s">
        <v>7420</v>
      </c>
      <c r="AD107" s="77" t="s">
        <v>7494</v>
      </c>
      <c r="AE107" s="77" t="s">
        <v>7420</v>
      </c>
      <c r="AF107" s="75"/>
      <c r="AG107" s="69" t="s">
        <v>8066</v>
      </c>
      <c r="AH107" t="s">
        <v>3261</v>
      </c>
      <c r="AI107" t="s">
        <v>3262</v>
      </c>
      <c r="AJ107" t="s">
        <v>3994</v>
      </c>
      <c r="AK107" t="s">
        <v>4490</v>
      </c>
      <c r="AL107" t="s">
        <v>4883</v>
      </c>
      <c r="AM107" t="s">
        <v>6087</v>
      </c>
      <c r="AN107" t="s">
        <v>8415</v>
      </c>
      <c r="AR107" s="3" t="str">
        <f t="shared" si="2"/>
        <v>07_00091.Textile</v>
      </c>
      <c r="AS107" s="3" t="str">
        <f t="shared" si="3"/>
        <v/>
      </c>
      <c r="AT107" s="3" t="str">
        <f t="shared" si="3"/>
        <v>07_00091.Textile</v>
      </c>
      <c r="AY107" s="70"/>
      <c r="AZ107" s="70"/>
      <c r="BA107" s="70"/>
      <c r="BB107" s="69" t="s">
        <v>7633</v>
      </c>
      <c r="BD107" s="274" t="s">
        <v>5317</v>
      </c>
      <c r="BE107" s="275" t="s">
        <v>8704</v>
      </c>
      <c r="BF107" s="303" t="s">
        <v>10353</v>
      </c>
      <c r="BG107" s="169"/>
      <c r="BH107" s="170"/>
      <c r="BI107" s="363"/>
      <c r="BJ107" s="372"/>
    </row>
    <row r="108" spans="1:64">
      <c r="A108" s="2" t="s">
        <v>4350</v>
      </c>
      <c r="B108" s="1" t="s">
        <v>990</v>
      </c>
      <c r="C108" s="2" t="s">
        <v>4302</v>
      </c>
      <c r="D108" s="1" t="s">
        <v>932</v>
      </c>
      <c r="E108" s="2" t="s">
        <v>358</v>
      </c>
      <c r="F108" s="1" t="s">
        <v>1029</v>
      </c>
      <c r="G108" s="2" t="s">
        <v>421</v>
      </c>
      <c r="H108" s="3" t="s">
        <v>617</v>
      </c>
      <c r="I108" s="3" t="s">
        <v>1564</v>
      </c>
      <c r="J108" s="2" t="s">
        <v>421</v>
      </c>
      <c r="K108" s="3" t="s">
        <v>617</v>
      </c>
      <c r="L108" s="3" t="s">
        <v>1564</v>
      </c>
      <c r="M108" s="3" t="s">
        <v>9227</v>
      </c>
      <c r="N108" s="3" t="s">
        <v>1564</v>
      </c>
      <c r="O108" s="2" t="s">
        <v>2488</v>
      </c>
      <c r="P108" s="1" t="s">
        <v>617</v>
      </c>
      <c r="Q108" s="3" t="s">
        <v>1564</v>
      </c>
      <c r="R108" s="3" t="str">
        <f>VLOOKUP(O108,'2005 부문표'!$K$9:$L$411,2,FALSE)</f>
        <v>05_017</v>
      </c>
      <c r="S108" s="20" t="s">
        <v>2093</v>
      </c>
      <c r="T108" s="20" t="s">
        <v>84</v>
      </c>
      <c r="U108" s="20" t="s">
        <v>1564</v>
      </c>
      <c r="V108" s="20" t="str">
        <f>VLOOKUP(S108,'2003 부문표'!$Q$8:$R$412,2,FALSE)</f>
        <v>00_021</v>
      </c>
      <c r="W108" s="67" t="s">
        <v>6724</v>
      </c>
      <c r="X108" s="68" t="s">
        <v>7090</v>
      </c>
      <c r="Y108" s="67" t="s">
        <v>1564</v>
      </c>
      <c r="Z108" s="90" t="s">
        <v>7921</v>
      </c>
      <c r="AA108" s="89" t="s">
        <v>7493</v>
      </c>
      <c r="AB108" s="75" t="s">
        <v>7419</v>
      </c>
      <c r="AC108" s="75" t="s">
        <v>7420</v>
      </c>
      <c r="AD108" s="77" t="s">
        <v>7494</v>
      </c>
      <c r="AE108" s="77" t="s">
        <v>7420</v>
      </c>
      <c r="AF108" s="75"/>
      <c r="AG108" s="69" t="s">
        <v>8067</v>
      </c>
      <c r="AH108" t="s">
        <v>3263</v>
      </c>
      <c r="AI108" t="s">
        <v>3264</v>
      </c>
      <c r="AJ108" t="s">
        <v>3995</v>
      </c>
      <c r="AK108" t="s">
        <v>4491</v>
      </c>
      <c r="AL108" t="s">
        <v>4884</v>
      </c>
      <c r="AM108" t="s">
        <v>6088</v>
      </c>
      <c r="AN108" t="s">
        <v>8416</v>
      </c>
      <c r="AR108" s="3" t="str">
        <f t="shared" si="2"/>
        <v>07_00092.Textile</v>
      </c>
      <c r="AS108" s="3" t="str">
        <f t="shared" si="3"/>
        <v/>
      </c>
      <c r="AT108" s="3" t="str">
        <f t="shared" si="3"/>
        <v>07_00092.Textile</v>
      </c>
      <c r="AY108" s="70"/>
      <c r="AZ108" s="70"/>
      <c r="BA108" s="70"/>
      <c r="BB108" s="69" t="s">
        <v>7634</v>
      </c>
      <c r="BD108" s="122" t="s">
        <v>5312</v>
      </c>
      <c r="BE108" s="123" t="s">
        <v>1564</v>
      </c>
      <c r="BF108" s="304" t="s">
        <v>10353</v>
      </c>
      <c r="BG108" s="169"/>
      <c r="BH108" s="170"/>
      <c r="BI108" s="363"/>
      <c r="BJ108" s="372"/>
      <c r="BK108" s="137"/>
      <c r="BL108" s="138"/>
    </row>
    <row r="109" spans="1:64">
      <c r="A109" s="2" t="s">
        <v>4350</v>
      </c>
      <c r="B109" s="1" t="s">
        <v>990</v>
      </c>
      <c r="C109" s="2" t="s">
        <v>4302</v>
      </c>
      <c r="D109" s="1" t="s">
        <v>932</v>
      </c>
      <c r="E109" s="2" t="s">
        <v>358</v>
      </c>
      <c r="F109" s="1" t="s">
        <v>1029</v>
      </c>
      <c r="G109" s="2" t="s">
        <v>422</v>
      </c>
      <c r="H109" s="3" t="s">
        <v>618</v>
      </c>
      <c r="I109" s="3" t="s">
        <v>1825</v>
      </c>
      <c r="J109" s="2" t="s">
        <v>422</v>
      </c>
      <c r="K109" s="3" t="s">
        <v>618</v>
      </c>
      <c r="L109" s="3" t="s">
        <v>1825</v>
      </c>
      <c r="M109" s="3" t="s">
        <v>9228</v>
      </c>
      <c r="N109" s="3" t="s">
        <v>8703</v>
      </c>
      <c r="O109" s="2" t="s">
        <v>2489</v>
      </c>
      <c r="P109" s="1" t="s">
        <v>618</v>
      </c>
      <c r="Q109" s="3" t="s">
        <v>1825</v>
      </c>
      <c r="R109" s="3" t="str">
        <f>VLOOKUP(O109,'2005 부문표'!$K$9:$L$411,2,FALSE)</f>
        <v>05_017</v>
      </c>
      <c r="S109" s="20" t="s">
        <v>2094</v>
      </c>
      <c r="T109" s="20" t="s">
        <v>85</v>
      </c>
      <c r="U109" s="20" t="s">
        <v>1825</v>
      </c>
      <c r="V109" s="20" t="str">
        <f>VLOOKUP(S109,'2003 부문표'!$Q$8:$R$412,2,FALSE)</f>
        <v>00_021</v>
      </c>
      <c r="W109" s="67" t="s">
        <v>6725</v>
      </c>
      <c r="X109" s="68" t="s">
        <v>7091</v>
      </c>
      <c r="Y109" s="67" t="s">
        <v>6726</v>
      </c>
      <c r="Z109" s="90" t="s">
        <v>7921</v>
      </c>
      <c r="AA109" s="89" t="s">
        <v>7493</v>
      </c>
      <c r="AB109" s="75" t="s">
        <v>7419</v>
      </c>
      <c r="AC109" s="75" t="s">
        <v>7420</v>
      </c>
      <c r="AD109" s="77" t="s">
        <v>7494</v>
      </c>
      <c r="AE109" s="77" t="s">
        <v>7420</v>
      </c>
      <c r="AF109" s="75"/>
      <c r="AG109" s="69" t="s">
        <v>8068</v>
      </c>
      <c r="AH109" t="s">
        <v>3265</v>
      </c>
      <c r="AI109" t="s">
        <v>3266</v>
      </c>
      <c r="AJ109" t="s">
        <v>3996</v>
      </c>
      <c r="AK109" t="s">
        <v>4492</v>
      </c>
      <c r="AL109" t="s">
        <v>4885</v>
      </c>
      <c r="AM109" t="s">
        <v>6089</v>
      </c>
      <c r="AN109" t="s">
        <v>8417</v>
      </c>
      <c r="AR109" s="3" t="str">
        <f t="shared" si="2"/>
        <v>07_00093.Textile</v>
      </c>
      <c r="AS109" s="3" t="str">
        <f t="shared" si="3"/>
        <v/>
      </c>
      <c r="AT109" s="3" t="str">
        <f t="shared" si="3"/>
        <v>07_00093.Textile</v>
      </c>
      <c r="AY109" s="70"/>
      <c r="AZ109" s="70"/>
      <c r="BA109" s="70"/>
      <c r="BB109" s="69" t="s">
        <v>7635</v>
      </c>
      <c r="BD109" s="122" t="s">
        <v>5313</v>
      </c>
      <c r="BE109" s="123" t="s">
        <v>8703</v>
      </c>
      <c r="BF109" s="304" t="s">
        <v>10353</v>
      </c>
      <c r="BG109" s="169"/>
      <c r="BH109" s="170"/>
      <c r="BI109" s="354" t="s">
        <v>5212</v>
      </c>
      <c r="BJ109" s="353" t="s">
        <v>10461</v>
      </c>
    </row>
    <row r="110" spans="1:64">
      <c r="A110" s="2" t="s">
        <v>4350</v>
      </c>
      <c r="B110" s="1" t="s">
        <v>990</v>
      </c>
      <c r="C110" s="2" t="s">
        <v>4302</v>
      </c>
      <c r="D110" s="1" t="s">
        <v>932</v>
      </c>
      <c r="E110" s="2" t="s">
        <v>359</v>
      </c>
      <c r="F110" s="1" t="s">
        <v>1030</v>
      </c>
      <c r="G110" s="2" t="s">
        <v>423</v>
      </c>
      <c r="H110" s="3" t="s">
        <v>619</v>
      </c>
      <c r="I110" s="3" t="s">
        <v>1827</v>
      </c>
      <c r="J110" s="2" t="s">
        <v>423</v>
      </c>
      <c r="K110" s="3" t="s">
        <v>619</v>
      </c>
      <c r="L110" s="3" t="s">
        <v>1827</v>
      </c>
      <c r="M110" s="3" t="s">
        <v>9222</v>
      </c>
      <c r="N110" s="3" t="s">
        <v>1827</v>
      </c>
      <c r="O110" s="2" t="s">
        <v>2490</v>
      </c>
      <c r="P110" s="1" t="s">
        <v>619</v>
      </c>
      <c r="Q110" s="3" t="s">
        <v>1827</v>
      </c>
      <c r="R110" s="3" t="str">
        <f>VLOOKUP(O110,'2005 부문표'!$K$9:$L$411,2,FALSE)</f>
        <v>05_017</v>
      </c>
      <c r="S110" s="20" t="s">
        <v>2095</v>
      </c>
      <c r="T110" s="20" t="s">
        <v>86</v>
      </c>
      <c r="U110" s="20" t="s">
        <v>1827</v>
      </c>
      <c r="V110" s="20" t="str">
        <f>VLOOKUP(S110,'2003 부문표'!$Q$8:$R$412,2,FALSE)</f>
        <v>00_022</v>
      </c>
      <c r="W110" s="67" t="s">
        <v>6727</v>
      </c>
      <c r="X110" s="68" t="s">
        <v>7092</v>
      </c>
      <c r="Y110" s="67" t="s">
        <v>6728</v>
      </c>
      <c r="Z110" s="90" t="s">
        <v>7921</v>
      </c>
      <c r="AA110" s="89" t="s">
        <v>7493</v>
      </c>
      <c r="AB110" s="75" t="s">
        <v>7417</v>
      </c>
      <c r="AC110" s="75" t="s">
        <v>7418</v>
      </c>
      <c r="AD110" s="77" t="s">
        <v>7493</v>
      </c>
      <c r="AE110" s="77" t="s">
        <v>7418</v>
      </c>
      <c r="AF110" s="75"/>
      <c r="AG110" s="69" t="s">
        <v>7528</v>
      </c>
      <c r="AH110" t="s">
        <v>3267</v>
      </c>
      <c r="AI110" t="s">
        <v>3268</v>
      </c>
      <c r="AJ110" t="s">
        <v>3997</v>
      </c>
      <c r="AK110" t="s">
        <v>4493</v>
      </c>
      <c r="AL110" t="s">
        <v>4886</v>
      </c>
      <c r="AM110" t="s">
        <v>6090</v>
      </c>
      <c r="AN110" t="s">
        <v>3579</v>
      </c>
      <c r="AR110" s="3" t="str">
        <f t="shared" si="2"/>
        <v>07_00094.Textile</v>
      </c>
      <c r="AS110" s="3" t="str">
        <f t="shared" si="3"/>
        <v/>
      </c>
      <c r="AT110" s="3" t="str">
        <f t="shared" si="3"/>
        <v/>
      </c>
      <c r="AY110" s="70"/>
      <c r="AZ110" s="70"/>
      <c r="BA110" s="70"/>
      <c r="BB110" s="69" t="s">
        <v>3579</v>
      </c>
      <c r="BD110" s="122" t="s">
        <v>5305</v>
      </c>
      <c r="BE110" s="123" t="s">
        <v>1827</v>
      </c>
      <c r="BF110" s="302" t="s">
        <v>10353</v>
      </c>
      <c r="BG110" s="171" t="s">
        <v>5235</v>
      </c>
      <c r="BH110" s="172" t="s">
        <v>8966</v>
      </c>
      <c r="BI110" s="363"/>
      <c r="BJ110" s="382"/>
      <c r="BK110" s="137"/>
      <c r="BL110" s="138"/>
    </row>
    <row r="111" spans="1:64">
      <c r="A111" s="2" t="s">
        <v>4350</v>
      </c>
      <c r="B111" s="1" t="s">
        <v>990</v>
      </c>
      <c r="C111" s="2" t="s">
        <v>4302</v>
      </c>
      <c r="D111" s="1" t="s">
        <v>932</v>
      </c>
      <c r="E111" s="2" t="s">
        <v>359</v>
      </c>
      <c r="F111" s="1" t="s">
        <v>1030</v>
      </c>
      <c r="G111" s="2" t="s">
        <v>424</v>
      </c>
      <c r="H111" s="3" t="s">
        <v>620</v>
      </c>
      <c r="I111" s="3" t="s">
        <v>1828</v>
      </c>
      <c r="J111" s="2" t="s">
        <v>424</v>
      </c>
      <c r="K111" s="3" t="s">
        <v>620</v>
      </c>
      <c r="L111" s="3" t="s">
        <v>1828</v>
      </c>
      <c r="M111" s="3" t="s">
        <v>9224</v>
      </c>
      <c r="N111" s="3" t="s">
        <v>5354</v>
      </c>
      <c r="O111" s="2" t="s">
        <v>2491</v>
      </c>
      <c r="P111" s="1" t="s">
        <v>620</v>
      </c>
      <c r="Q111" s="3" t="s">
        <v>1828</v>
      </c>
      <c r="R111" s="3" t="str">
        <f>VLOOKUP(O111,'2005 부문표'!$K$9:$L$411,2,FALSE)</f>
        <v>05_017</v>
      </c>
      <c r="S111" s="20" t="s">
        <v>2096</v>
      </c>
      <c r="T111" s="20" t="s">
        <v>1968</v>
      </c>
      <c r="U111" s="20" t="s">
        <v>1828</v>
      </c>
      <c r="V111" s="20" t="str">
        <f>VLOOKUP(S111,'2003 부문표'!$Q$8:$R$412,2,FALSE)</f>
        <v>00_022</v>
      </c>
      <c r="W111" s="67" t="s">
        <v>6727</v>
      </c>
      <c r="X111" s="68" t="s">
        <v>7092</v>
      </c>
      <c r="Y111" s="67" t="s">
        <v>6728</v>
      </c>
      <c r="Z111" s="90" t="s">
        <v>7921</v>
      </c>
      <c r="AA111" s="89" t="s">
        <v>7493</v>
      </c>
      <c r="AB111" s="75" t="s">
        <v>7417</v>
      </c>
      <c r="AC111" s="75" t="s">
        <v>7418</v>
      </c>
      <c r="AD111" s="77" t="s">
        <v>7493</v>
      </c>
      <c r="AE111" s="77" t="s">
        <v>7418</v>
      </c>
      <c r="AF111" s="75"/>
      <c r="AG111" s="69" t="s">
        <v>7529</v>
      </c>
      <c r="AH111" t="s">
        <v>3269</v>
      </c>
      <c r="AI111" t="s">
        <v>3270</v>
      </c>
      <c r="AJ111" t="s">
        <v>3998</v>
      </c>
      <c r="AK111" t="s">
        <v>4494</v>
      </c>
      <c r="AL111" t="s">
        <v>4887</v>
      </c>
      <c r="AM111" t="s">
        <v>6091</v>
      </c>
      <c r="AN111" t="s">
        <v>7636</v>
      </c>
      <c r="AR111" s="3" t="str">
        <f t="shared" si="2"/>
        <v>07_00094.Textile</v>
      </c>
      <c r="AS111" s="3" t="str">
        <f t="shared" si="3"/>
        <v/>
      </c>
      <c r="AT111" s="3" t="str">
        <f t="shared" si="3"/>
        <v>07_00094.Textile</v>
      </c>
      <c r="AY111" s="70"/>
      <c r="AZ111" s="70"/>
      <c r="BA111" s="70"/>
      <c r="BB111" s="69" t="s">
        <v>7636</v>
      </c>
      <c r="BD111" s="274" t="s">
        <v>5309</v>
      </c>
      <c r="BE111" s="280" t="s">
        <v>5354</v>
      </c>
      <c r="BF111" s="303" t="s">
        <v>10353</v>
      </c>
      <c r="BG111" s="169"/>
      <c r="BH111" s="170"/>
      <c r="BI111" s="363"/>
      <c r="BJ111" s="382"/>
    </row>
    <row r="112" spans="1:64">
      <c r="A112" s="2" t="s">
        <v>4350</v>
      </c>
      <c r="B112" s="1" t="s">
        <v>990</v>
      </c>
      <c r="C112" s="2" t="s">
        <v>4302</v>
      </c>
      <c r="D112" s="1" t="s">
        <v>932</v>
      </c>
      <c r="E112" s="2" t="s">
        <v>359</v>
      </c>
      <c r="F112" s="1" t="s">
        <v>1030</v>
      </c>
      <c r="G112" s="2" t="s">
        <v>425</v>
      </c>
      <c r="H112" s="3" t="s">
        <v>621</v>
      </c>
      <c r="I112" s="3" t="s">
        <v>1565</v>
      </c>
      <c r="J112" s="2" t="s">
        <v>425</v>
      </c>
      <c r="K112" s="3" t="s">
        <v>621</v>
      </c>
      <c r="L112" s="3" t="s">
        <v>1565</v>
      </c>
      <c r="M112" s="3" t="s">
        <v>9223</v>
      </c>
      <c r="N112" s="3" t="s">
        <v>8700</v>
      </c>
      <c r="O112" s="2" t="s">
        <v>2492</v>
      </c>
      <c r="P112" s="1" t="s">
        <v>621</v>
      </c>
      <c r="Q112" s="3" t="s">
        <v>1565</v>
      </c>
      <c r="R112" s="3" t="str">
        <f>VLOOKUP(O112,'2005 부문표'!$K$9:$L$411,2,FALSE)</f>
        <v>05_017</v>
      </c>
      <c r="S112" s="20" t="s">
        <v>2097</v>
      </c>
      <c r="T112" s="20" t="s">
        <v>87</v>
      </c>
      <c r="U112" s="20" t="s">
        <v>1565</v>
      </c>
      <c r="V112" s="20" t="str">
        <f>VLOOKUP(S112,'2003 부문표'!$Q$8:$R$412,2,FALSE)</f>
        <v>00_022</v>
      </c>
      <c r="W112" s="67" t="s">
        <v>6729</v>
      </c>
      <c r="X112" s="68" t="s">
        <v>7093</v>
      </c>
      <c r="Y112" s="67" t="s">
        <v>1565</v>
      </c>
      <c r="Z112" s="90" t="s">
        <v>7921</v>
      </c>
      <c r="AA112" s="89" t="s">
        <v>7493</v>
      </c>
      <c r="AB112" s="75" t="s">
        <v>7417</v>
      </c>
      <c r="AC112" s="75" t="s">
        <v>7418</v>
      </c>
      <c r="AD112" s="77" t="s">
        <v>7493</v>
      </c>
      <c r="AE112" s="77" t="s">
        <v>7418</v>
      </c>
      <c r="AF112" s="75"/>
      <c r="AG112" s="69" t="s">
        <v>7530</v>
      </c>
      <c r="AH112" t="s">
        <v>3271</v>
      </c>
      <c r="AI112" t="s">
        <v>3272</v>
      </c>
      <c r="AJ112" t="s">
        <v>3999</v>
      </c>
      <c r="AK112" t="s">
        <v>4495</v>
      </c>
      <c r="AL112" t="s">
        <v>4888</v>
      </c>
      <c r="AM112" t="s">
        <v>6092</v>
      </c>
      <c r="AN112" t="s">
        <v>7637</v>
      </c>
      <c r="AR112" s="3" t="str">
        <f t="shared" si="2"/>
        <v>07_00095.Textile</v>
      </c>
      <c r="AS112" s="3" t="str">
        <f t="shared" si="3"/>
        <v/>
      </c>
      <c r="AT112" s="3" t="str">
        <f t="shared" si="3"/>
        <v>07_00095.Textile</v>
      </c>
      <c r="AY112" s="70"/>
      <c r="AZ112" s="70"/>
      <c r="BA112" s="70"/>
      <c r="BB112" s="69" t="s">
        <v>7637</v>
      </c>
      <c r="BD112" s="122" t="s">
        <v>5308</v>
      </c>
      <c r="BE112" s="123" t="s">
        <v>8700</v>
      </c>
      <c r="BF112" s="304" t="s">
        <v>10353</v>
      </c>
      <c r="BG112" s="169"/>
      <c r="BH112" s="170"/>
      <c r="BI112" s="363"/>
      <c r="BJ112" s="372"/>
      <c r="BK112" s="137"/>
      <c r="BL112" s="138"/>
    </row>
    <row r="113" spans="1:64">
      <c r="A113" s="2" t="s">
        <v>4350</v>
      </c>
      <c r="B113" s="1" t="s">
        <v>990</v>
      </c>
      <c r="C113" s="2" t="s">
        <v>4303</v>
      </c>
      <c r="D113" s="1" t="s">
        <v>933</v>
      </c>
      <c r="E113" s="2" t="s">
        <v>360</v>
      </c>
      <c r="F113" s="1" t="s">
        <v>1031</v>
      </c>
      <c r="G113" s="2" t="s">
        <v>426</v>
      </c>
      <c r="H113" s="3" t="s">
        <v>622</v>
      </c>
      <c r="I113" s="3" t="s">
        <v>1566</v>
      </c>
      <c r="J113" s="2" t="s">
        <v>426</v>
      </c>
      <c r="K113" s="3" t="s">
        <v>622</v>
      </c>
      <c r="L113" s="3" t="s">
        <v>1566</v>
      </c>
      <c r="M113" s="3" t="s">
        <v>9230</v>
      </c>
      <c r="N113" s="3" t="s">
        <v>1566</v>
      </c>
      <c r="O113" s="2" t="s">
        <v>2493</v>
      </c>
      <c r="P113" s="1" t="s">
        <v>622</v>
      </c>
      <c r="Q113" s="3" t="s">
        <v>1566</v>
      </c>
      <c r="R113" s="3" t="str">
        <f>VLOOKUP(O113,'2005 부문표'!$K$9:$L$411,2,FALSE)</f>
        <v>05_018</v>
      </c>
      <c r="S113" s="20" t="s">
        <v>2098</v>
      </c>
      <c r="T113" s="20" t="s">
        <v>88</v>
      </c>
      <c r="U113" s="20" t="s">
        <v>1566</v>
      </c>
      <c r="V113" s="20" t="str">
        <f>VLOOKUP(S113,'2003 부문표'!$Q$8:$R$412,2,FALSE)</f>
        <v>00_023</v>
      </c>
      <c r="W113" s="67" t="s">
        <v>6730</v>
      </c>
      <c r="X113" s="68" t="s">
        <v>7094</v>
      </c>
      <c r="Y113" s="67" t="s">
        <v>1566</v>
      </c>
      <c r="Z113" s="90" t="s">
        <v>7921</v>
      </c>
      <c r="AA113" s="89" t="s">
        <v>7493</v>
      </c>
      <c r="AB113" s="75" t="s">
        <v>7421</v>
      </c>
      <c r="AC113" s="75" t="s">
        <v>7422</v>
      </c>
      <c r="AD113" s="77" t="s">
        <v>88</v>
      </c>
      <c r="AE113" s="77" t="s">
        <v>7422</v>
      </c>
      <c r="AF113" s="75"/>
      <c r="AG113" s="69" t="s">
        <v>8069</v>
      </c>
      <c r="AH113" t="s">
        <v>3273</v>
      </c>
      <c r="AI113" t="s">
        <v>3274</v>
      </c>
      <c r="AJ113" t="s">
        <v>4000</v>
      </c>
      <c r="AK113" t="s">
        <v>4496</v>
      </c>
      <c r="AL113" t="s">
        <v>4889</v>
      </c>
      <c r="AM113" t="s">
        <v>6093</v>
      </c>
      <c r="AN113" t="s">
        <v>8418</v>
      </c>
      <c r="AR113" s="3" t="str">
        <f t="shared" si="2"/>
        <v>07_00096.Textile</v>
      </c>
      <c r="AS113" s="3" t="str">
        <f t="shared" si="3"/>
        <v/>
      </c>
      <c r="AT113" s="3" t="str">
        <f t="shared" si="3"/>
        <v>07_00096.Textile</v>
      </c>
      <c r="AY113" s="70"/>
      <c r="AZ113" s="70"/>
      <c r="BA113" s="70"/>
      <c r="BB113" s="69" t="s">
        <v>7638</v>
      </c>
      <c r="BD113" s="122" t="s">
        <v>5318</v>
      </c>
      <c r="BE113" s="123" t="s">
        <v>1566</v>
      </c>
      <c r="BF113" s="303" t="s">
        <v>10353</v>
      </c>
      <c r="BG113" s="171" t="s">
        <v>5238</v>
      </c>
      <c r="BH113" s="172" t="s">
        <v>8968</v>
      </c>
      <c r="BI113" s="359"/>
      <c r="BJ113" s="360"/>
      <c r="BK113" s="137"/>
      <c r="BL113" s="138"/>
    </row>
    <row r="114" spans="1:64" ht="19.2">
      <c r="A114" s="2" t="s">
        <v>4350</v>
      </c>
      <c r="B114" s="1" t="s">
        <v>990</v>
      </c>
      <c r="C114" s="2" t="s">
        <v>4303</v>
      </c>
      <c r="D114" s="1" t="s">
        <v>933</v>
      </c>
      <c r="E114" s="2" t="s">
        <v>360</v>
      </c>
      <c r="F114" s="1" t="s">
        <v>1031</v>
      </c>
      <c r="G114" s="2" t="s">
        <v>427</v>
      </c>
      <c r="H114" s="3" t="s">
        <v>623</v>
      </c>
      <c r="I114" s="3" t="s">
        <v>1826</v>
      </c>
      <c r="J114" s="2" t="s">
        <v>427</v>
      </c>
      <c r="K114" s="3" t="s">
        <v>623</v>
      </c>
      <c r="L114" s="3" t="s">
        <v>1826</v>
      </c>
      <c r="M114" s="3" t="s">
        <v>9231</v>
      </c>
      <c r="N114" s="3" t="s">
        <v>1826</v>
      </c>
      <c r="O114" s="2" t="s">
        <v>2494</v>
      </c>
      <c r="P114" s="1" t="s">
        <v>623</v>
      </c>
      <c r="Q114" s="3" t="s">
        <v>1826</v>
      </c>
      <c r="R114" s="3" t="str">
        <f>VLOOKUP(O114,'2005 부문표'!$K$9:$L$411,2,FALSE)</f>
        <v>05_018</v>
      </c>
      <c r="S114" s="20" t="s">
        <v>2099</v>
      </c>
      <c r="T114" s="20" t="s">
        <v>89</v>
      </c>
      <c r="U114" s="20" t="s">
        <v>1826</v>
      </c>
      <c r="V114" s="20" t="str">
        <f>VLOOKUP(S114,'2003 부문표'!$Q$8:$R$412,2,FALSE)</f>
        <v>00_023</v>
      </c>
      <c r="W114" s="67" t="s">
        <v>6725</v>
      </c>
      <c r="X114" s="68" t="s">
        <v>7091</v>
      </c>
      <c r="Y114" s="67" t="s">
        <v>6726</v>
      </c>
      <c r="Z114" s="90" t="s">
        <v>7921</v>
      </c>
      <c r="AA114" s="89" t="s">
        <v>7493</v>
      </c>
      <c r="AB114" s="75" t="s">
        <v>7421</v>
      </c>
      <c r="AC114" s="75" t="s">
        <v>7422</v>
      </c>
      <c r="AD114" s="77" t="s">
        <v>88</v>
      </c>
      <c r="AE114" s="77" t="s">
        <v>7422</v>
      </c>
      <c r="AF114" s="75"/>
      <c r="AG114" s="69" t="s">
        <v>8070</v>
      </c>
      <c r="AH114" t="s">
        <v>3275</v>
      </c>
      <c r="AI114" t="s">
        <v>3276</v>
      </c>
      <c r="AJ114" t="s">
        <v>4001</v>
      </c>
      <c r="AK114" t="s">
        <v>4497</v>
      </c>
      <c r="AL114" t="s">
        <v>4890</v>
      </c>
      <c r="AM114" t="s">
        <v>6094</v>
      </c>
      <c r="AN114" t="s">
        <v>8417</v>
      </c>
      <c r="AR114" s="3" t="str">
        <f t="shared" si="2"/>
        <v>07_00093.Textile</v>
      </c>
      <c r="AS114" s="3" t="str">
        <f t="shared" si="3"/>
        <v/>
      </c>
      <c r="AT114" s="3" t="str">
        <f t="shared" si="3"/>
        <v>07_00093.Textile</v>
      </c>
      <c r="AY114" s="70"/>
      <c r="AZ114" s="70"/>
      <c r="BA114" s="70"/>
      <c r="BB114" s="69" t="s">
        <v>7639</v>
      </c>
      <c r="BD114" s="122" t="s">
        <v>492</v>
      </c>
      <c r="BE114" s="123" t="s">
        <v>1826</v>
      </c>
      <c r="BF114" s="303" t="s">
        <v>10353</v>
      </c>
      <c r="BG114" s="169"/>
      <c r="BH114" s="170"/>
      <c r="BI114" s="350"/>
      <c r="BJ114" s="350"/>
      <c r="BK114" s="137"/>
      <c r="BL114" s="138"/>
    </row>
    <row r="115" spans="1:64">
      <c r="A115" s="2" t="s">
        <v>4350</v>
      </c>
      <c r="B115" s="1" t="s">
        <v>990</v>
      </c>
      <c r="C115" s="2" t="s">
        <v>4303</v>
      </c>
      <c r="D115" s="1" t="s">
        <v>933</v>
      </c>
      <c r="E115" s="2" t="s">
        <v>361</v>
      </c>
      <c r="F115" s="1" t="s">
        <v>624</v>
      </c>
      <c r="G115" s="2" t="s">
        <v>428</v>
      </c>
      <c r="H115" s="3" t="s">
        <v>624</v>
      </c>
      <c r="I115" s="3" t="s">
        <v>1567</v>
      </c>
      <c r="J115" s="2" t="s">
        <v>428</v>
      </c>
      <c r="K115" s="3" t="s">
        <v>624</v>
      </c>
      <c r="L115" s="3" t="s">
        <v>1567</v>
      </c>
      <c r="M115" s="3" t="s">
        <v>9232</v>
      </c>
      <c r="N115" s="3" t="s">
        <v>5363</v>
      </c>
      <c r="O115" s="2" t="s">
        <v>2495</v>
      </c>
      <c r="P115" s="1" t="s">
        <v>624</v>
      </c>
      <c r="Q115" s="3" t="s">
        <v>1567</v>
      </c>
      <c r="R115" s="3" t="str">
        <f>VLOOKUP(O115,'2005 부문표'!$K$9:$L$411,2,FALSE)</f>
        <v>05_018</v>
      </c>
      <c r="S115" s="20" t="s">
        <v>2100</v>
      </c>
      <c r="T115" s="20" t="s">
        <v>90</v>
      </c>
      <c r="U115" s="20" t="s">
        <v>1567</v>
      </c>
      <c r="V115" s="20" t="str">
        <f>VLOOKUP(S115,'2003 부문표'!$Q$8:$R$412,2,FALSE)</f>
        <v>00_023</v>
      </c>
      <c r="W115" s="67" t="s">
        <v>6731</v>
      </c>
      <c r="X115" s="68" t="s">
        <v>7095</v>
      </c>
      <c r="Y115" s="67" t="s">
        <v>1567</v>
      </c>
      <c r="Z115" s="90" t="s">
        <v>7921</v>
      </c>
      <c r="AA115" s="89" t="s">
        <v>7493</v>
      </c>
      <c r="AB115" s="75" t="s">
        <v>7421</v>
      </c>
      <c r="AC115" s="75" t="s">
        <v>7422</v>
      </c>
      <c r="AD115" s="77" t="s">
        <v>88</v>
      </c>
      <c r="AE115" s="77" t="s">
        <v>7422</v>
      </c>
      <c r="AF115" s="75"/>
      <c r="AG115" s="69" t="s">
        <v>8071</v>
      </c>
      <c r="AH115" t="s">
        <v>3277</v>
      </c>
      <c r="AI115" t="s">
        <v>3278</v>
      </c>
      <c r="AJ115" t="s">
        <v>4002</v>
      </c>
      <c r="AK115" t="s">
        <v>4498</v>
      </c>
      <c r="AL115" t="s">
        <v>4891</v>
      </c>
      <c r="AM115" t="s">
        <v>6095</v>
      </c>
      <c r="AN115" t="s">
        <v>8419</v>
      </c>
      <c r="AR115" s="3" t="str">
        <f t="shared" si="2"/>
        <v>07_00097.Textile</v>
      </c>
      <c r="AS115" s="3" t="str">
        <f t="shared" si="3"/>
        <v/>
      </c>
      <c r="AT115" s="3" t="str">
        <f t="shared" si="3"/>
        <v>07_00097.Textile</v>
      </c>
      <c r="AY115" s="70"/>
      <c r="AZ115" s="70"/>
      <c r="BA115" s="70"/>
      <c r="BB115" s="69" t="s">
        <v>7640</v>
      </c>
      <c r="BD115" s="122" t="s">
        <v>1147</v>
      </c>
      <c r="BE115" s="123" t="s">
        <v>5363</v>
      </c>
      <c r="BF115" s="303" t="s">
        <v>10353</v>
      </c>
      <c r="BG115" s="169"/>
      <c r="BH115" s="170"/>
      <c r="BI115" s="359"/>
      <c r="BJ115" s="372"/>
      <c r="BK115" s="137"/>
      <c r="BL115" s="138"/>
    </row>
    <row r="116" spans="1:64">
      <c r="A116" s="2" t="s">
        <v>4350</v>
      </c>
      <c r="B116" s="1" t="s">
        <v>990</v>
      </c>
      <c r="C116" s="2" t="s">
        <v>4303</v>
      </c>
      <c r="D116" s="1" t="s">
        <v>933</v>
      </c>
      <c r="E116" s="2" t="s">
        <v>362</v>
      </c>
      <c r="F116" s="1" t="s">
        <v>1032</v>
      </c>
      <c r="G116" s="2" t="s">
        <v>429</v>
      </c>
      <c r="H116" s="3" t="s">
        <v>625</v>
      </c>
      <c r="I116" s="3" t="s">
        <v>1829</v>
      </c>
      <c r="J116" s="2" t="s">
        <v>429</v>
      </c>
      <c r="K116" s="3" t="s">
        <v>625</v>
      </c>
      <c r="L116" s="3" t="s">
        <v>1829</v>
      </c>
      <c r="M116" s="3" t="s">
        <v>9233</v>
      </c>
      <c r="N116" s="3" t="s">
        <v>5365</v>
      </c>
      <c r="O116" s="2" t="s">
        <v>2496</v>
      </c>
      <c r="P116" s="1" t="s">
        <v>625</v>
      </c>
      <c r="Q116" s="3" t="s">
        <v>1829</v>
      </c>
      <c r="R116" s="3" t="str">
        <f>VLOOKUP(O116,'2005 부문표'!$K$9:$L$411,2,FALSE)</f>
        <v>05_018</v>
      </c>
      <c r="S116" s="20" t="s">
        <v>2101</v>
      </c>
      <c r="T116" s="20" t="s">
        <v>91</v>
      </c>
      <c r="U116" s="20" t="s">
        <v>1829</v>
      </c>
      <c r="V116" s="20" t="str">
        <f>VLOOKUP(S116,'2003 부문표'!$Q$8:$R$412,2,FALSE)</f>
        <v>00_023</v>
      </c>
      <c r="W116" s="67" t="s">
        <v>6732</v>
      </c>
      <c r="X116" s="68" t="s">
        <v>7096</v>
      </c>
      <c r="Y116" s="67" t="s">
        <v>6733</v>
      </c>
      <c r="Z116" s="90" t="s">
        <v>7921</v>
      </c>
      <c r="AA116" s="89" t="s">
        <v>7493</v>
      </c>
      <c r="AB116" s="75" t="s">
        <v>7421</v>
      </c>
      <c r="AC116" s="75" t="s">
        <v>7422</v>
      </c>
      <c r="AD116" s="77" t="s">
        <v>88</v>
      </c>
      <c r="AE116" s="77" t="s">
        <v>7422</v>
      </c>
      <c r="AF116" s="75"/>
      <c r="AG116" s="69" t="s">
        <v>8072</v>
      </c>
      <c r="AH116" t="s">
        <v>3279</v>
      </c>
      <c r="AI116" t="s">
        <v>3280</v>
      </c>
      <c r="AJ116" t="s">
        <v>4003</v>
      </c>
      <c r="AK116" t="s">
        <v>4499</v>
      </c>
      <c r="AL116" t="s">
        <v>4892</v>
      </c>
      <c r="AM116" t="s">
        <v>6096</v>
      </c>
      <c r="AN116" t="s">
        <v>3579</v>
      </c>
      <c r="AR116" s="3" t="str">
        <f t="shared" si="2"/>
        <v>07_00098.Textile</v>
      </c>
      <c r="AS116" s="3" t="str">
        <f t="shared" si="3"/>
        <v/>
      </c>
      <c r="AT116" s="3" t="str">
        <f t="shared" si="3"/>
        <v/>
      </c>
      <c r="AY116" s="70"/>
      <c r="AZ116" s="70"/>
      <c r="BA116" s="70"/>
      <c r="BB116" s="69" t="s">
        <v>3579</v>
      </c>
      <c r="BD116" s="341"/>
      <c r="BE116" s="341"/>
      <c r="BF116" s="341"/>
      <c r="BG116" s="341"/>
      <c r="BH116" s="341"/>
      <c r="BI116" s="341"/>
      <c r="BJ116" s="341"/>
      <c r="BK116" s="340"/>
      <c r="BL116" s="339"/>
    </row>
    <row r="117" spans="1:64">
      <c r="A117" s="2" t="s">
        <v>4350</v>
      </c>
      <c r="B117" s="1" t="s">
        <v>990</v>
      </c>
      <c r="C117" s="2" t="s">
        <v>4303</v>
      </c>
      <c r="D117" s="1" t="s">
        <v>933</v>
      </c>
      <c r="E117" s="2" t="s">
        <v>362</v>
      </c>
      <c r="F117" s="1" t="s">
        <v>1032</v>
      </c>
      <c r="G117" s="2" t="s">
        <v>430</v>
      </c>
      <c r="H117" s="3" t="s">
        <v>626</v>
      </c>
      <c r="I117" s="3" t="s">
        <v>1830</v>
      </c>
      <c r="J117" s="2" t="s">
        <v>430</v>
      </c>
      <c r="K117" s="3" t="s">
        <v>626</v>
      </c>
      <c r="L117" s="3" t="s">
        <v>1830</v>
      </c>
      <c r="M117" s="3" t="s">
        <v>9233</v>
      </c>
      <c r="N117" s="3" t="s">
        <v>5365</v>
      </c>
      <c r="O117" s="2" t="s">
        <v>2497</v>
      </c>
      <c r="P117" s="1" t="s">
        <v>626</v>
      </c>
      <c r="Q117" s="3" t="s">
        <v>1830</v>
      </c>
      <c r="R117" s="3" t="str">
        <f>VLOOKUP(O117,'2005 부문표'!$K$9:$L$411,2,FALSE)</f>
        <v>05_018</v>
      </c>
      <c r="S117" s="20" t="s">
        <v>2102</v>
      </c>
      <c r="T117" s="20" t="s">
        <v>92</v>
      </c>
      <c r="U117" s="20" t="s">
        <v>1830</v>
      </c>
      <c r="V117" s="20" t="str">
        <f>VLOOKUP(S117,'2003 부문표'!$Q$8:$R$412,2,FALSE)</f>
        <v>00_023</v>
      </c>
      <c r="W117" s="67" t="s">
        <v>6732</v>
      </c>
      <c r="X117" s="68" t="s">
        <v>7096</v>
      </c>
      <c r="Y117" s="67" t="s">
        <v>6733</v>
      </c>
      <c r="Z117" s="90" t="s">
        <v>7921</v>
      </c>
      <c r="AA117" s="89" t="s">
        <v>7493</v>
      </c>
      <c r="AB117" s="75" t="s">
        <v>7421</v>
      </c>
      <c r="AC117" s="75" t="s">
        <v>7422</v>
      </c>
      <c r="AD117" s="77" t="s">
        <v>88</v>
      </c>
      <c r="AE117" s="77" t="s">
        <v>7422</v>
      </c>
      <c r="AF117" s="75"/>
      <c r="AG117" s="69" t="s">
        <v>8073</v>
      </c>
      <c r="AH117" t="s">
        <v>3281</v>
      </c>
      <c r="AI117" t="s">
        <v>3282</v>
      </c>
      <c r="AJ117" t="s">
        <v>4004</v>
      </c>
      <c r="AK117" t="s">
        <v>4500</v>
      </c>
      <c r="AL117" t="s">
        <v>4893</v>
      </c>
      <c r="AM117" t="s">
        <v>6097</v>
      </c>
      <c r="AN117" t="s">
        <v>8420</v>
      </c>
      <c r="AR117" s="3" t="str">
        <f t="shared" si="2"/>
        <v>07_00098.Textile</v>
      </c>
      <c r="AS117" s="3" t="str">
        <f t="shared" si="3"/>
        <v/>
      </c>
      <c r="AT117" s="3" t="str">
        <f t="shared" si="3"/>
        <v>07_00098.Textile</v>
      </c>
      <c r="AY117" s="70"/>
      <c r="AZ117" s="70"/>
      <c r="BA117" s="70"/>
      <c r="BB117" s="69" t="s">
        <v>7641</v>
      </c>
      <c r="BD117" s="274" t="s">
        <v>1148</v>
      </c>
      <c r="BE117" s="275" t="s">
        <v>5365</v>
      </c>
      <c r="BF117" s="303" t="s">
        <v>10353</v>
      </c>
      <c r="BG117" s="169"/>
      <c r="BH117" s="170"/>
      <c r="BI117" s="363"/>
      <c r="BJ117" s="372"/>
      <c r="BK117" s="137"/>
      <c r="BL117" s="138"/>
    </row>
    <row r="118" spans="1:64">
      <c r="A118" s="2" t="s">
        <v>4350</v>
      </c>
      <c r="B118" s="1" t="s">
        <v>990</v>
      </c>
      <c r="C118" s="2" t="s">
        <v>4303</v>
      </c>
      <c r="D118" s="1" t="s">
        <v>933</v>
      </c>
      <c r="E118" s="2" t="s">
        <v>363</v>
      </c>
      <c r="F118" s="1" t="s">
        <v>627</v>
      </c>
      <c r="G118" s="2" t="s">
        <v>431</v>
      </c>
      <c r="H118" s="3" t="s">
        <v>627</v>
      </c>
      <c r="I118" s="3" t="s">
        <v>1831</v>
      </c>
      <c r="J118" s="2" t="s">
        <v>431</v>
      </c>
      <c r="K118" s="3" t="s">
        <v>627</v>
      </c>
      <c r="L118" s="3" t="s">
        <v>1831</v>
      </c>
      <c r="M118" s="3" t="s">
        <v>9234</v>
      </c>
      <c r="N118" s="3" t="s">
        <v>5368</v>
      </c>
      <c r="O118" s="2" t="s">
        <v>2498</v>
      </c>
      <c r="P118" s="1" t="s">
        <v>627</v>
      </c>
      <c r="Q118" s="3" t="s">
        <v>1831</v>
      </c>
      <c r="R118" s="3" t="str">
        <f>VLOOKUP(O118,'2005 부문표'!$K$9:$L$411,2,FALSE)</f>
        <v>05_018</v>
      </c>
      <c r="S118" s="20" t="s">
        <v>2103</v>
      </c>
      <c r="T118" s="20" t="s">
        <v>93</v>
      </c>
      <c r="U118" s="20" t="s">
        <v>1831</v>
      </c>
      <c r="V118" s="20" t="str">
        <f>VLOOKUP(S118,'2003 부문표'!$Q$8:$R$412,2,FALSE)</f>
        <v>00_023</v>
      </c>
      <c r="W118" s="67" t="s">
        <v>6734</v>
      </c>
      <c r="X118" s="68" t="s">
        <v>7097</v>
      </c>
      <c r="Y118" s="67" t="s">
        <v>5368</v>
      </c>
      <c r="Z118" s="90" t="s">
        <v>7921</v>
      </c>
      <c r="AA118" s="89" t="s">
        <v>7493</v>
      </c>
      <c r="AB118" s="75" t="s">
        <v>7421</v>
      </c>
      <c r="AC118" s="75" t="s">
        <v>7422</v>
      </c>
      <c r="AD118" s="77" t="s">
        <v>88</v>
      </c>
      <c r="AE118" s="77" t="s">
        <v>7422</v>
      </c>
      <c r="AF118" s="75"/>
      <c r="AG118" s="69" t="s">
        <v>8074</v>
      </c>
      <c r="AH118" t="s">
        <v>3283</v>
      </c>
      <c r="AI118" t="s">
        <v>3284</v>
      </c>
      <c r="AJ118" t="s">
        <v>4005</v>
      </c>
      <c r="AK118" t="s">
        <v>4501</v>
      </c>
      <c r="AL118" t="s">
        <v>4894</v>
      </c>
      <c r="AM118" t="s">
        <v>6098</v>
      </c>
      <c r="AN118" t="s">
        <v>8421</v>
      </c>
      <c r="AR118" s="3" t="str">
        <f t="shared" si="2"/>
        <v>07_00099.Textile</v>
      </c>
      <c r="AS118" s="3" t="str">
        <f t="shared" si="3"/>
        <v/>
      </c>
      <c r="AT118" s="3" t="str">
        <f t="shared" si="3"/>
        <v>07_00099.Textile</v>
      </c>
      <c r="AY118" s="70"/>
      <c r="AZ118" s="70"/>
      <c r="BA118" s="70"/>
      <c r="BB118" s="69" t="s">
        <v>7642</v>
      </c>
      <c r="BD118" s="131" t="s">
        <v>1149</v>
      </c>
      <c r="BE118" s="142" t="s">
        <v>5368</v>
      </c>
      <c r="BF118" s="303" t="s">
        <v>10353</v>
      </c>
      <c r="BG118" s="169"/>
      <c r="BH118" s="170"/>
      <c r="BI118" s="359"/>
      <c r="BJ118" s="360"/>
      <c r="BK118" s="137"/>
      <c r="BL118" s="138"/>
    </row>
    <row r="119" spans="1:64">
      <c r="A119" s="2" t="s">
        <v>4351</v>
      </c>
      <c r="B119" s="1" t="s">
        <v>991</v>
      </c>
      <c r="C119" s="2" t="s">
        <v>4304</v>
      </c>
      <c r="D119" s="1" t="s">
        <v>934</v>
      </c>
      <c r="E119" s="2" t="s">
        <v>364</v>
      </c>
      <c r="F119" s="1" t="s">
        <v>1033</v>
      </c>
      <c r="G119" s="2" t="s">
        <v>432</v>
      </c>
      <c r="H119" s="3" t="s">
        <v>628</v>
      </c>
      <c r="I119" s="3" t="s">
        <v>1568</v>
      </c>
      <c r="J119" s="2" t="s">
        <v>432</v>
      </c>
      <c r="K119" s="3" t="s">
        <v>628</v>
      </c>
      <c r="L119" s="3" t="s">
        <v>1568</v>
      </c>
      <c r="M119" s="3" t="s">
        <v>9235</v>
      </c>
      <c r="N119" s="3" t="s">
        <v>1568</v>
      </c>
      <c r="O119" s="2" t="s">
        <v>2499</v>
      </c>
      <c r="P119" s="1" t="s">
        <v>628</v>
      </c>
      <c r="Q119" s="3" t="s">
        <v>1568</v>
      </c>
      <c r="R119" s="3" t="str">
        <f>VLOOKUP(O119,'2005 부문표'!$K$9:$L$411,2,FALSE)</f>
        <v>05_019</v>
      </c>
      <c r="S119" s="20" t="s">
        <v>2104</v>
      </c>
      <c r="T119" s="20" t="s">
        <v>94</v>
      </c>
      <c r="U119" s="20" t="s">
        <v>1568</v>
      </c>
      <c r="V119" s="20" t="str">
        <f>VLOOKUP(S119,'2003 부문표'!$Q$8:$R$412,2,FALSE)</f>
        <v>00_024</v>
      </c>
      <c r="W119" s="67" t="s">
        <v>6735</v>
      </c>
      <c r="X119" s="68" t="s">
        <v>7098</v>
      </c>
      <c r="Y119" s="67" t="s">
        <v>1568</v>
      </c>
      <c r="Z119" s="90" t="s">
        <v>5377</v>
      </c>
      <c r="AA119" s="89" t="s">
        <v>7936</v>
      </c>
      <c r="AB119" s="75" t="s">
        <v>7423</v>
      </c>
      <c r="AC119" s="75" t="s">
        <v>7424</v>
      </c>
      <c r="AD119" s="77" t="s">
        <v>7495</v>
      </c>
      <c r="AE119" s="77" t="s">
        <v>7424</v>
      </c>
      <c r="AF119" s="75"/>
      <c r="AG119" s="69" t="s">
        <v>8075</v>
      </c>
      <c r="AH119" t="s">
        <v>3285</v>
      </c>
      <c r="AI119" t="s">
        <v>3286</v>
      </c>
      <c r="AJ119" t="s">
        <v>4006</v>
      </c>
      <c r="AK119" t="s">
        <v>4502</v>
      </c>
      <c r="AL119" t="s">
        <v>4895</v>
      </c>
      <c r="AM119" t="s">
        <v>6099</v>
      </c>
      <c r="AN119" t="s">
        <v>8422</v>
      </c>
      <c r="AR119" s="3" t="str">
        <f t="shared" si="2"/>
        <v>07_00100.WoodProd</v>
      </c>
      <c r="AS119" s="3" t="str">
        <f t="shared" si="3"/>
        <v/>
      </c>
      <c r="AT119" s="3" t="str">
        <f t="shared" si="3"/>
        <v>07_00100.WoodProd</v>
      </c>
      <c r="AY119" s="70"/>
      <c r="AZ119" s="70"/>
      <c r="BA119" s="70"/>
      <c r="BB119" s="69" t="s">
        <v>7643</v>
      </c>
      <c r="BD119" s="274" t="s">
        <v>1150</v>
      </c>
      <c r="BE119" s="280" t="s">
        <v>1568</v>
      </c>
      <c r="BF119" s="308" t="s">
        <v>10355</v>
      </c>
      <c r="BG119" s="171" t="s">
        <v>488</v>
      </c>
      <c r="BH119" s="172" t="s">
        <v>8970</v>
      </c>
      <c r="BI119" s="381" t="s">
        <v>5213</v>
      </c>
      <c r="BJ119" s="371" t="s">
        <v>10462</v>
      </c>
      <c r="BK119" s="137"/>
      <c r="BL119" s="138"/>
    </row>
    <row r="120" spans="1:64">
      <c r="A120" s="2" t="s">
        <v>4351</v>
      </c>
      <c r="B120" s="1" t="s">
        <v>991</v>
      </c>
      <c r="C120" s="2" t="s">
        <v>4304</v>
      </c>
      <c r="D120" s="1" t="s">
        <v>934</v>
      </c>
      <c r="E120" s="2" t="s">
        <v>364</v>
      </c>
      <c r="F120" s="1" t="s">
        <v>1033</v>
      </c>
      <c r="G120" s="2" t="s">
        <v>433</v>
      </c>
      <c r="H120" s="3" t="s">
        <v>629</v>
      </c>
      <c r="I120" s="3" t="s">
        <v>1569</v>
      </c>
      <c r="J120" s="2" t="s">
        <v>433</v>
      </c>
      <c r="K120" s="3" t="s">
        <v>629</v>
      </c>
      <c r="L120" s="3" t="s">
        <v>1569</v>
      </c>
      <c r="M120" s="3" t="s">
        <v>9236</v>
      </c>
      <c r="N120" s="3" t="s">
        <v>1569</v>
      </c>
      <c r="O120" s="2" t="s">
        <v>2500</v>
      </c>
      <c r="P120" s="1" t="s">
        <v>629</v>
      </c>
      <c r="Q120" s="3" t="s">
        <v>1569</v>
      </c>
      <c r="R120" s="3" t="str">
        <f>VLOOKUP(O120,'2005 부문표'!$K$9:$L$411,2,FALSE)</f>
        <v>05_019</v>
      </c>
      <c r="S120" s="20" t="s">
        <v>2105</v>
      </c>
      <c r="T120" s="20" t="s">
        <v>95</v>
      </c>
      <c r="U120" s="20" t="s">
        <v>1569</v>
      </c>
      <c r="V120" s="20" t="str">
        <f>VLOOKUP(S120,'2003 부문표'!$Q$8:$R$412,2,FALSE)</f>
        <v>00_024</v>
      </c>
      <c r="W120" s="67" t="s">
        <v>6736</v>
      </c>
      <c r="X120" s="68" t="s">
        <v>7099</v>
      </c>
      <c r="Y120" s="67" t="s">
        <v>1569</v>
      </c>
      <c r="Z120" s="90" t="s">
        <v>5377</v>
      </c>
      <c r="AA120" s="89" t="s">
        <v>7936</v>
      </c>
      <c r="AB120" s="75" t="s">
        <v>7423</v>
      </c>
      <c r="AC120" s="75" t="s">
        <v>7424</v>
      </c>
      <c r="AD120" s="77" t="s">
        <v>7495</v>
      </c>
      <c r="AE120" s="77" t="s">
        <v>7424</v>
      </c>
      <c r="AF120" s="75"/>
      <c r="AG120" s="69" t="s">
        <v>8076</v>
      </c>
      <c r="AH120" t="s">
        <v>3287</v>
      </c>
      <c r="AI120" t="s">
        <v>3288</v>
      </c>
      <c r="AJ120" t="s">
        <v>4007</v>
      </c>
      <c r="AK120" t="s">
        <v>4503</v>
      </c>
      <c r="AL120" t="s">
        <v>4896</v>
      </c>
      <c r="AM120" t="s">
        <v>6100</v>
      </c>
      <c r="AN120" t="s">
        <v>8423</v>
      </c>
      <c r="AR120" s="3" t="str">
        <f t="shared" si="2"/>
        <v>07_00101.WoodProd</v>
      </c>
      <c r="AS120" s="3" t="str">
        <f t="shared" si="3"/>
        <v/>
      </c>
      <c r="AT120" s="3" t="str">
        <f t="shared" si="3"/>
        <v>07_00101.WoodProd</v>
      </c>
      <c r="AY120" s="70"/>
      <c r="AZ120" s="70"/>
      <c r="BA120" s="70"/>
      <c r="BB120" s="69" t="s">
        <v>7644</v>
      </c>
      <c r="BD120" s="122" t="s">
        <v>1151</v>
      </c>
      <c r="BE120" s="123" t="s">
        <v>1569</v>
      </c>
      <c r="BF120" s="304" t="s">
        <v>10355</v>
      </c>
      <c r="BG120" s="169"/>
      <c r="BH120" s="170"/>
      <c r="BI120" s="363"/>
      <c r="BJ120" s="372"/>
      <c r="BK120" s="160" t="s">
        <v>5204</v>
      </c>
      <c r="BL120" s="125" t="s">
        <v>8972</v>
      </c>
    </row>
    <row r="121" spans="1:64">
      <c r="A121" s="2" t="s">
        <v>4351</v>
      </c>
      <c r="B121" s="1" t="s">
        <v>991</v>
      </c>
      <c r="C121" s="2" t="s">
        <v>4304</v>
      </c>
      <c r="D121" s="1" t="s">
        <v>934</v>
      </c>
      <c r="E121" s="2" t="s">
        <v>364</v>
      </c>
      <c r="F121" s="1" t="s">
        <v>1033</v>
      </c>
      <c r="G121" s="2" t="s">
        <v>434</v>
      </c>
      <c r="H121" s="3" t="s">
        <v>630</v>
      </c>
      <c r="I121" s="3" t="s">
        <v>1570</v>
      </c>
      <c r="J121" s="2" t="s">
        <v>434</v>
      </c>
      <c r="K121" s="3" t="s">
        <v>630</v>
      </c>
      <c r="L121" s="3" t="s">
        <v>1570</v>
      </c>
      <c r="M121" s="3" t="s">
        <v>9235</v>
      </c>
      <c r="N121" s="3" t="s">
        <v>1568</v>
      </c>
      <c r="O121" s="2" t="s">
        <v>2501</v>
      </c>
      <c r="P121" s="1" t="s">
        <v>630</v>
      </c>
      <c r="Q121" s="3" t="s">
        <v>1570</v>
      </c>
      <c r="R121" s="3" t="str">
        <f>VLOOKUP(O121,'2005 부문표'!$K$9:$L$411,2,FALSE)</f>
        <v>05_019</v>
      </c>
      <c r="S121" s="20" t="s">
        <v>2106</v>
      </c>
      <c r="T121" s="20" t="s">
        <v>96</v>
      </c>
      <c r="U121" s="20" t="s">
        <v>1570</v>
      </c>
      <c r="V121" s="20" t="str">
        <f>VLOOKUP(S121,'2003 부문표'!$Q$8:$R$412,2,FALSE)</f>
        <v>00_024</v>
      </c>
      <c r="W121" s="67" t="s">
        <v>6737</v>
      </c>
      <c r="X121" s="68" t="s">
        <v>7100</v>
      </c>
      <c r="Y121" s="67" t="s">
        <v>1570</v>
      </c>
      <c r="Z121" s="90" t="s">
        <v>5377</v>
      </c>
      <c r="AA121" s="89" t="s">
        <v>7936</v>
      </c>
      <c r="AB121" s="75" t="s">
        <v>7423</v>
      </c>
      <c r="AC121" s="75" t="s">
        <v>7424</v>
      </c>
      <c r="AD121" s="77" t="s">
        <v>7495</v>
      </c>
      <c r="AE121" s="77" t="s">
        <v>7424</v>
      </c>
      <c r="AF121" s="75"/>
      <c r="AG121" s="69" t="s">
        <v>8077</v>
      </c>
      <c r="AH121" t="s">
        <v>3289</v>
      </c>
      <c r="AI121" t="s">
        <v>3290</v>
      </c>
      <c r="AJ121" t="s">
        <v>4008</v>
      </c>
      <c r="AK121" t="s">
        <v>4504</v>
      </c>
      <c r="AL121" t="s">
        <v>4897</v>
      </c>
      <c r="AM121" t="s">
        <v>6101</v>
      </c>
      <c r="AN121" t="s">
        <v>8424</v>
      </c>
      <c r="AR121" s="3" t="str">
        <f t="shared" si="2"/>
        <v>07_00102.WoodProd</v>
      </c>
      <c r="AS121" s="3" t="str">
        <f t="shared" si="3"/>
        <v/>
      </c>
      <c r="AT121" s="3" t="str">
        <f t="shared" si="3"/>
        <v>07_00102.WoodProd</v>
      </c>
      <c r="AY121" s="70"/>
      <c r="AZ121" s="71"/>
      <c r="BA121" s="71"/>
      <c r="BB121" s="69" t="s">
        <v>7645</v>
      </c>
      <c r="BD121" s="122" t="s">
        <v>1152</v>
      </c>
      <c r="BE121" s="123" t="s">
        <v>8706</v>
      </c>
      <c r="BF121" s="304" t="s">
        <v>10355</v>
      </c>
      <c r="BG121" s="169"/>
      <c r="BH121" s="170"/>
      <c r="BI121" s="363"/>
      <c r="BJ121" s="382"/>
      <c r="BK121" s="137"/>
      <c r="BL121" s="138"/>
    </row>
    <row r="122" spans="1:64">
      <c r="A122" s="2" t="s">
        <v>4351</v>
      </c>
      <c r="B122" s="1" t="s">
        <v>991</v>
      </c>
      <c r="C122" s="2" t="s">
        <v>4304</v>
      </c>
      <c r="D122" s="1" t="s">
        <v>934</v>
      </c>
      <c r="E122" s="2" t="s">
        <v>365</v>
      </c>
      <c r="F122" s="1" t="s">
        <v>1034</v>
      </c>
      <c r="G122" s="2" t="s">
        <v>435</v>
      </c>
      <c r="H122" s="3" t="s">
        <v>631</v>
      </c>
      <c r="I122" s="3" t="s">
        <v>1571</v>
      </c>
      <c r="J122" s="2" t="s">
        <v>435</v>
      </c>
      <c r="K122" s="3" t="s">
        <v>631</v>
      </c>
      <c r="L122" s="3" t="s">
        <v>1571</v>
      </c>
      <c r="M122" s="3" t="s">
        <v>9238</v>
      </c>
      <c r="N122" s="3" t="s">
        <v>8707</v>
      </c>
      <c r="O122" s="2" t="s">
        <v>2502</v>
      </c>
      <c r="P122" s="1" t="s">
        <v>631</v>
      </c>
      <c r="Q122" s="3" t="s">
        <v>1571</v>
      </c>
      <c r="R122" s="3" t="str">
        <f>VLOOKUP(O122,'2005 부문표'!$K$9:$L$411,2,FALSE)</f>
        <v>05_019</v>
      </c>
      <c r="S122" s="20" t="s">
        <v>2107</v>
      </c>
      <c r="T122" s="20" t="s">
        <v>97</v>
      </c>
      <c r="U122" s="20" t="s">
        <v>1571</v>
      </c>
      <c r="V122" s="20" t="str">
        <f>VLOOKUP(S122,'2003 부문표'!$Q$8:$R$412,2,FALSE)</f>
        <v>00_024</v>
      </c>
      <c r="W122" s="67" t="s">
        <v>6738</v>
      </c>
      <c r="X122" s="68" t="s">
        <v>7101</v>
      </c>
      <c r="Y122" s="67" t="s">
        <v>1571</v>
      </c>
      <c r="Z122" s="90" t="s">
        <v>5377</v>
      </c>
      <c r="AA122" s="89" t="s">
        <v>7936</v>
      </c>
      <c r="AB122" s="75" t="s">
        <v>7423</v>
      </c>
      <c r="AC122" s="75" t="s">
        <v>7424</v>
      </c>
      <c r="AD122" s="77" t="s">
        <v>7495</v>
      </c>
      <c r="AE122" s="77" t="s">
        <v>7424</v>
      </c>
      <c r="AF122" s="75"/>
      <c r="AG122" s="69" t="s">
        <v>8078</v>
      </c>
      <c r="AH122" t="s">
        <v>3291</v>
      </c>
      <c r="AI122" t="s">
        <v>3292</v>
      </c>
      <c r="AJ122" t="s">
        <v>4009</v>
      </c>
      <c r="AK122" t="s">
        <v>4505</v>
      </c>
      <c r="AL122" t="s">
        <v>4898</v>
      </c>
      <c r="AM122" t="s">
        <v>6102</v>
      </c>
      <c r="AN122" t="s">
        <v>8425</v>
      </c>
      <c r="AR122" s="3" t="str">
        <f t="shared" si="2"/>
        <v>07_00103.WoodProd</v>
      </c>
      <c r="AS122" s="3" t="str">
        <f t="shared" si="3"/>
        <v/>
      </c>
      <c r="AT122" s="3" t="str">
        <f t="shared" si="3"/>
        <v>07_00103.WoodProd</v>
      </c>
      <c r="AY122" s="70"/>
      <c r="AZ122" s="71"/>
      <c r="BA122" s="71"/>
      <c r="BB122" s="69" t="s">
        <v>7646</v>
      </c>
      <c r="BD122" s="122" t="s">
        <v>1153</v>
      </c>
      <c r="BE122" s="123" t="s">
        <v>8707</v>
      </c>
      <c r="BF122" s="302" t="s">
        <v>10355</v>
      </c>
      <c r="BG122" s="171" t="s">
        <v>489</v>
      </c>
      <c r="BH122" s="172" t="s">
        <v>8973</v>
      </c>
      <c r="BI122" s="363"/>
      <c r="BJ122" s="372"/>
      <c r="BK122" s="137"/>
      <c r="BL122" s="138"/>
    </row>
    <row r="123" spans="1:64">
      <c r="A123" s="2" t="s">
        <v>4351</v>
      </c>
      <c r="B123" s="1" t="s">
        <v>991</v>
      </c>
      <c r="C123" s="2" t="s">
        <v>4304</v>
      </c>
      <c r="D123" s="1" t="s">
        <v>934</v>
      </c>
      <c r="E123" s="2" t="s">
        <v>365</v>
      </c>
      <c r="F123" s="1" t="s">
        <v>1034</v>
      </c>
      <c r="G123" s="2" t="s">
        <v>436</v>
      </c>
      <c r="H123" s="3" t="s">
        <v>632</v>
      </c>
      <c r="I123" s="3" t="s">
        <v>1832</v>
      </c>
      <c r="J123" s="2" t="s">
        <v>436</v>
      </c>
      <c r="K123" s="3" t="s">
        <v>632</v>
      </c>
      <c r="L123" s="3" t="s">
        <v>1832</v>
      </c>
      <c r="M123" s="3" t="s">
        <v>9239</v>
      </c>
      <c r="N123" s="3" t="s">
        <v>8708</v>
      </c>
      <c r="O123" s="2" t="s">
        <v>2503</v>
      </c>
      <c r="P123" s="1" t="s">
        <v>632</v>
      </c>
      <c r="Q123" s="3" t="s">
        <v>1832</v>
      </c>
      <c r="R123" s="3" t="str">
        <f>VLOOKUP(O123,'2005 부문표'!$K$9:$L$411,2,FALSE)</f>
        <v>05_019</v>
      </c>
      <c r="S123" s="20" t="s">
        <v>2108</v>
      </c>
      <c r="T123" s="20" t="s">
        <v>98</v>
      </c>
      <c r="U123" s="20" t="s">
        <v>1832</v>
      </c>
      <c r="V123" s="20" t="str">
        <f>VLOOKUP(S123,'2003 부문표'!$Q$8:$R$412,2,FALSE)</f>
        <v>00_024</v>
      </c>
      <c r="W123" s="67" t="s">
        <v>6739</v>
      </c>
      <c r="X123" s="68" t="s">
        <v>7102</v>
      </c>
      <c r="Y123" s="67" t="s">
        <v>6740</v>
      </c>
      <c r="Z123" s="90" t="s">
        <v>5377</v>
      </c>
      <c r="AA123" s="89" t="s">
        <v>7936</v>
      </c>
      <c r="AB123" s="75" t="s">
        <v>7423</v>
      </c>
      <c r="AC123" s="75" t="s">
        <v>7424</v>
      </c>
      <c r="AD123" s="77" t="s">
        <v>7495</v>
      </c>
      <c r="AE123" s="77" t="s">
        <v>7424</v>
      </c>
      <c r="AF123" s="75"/>
      <c r="AG123" s="69" t="s">
        <v>8079</v>
      </c>
      <c r="AH123" t="s">
        <v>3293</v>
      </c>
      <c r="AI123" t="s">
        <v>3294</v>
      </c>
      <c r="AJ123" t="s">
        <v>4010</v>
      </c>
      <c r="AK123" t="s">
        <v>4506</v>
      </c>
      <c r="AL123" t="s">
        <v>4899</v>
      </c>
      <c r="AM123" t="s">
        <v>6103</v>
      </c>
      <c r="AN123" t="s">
        <v>3579</v>
      </c>
      <c r="AR123" s="3" t="str">
        <f t="shared" si="2"/>
        <v>07_00104.WoodProd</v>
      </c>
      <c r="AS123" s="3" t="str">
        <f t="shared" si="3"/>
        <v/>
      </c>
      <c r="AT123" s="3" t="str">
        <f t="shared" si="3"/>
        <v/>
      </c>
      <c r="AY123" s="70"/>
      <c r="AZ123" s="71"/>
      <c r="BA123" s="71"/>
      <c r="BB123" s="69" t="s">
        <v>3579</v>
      </c>
      <c r="BD123" s="122" t="s">
        <v>1154</v>
      </c>
      <c r="BE123" s="123" t="s">
        <v>8708</v>
      </c>
      <c r="BF123" s="304" t="s">
        <v>10355</v>
      </c>
      <c r="BG123" s="169"/>
      <c r="BH123" s="170"/>
      <c r="BI123" s="363"/>
      <c r="BJ123" s="382"/>
      <c r="BK123" s="137"/>
      <c r="BL123" s="138"/>
    </row>
    <row r="124" spans="1:64">
      <c r="A124" s="2" t="s">
        <v>4351</v>
      </c>
      <c r="B124" s="1" t="s">
        <v>991</v>
      </c>
      <c r="C124" s="2" t="s">
        <v>4304</v>
      </c>
      <c r="D124" s="1" t="s">
        <v>934</v>
      </c>
      <c r="E124" s="2" t="s">
        <v>365</v>
      </c>
      <c r="F124" s="1" t="s">
        <v>1034</v>
      </c>
      <c r="G124" s="2" t="s">
        <v>437</v>
      </c>
      <c r="H124" s="3" t="s">
        <v>633</v>
      </c>
      <c r="I124" s="3" t="s">
        <v>1833</v>
      </c>
      <c r="J124" s="2" t="s">
        <v>437</v>
      </c>
      <c r="K124" s="3" t="s">
        <v>633</v>
      </c>
      <c r="L124" s="3" t="s">
        <v>1833</v>
      </c>
      <c r="M124" s="3" t="s">
        <v>9240</v>
      </c>
      <c r="N124" s="3" t="s">
        <v>8709</v>
      </c>
      <c r="O124" s="2" t="s">
        <v>2504</v>
      </c>
      <c r="P124" s="1" t="s">
        <v>633</v>
      </c>
      <c r="Q124" s="3" t="s">
        <v>1833</v>
      </c>
      <c r="R124" s="3" t="str">
        <f>VLOOKUP(O124,'2005 부문표'!$K$9:$L$411,2,FALSE)</f>
        <v>05_019</v>
      </c>
      <c r="S124" s="20" t="s">
        <v>2109</v>
      </c>
      <c r="T124" s="20" t="s">
        <v>99</v>
      </c>
      <c r="U124" s="20" t="s">
        <v>1833</v>
      </c>
      <c r="V124" s="20" t="str">
        <f>VLOOKUP(S124,'2003 부문표'!$Q$8:$R$412,2,FALSE)</f>
        <v>00_024</v>
      </c>
      <c r="W124" s="67" t="s">
        <v>6739</v>
      </c>
      <c r="X124" s="68" t="s">
        <v>7102</v>
      </c>
      <c r="Y124" s="67" t="s">
        <v>6740</v>
      </c>
      <c r="Z124" s="90" t="s">
        <v>5377</v>
      </c>
      <c r="AA124" s="89" t="s">
        <v>7936</v>
      </c>
      <c r="AB124" s="75" t="s">
        <v>7423</v>
      </c>
      <c r="AC124" s="75" t="s">
        <v>7424</v>
      </c>
      <c r="AD124" s="77" t="s">
        <v>7495</v>
      </c>
      <c r="AE124" s="77" t="s">
        <v>7424</v>
      </c>
      <c r="AF124" s="75"/>
      <c r="AG124" s="69" t="s">
        <v>8080</v>
      </c>
      <c r="AH124" t="s">
        <v>3295</v>
      </c>
      <c r="AI124" t="s">
        <v>3296</v>
      </c>
      <c r="AJ124" t="s">
        <v>4011</v>
      </c>
      <c r="AK124" t="s">
        <v>4507</v>
      </c>
      <c r="AL124" t="s">
        <v>4900</v>
      </c>
      <c r="AM124" t="s">
        <v>6104</v>
      </c>
      <c r="AN124" t="s">
        <v>8426</v>
      </c>
      <c r="AR124" s="3" t="str">
        <f t="shared" si="2"/>
        <v>07_00104.WoodProd</v>
      </c>
      <c r="AS124" s="3" t="str">
        <f t="shared" si="3"/>
        <v/>
      </c>
      <c r="AT124" s="3" t="str">
        <f t="shared" si="3"/>
        <v>07_00104.WoodProd</v>
      </c>
      <c r="AY124" s="70"/>
      <c r="AZ124" s="71"/>
      <c r="BA124" s="71"/>
      <c r="BB124" s="69" t="s">
        <v>7647</v>
      </c>
      <c r="BD124" s="122" t="s">
        <v>5328</v>
      </c>
      <c r="BE124" s="123" t="s">
        <v>8709</v>
      </c>
      <c r="BF124" s="304" t="s">
        <v>10355</v>
      </c>
      <c r="BG124" s="169"/>
      <c r="BH124" s="170"/>
      <c r="BI124" s="363"/>
      <c r="BJ124" s="372"/>
      <c r="BK124" s="137"/>
      <c r="BL124" s="138"/>
    </row>
    <row r="125" spans="1:64">
      <c r="A125" s="2" t="s">
        <v>4351</v>
      </c>
      <c r="B125" s="1" t="s">
        <v>991</v>
      </c>
      <c r="C125" s="2" t="s">
        <v>4305</v>
      </c>
      <c r="D125" s="1" t="s">
        <v>935</v>
      </c>
      <c r="E125" s="2" t="s">
        <v>366</v>
      </c>
      <c r="F125" s="1" t="s">
        <v>634</v>
      </c>
      <c r="G125" s="2" t="s">
        <v>438</v>
      </c>
      <c r="H125" s="3" t="s">
        <v>634</v>
      </c>
      <c r="I125" s="3" t="s">
        <v>1572</v>
      </c>
      <c r="J125" s="2" t="s">
        <v>438</v>
      </c>
      <c r="K125" s="3" t="s">
        <v>634</v>
      </c>
      <c r="L125" s="3" t="s">
        <v>1572</v>
      </c>
      <c r="M125" s="3" t="s">
        <v>9241</v>
      </c>
      <c r="N125" s="3" t="s">
        <v>1572</v>
      </c>
      <c r="O125" s="2" t="s">
        <v>2505</v>
      </c>
      <c r="P125" s="1" t="s">
        <v>634</v>
      </c>
      <c r="Q125" s="3" t="s">
        <v>1572</v>
      </c>
      <c r="R125" s="3" t="str">
        <f>VLOOKUP(O125,'2005 부문표'!$K$9:$L$411,2,FALSE)</f>
        <v>05_020</v>
      </c>
      <c r="S125" s="20" t="s">
        <v>2110</v>
      </c>
      <c r="T125" s="20" t="s">
        <v>100</v>
      </c>
      <c r="U125" s="20" t="s">
        <v>1572</v>
      </c>
      <c r="V125" s="20" t="str">
        <f>VLOOKUP(S125,'2003 부문표'!$Q$8:$R$412,2,FALSE)</f>
        <v>00_025</v>
      </c>
      <c r="W125" s="67" t="s">
        <v>6741</v>
      </c>
      <c r="X125" s="68" t="s">
        <v>7103</v>
      </c>
      <c r="Y125" s="67" t="s">
        <v>1572</v>
      </c>
      <c r="Z125" s="90" t="s">
        <v>7922</v>
      </c>
      <c r="AA125" s="89" t="s">
        <v>7425</v>
      </c>
      <c r="AB125" s="75" t="s">
        <v>7425</v>
      </c>
      <c r="AC125" s="75" t="s">
        <v>7426</v>
      </c>
      <c r="AD125" s="77" t="s">
        <v>7496</v>
      </c>
      <c r="AE125" s="77" t="s">
        <v>7426</v>
      </c>
      <c r="AF125" s="75"/>
      <c r="AG125" s="69" t="s">
        <v>8081</v>
      </c>
      <c r="AH125" t="s">
        <v>3297</v>
      </c>
      <c r="AI125" t="s">
        <v>3298</v>
      </c>
      <c r="AJ125" t="s">
        <v>4012</v>
      </c>
      <c r="AK125" t="s">
        <v>4508</v>
      </c>
      <c r="AL125" t="s">
        <v>4901</v>
      </c>
      <c r="AM125" t="s">
        <v>6105</v>
      </c>
      <c r="AN125" t="s">
        <v>8427</v>
      </c>
      <c r="AR125" s="3" t="str">
        <f t="shared" si="2"/>
        <v>07_00105.ppp</v>
      </c>
      <c r="AS125" s="3" t="str">
        <f t="shared" si="3"/>
        <v/>
      </c>
      <c r="AT125" s="3" t="str">
        <f t="shared" si="3"/>
        <v>07_00105.ppp</v>
      </c>
      <c r="AY125" s="70"/>
      <c r="AZ125" s="71"/>
      <c r="BA125" s="71"/>
      <c r="BB125" s="69" t="s">
        <v>7648</v>
      </c>
      <c r="BD125" s="122" t="s">
        <v>5329</v>
      </c>
      <c r="BE125" s="123" t="s">
        <v>1572</v>
      </c>
      <c r="BF125" s="302" t="s">
        <v>10355</v>
      </c>
      <c r="BG125" s="171" t="s">
        <v>490</v>
      </c>
      <c r="BH125" s="172" t="s">
        <v>8974</v>
      </c>
      <c r="BI125" s="363"/>
      <c r="BJ125" s="382"/>
      <c r="BK125" s="137"/>
      <c r="BL125" s="138"/>
    </row>
    <row r="126" spans="1:64">
      <c r="A126" s="2" t="s">
        <v>4351</v>
      </c>
      <c r="B126" s="1" t="s">
        <v>991</v>
      </c>
      <c r="C126" s="2" t="s">
        <v>4305</v>
      </c>
      <c r="D126" s="1" t="s">
        <v>935</v>
      </c>
      <c r="E126" s="2" t="s">
        <v>367</v>
      </c>
      <c r="F126" s="1" t="s">
        <v>1035</v>
      </c>
      <c r="G126" s="2" t="s">
        <v>439</v>
      </c>
      <c r="H126" s="3" t="s">
        <v>635</v>
      </c>
      <c r="I126" s="3" t="s">
        <v>1573</v>
      </c>
      <c r="J126" s="2" t="s">
        <v>439</v>
      </c>
      <c r="K126" s="3" t="s">
        <v>635</v>
      </c>
      <c r="L126" s="3" t="s">
        <v>1573</v>
      </c>
      <c r="M126" s="3" t="s">
        <v>9242</v>
      </c>
      <c r="N126" s="3" t="s">
        <v>1574</v>
      </c>
      <c r="O126" s="2" t="s">
        <v>2506</v>
      </c>
      <c r="P126" s="1" t="s">
        <v>635</v>
      </c>
      <c r="Q126" s="3" t="s">
        <v>1573</v>
      </c>
      <c r="R126" s="3" t="str">
        <f>VLOOKUP(O126,'2005 부문표'!$K$9:$L$411,2,FALSE)</f>
        <v>05_020</v>
      </c>
      <c r="S126" s="20" t="s">
        <v>2111</v>
      </c>
      <c r="T126" s="20" t="s">
        <v>101</v>
      </c>
      <c r="U126" s="20" t="s">
        <v>1573</v>
      </c>
      <c r="V126" s="20" t="str">
        <f>VLOOKUP(S126,'2003 부문표'!$Q$8:$R$412,2,FALSE)</f>
        <v>00_025</v>
      </c>
      <c r="W126" s="67" t="s">
        <v>6742</v>
      </c>
      <c r="X126" s="68" t="s">
        <v>7104</v>
      </c>
      <c r="Y126" s="67" t="s">
        <v>1573</v>
      </c>
      <c r="Z126" s="90" t="s">
        <v>7922</v>
      </c>
      <c r="AA126" s="89" t="s">
        <v>7425</v>
      </c>
      <c r="AB126" s="75" t="s">
        <v>7425</v>
      </c>
      <c r="AC126" s="75" t="s">
        <v>7426</v>
      </c>
      <c r="AD126" s="77" t="s">
        <v>7496</v>
      </c>
      <c r="AE126" s="77" t="s">
        <v>7426</v>
      </c>
      <c r="AF126" s="75"/>
      <c r="AG126" s="69" t="s">
        <v>8082</v>
      </c>
      <c r="AH126" t="s">
        <v>3299</v>
      </c>
      <c r="AI126" t="s">
        <v>3300</v>
      </c>
      <c r="AJ126" t="s">
        <v>4013</v>
      </c>
      <c r="AK126" t="s">
        <v>4509</v>
      </c>
      <c r="AL126" t="s">
        <v>4902</v>
      </c>
      <c r="AM126" t="s">
        <v>6106</v>
      </c>
      <c r="AN126" t="s">
        <v>8428</v>
      </c>
      <c r="AR126" s="3" t="str">
        <f t="shared" si="2"/>
        <v>07_00106.ppp</v>
      </c>
      <c r="AS126" s="3" t="str">
        <f t="shared" si="3"/>
        <v/>
      </c>
      <c r="AT126" s="3" t="str">
        <f t="shared" si="3"/>
        <v>07_00106.ppp</v>
      </c>
      <c r="AY126" s="70"/>
      <c r="AZ126" s="71"/>
      <c r="BA126" s="71"/>
      <c r="BB126" s="69" t="s">
        <v>7649</v>
      </c>
      <c r="BD126" s="276"/>
      <c r="BE126" s="277" t="s">
        <v>3579</v>
      </c>
      <c r="BF126" s="303"/>
      <c r="BG126" s="133"/>
      <c r="BH126" s="134" t="s">
        <v>10434</v>
      </c>
      <c r="BI126" s="363"/>
      <c r="BJ126" s="372"/>
      <c r="BK126" s="137"/>
      <c r="BL126" s="138"/>
    </row>
    <row r="127" spans="1:64">
      <c r="A127" s="2" t="s">
        <v>4351</v>
      </c>
      <c r="B127" s="1" t="s">
        <v>991</v>
      </c>
      <c r="C127" s="2" t="s">
        <v>4305</v>
      </c>
      <c r="D127" s="1" t="s">
        <v>935</v>
      </c>
      <c r="E127" s="2" t="s">
        <v>367</v>
      </c>
      <c r="F127" s="1" t="s">
        <v>1035</v>
      </c>
      <c r="G127" s="2" t="s">
        <v>440</v>
      </c>
      <c r="H127" s="3" t="s">
        <v>636</v>
      </c>
      <c r="I127" s="3" t="s">
        <v>1574</v>
      </c>
      <c r="J127" s="2" t="s">
        <v>440</v>
      </c>
      <c r="K127" s="3" t="s">
        <v>636</v>
      </c>
      <c r="L127" s="3" t="s">
        <v>1574</v>
      </c>
      <c r="M127" s="3" t="s">
        <v>9242</v>
      </c>
      <c r="N127" s="3" t="s">
        <v>1574</v>
      </c>
      <c r="O127" s="2" t="s">
        <v>2507</v>
      </c>
      <c r="P127" s="1" t="s">
        <v>636</v>
      </c>
      <c r="Q127" s="3" t="s">
        <v>1574</v>
      </c>
      <c r="R127" s="3" t="str">
        <f>VLOOKUP(O127,'2005 부문표'!$K$9:$L$411,2,FALSE)</f>
        <v>05_020</v>
      </c>
      <c r="S127" s="20" t="s">
        <v>2112</v>
      </c>
      <c r="T127" s="20" t="s">
        <v>102</v>
      </c>
      <c r="U127" s="20" t="s">
        <v>1574</v>
      </c>
      <c r="V127" s="20" t="str">
        <f>VLOOKUP(S127,'2003 부문표'!$Q$8:$R$412,2,FALSE)</f>
        <v>00_025</v>
      </c>
      <c r="W127" s="67" t="s">
        <v>6743</v>
      </c>
      <c r="X127" s="68" t="s">
        <v>7105</v>
      </c>
      <c r="Y127" s="67" t="s">
        <v>1574</v>
      </c>
      <c r="Z127" s="90" t="s">
        <v>7922</v>
      </c>
      <c r="AA127" s="89" t="s">
        <v>7425</v>
      </c>
      <c r="AB127" s="75" t="s">
        <v>7425</v>
      </c>
      <c r="AC127" s="75" t="s">
        <v>7426</v>
      </c>
      <c r="AD127" s="77" t="s">
        <v>7496</v>
      </c>
      <c r="AE127" s="77" t="s">
        <v>7426</v>
      </c>
      <c r="AF127" s="75"/>
      <c r="AG127" s="69" t="s">
        <v>8083</v>
      </c>
      <c r="AH127" t="s">
        <v>3301</v>
      </c>
      <c r="AI127" t="s">
        <v>3302</v>
      </c>
      <c r="AJ127" t="s">
        <v>4014</v>
      </c>
      <c r="AK127" t="s">
        <v>4510</v>
      </c>
      <c r="AL127" t="s">
        <v>4903</v>
      </c>
      <c r="AM127" t="s">
        <v>6107</v>
      </c>
      <c r="AN127" t="s">
        <v>8429</v>
      </c>
      <c r="AR127" s="3" t="str">
        <f t="shared" si="2"/>
        <v>07_00107.ppp</v>
      </c>
      <c r="AS127" s="3" t="str">
        <f t="shared" si="3"/>
        <v/>
      </c>
      <c r="AT127" s="3" t="str">
        <f t="shared" si="3"/>
        <v>07_00107.ppp</v>
      </c>
      <c r="AY127" s="70"/>
      <c r="AZ127" s="71"/>
      <c r="BA127" s="71"/>
      <c r="BB127" s="69" t="s">
        <v>7650</v>
      </c>
      <c r="BD127" s="274" t="s">
        <v>5330</v>
      </c>
      <c r="BE127" s="275" t="s">
        <v>1574</v>
      </c>
      <c r="BF127" s="302" t="s">
        <v>10355</v>
      </c>
      <c r="BG127" s="171" t="s">
        <v>491</v>
      </c>
      <c r="BH127" s="172" t="s">
        <v>8976</v>
      </c>
      <c r="BI127" s="381" t="s">
        <v>5214</v>
      </c>
      <c r="BJ127" s="371" t="s">
        <v>5382</v>
      </c>
      <c r="BK127" s="137"/>
      <c r="BL127" s="138"/>
    </row>
    <row r="128" spans="1:64">
      <c r="A128" s="2" t="s">
        <v>4351</v>
      </c>
      <c r="B128" s="1" t="s">
        <v>991</v>
      </c>
      <c r="C128" s="2" t="s">
        <v>4305</v>
      </c>
      <c r="D128" s="1" t="s">
        <v>935</v>
      </c>
      <c r="E128" s="2" t="s">
        <v>367</v>
      </c>
      <c r="F128" s="1" t="s">
        <v>1035</v>
      </c>
      <c r="G128" s="2" t="s">
        <v>441</v>
      </c>
      <c r="H128" s="3" t="s">
        <v>637</v>
      </c>
      <c r="I128" s="3" t="s">
        <v>1575</v>
      </c>
      <c r="J128" s="2" t="s">
        <v>441</v>
      </c>
      <c r="K128" s="3" t="s">
        <v>637</v>
      </c>
      <c r="L128" s="3" t="s">
        <v>1575</v>
      </c>
      <c r="M128" s="3" t="s">
        <v>9242</v>
      </c>
      <c r="N128" s="3" t="s">
        <v>1574</v>
      </c>
      <c r="O128" s="2" t="s">
        <v>2508</v>
      </c>
      <c r="P128" s="1" t="s">
        <v>637</v>
      </c>
      <c r="Q128" s="3" t="s">
        <v>1575</v>
      </c>
      <c r="R128" s="3" t="str">
        <f>VLOOKUP(O128,'2005 부문표'!$K$9:$L$411,2,FALSE)</f>
        <v>05_020</v>
      </c>
      <c r="S128" s="20" t="s">
        <v>2113</v>
      </c>
      <c r="T128" s="20" t="s">
        <v>103</v>
      </c>
      <c r="U128" s="20" t="s">
        <v>1575</v>
      </c>
      <c r="V128" s="20" t="str">
        <f>VLOOKUP(S128,'2003 부문표'!$Q$8:$R$412,2,FALSE)</f>
        <v>00_025</v>
      </c>
      <c r="W128" s="67" t="s">
        <v>6744</v>
      </c>
      <c r="X128" s="68" t="s">
        <v>7106</v>
      </c>
      <c r="Y128" s="67" t="s">
        <v>1575</v>
      </c>
      <c r="Z128" s="90" t="s">
        <v>7922</v>
      </c>
      <c r="AA128" s="89" t="s">
        <v>7425</v>
      </c>
      <c r="AB128" s="75" t="s">
        <v>7425</v>
      </c>
      <c r="AC128" s="75" t="s">
        <v>7426</v>
      </c>
      <c r="AD128" s="77" t="s">
        <v>7496</v>
      </c>
      <c r="AE128" s="77" t="s">
        <v>7426</v>
      </c>
      <c r="AF128" s="75"/>
      <c r="AG128" s="69" t="s">
        <v>8084</v>
      </c>
      <c r="AH128" t="s">
        <v>3303</v>
      </c>
      <c r="AI128" t="s">
        <v>3304</v>
      </c>
      <c r="AJ128" t="s">
        <v>4015</v>
      </c>
      <c r="AK128" t="s">
        <v>4511</v>
      </c>
      <c r="AL128" t="s">
        <v>4904</v>
      </c>
      <c r="AM128" t="s">
        <v>6108</v>
      </c>
      <c r="AN128" t="s">
        <v>8430</v>
      </c>
      <c r="AR128" s="3" t="str">
        <f t="shared" si="2"/>
        <v>07_00108.ppp</v>
      </c>
      <c r="AS128" s="3" t="str">
        <f t="shared" si="3"/>
        <v/>
      </c>
      <c r="AT128" s="3" t="str">
        <f t="shared" si="3"/>
        <v>07_00108.ppp</v>
      </c>
      <c r="AY128" s="70"/>
      <c r="AZ128" s="71"/>
      <c r="BA128" s="71"/>
      <c r="BB128" s="69" t="s">
        <v>7651</v>
      </c>
      <c r="BD128" s="268" t="s">
        <v>5333</v>
      </c>
      <c r="BE128" s="272" t="s">
        <v>8710</v>
      </c>
      <c r="BF128" s="302" t="s">
        <v>10355</v>
      </c>
      <c r="BG128" s="133"/>
      <c r="BH128" s="134"/>
      <c r="BI128" s="359"/>
      <c r="BJ128" s="360"/>
      <c r="BK128" s="137"/>
      <c r="BL128" s="138"/>
    </row>
    <row r="129" spans="1:64">
      <c r="A129" s="2" t="s">
        <v>4351</v>
      </c>
      <c r="B129" s="1" t="s">
        <v>991</v>
      </c>
      <c r="C129" s="2" t="s">
        <v>4305</v>
      </c>
      <c r="D129" s="1" t="s">
        <v>935</v>
      </c>
      <c r="E129" s="2" t="s">
        <v>368</v>
      </c>
      <c r="F129" s="1" t="s">
        <v>1036</v>
      </c>
      <c r="G129" s="2" t="s">
        <v>442</v>
      </c>
      <c r="H129" s="3" t="s">
        <v>638</v>
      </c>
      <c r="I129" s="3" t="s">
        <v>1576</v>
      </c>
      <c r="J129" s="2" t="s">
        <v>442</v>
      </c>
      <c r="K129" s="3" t="s">
        <v>638</v>
      </c>
      <c r="L129" s="3" t="s">
        <v>1576</v>
      </c>
      <c r="M129" s="3" t="s">
        <v>9244</v>
      </c>
      <c r="N129" s="3" t="s">
        <v>8711</v>
      </c>
      <c r="O129" s="2" t="s">
        <v>2509</v>
      </c>
      <c r="P129" s="1" t="s">
        <v>638</v>
      </c>
      <c r="Q129" s="3" t="s">
        <v>1576</v>
      </c>
      <c r="R129" s="3" t="str">
        <f>VLOOKUP(O129,'2005 부문표'!$K$9:$L$411,2,FALSE)</f>
        <v>05_020</v>
      </c>
      <c r="S129" s="20" t="s">
        <v>2114</v>
      </c>
      <c r="T129" s="20" t="s">
        <v>104</v>
      </c>
      <c r="U129" s="20" t="s">
        <v>1576</v>
      </c>
      <c r="V129" s="20" t="str">
        <f>VLOOKUP(S129,'2003 부문표'!$Q$8:$R$412,2,FALSE)</f>
        <v>00_025</v>
      </c>
      <c r="W129" s="67" t="s">
        <v>6745</v>
      </c>
      <c r="X129" s="68" t="s">
        <v>7107</v>
      </c>
      <c r="Y129" s="67" t="s">
        <v>1576</v>
      </c>
      <c r="Z129" s="90" t="s">
        <v>7922</v>
      </c>
      <c r="AA129" s="89" t="s">
        <v>7425</v>
      </c>
      <c r="AB129" s="75" t="s">
        <v>7425</v>
      </c>
      <c r="AC129" s="75" t="s">
        <v>7426</v>
      </c>
      <c r="AD129" s="77" t="s">
        <v>7496</v>
      </c>
      <c r="AE129" s="77" t="s">
        <v>7426</v>
      </c>
      <c r="AF129" s="75"/>
      <c r="AG129" s="69" t="s">
        <v>8085</v>
      </c>
      <c r="AH129" t="s">
        <v>3305</v>
      </c>
      <c r="AI129" t="s">
        <v>3306</v>
      </c>
      <c r="AJ129" t="s">
        <v>4016</v>
      </c>
      <c r="AK129" t="s">
        <v>4512</v>
      </c>
      <c r="AL129" t="s">
        <v>4905</v>
      </c>
      <c r="AM129" t="s">
        <v>6109</v>
      </c>
      <c r="AN129" t="s">
        <v>8431</v>
      </c>
      <c r="AR129" s="3" t="str">
        <f t="shared" si="2"/>
        <v>07_00109.ppp</v>
      </c>
      <c r="AS129" s="3" t="str">
        <f t="shared" si="3"/>
        <v/>
      </c>
      <c r="AT129" s="3" t="str">
        <f t="shared" si="3"/>
        <v>07_00109.ppp</v>
      </c>
      <c r="AY129" s="70"/>
      <c r="AZ129" s="71"/>
      <c r="BA129" s="71"/>
      <c r="BB129" s="69" t="s">
        <v>7652</v>
      </c>
      <c r="BD129" s="274" t="s">
        <v>5334</v>
      </c>
      <c r="BE129" s="280" t="s">
        <v>8711</v>
      </c>
      <c r="BF129" s="302" t="s">
        <v>10355</v>
      </c>
      <c r="BG129" s="171" t="s">
        <v>5244</v>
      </c>
      <c r="BH129" s="172" t="s">
        <v>8977</v>
      </c>
      <c r="BI129" s="359"/>
      <c r="BJ129" s="372"/>
      <c r="BK129" s="137"/>
      <c r="BL129" s="138"/>
    </row>
    <row r="130" spans="1:64">
      <c r="A130" s="2" t="s">
        <v>4351</v>
      </c>
      <c r="B130" s="1" t="s">
        <v>991</v>
      </c>
      <c r="C130" s="2" t="s">
        <v>4305</v>
      </c>
      <c r="D130" s="1" t="s">
        <v>935</v>
      </c>
      <c r="E130" s="2" t="s">
        <v>368</v>
      </c>
      <c r="F130" s="1" t="s">
        <v>1036</v>
      </c>
      <c r="G130" s="2" t="s">
        <v>443</v>
      </c>
      <c r="H130" s="3" t="s">
        <v>639</v>
      </c>
      <c r="I130" s="3" t="s">
        <v>1577</v>
      </c>
      <c r="J130" s="2" t="s">
        <v>443</v>
      </c>
      <c r="K130" s="3" t="s">
        <v>639</v>
      </c>
      <c r="L130" s="3" t="s">
        <v>1577</v>
      </c>
      <c r="M130" s="3" t="s">
        <v>9245</v>
      </c>
      <c r="N130" s="3" t="s">
        <v>1577</v>
      </c>
      <c r="O130" s="2" t="s">
        <v>2510</v>
      </c>
      <c r="P130" s="1" t="s">
        <v>639</v>
      </c>
      <c r="Q130" s="3" t="s">
        <v>1577</v>
      </c>
      <c r="R130" s="3" t="str">
        <f>VLOOKUP(O130,'2005 부문표'!$K$9:$L$411,2,FALSE)</f>
        <v>05_020</v>
      </c>
      <c r="S130" s="20" t="s">
        <v>2115</v>
      </c>
      <c r="T130" s="20" t="s">
        <v>105</v>
      </c>
      <c r="U130" s="20" t="s">
        <v>1577</v>
      </c>
      <c r="V130" s="20" t="str">
        <f>VLOOKUP(S130,'2003 부문표'!$Q$8:$R$412,2,FALSE)</f>
        <v>00_025</v>
      </c>
      <c r="W130" s="67" t="s">
        <v>6746</v>
      </c>
      <c r="X130" s="68" t="s">
        <v>7108</v>
      </c>
      <c r="Y130" s="67" t="s">
        <v>1577</v>
      </c>
      <c r="Z130" s="90" t="s">
        <v>7922</v>
      </c>
      <c r="AA130" s="89" t="s">
        <v>7425</v>
      </c>
      <c r="AB130" s="75" t="s">
        <v>7425</v>
      </c>
      <c r="AC130" s="75" t="s">
        <v>7426</v>
      </c>
      <c r="AD130" s="77" t="s">
        <v>7496</v>
      </c>
      <c r="AE130" s="77" t="s">
        <v>7426</v>
      </c>
      <c r="AF130" s="75"/>
      <c r="AG130" s="69" t="s">
        <v>8086</v>
      </c>
      <c r="AH130" t="s">
        <v>3307</v>
      </c>
      <c r="AI130" t="s">
        <v>3308</v>
      </c>
      <c r="AJ130" t="s">
        <v>4017</v>
      </c>
      <c r="AK130" t="s">
        <v>4513</v>
      </c>
      <c r="AL130" t="s">
        <v>4906</v>
      </c>
      <c r="AM130" t="s">
        <v>6110</v>
      </c>
      <c r="AN130" t="s">
        <v>8432</v>
      </c>
      <c r="AR130" s="3" t="str">
        <f t="shared" si="2"/>
        <v>07_00110.ppp</v>
      </c>
      <c r="AS130" s="3" t="str">
        <f t="shared" si="3"/>
        <v/>
      </c>
      <c r="AT130" s="3" t="str">
        <f t="shared" si="3"/>
        <v>07_00110.ppp</v>
      </c>
      <c r="AY130" s="70"/>
      <c r="AZ130" s="71"/>
      <c r="BA130" s="71"/>
      <c r="BB130" s="69" t="s">
        <v>7653</v>
      </c>
      <c r="BD130" s="122" t="s">
        <v>5335</v>
      </c>
      <c r="BE130" s="123" t="s">
        <v>1577</v>
      </c>
      <c r="BF130" s="302" t="s">
        <v>10355</v>
      </c>
      <c r="BG130" s="169"/>
      <c r="BH130" s="170"/>
      <c r="BI130" s="363"/>
      <c r="BJ130" s="382"/>
      <c r="BK130" s="137"/>
      <c r="BL130" s="138"/>
    </row>
    <row r="131" spans="1:64">
      <c r="A131" s="2" t="s">
        <v>4351</v>
      </c>
      <c r="B131" s="1" t="s">
        <v>991</v>
      </c>
      <c r="C131" s="2" t="s">
        <v>4305</v>
      </c>
      <c r="D131" s="1" t="s">
        <v>935</v>
      </c>
      <c r="E131" s="2" t="s">
        <v>368</v>
      </c>
      <c r="F131" s="1" t="s">
        <v>1036</v>
      </c>
      <c r="G131" s="2" t="s">
        <v>444</v>
      </c>
      <c r="H131" s="3" t="s">
        <v>640</v>
      </c>
      <c r="I131" s="3" t="s">
        <v>1578</v>
      </c>
      <c r="J131" s="2" t="s">
        <v>444</v>
      </c>
      <c r="K131" s="3" t="s">
        <v>640</v>
      </c>
      <c r="L131" s="3" t="s">
        <v>1578</v>
      </c>
      <c r="M131" s="3" t="s">
        <v>9246</v>
      </c>
      <c r="N131" s="3" t="s">
        <v>8712</v>
      </c>
      <c r="O131" s="2" t="s">
        <v>2511</v>
      </c>
      <c r="P131" s="1" t="s">
        <v>640</v>
      </c>
      <c r="Q131" s="3" t="s">
        <v>1578</v>
      </c>
      <c r="R131" s="3" t="str">
        <f>VLOOKUP(O131,'2005 부문표'!$K$9:$L$411,2,FALSE)</f>
        <v>05_020</v>
      </c>
      <c r="S131" s="20" t="s">
        <v>2116</v>
      </c>
      <c r="T131" s="20" t="s">
        <v>106</v>
      </c>
      <c r="U131" s="20" t="s">
        <v>1578</v>
      </c>
      <c r="V131" s="20" t="str">
        <f>VLOOKUP(S131,'2003 부문표'!$Q$8:$R$412,2,FALSE)</f>
        <v>00_025</v>
      </c>
      <c r="W131" s="67" t="s">
        <v>6747</v>
      </c>
      <c r="X131" s="68" t="s">
        <v>7109</v>
      </c>
      <c r="Y131" s="67" t="s">
        <v>1578</v>
      </c>
      <c r="Z131" s="90" t="s">
        <v>7922</v>
      </c>
      <c r="AA131" s="89" t="s">
        <v>7425</v>
      </c>
      <c r="AB131" s="75" t="s">
        <v>7425</v>
      </c>
      <c r="AC131" s="75" t="s">
        <v>7426</v>
      </c>
      <c r="AD131" s="77" t="s">
        <v>7496</v>
      </c>
      <c r="AE131" s="77" t="s">
        <v>7426</v>
      </c>
      <c r="AF131" s="75"/>
      <c r="AG131" s="69" t="s">
        <v>8087</v>
      </c>
      <c r="AH131" t="s">
        <v>3309</v>
      </c>
      <c r="AI131" t="s">
        <v>3310</v>
      </c>
      <c r="AJ131" t="s">
        <v>4018</v>
      </c>
      <c r="AK131" t="s">
        <v>4514</v>
      </c>
      <c r="AL131" t="s">
        <v>4907</v>
      </c>
      <c r="AM131" t="s">
        <v>6111</v>
      </c>
      <c r="AN131" t="s">
        <v>8433</v>
      </c>
      <c r="AR131" s="3" t="str">
        <f t="shared" ref="AR131:AR194" si="4">CONCATENATE(W131,$AQ$2,AA131)</f>
        <v>07_00111.ppp</v>
      </c>
      <c r="AS131" s="3" t="str">
        <f t="shared" si="3"/>
        <v/>
      </c>
      <c r="AT131" s="3" t="str">
        <f t="shared" si="3"/>
        <v>07_00111.ppp</v>
      </c>
      <c r="AY131" s="70"/>
      <c r="AZ131" s="71"/>
      <c r="BA131" s="71"/>
      <c r="BB131" s="69" t="s">
        <v>7654</v>
      </c>
      <c r="BD131" s="122" t="s">
        <v>5337</v>
      </c>
      <c r="BE131" s="123" t="s">
        <v>8712</v>
      </c>
      <c r="BF131" s="302" t="s">
        <v>10355</v>
      </c>
      <c r="BG131" s="169"/>
      <c r="BH131" s="170"/>
      <c r="BI131" s="363"/>
      <c r="BJ131" s="382"/>
      <c r="BK131" s="137"/>
      <c r="BL131" s="138"/>
    </row>
    <row r="132" spans="1:64">
      <c r="A132" s="2" t="s">
        <v>4351</v>
      </c>
      <c r="B132" s="1" t="s">
        <v>991</v>
      </c>
      <c r="C132" s="2" t="s">
        <v>4305</v>
      </c>
      <c r="D132" s="1" t="s">
        <v>935</v>
      </c>
      <c r="E132" s="2" t="s">
        <v>368</v>
      </c>
      <c r="F132" s="1" t="s">
        <v>1036</v>
      </c>
      <c r="G132" s="2" t="s">
        <v>445</v>
      </c>
      <c r="H132" s="3" t="s">
        <v>641</v>
      </c>
      <c r="I132" s="3" t="s">
        <v>1834</v>
      </c>
      <c r="J132" s="2" t="s">
        <v>445</v>
      </c>
      <c r="K132" s="3" t="s">
        <v>641</v>
      </c>
      <c r="L132" s="3" t="s">
        <v>1834</v>
      </c>
      <c r="M132" s="3" t="s">
        <v>9247</v>
      </c>
      <c r="N132" s="3" t="s">
        <v>8713</v>
      </c>
      <c r="O132" s="2" t="s">
        <v>2512</v>
      </c>
      <c r="P132" s="1" t="s">
        <v>641</v>
      </c>
      <c r="Q132" s="3" t="s">
        <v>1834</v>
      </c>
      <c r="R132" s="3" t="str">
        <f>VLOOKUP(O132,'2005 부문표'!$K$9:$L$411,2,FALSE)</f>
        <v>05_020</v>
      </c>
      <c r="S132" s="20" t="s">
        <v>2117</v>
      </c>
      <c r="T132" s="20" t="s">
        <v>107</v>
      </c>
      <c r="U132" s="20" t="s">
        <v>1834</v>
      </c>
      <c r="V132" s="20" t="str">
        <f>VLOOKUP(S132,'2003 부문표'!$Q$8:$R$412,2,FALSE)</f>
        <v>00_025</v>
      </c>
      <c r="W132" s="67" t="s">
        <v>6748</v>
      </c>
      <c r="X132" s="68" t="s">
        <v>7110</v>
      </c>
      <c r="Y132" s="67" t="s">
        <v>1579</v>
      </c>
      <c r="Z132" s="90" t="s">
        <v>7922</v>
      </c>
      <c r="AA132" s="89" t="s">
        <v>7425</v>
      </c>
      <c r="AB132" s="75" t="s">
        <v>7425</v>
      </c>
      <c r="AC132" s="75" t="s">
        <v>7426</v>
      </c>
      <c r="AD132" s="77" t="s">
        <v>7496</v>
      </c>
      <c r="AE132" s="77" t="s">
        <v>7426</v>
      </c>
      <c r="AF132" s="75"/>
      <c r="AG132" s="69" t="s">
        <v>8088</v>
      </c>
      <c r="AH132" t="s">
        <v>3311</v>
      </c>
      <c r="AI132" t="s">
        <v>3312</v>
      </c>
      <c r="AJ132" t="s">
        <v>4019</v>
      </c>
      <c r="AK132" t="s">
        <v>4515</v>
      </c>
      <c r="AL132" t="s">
        <v>4908</v>
      </c>
      <c r="AM132" t="s">
        <v>6112</v>
      </c>
      <c r="AN132" t="s">
        <v>3579</v>
      </c>
      <c r="AR132" s="3" t="str">
        <f t="shared" si="4"/>
        <v>07_00112.ppp</v>
      </c>
      <c r="AS132" s="3" t="str">
        <f t="shared" si="3"/>
        <v/>
      </c>
      <c r="AT132" s="3" t="str">
        <f t="shared" si="3"/>
        <v/>
      </c>
      <c r="AY132" s="70"/>
      <c r="AZ132" s="71"/>
      <c r="BA132" s="71"/>
      <c r="BB132" s="69" t="s">
        <v>3579</v>
      </c>
      <c r="BD132" s="122" t="s">
        <v>5338</v>
      </c>
      <c r="BE132" s="123" t="s">
        <v>8713</v>
      </c>
      <c r="BF132" s="302" t="s">
        <v>10355</v>
      </c>
      <c r="BG132" s="169"/>
      <c r="BH132" s="170"/>
      <c r="BI132" s="363"/>
      <c r="BJ132" s="382"/>
      <c r="BK132" s="137"/>
      <c r="BL132" s="138"/>
    </row>
    <row r="133" spans="1:64">
      <c r="A133" s="2" t="s">
        <v>4351</v>
      </c>
      <c r="B133" s="1" t="s">
        <v>991</v>
      </c>
      <c r="C133" s="2" t="s">
        <v>4305</v>
      </c>
      <c r="D133" s="1" t="s">
        <v>935</v>
      </c>
      <c r="E133" s="2" t="s">
        <v>368</v>
      </c>
      <c r="F133" s="1" t="s">
        <v>1036</v>
      </c>
      <c r="G133" s="2" t="s">
        <v>446</v>
      </c>
      <c r="H133" s="3" t="s">
        <v>642</v>
      </c>
      <c r="I133" s="3" t="s">
        <v>1579</v>
      </c>
      <c r="J133" s="2" t="s">
        <v>446</v>
      </c>
      <c r="K133" s="3" t="s">
        <v>642</v>
      </c>
      <c r="L133" s="3" t="s">
        <v>1579</v>
      </c>
      <c r="M133" s="3" t="s">
        <v>9242</v>
      </c>
      <c r="N133" s="3" t="s">
        <v>1574</v>
      </c>
      <c r="O133" s="2" t="s">
        <v>2513</v>
      </c>
      <c r="P133" s="1" t="s">
        <v>642</v>
      </c>
      <c r="Q133" s="3" t="s">
        <v>1579</v>
      </c>
      <c r="R133" s="3" t="str">
        <f>VLOOKUP(O133,'2005 부문표'!$K$9:$L$411,2,FALSE)</f>
        <v>05_020</v>
      </c>
      <c r="S133" s="20" t="s">
        <v>2118</v>
      </c>
      <c r="T133" s="20" t="s">
        <v>108</v>
      </c>
      <c r="U133" s="20" t="s">
        <v>1579</v>
      </c>
      <c r="V133" s="20" t="str">
        <f>VLOOKUP(S133,'2003 부문표'!$Q$8:$R$412,2,FALSE)</f>
        <v>00_025</v>
      </c>
      <c r="W133" s="67" t="s">
        <v>6748</v>
      </c>
      <c r="X133" s="68" t="s">
        <v>7110</v>
      </c>
      <c r="Y133" s="67" t="s">
        <v>1579</v>
      </c>
      <c r="Z133" s="90" t="s">
        <v>7922</v>
      </c>
      <c r="AA133" s="89" t="s">
        <v>7425</v>
      </c>
      <c r="AB133" s="75" t="s">
        <v>7425</v>
      </c>
      <c r="AC133" s="75" t="s">
        <v>7426</v>
      </c>
      <c r="AD133" s="77" t="s">
        <v>7496</v>
      </c>
      <c r="AE133" s="77" t="s">
        <v>7426</v>
      </c>
      <c r="AF133" s="75"/>
      <c r="AG133" s="69" t="s">
        <v>8089</v>
      </c>
      <c r="AH133" t="s">
        <v>3313</v>
      </c>
      <c r="AI133" t="s">
        <v>3314</v>
      </c>
      <c r="AJ133" t="s">
        <v>4020</v>
      </c>
      <c r="AK133" t="s">
        <v>4516</v>
      </c>
      <c r="AL133" t="s">
        <v>4909</v>
      </c>
      <c r="AM133" t="s">
        <v>6113</v>
      </c>
      <c r="AN133" t="s">
        <v>8434</v>
      </c>
      <c r="AR133" s="3" t="str">
        <f t="shared" si="4"/>
        <v>07_00112.ppp</v>
      </c>
      <c r="AS133" s="3" t="str">
        <f t="shared" si="3"/>
        <v/>
      </c>
      <c r="AT133" s="3" t="str">
        <f t="shared" si="3"/>
        <v>07_00112.ppp</v>
      </c>
      <c r="AY133" s="70"/>
      <c r="AZ133" s="71"/>
      <c r="BA133" s="71"/>
      <c r="BB133" s="69" t="s">
        <v>7655</v>
      </c>
      <c r="BD133" s="274" t="s">
        <v>5339</v>
      </c>
      <c r="BE133" s="280" t="s">
        <v>8714</v>
      </c>
      <c r="BF133" s="302" t="s">
        <v>10355</v>
      </c>
      <c r="BG133" s="169"/>
      <c r="BH133" s="170"/>
      <c r="BI133" s="363"/>
      <c r="BJ133" s="382"/>
      <c r="BK133" s="137"/>
      <c r="BL133" s="138"/>
    </row>
    <row r="134" spans="1:64">
      <c r="A134" s="2" t="s">
        <v>4352</v>
      </c>
      <c r="B134" s="1" t="s">
        <v>936</v>
      </c>
      <c r="C134" s="2" t="s">
        <v>4306</v>
      </c>
      <c r="D134" s="1" t="s">
        <v>936</v>
      </c>
      <c r="E134" s="2" t="s">
        <v>369</v>
      </c>
      <c r="F134" s="1" t="s">
        <v>936</v>
      </c>
      <c r="G134" s="2" t="s">
        <v>447</v>
      </c>
      <c r="H134" s="3" t="s">
        <v>643</v>
      </c>
      <c r="I134" s="3" t="s">
        <v>1580</v>
      </c>
      <c r="J134" s="2" t="s">
        <v>447</v>
      </c>
      <c r="K134" s="3" t="s">
        <v>643</v>
      </c>
      <c r="L134" s="3" t="s">
        <v>1580</v>
      </c>
      <c r="M134" s="3" t="s">
        <v>9249</v>
      </c>
      <c r="N134" s="3" t="s">
        <v>1580</v>
      </c>
      <c r="O134" s="2" t="s">
        <v>2514</v>
      </c>
      <c r="P134" s="1" t="s">
        <v>643</v>
      </c>
      <c r="Q134" s="3" t="s">
        <v>1580</v>
      </c>
      <c r="R134" s="3" t="str">
        <f>VLOOKUP(O134,'2005 부문표'!$K$9:$L$411,2,FALSE)</f>
        <v>05_021</v>
      </c>
      <c r="S134" s="20" t="s">
        <v>2121</v>
      </c>
      <c r="T134" s="20" t="s">
        <v>109</v>
      </c>
      <c r="U134" s="20" t="s">
        <v>1580</v>
      </c>
      <c r="V134" s="20" t="str">
        <f>VLOOKUP(S134,'2003 부문표'!$Q$8:$R$412,2,FALSE)</f>
        <v>00_026</v>
      </c>
      <c r="W134" s="67" t="s">
        <v>6749</v>
      </c>
      <c r="X134" s="68" t="s">
        <v>7111</v>
      </c>
      <c r="Y134" s="67" t="s">
        <v>1580</v>
      </c>
      <c r="Z134" s="90" t="s">
        <v>7922</v>
      </c>
      <c r="AA134" s="89" t="s">
        <v>7425</v>
      </c>
      <c r="AB134" s="75" t="s">
        <v>7425</v>
      </c>
      <c r="AC134" s="75" t="s">
        <v>7426</v>
      </c>
      <c r="AD134" s="77" t="s">
        <v>7496</v>
      </c>
      <c r="AE134" s="77" t="s">
        <v>7426</v>
      </c>
      <c r="AF134" s="75"/>
      <c r="AG134" s="69" t="s">
        <v>8090</v>
      </c>
      <c r="AH134" t="s">
        <v>3315</v>
      </c>
      <c r="AI134" t="s">
        <v>3316</v>
      </c>
      <c r="AJ134" t="s">
        <v>4021</v>
      </c>
      <c r="AK134" t="s">
        <v>4517</v>
      </c>
      <c r="AL134" t="s">
        <v>4910</v>
      </c>
      <c r="AM134" t="s">
        <v>6114</v>
      </c>
      <c r="AN134" t="s">
        <v>8435</v>
      </c>
      <c r="AR134" s="3" t="str">
        <f t="shared" si="4"/>
        <v>07_00113.ppp</v>
      </c>
      <c r="AS134" s="3" t="str">
        <f>IF(AQ134=AQ135,"",AQ134)</f>
        <v/>
      </c>
      <c r="AT134" s="3" t="str">
        <f>IF(AR134=AR135,"",AR134)</f>
        <v>07_00113.ppp</v>
      </c>
      <c r="AY134" s="70"/>
      <c r="AZ134" s="71"/>
      <c r="BA134" s="71"/>
      <c r="BB134" s="69" t="s">
        <v>7656</v>
      </c>
      <c r="BD134" s="122" t="s">
        <v>5340</v>
      </c>
      <c r="BE134" s="123" t="s">
        <v>1580</v>
      </c>
      <c r="BF134" s="302" t="s">
        <v>10355</v>
      </c>
      <c r="BG134" s="171" t="s">
        <v>5246</v>
      </c>
      <c r="BH134" s="172" t="s">
        <v>8978</v>
      </c>
      <c r="BI134" s="363"/>
      <c r="BJ134" s="382"/>
      <c r="BK134" s="137"/>
      <c r="BL134" s="138"/>
    </row>
    <row r="135" spans="1:64">
      <c r="A135" s="2" t="s">
        <v>4352</v>
      </c>
      <c r="B135" s="1" t="s">
        <v>936</v>
      </c>
      <c r="C135" s="2" t="s">
        <v>4306</v>
      </c>
      <c r="D135" s="1" t="s">
        <v>936</v>
      </c>
      <c r="E135" s="2" t="s">
        <v>369</v>
      </c>
      <c r="F135" s="1" t="s">
        <v>936</v>
      </c>
      <c r="G135" s="2" t="s">
        <v>448</v>
      </c>
      <c r="H135" s="3" t="s">
        <v>644</v>
      </c>
      <c r="I135" s="3" t="s">
        <v>1581</v>
      </c>
      <c r="J135" s="2" t="s">
        <v>448</v>
      </c>
      <c r="K135" s="3" t="s">
        <v>644</v>
      </c>
      <c r="L135" s="3" t="s">
        <v>1581</v>
      </c>
      <c r="M135" s="3" t="s">
        <v>9250</v>
      </c>
      <c r="N135" s="3" t="s">
        <v>8715</v>
      </c>
      <c r="O135" s="2" t="s">
        <v>2515</v>
      </c>
      <c r="P135" s="1" t="s">
        <v>644</v>
      </c>
      <c r="Q135" s="3" t="s">
        <v>1581</v>
      </c>
      <c r="R135" s="3" t="str">
        <f>VLOOKUP(O135,'2005 부문표'!$K$9:$L$411,2,FALSE)</f>
        <v>05_021</v>
      </c>
      <c r="S135" s="20" t="s">
        <v>2122</v>
      </c>
      <c r="T135" s="20" t="s">
        <v>1925</v>
      </c>
      <c r="U135" s="20" t="s">
        <v>1581</v>
      </c>
      <c r="V135" s="20" t="str">
        <f>VLOOKUP(S135,'2003 부문표'!$Q$8:$R$412,2,FALSE)</f>
        <v>00_026</v>
      </c>
      <c r="W135" s="67" t="s">
        <v>6750</v>
      </c>
      <c r="X135" s="68" t="s">
        <v>7112</v>
      </c>
      <c r="Y135" s="67" t="s">
        <v>1581</v>
      </c>
      <c r="Z135" s="90" t="s">
        <v>7922</v>
      </c>
      <c r="AA135" s="89" t="s">
        <v>7425</v>
      </c>
      <c r="AB135" s="75" t="s">
        <v>7425</v>
      </c>
      <c r="AC135" s="75" t="s">
        <v>7426</v>
      </c>
      <c r="AD135" s="77" t="s">
        <v>7496</v>
      </c>
      <c r="AE135" s="77" t="s">
        <v>7426</v>
      </c>
      <c r="AF135" s="75"/>
      <c r="AG135" s="69" t="s">
        <v>8091</v>
      </c>
      <c r="AH135" t="s">
        <v>3317</v>
      </c>
      <c r="AI135" t="s">
        <v>3318</v>
      </c>
      <c r="AJ135" t="s">
        <v>4022</v>
      </c>
      <c r="AK135" t="s">
        <v>4518</v>
      </c>
      <c r="AL135" t="s">
        <v>4911</v>
      </c>
      <c r="AM135" t="s">
        <v>6115</v>
      </c>
      <c r="AN135" t="s">
        <v>8436</v>
      </c>
      <c r="AR135" s="3" t="str">
        <f t="shared" si="4"/>
        <v>07_00114.ppp</v>
      </c>
      <c r="AS135" s="3" t="str">
        <f t="shared" ref="AS135:AT199" si="5">IF(AQ135=AQ136,"",AQ135)</f>
        <v/>
      </c>
      <c r="AT135" s="3" t="str">
        <f t="shared" si="5"/>
        <v>07_00114.ppp</v>
      </c>
      <c r="AY135" s="70"/>
      <c r="AZ135" s="71"/>
      <c r="BA135" s="71"/>
      <c r="BB135" s="69" t="s">
        <v>7657</v>
      </c>
      <c r="BD135" s="131" t="s">
        <v>5342</v>
      </c>
      <c r="BE135" s="142" t="s">
        <v>8715</v>
      </c>
      <c r="BF135" s="302" t="s">
        <v>10355</v>
      </c>
      <c r="BG135" s="175"/>
      <c r="BH135" s="176"/>
      <c r="BI135" s="381" t="s">
        <v>5215</v>
      </c>
      <c r="BJ135" s="371" t="s">
        <v>5394</v>
      </c>
      <c r="BK135" s="137"/>
      <c r="BL135" s="138"/>
    </row>
    <row r="136" spans="1:64">
      <c r="A136" s="2" t="s">
        <v>4353</v>
      </c>
      <c r="B136" s="1" t="s">
        <v>992</v>
      </c>
      <c r="C136" s="2" t="s">
        <v>4307</v>
      </c>
      <c r="D136" s="1" t="s">
        <v>937</v>
      </c>
      <c r="E136" s="2" t="s">
        <v>370</v>
      </c>
      <c r="F136" s="1" t="s">
        <v>937</v>
      </c>
      <c r="G136" s="2" t="s">
        <v>449</v>
      </c>
      <c r="H136" s="3" t="s">
        <v>645</v>
      </c>
      <c r="I136" s="3" t="s">
        <v>1105</v>
      </c>
      <c r="J136" s="2" t="s">
        <v>449</v>
      </c>
      <c r="K136" s="3" t="s">
        <v>645</v>
      </c>
      <c r="L136" s="3" t="s">
        <v>1105</v>
      </c>
      <c r="M136" s="3" t="s">
        <v>9252</v>
      </c>
      <c r="N136" s="3" t="s">
        <v>1105</v>
      </c>
      <c r="O136" s="2" t="s">
        <v>2516</v>
      </c>
      <c r="P136" s="1" t="s">
        <v>645</v>
      </c>
      <c r="Q136" s="3" t="s">
        <v>1105</v>
      </c>
      <c r="R136" s="3" t="str">
        <f>VLOOKUP(O136,'2005 부문표'!$K$9:$L$411,2,FALSE)</f>
        <v>05_022</v>
      </c>
      <c r="S136" s="20" t="s">
        <v>2123</v>
      </c>
      <c r="T136" s="20" t="s">
        <v>110</v>
      </c>
      <c r="U136" s="20" t="s">
        <v>1105</v>
      </c>
      <c r="V136" s="20" t="str">
        <f>VLOOKUP(S136,'2003 부문표'!$Q$8:$R$412,2,FALSE)</f>
        <v>00_0027A</v>
      </c>
      <c r="W136" s="67" t="s">
        <v>6751</v>
      </c>
      <c r="X136" s="68" t="s">
        <v>7113</v>
      </c>
      <c r="Y136" s="67" t="s">
        <v>1105</v>
      </c>
      <c r="Z136" s="90" t="s">
        <v>7923</v>
      </c>
      <c r="AA136" s="85" t="s">
        <v>7969</v>
      </c>
      <c r="AB136" s="85" t="s">
        <v>7971</v>
      </c>
      <c r="AC136" s="75" t="s">
        <v>7428</v>
      </c>
      <c r="AD136" s="78" t="s">
        <v>7540</v>
      </c>
      <c r="AE136" s="78" t="s">
        <v>7540</v>
      </c>
      <c r="AF136" s="75"/>
      <c r="AG136" s="69" t="s">
        <v>8092</v>
      </c>
      <c r="AH136" t="s">
        <v>3319</v>
      </c>
      <c r="AI136" t="s">
        <v>3320</v>
      </c>
      <c r="AJ136" t="s">
        <v>4023</v>
      </c>
      <c r="AK136" t="s">
        <v>4519</v>
      </c>
      <c r="AL136" t="s">
        <v>4912</v>
      </c>
      <c r="AM136" t="s">
        <v>6116</v>
      </c>
      <c r="AN136" t="s">
        <v>8437</v>
      </c>
      <c r="AR136" s="3" t="str">
        <f t="shared" si="4"/>
        <v xml:space="preserve">07_00115.Coalpro </v>
      </c>
      <c r="AS136" s="3" t="str">
        <f t="shared" si="5"/>
        <v/>
      </c>
      <c r="AT136" s="3" t="str">
        <f t="shared" si="5"/>
        <v xml:space="preserve">07_00115.Coalpro </v>
      </c>
      <c r="AY136" s="70"/>
      <c r="AZ136" s="71"/>
      <c r="BA136" s="71"/>
      <c r="BB136" s="69" t="s">
        <v>7658</v>
      </c>
      <c r="BD136" s="122" t="s">
        <v>5347</v>
      </c>
      <c r="BE136" s="123" t="s">
        <v>1105</v>
      </c>
      <c r="BF136" s="302" t="s">
        <v>10358</v>
      </c>
      <c r="BG136" s="169"/>
      <c r="BH136" s="170"/>
      <c r="BI136" s="381" t="s">
        <v>5216</v>
      </c>
      <c r="BJ136" s="371" t="s">
        <v>10463</v>
      </c>
      <c r="BK136" s="137"/>
      <c r="BL136" s="138"/>
    </row>
    <row r="137" spans="1:64">
      <c r="A137" s="2" t="s">
        <v>4353</v>
      </c>
      <c r="B137" s="1" t="s">
        <v>992</v>
      </c>
      <c r="C137" s="2" t="s">
        <v>4307</v>
      </c>
      <c r="D137" s="1" t="s">
        <v>937</v>
      </c>
      <c r="E137" s="2" t="s">
        <v>370</v>
      </c>
      <c r="F137" s="1" t="s">
        <v>937</v>
      </c>
      <c r="G137" s="2" t="s">
        <v>450</v>
      </c>
      <c r="H137" s="3" t="s">
        <v>646</v>
      </c>
      <c r="I137" s="3" t="s">
        <v>1106</v>
      </c>
      <c r="J137" s="2" t="s">
        <v>450</v>
      </c>
      <c r="K137" s="3" t="s">
        <v>646</v>
      </c>
      <c r="L137" s="3" t="s">
        <v>1106</v>
      </c>
      <c r="M137" s="3" t="s">
        <v>9251</v>
      </c>
      <c r="N137" s="3" t="s">
        <v>8716</v>
      </c>
      <c r="O137" s="2" t="s">
        <v>2517</v>
      </c>
      <c r="P137" s="1" t="s">
        <v>646</v>
      </c>
      <c r="Q137" s="3" t="s">
        <v>1106</v>
      </c>
      <c r="R137" s="3" t="str">
        <f>VLOOKUP(O137,'2005 부문표'!$K$9:$L$411,2,FALSE)</f>
        <v>05_022</v>
      </c>
      <c r="S137" s="20" t="s">
        <v>2124</v>
      </c>
      <c r="T137" s="20" t="s">
        <v>111</v>
      </c>
      <c r="U137" s="20" t="s">
        <v>1106</v>
      </c>
      <c r="V137" s="20" t="str">
        <f>VLOOKUP(S137,'2003 부문표'!$Q$8:$R$412,2,FALSE)</f>
        <v>00_0027A</v>
      </c>
      <c r="W137" s="67" t="s">
        <v>6752</v>
      </c>
      <c r="X137" s="68" t="s">
        <v>7114</v>
      </c>
      <c r="Y137" s="67" t="s">
        <v>1106</v>
      </c>
      <c r="Z137" s="90" t="s">
        <v>7923</v>
      </c>
      <c r="AA137" s="85" t="s">
        <v>7969</v>
      </c>
      <c r="AB137" s="85" t="s">
        <v>7971</v>
      </c>
      <c r="AC137" s="75" t="s">
        <v>7428</v>
      </c>
      <c r="AD137" s="78" t="s">
        <v>7540</v>
      </c>
      <c r="AE137" s="78" t="s">
        <v>7540</v>
      </c>
      <c r="AF137" s="75"/>
      <c r="AG137" s="69" t="s">
        <v>8093</v>
      </c>
      <c r="AH137" t="s">
        <v>3321</v>
      </c>
      <c r="AI137" t="s">
        <v>3322</v>
      </c>
      <c r="AJ137" t="s">
        <v>4024</v>
      </c>
      <c r="AK137" t="s">
        <v>4520</v>
      </c>
      <c r="AL137" t="s">
        <v>4913</v>
      </c>
      <c r="AM137" t="s">
        <v>6117</v>
      </c>
      <c r="AN137" t="s">
        <v>8438</v>
      </c>
      <c r="AR137" s="3" t="str">
        <f t="shared" si="4"/>
        <v xml:space="preserve">07_00116.Coalpro </v>
      </c>
      <c r="AS137" s="3" t="str">
        <f t="shared" si="5"/>
        <v/>
      </c>
      <c r="AT137" s="3" t="str">
        <f t="shared" si="5"/>
        <v xml:space="preserve">07_00116.Coalpro </v>
      </c>
      <c r="AY137" s="70"/>
      <c r="AZ137" s="71"/>
      <c r="BA137" s="71"/>
      <c r="BB137" s="69" t="s">
        <v>7659</v>
      </c>
      <c r="BD137" s="146" t="s">
        <v>5346</v>
      </c>
      <c r="BE137" s="181" t="s">
        <v>8716</v>
      </c>
      <c r="BF137" s="302" t="s">
        <v>10358</v>
      </c>
      <c r="BG137" s="171" t="s">
        <v>5247</v>
      </c>
      <c r="BH137" s="172" t="s">
        <v>8979</v>
      </c>
      <c r="BI137" s="363"/>
      <c r="BJ137" s="382"/>
      <c r="BK137" s="137"/>
      <c r="BL137" s="138"/>
    </row>
    <row r="138" spans="1:64">
      <c r="A138" s="2" t="s">
        <v>4353</v>
      </c>
      <c r="B138" s="1" t="s">
        <v>992</v>
      </c>
      <c r="C138" s="2" t="s">
        <v>4308</v>
      </c>
      <c r="D138" s="1" t="s">
        <v>938</v>
      </c>
      <c r="E138" s="2" t="s">
        <v>371</v>
      </c>
      <c r="F138" s="1" t="s">
        <v>647</v>
      </c>
      <c r="G138" s="2" t="s">
        <v>451</v>
      </c>
      <c r="H138" s="3" t="s">
        <v>647</v>
      </c>
      <c r="I138" s="3" t="s">
        <v>1107</v>
      </c>
      <c r="J138" s="2" t="s">
        <v>451</v>
      </c>
      <c r="K138" s="3" t="s">
        <v>647</v>
      </c>
      <c r="L138" s="3" t="s">
        <v>1107</v>
      </c>
      <c r="M138" s="3" t="s">
        <v>9253</v>
      </c>
      <c r="N138" s="3" t="s">
        <v>1107</v>
      </c>
      <c r="O138" s="2" t="s">
        <v>2518</v>
      </c>
      <c r="P138" s="1" t="s">
        <v>647</v>
      </c>
      <c r="Q138" s="3" t="s">
        <v>1107</v>
      </c>
      <c r="R138" s="3" t="str">
        <f>VLOOKUP(O138,'2005 부문표'!$K$9:$L$411,2,FALSE)</f>
        <v>05_023</v>
      </c>
      <c r="S138" s="20" t="s">
        <v>2125</v>
      </c>
      <c r="T138" s="20" t="s">
        <v>112</v>
      </c>
      <c r="U138" s="20" t="s">
        <v>1107</v>
      </c>
      <c r="V138" s="20" t="str">
        <f>VLOOKUP(S138,'2003 부문표'!$Q$8:$R$412,2,FALSE)</f>
        <v>00_0027A</v>
      </c>
      <c r="W138" s="67" t="s">
        <v>6753</v>
      </c>
      <c r="X138" s="68" t="s">
        <v>7115</v>
      </c>
      <c r="Y138" s="67" t="s">
        <v>1107</v>
      </c>
      <c r="Z138" s="90" t="s">
        <v>7923</v>
      </c>
      <c r="AA138" s="91" t="s">
        <v>7970</v>
      </c>
      <c r="AB138" s="85" t="s">
        <v>7971</v>
      </c>
      <c r="AC138" s="75" t="s">
        <v>7428</v>
      </c>
      <c r="AD138" s="78" t="s">
        <v>7541</v>
      </c>
      <c r="AE138" s="78" t="s">
        <v>7541</v>
      </c>
      <c r="AF138" s="75"/>
      <c r="AG138" s="69" t="s">
        <v>7883</v>
      </c>
      <c r="AH138" t="s">
        <v>3323</v>
      </c>
      <c r="AI138" t="s">
        <v>3324</v>
      </c>
      <c r="AJ138" t="s">
        <v>4025</v>
      </c>
      <c r="AK138" t="s">
        <v>4521</v>
      </c>
      <c r="AL138" t="s">
        <v>4914</v>
      </c>
      <c r="AM138" t="s">
        <v>6118</v>
      </c>
      <c r="AN138" t="s">
        <v>7660</v>
      </c>
      <c r="AR138" s="3" t="str">
        <f t="shared" si="4"/>
        <v>07_00117.Oilpro</v>
      </c>
      <c r="AS138" s="3" t="str">
        <f t="shared" si="5"/>
        <v/>
      </c>
      <c r="AT138" s="3" t="str">
        <f t="shared" si="5"/>
        <v>07_00117.Oilpro</v>
      </c>
      <c r="AY138" s="70"/>
      <c r="AZ138" s="71"/>
      <c r="BA138" s="71"/>
      <c r="BB138" s="69" t="s">
        <v>7660</v>
      </c>
      <c r="BD138" s="122" t="s">
        <v>5349</v>
      </c>
      <c r="BE138" s="123" t="s">
        <v>1107</v>
      </c>
      <c r="BF138" s="302" t="s">
        <v>10358</v>
      </c>
      <c r="BG138" s="171" t="s">
        <v>5249</v>
      </c>
      <c r="BH138" s="172" t="s">
        <v>8982</v>
      </c>
      <c r="BI138" s="363"/>
      <c r="BJ138" s="372"/>
      <c r="BK138" s="160" t="s">
        <v>5205</v>
      </c>
      <c r="BL138" s="125" t="s">
        <v>8981</v>
      </c>
    </row>
    <row r="139" spans="1:64">
      <c r="A139" s="2" t="s">
        <v>4353</v>
      </c>
      <c r="B139" s="1" t="s">
        <v>992</v>
      </c>
      <c r="C139" s="2" t="s">
        <v>4308</v>
      </c>
      <c r="D139" s="1" t="s">
        <v>938</v>
      </c>
      <c r="E139" s="2" t="s">
        <v>372</v>
      </c>
      <c r="F139" s="1" t="s">
        <v>1037</v>
      </c>
      <c r="G139" s="2" t="s">
        <v>452</v>
      </c>
      <c r="H139" s="3" t="s">
        <v>648</v>
      </c>
      <c r="I139" s="3" t="s">
        <v>1108</v>
      </c>
      <c r="J139" s="2" t="s">
        <v>452</v>
      </c>
      <c r="K139" s="3" t="s">
        <v>648</v>
      </c>
      <c r="L139" s="3" t="s">
        <v>1108</v>
      </c>
      <c r="M139" s="3" t="s">
        <v>9254</v>
      </c>
      <c r="N139" s="3" t="s">
        <v>1108</v>
      </c>
      <c r="O139" s="2" t="s">
        <v>2519</v>
      </c>
      <c r="P139" s="1" t="s">
        <v>648</v>
      </c>
      <c r="Q139" s="3" t="s">
        <v>1108</v>
      </c>
      <c r="R139" s="3" t="str">
        <f>VLOOKUP(O139,'2005 부문표'!$K$9:$L$411,2,FALSE)</f>
        <v>05_023</v>
      </c>
      <c r="S139" s="20" t="s">
        <v>2126</v>
      </c>
      <c r="T139" s="20" t="s">
        <v>113</v>
      </c>
      <c r="U139" s="20" t="s">
        <v>1108</v>
      </c>
      <c r="V139" s="20" t="str">
        <f>VLOOKUP(S139,'2003 부문표'!$Q$8:$R$412,2,FALSE)</f>
        <v>00_0027A</v>
      </c>
      <c r="W139" s="67" t="s">
        <v>6754</v>
      </c>
      <c r="X139" s="68" t="s">
        <v>7116</v>
      </c>
      <c r="Y139" s="67" t="s">
        <v>6755</v>
      </c>
      <c r="Z139" s="90" t="s">
        <v>7923</v>
      </c>
      <c r="AA139" s="91" t="s">
        <v>7970</v>
      </c>
      <c r="AB139" s="85" t="s">
        <v>7971</v>
      </c>
      <c r="AC139" s="75" t="s">
        <v>7428</v>
      </c>
      <c r="AD139" s="78" t="s">
        <v>7541</v>
      </c>
      <c r="AE139" s="78" t="s">
        <v>7541</v>
      </c>
      <c r="AF139" s="75"/>
      <c r="AG139" s="69" t="s">
        <v>7884</v>
      </c>
      <c r="AH139" t="s">
        <v>3325</v>
      </c>
      <c r="AI139" t="s">
        <v>3326</v>
      </c>
      <c r="AJ139" t="s">
        <v>4026</v>
      </c>
      <c r="AK139" t="s">
        <v>4522</v>
      </c>
      <c r="AL139" t="s">
        <v>4915</v>
      </c>
      <c r="AM139" t="s">
        <v>6119</v>
      </c>
      <c r="AN139" t="s">
        <v>3579</v>
      </c>
      <c r="AR139" s="3" t="str">
        <f t="shared" si="4"/>
        <v>07_00118.Oilpro</v>
      </c>
      <c r="AS139" s="3" t="str">
        <f t="shared" si="5"/>
        <v/>
      </c>
      <c r="AT139" s="3" t="str">
        <f t="shared" si="5"/>
        <v/>
      </c>
      <c r="AY139" s="70"/>
      <c r="AZ139" s="71"/>
      <c r="BA139" s="71"/>
      <c r="BB139" s="69" t="s">
        <v>3579</v>
      </c>
      <c r="BD139" s="122" t="s">
        <v>5350</v>
      </c>
      <c r="BE139" s="123" t="s">
        <v>1108</v>
      </c>
      <c r="BF139" s="302" t="s">
        <v>10358</v>
      </c>
      <c r="BG139" s="169"/>
      <c r="BH139" s="170"/>
      <c r="BI139" s="363"/>
      <c r="BJ139" s="382"/>
      <c r="BK139" s="137"/>
      <c r="BL139" s="138"/>
    </row>
    <row r="140" spans="1:64">
      <c r="A140" s="2" t="s">
        <v>4353</v>
      </c>
      <c r="B140" s="1" t="s">
        <v>992</v>
      </c>
      <c r="C140" s="2" t="s">
        <v>4308</v>
      </c>
      <c r="D140" s="1" t="s">
        <v>938</v>
      </c>
      <c r="E140" s="2" t="s">
        <v>372</v>
      </c>
      <c r="F140" s="1" t="s">
        <v>1037</v>
      </c>
      <c r="G140" s="2" t="s">
        <v>453</v>
      </c>
      <c r="H140" s="3" t="s">
        <v>649</v>
      </c>
      <c r="I140" s="3" t="s">
        <v>1109</v>
      </c>
      <c r="J140" s="2" t="s">
        <v>453</v>
      </c>
      <c r="K140" s="3" t="s">
        <v>649</v>
      </c>
      <c r="L140" s="3" t="s">
        <v>1109</v>
      </c>
      <c r="M140" s="3" t="s">
        <v>9255</v>
      </c>
      <c r="N140" s="3" t="s">
        <v>1109</v>
      </c>
      <c r="O140" s="2" t="s">
        <v>2520</v>
      </c>
      <c r="P140" s="1" t="s">
        <v>649</v>
      </c>
      <c r="Q140" s="3" t="s">
        <v>1109</v>
      </c>
      <c r="R140" s="3" t="str">
        <f>VLOOKUP(O140,'2005 부문표'!$K$9:$L$411,2,FALSE)</f>
        <v>05_023</v>
      </c>
      <c r="S140" s="20" t="s">
        <v>2127</v>
      </c>
      <c r="T140" s="20" t="s">
        <v>114</v>
      </c>
      <c r="U140" s="20" t="s">
        <v>1109</v>
      </c>
      <c r="V140" s="20" t="str">
        <f>VLOOKUP(S140,'2003 부문표'!$Q$8:$R$412,2,FALSE)</f>
        <v>00_0027A</v>
      </c>
      <c r="W140" s="67" t="s">
        <v>6754</v>
      </c>
      <c r="X140" s="68" t="s">
        <v>7116</v>
      </c>
      <c r="Y140" s="67" t="s">
        <v>6755</v>
      </c>
      <c r="Z140" s="90" t="s">
        <v>7923</v>
      </c>
      <c r="AA140" s="91" t="s">
        <v>7970</v>
      </c>
      <c r="AB140" s="85" t="s">
        <v>7971</v>
      </c>
      <c r="AC140" s="75" t="s">
        <v>7428</v>
      </c>
      <c r="AD140" s="78" t="s">
        <v>7541</v>
      </c>
      <c r="AE140" s="78" t="s">
        <v>7541</v>
      </c>
      <c r="AF140" s="75"/>
      <c r="AG140" s="69" t="s">
        <v>7885</v>
      </c>
      <c r="AH140" t="s">
        <v>3327</v>
      </c>
      <c r="AI140" t="s">
        <v>3328</v>
      </c>
      <c r="AJ140" t="s">
        <v>4027</v>
      </c>
      <c r="AK140" t="s">
        <v>4523</v>
      </c>
      <c r="AL140" t="s">
        <v>4916</v>
      </c>
      <c r="AM140" t="s">
        <v>6120</v>
      </c>
      <c r="AN140" t="s">
        <v>7661</v>
      </c>
      <c r="AR140" s="3" t="str">
        <f t="shared" si="4"/>
        <v>07_00118.Oilpro</v>
      </c>
      <c r="AS140" s="3" t="str">
        <f t="shared" si="5"/>
        <v/>
      </c>
      <c r="AT140" s="3" t="str">
        <f t="shared" si="5"/>
        <v>07_00118.Oilpro</v>
      </c>
      <c r="AY140" s="70"/>
      <c r="AZ140" s="71"/>
      <c r="BA140" s="71"/>
      <c r="BB140" s="69" t="s">
        <v>7661</v>
      </c>
      <c r="BD140" s="122" t="s">
        <v>5352</v>
      </c>
      <c r="BE140" s="123" t="s">
        <v>1109</v>
      </c>
      <c r="BF140" s="302" t="s">
        <v>10358</v>
      </c>
      <c r="BG140" s="169"/>
      <c r="BH140" s="170"/>
      <c r="BI140" s="363"/>
      <c r="BJ140" s="382"/>
      <c r="BK140" s="137"/>
      <c r="BL140" s="138"/>
    </row>
    <row r="141" spans="1:64">
      <c r="A141" s="2" t="s">
        <v>4353</v>
      </c>
      <c r="B141" s="1" t="s">
        <v>992</v>
      </c>
      <c r="C141" s="2" t="s">
        <v>4308</v>
      </c>
      <c r="D141" s="1" t="s">
        <v>938</v>
      </c>
      <c r="E141" s="2" t="s">
        <v>372</v>
      </c>
      <c r="F141" s="1" t="s">
        <v>1037</v>
      </c>
      <c r="G141" s="2" t="s">
        <v>454</v>
      </c>
      <c r="H141" s="3" t="s">
        <v>650</v>
      </c>
      <c r="I141" s="3" t="s">
        <v>1110</v>
      </c>
      <c r="J141" s="2" t="s">
        <v>454</v>
      </c>
      <c r="K141" s="3" t="s">
        <v>650</v>
      </c>
      <c r="L141" s="3" t="s">
        <v>1110</v>
      </c>
      <c r="M141" s="3" t="s">
        <v>9256</v>
      </c>
      <c r="N141" s="3" t="s">
        <v>1110</v>
      </c>
      <c r="O141" s="2" t="s">
        <v>2521</v>
      </c>
      <c r="P141" s="1" t="s">
        <v>650</v>
      </c>
      <c r="Q141" s="3" t="s">
        <v>1110</v>
      </c>
      <c r="R141" s="3" t="str">
        <f>VLOOKUP(O141,'2005 부문표'!$K$9:$L$411,2,FALSE)</f>
        <v>05_023</v>
      </c>
      <c r="S141" s="20" t="s">
        <v>2128</v>
      </c>
      <c r="T141" s="20" t="s">
        <v>115</v>
      </c>
      <c r="U141" s="20" t="s">
        <v>1110</v>
      </c>
      <c r="V141" s="20" t="str">
        <f>VLOOKUP(S141,'2003 부문표'!$Q$8:$R$412,2,FALSE)</f>
        <v>00_0027A</v>
      </c>
      <c r="W141" s="67" t="s">
        <v>6756</v>
      </c>
      <c r="X141" s="68" t="s">
        <v>7117</v>
      </c>
      <c r="Y141" s="67" t="s">
        <v>1110</v>
      </c>
      <c r="Z141" s="90" t="s">
        <v>7923</v>
      </c>
      <c r="AA141" s="91" t="s">
        <v>7970</v>
      </c>
      <c r="AB141" s="85" t="s">
        <v>7971</v>
      </c>
      <c r="AC141" s="75" t="s">
        <v>7428</v>
      </c>
      <c r="AD141" s="78" t="s">
        <v>7541</v>
      </c>
      <c r="AE141" s="78" t="s">
        <v>7541</v>
      </c>
      <c r="AF141" s="75"/>
      <c r="AG141" s="69" t="s">
        <v>7886</v>
      </c>
      <c r="AH141" t="s">
        <v>3329</v>
      </c>
      <c r="AI141" t="s">
        <v>3330</v>
      </c>
      <c r="AJ141" t="s">
        <v>4028</v>
      </c>
      <c r="AK141" t="s">
        <v>4524</v>
      </c>
      <c r="AL141" t="s">
        <v>4917</v>
      </c>
      <c r="AM141" t="s">
        <v>6121</v>
      </c>
      <c r="AN141" t="s">
        <v>7662</v>
      </c>
      <c r="AR141" s="3" t="str">
        <f t="shared" si="4"/>
        <v>07_00119.Oilpro</v>
      </c>
      <c r="AS141" s="3" t="str">
        <f t="shared" si="5"/>
        <v/>
      </c>
      <c r="AT141" s="3" t="str">
        <f t="shared" si="5"/>
        <v>07_00119.Oilpro</v>
      </c>
      <c r="AY141" s="70"/>
      <c r="AZ141" s="71"/>
      <c r="BA141" s="71"/>
      <c r="BB141" s="69" t="s">
        <v>7662</v>
      </c>
      <c r="BD141" s="122" t="s">
        <v>5353</v>
      </c>
      <c r="BE141" s="123" t="s">
        <v>1110</v>
      </c>
      <c r="BF141" s="302" t="s">
        <v>10358</v>
      </c>
      <c r="BG141" s="169"/>
      <c r="BH141" s="170"/>
      <c r="BI141" s="363"/>
      <c r="BJ141" s="382"/>
      <c r="BK141" s="137"/>
      <c r="BL141" s="138"/>
    </row>
    <row r="142" spans="1:64">
      <c r="A142" s="2" t="s">
        <v>4353</v>
      </c>
      <c r="B142" s="1" t="s">
        <v>992</v>
      </c>
      <c r="C142" s="2" t="s">
        <v>4308</v>
      </c>
      <c r="D142" s="1" t="s">
        <v>938</v>
      </c>
      <c r="E142" s="2" t="s">
        <v>372</v>
      </c>
      <c r="F142" s="1" t="s">
        <v>1037</v>
      </c>
      <c r="G142" s="2" t="s">
        <v>455</v>
      </c>
      <c r="H142" s="3" t="s">
        <v>651</v>
      </c>
      <c r="I142" s="3" t="s">
        <v>1111</v>
      </c>
      <c r="J142" s="2" t="s">
        <v>455</v>
      </c>
      <c r="K142" s="3" t="s">
        <v>651</v>
      </c>
      <c r="L142" s="3" t="s">
        <v>1111</v>
      </c>
      <c r="M142" s="3" t="s">
        <v>9257</v>
      </c>
      <c r="N142" s="3" t="s">
        <v>1111</v>
      </c>
      <c r="O142" s="2" t="s">
        <v>2522</v>
      </c>
      <c r="P142" s="1" t="s">
        <v>651</v>
      </c>
      <c r="Q142" s="3" t="s">
        <v>1111</v>
      </c>
      <c r="R142" s="3" t="str">
        <f>VLOOKUP(O142,'2005 부문표'!$K$9:$L$411,2,FALSE)</f>
        <v>05_023</v>
      </c>
      <c r="S142" s="20" t="s">
        <v>2129</v>
      </c>
      <c r="T142" s="20" t="s">
        <v>116</v>
      </c>
      <c r="U142" s="20" t="s">
        <v>1111</v>
      </c>
      <c r="V142" s="20" t="str">
        <f>VLOOKUP(S142,'2003 부문표'!$Q$8:$R$412,2,FALSE)</f>
        <v>00_0027A</v>
      </c>
      <c r="W142" s="67" t="s">
        <v>6757</v>
      </c>
      <c r="X142" s="68" t="s">
        <v>7118</v>
      </c>
      <c r="Y142" s="67" t="s">
        <v>1111</v>
      </c>
      <c r="Z142" s="90" t="s">
        <v>7923</v>
      </c>
      <c r="AA142" s="91" t="s">
        <v>7970</v>
      </c>
      <c r="AB142" s="85" t="s">
        <v>7971</v>
      </c>
      <c r="AC142" s="75" t="s">
        <v>7428</v>
      </c>
      <c r="AD142" s="78" t="s">
        <v>7541</v>
      </c>
      <c r="AE142" s="78" t="s">
        <v>7541</v>
      </c>
      <c r="AF142" s="75"/>
      <c r="AG142" s="69" t="s">
        <v>7887</v>
      </c>
      <c r="AH142" t="s">
        <v>3331</v>
      </c>
      <c r="AI142" t="s">
        <v>3332</v>
      </c>
      <c r="AJ142" t="s">
        <v>4029</v>
      </c>
      <c r="AK142" t="s">
        <v>4525</v>
      </c>
      <c r="AL142" t="s">
        <v>4918</v>
      </c>
      <c r="AM142" t="s">
        <v>6122</v>
      </c>
      <c r="AN142" t="s">
        <v>7663</v>
      </c>
      <c r="AR142" s="3" t="str">
        <f t="shared" si="4"/>
        <v>07_00120.Oilpro</v>
      </c>
      <c r="AS142" s="3" t="str">
        <f t="shared" si="5"/>
        <v/>
      </c>
      <c r="AT142" s="3" t="str">
        <f t="shared" si="5"/>
        <v>07_00120.Oilpro</v>
      </c>
      <c r="AY142" s="70"/>
      <c r="AZ142" s="71"/>
      <c r="BA142" s="71"/>
      <c r="BB142" s="69" t="s">
        <v>7663</v>
      </c>
      <c r="BD142" s="122" t="s">
        <v>5355</v>
      </c>
      <c r="BE142" s="123" t="s">
        <v>1111</v>
      </c>
      <c r="BF142" s="302" t="s">
        <v>10358</v>
      </c>
      <c r="BG142" s="169"/>
      <c r="BH142" s="170"/>
      <c r="BI142" s="363"/>
      <c r="BJ142" s="382"/>
      <c r="BK142" s="137"/>
      <c r="BL142" s="138"/>
    </row>
    <row r="143" spans="1:64">
      <c r="A143" s="2" t="s">
        <v>4353</v>
      </c>
      <c r="B143" s="1" t="s">
        <v>992</v>
      </c>
      <c r="C143" s="2" t="s">
        <v>4308</v>
      </c>
      <c r="D143" s="1" t="s">
        <v>938</v>
      </c>
      <c r="E143" s="2" t="s">
        <v>372</v>
      </c>
      <c r="F143" s="1" t="s">
        <v>1037</v>
      </c>
      <c r="G143" s="2" t="s">
        <v>456</v>
      </c>
      <c r="H143" s="3" t="s">
        <v>652</v>
      </c>
      <c r="I143" s="3" t="s">
        <v>1112</v>
      </c>
      <c r="J143" s="2" t="s">
        <v>456</v>
      </c>
      <c r="K143" s="3" t="s">
        <v>652</v>
      </c>
      <c r="L143" s="3" t="s">
        <v>1112</v>
      </c>
      <c r="M143" s="3" t="s">
        <v>9258</v>
      </c>
      <c r="N143" s="3" t="s">
        <v>1112</v>
      </c>
      <c r="O143" s="2" t="s">
        <v>2523</v>
      </c>
      <c r="P143" s="1" t="s">
        <v>652</v>
      </c>
      <c r="Q143" s="3" t="s">
        <v>1112</v>
      </c>
      <c r="R143" s="3" t="str">
        <f>VLOOKUP(O143,'2005 부문표'!$K$9:$L$411,2,FALSE)</f>
        <v>05_023</v>
      </c>
      <c r="S143" s="20" t="s">
        <v>2130</v>
      </c>
      <c r="T143" s="20" t="s">
        <v>117</v>
      </c>
      <c r="U143" s="20" t="s">
        <v>1112</v>
      </c>
      <c r="V143" s="20" t="str">
        <f>VLOOKUP(S143,'2003 부문표'!$Q$8:$R$412,2,FALSE)</f>
        <v>00_0027A</v>
      </c>
      <c r="W143" s="67" t="s">
        <v>6758</v>
      </c>
      <c r="X143" s="68" t="s">
        <v>7119</v>
      </c>
      <c r="Y143" s="67" t="s">
        <v>1112</v>
      </c>
      <c r="Z143" s="90" t="s">
        <v>7923</v>
      </c>
      <c r="AA143" s="91" t="s">
        <v>7970</v>
      </c>
      <c r="AB143" s="85" t="s">
        <v>7971</v>
      </c>
      <c r="AC143" s="75" t="s">
        <v>7428</v>
      </c>
      <c r="AD143" s="78" t="s">
        <v>7541</v>
      </c>
      <c r="AE143" s="78" t="s">
        <v>7541</v>
      </c>
      <c r="AF143" s="75"/>
      <c r="AG143" s="69" t="s">
        <v>7888</v>
      </c>
      <c r="AH143" t="s">
        <v>3333</v>
      </c>
      <c r="AI143" t="s">
        <v>3334</v>
      </c>
      <c r="AJ143" t="s">
        <v>4030</v>
      </c>
      <c r="AK143" t="s">
        <v>4526</v>
      </c>
      <c r="AL143" t="s">
        <v>4919</v>
      </c>
      <c r="AM143" t="s">
        <v>6123</v>
      </c>
      <c r="AN143" t="s">
        <v>7664</v>
      </c>
      <c r="AR143" s="3" t="str">
        <f t="shared" si="4"/>
        <v>07_00121.Oilpro</v>
      </c>
      <c r="AS143" s="3" t="str">
        <f t="shared" si="5"/>
        <v/>
      </c>
      <c r="AT143" s="3" t="str">
        <f t="shared" si="5"/>
        <v>07_00121.Oilpro</v>
      </c>
      <c r="AY143" s="70"/>
      <c r="AZ143" s="70"/>
      <c r="BA143" s="70"/>
      <c r="BB143" s="69" t="s">
        <v>7664</v>
      </c>
      <c r="BD143" s="122" t="s">
        <v>5356</v>
      </c>
      <c r="BE143" s="123" t="s">
        <v>1112</v>
      </c>
      <c r="BF143" s="302" t="s">
        <v>10358</v>
      </c>
      <c r="BG143" s="169"/>
      <c r="BH143" s="170"/>
      <c r="BI143" s="363"/>
      <c r="BJ143" s="382"/>
      <c r="BK143" s="137"/>
      <c r="BL143" s="138"/>
    </row>
    <row r="144" spans="1:64">
      <c r="A144" s="2" t="s">
        <v>4353</v>
      </c>
      <c r="B144" s="1" t="s">
        <v>992</v>
      </c>
      <c r="C144" s="2" t="s">
        <v>4308</v>
      </c>
      <c r="D144" s="1" t="s">
        <v>938</v>
      </c>
      <c r="E144" s="2" t="s">
        <v>372</v>
      </c>
      <c r="F144" s="1" t="s">
        <v>1037</v>
      </c>
      <c r="G144" s="2" t="s">
        <v>457</v>
      </c>
      <c r="H144" s="3" t="s">
        <v>653</v>
      </c>
      <c r="I144" s="3" t="s">
        <v>1113</v>
      </c>
      <c r="J144" s="2" t="s">
        <v>457</v>
      </c>
      <c r="K144" s="3" t="s">
        <v>653</v>
      </c>
      <c r="L144" s="3" t="s">
        <v>1113</v>
      </c>
      <c r="M144" s="3" t="s">
        <v>9259</v>
      </c>
      <c r="N144" s="3" t="s">
        <v>1113</v>
      </c>
      <c r="O144" s="2" t="s">
        <v>2524</v>
      </c>
      <c r="P144" s="1" t="s">
        <v>653</v>
      </c>
      <c r="Q144" s="3" t="s">
        <v>1113</v>
      </c>
      <c r="R144" s="3" t="str">
        <f>VLOOKUP(O144,'2005 부문표'!$K$9:$L$411,2,FALSE)</f>
        <v>05_023</v>
      </c>
      <c r="S144" s="20" t="s">
        <v>2131</v>
      </c>
      <c r="T144" s="20" t="s">
        <v>118</v>
      </c>
      <c r="U144" s="20" t="s">
        <v>1113</v>
      </c>
      <c r="V144" s="20" t="str">
        <f>VLOOKUP(S144,'2003 부문표'!$Q$8:$R$412,2,FALSE)</f>
        <v>00_0027A</v>
      </c>
      <c r="W144" s="67" t="s">
        <v>6759</v>
      </c>
      <c r="X144" s="68" t="s">
        <v>7120</v>
      </c>
      <c r="Y144" s="67" t="s">
        <v>1113</v>
      </c>
      <c r="Z144" s="90" t="s">
        <v>7923</v>
      </c>
      <c r="AA144" s="91" t="s">
        <v>7970</v>
      </c>
      <c r="AB144" s="85" t="s">
        <v>7971</v>
      </c>
      <c r="AC144" s="75" t="s">
        <v>7428</v>
      </c>
      <c r="AD144" s="78" t="s">
        <v>7541</v>
      </c>
      <c r="AE144" s="78" t="s">
        <v>7541</v>
      </c>
      <c r="AF144" s="75"/>
      <c r="AG144" s="69" t="s">
        <v>7889</v>
      </c>
      <c r="AH144" t="s">
        <v>3335</v>
      </c>
      <c r="AI144" t="s">
        <v>3336</v>
      </c>
      <c r="AJ144" t="s">
        <v>4031</v>
      </c>
      <c r="AK144" t="s">
        <v>4527</v>
      </c>
      <c r="AL144" t="s">
        <v>4920</v>
      </c>
      <c r="AM144" t="s">
        <v>6124</v>
      </c>
      <c r="AN144" t="s">
        <v>7665</v>
      </c>
      <c r="AR144" s="3" t="str">
        <f t="shared" si="4"/>
        <v>07_00122.Oilpro</v>
      </c>
      <c r="AS144" s="3" t="str">
        <f t="shared" si="5"/>
        <v/>
      </c>
      <c r="AT144" s="3" t="str">
        <f t="shared" si="5"/>
        <v>07_00122.Oilpro</v>
      </c>
      <c r="AY144" s="70"/>
      <c r="AZ144" s="70"/>
      <c r="BA144" s="70"/>
      <c r="BB144" s="69" t="s">
        <v>7665</v>
      </c>
      <c r="BD144" s="122" t="s">
        <v>5357</v>
      </c>
      <c r="BE144" s="123" t="s">
        <v>1113</v>
      </c>
      <c r="BF144" s="302" t="s">
        <v>10358</v>
      </c>
      <c r="BG144" s="169"/>
      <c r="BH144" s="170"/>
      <c r="BI144" s="363"/>
      <c r="BJ144" s="382"/>
      <c r="BK144" s="137"/>
      <c r="BL144" s="138"/>
    </row>
    <row r="145" spans="1:64">
      <c r="A145" s="2" t="s">
        <v>4353</v>
      </c>
      <c r="B145" s="1" t="s">
        <v>992</v>
      </c>
      <c r="C145" s="2" t="s">
        <v>4308</v>
      </c>
      <c r="D145" s="1" t="s">
        <v>938</v>
      </c>
      <c r="E145" s="2" t="s">
        <v>373</v>
      </c>
      <c r="F145" s="1" t="s">
        <v>1038</v>
      </c>
      <c r="G145" s="2" t="s">
        <v>458</v>
      </c>
      <c r="H145" s="3" t="s">
        <v>654</v>
      </c>
      <c r="I145" s="3" t="s">
        <v>1114</v>
      </c>
      <c r="J145" s="2" t="s">
        <v>458</v>
      </c>
      <c r="K145" s="3" t="s">
        <v>654</v>
      </c>
      <c r="L145" s="3" t="s">
        <v>1114</v>
      </c>
      <c r="M145" s="3" t="s">
        <v>9260</v>
      </c>
      <c r="N145" s="3" t="s">
        <v>8717</v>
      </c>
      <c r="O145" s="2" t="s">
        <v>2525</v>
      </c>
      <c r="P145" s="1" t="s">
        <v>654</v>
      </c>
      <c r="Q145" s="3" t="s">
        <v>1114</v>
      </c>
      <c r="R145" s="3" t="str">
        <f>VLOOKUP(O145,'2005 부문표'!$K$9:$L$411,2,FALSE)</f>
        <v>05_023</v>
      </c>
      <c r="S145" s="20" t="s">
        <v>2132</v>
      </c>
      <c r="T145" s="20" t="s">
        <v>119</v>
      </c>
      <c r="U145" s="20" t="s">
        <v>1114</v>
      </c>
      <c r="V145" s="20" t="str">
        <f>VLOOKUP(S145,'2003 부문표'!$Q$8:$R$412,2,FALSE)</f>
        <v>00_0027A</v>
      </c>
      <c r="W145" s="67" t="s">
        <v>6760</v>
      </c>
      <c r="X145" s="68" t="s">
        <v>7121</v>
      </c>
      <c r="Y145" s="67" t="s">
        <v>1114</v>
      </c>
      <c r="Z145" s="90" t="s">
        <v>7923</v>
      </c>
      <c r="AA145" s="91" t="s">
        <v>7970</v>
      </c>
      <c r="AB145" s="85" t="s">
        <v>7971</v>
      </c>
      <c r="AC145" s="75" t="s">
        <v>7428</v>
      </c>
      <c r="AD145" s="78" t="s">
        <v>7541</v>
      </c>
      <c r="AE145" s="78" t="s">
        <v>7541</v>
      </c>
      <c r="AF145" s="75"/>
      <c r="AG145" s="69" t="s">
        <v>7890</v>
      </c>
      <c r="AH145" t="s">
        <v>3337</v>
      </c>
      <c r="AI145" t="s">
        <v>3338</v>
      </c>
      <c r="AJ145" t="s">
        <v>4032</v>
      </c>
      <c r="AK145" t="s">
        <v>4528</v>
      </c>
      <c r="AL145" t="s">
        <v>4921</v>
      </c>
      <c r="AM145" t="s">
        <v>6125</v>
      </c>
      <c r="AN145" t="s">
        <v>7666</v>
      </c>
      <c r="AR145" s="3" t="str">
        <f t="shared" si="4"/>
        <v>07_00123.Oilpro</v>
      </c>
      <c r="AS145" s="3" t="str">
        <f t="shared" si="5"/>
        <v/>
      </c>
      <c r="AT145" s="3" t="str">
        <f t="shared" si="5"/>
        <v>07_00123.Oilpro</v>
      </c>
      <c r="AY145" s="70"/>
      <c r="AZ145" s="70"/>
      <c r="BA145" s="70"/>
      <c r="BB145" s="69" t="s">
        <v>7666</v>
      </c>
      <c r="BD145" s="122" t="s">
        <v>5362</v>
      </c>
      <c r="BE145" s="123" t="s">
        <v>8718</v>
      </c>
      <c r="BF145" s="302" t="s">
        <v>10358</v>
      </c>
      <c r="BG145" s="169"/>
      <c r="BH145" s="170"/>
      <c r="BI145" s="363"/>
      <c r="BJ145" s="382"/>
      <c r="BK145" s="137"/>
      <c r="BL145" s="138"/>
    </row>
    <row r="146" spans="1:64">
      <c r="A146" s="2" t="s">
        <v>4353</v>
      </c>
      <c r="B146" s="1" t="s">
        <v>992</v>
      </c>
      <c r="C146" s="2" t="s">
        <v>4308</v>
      </c>
      <c r="D146" s="1" t="s">
        <v>938</v>
      </c>
      <c r="E146" s="2" t="s">
        <v>373</v>
      </c>
      <c r="F146" s="1" t="s">
        <v>1038</v>
      </c>
      <c r="G146" s="2" t="s">
        <v>459</v>
      </c>
      <c r="H146" s="3" t="s">
        <v>655</v>
      </c>
      <c r="I146" s="3" t="s">
        <v>1115</v>
      </c>
      <c r="J146" s="2" t="s">
        <v>459</v>
      </c>
      <c r="K146" s="3" t="s">
        <v>655</v>
      </c>
      <c r="L146" s="3" t="s">
        <v>1115</v>
      </c>
      <c r="M146" s="3" t="s">
        <v>9262</v>
      </c>
      <c r="N146" s="3" t="s">
        <v>8719</v>
      </c>
      <c r="O146" s="2" t="s">
        <v>2526</v>
      </c>
      <c r="P146" s="1" t="s">
        <v>655</v>
      </c>
      <c r="Q146" s="3" t="s">
        <v>1115</v>
      </c>
      <c r="R146" s="3" t="str">
        <f>VLOOKUP(O146,'2005 부문표'!$K$9:$L$411,2,FALSE)</f>
        <v>05_023</v>
      </c>
      <c r="S146" s="20" t="s">
        <v>2133</v>
      </c>
      <c r="T146" s="20" t="s">
        <v>1969</v>
      </c>
      <c r="U146" s="20" t="s">
        <v>1115</v>
      </c>
      <c r="V146" s="20" t="str">
        <f>VLOOKUP(S146,'2003 부문표'!$Q$8:$R$412,2,FALSE)</f>
        <v>00_0027A</v>
      </c>
      <c r="W146" s="67" t="s">
        <v>6761</v>
      </c>
      <c r="X146" s="68" t="s">
        <v>7338</v>
      </c>
      <c r="Y146" s="67" t="s">
        <v>1115</v>
      </c>
      <c r="Z146" s="90" t="s">
        <v>7923</v>
      </c>
      <c r="AA146" s="91" t="s">
        <v>7970</v>
      </c>
      <c r="AB146" s="85" t="s">
        <v>7971</v>
      </c>
      <c r="AC146" s="75" t="s">
        <v>7428</v>
      </c>
      <c r="AD146" s="78" t="s">
        <v>7541</v>
      </c>
      <c r="AE146" s="78" t="s">
        <v>7541</v>
      </c>
      <c r="AF146" s="75"/>
      <c r="AG146" s="69" t="s">
        <v>7891</v>
      </c>
      <c r="AH146" t="s">
        <v>3339</v>
      </c>
      <c r="AI146" t="s">
        <v>3340</v>
      </c>
      <c r="AJ146" t="s">
        <v>4033</v>
      </c>
      <c r="AK146" t="s">
        <v>4529</v>
      </c>
      <c r="AL146" t="s">
        <v>4922</v>
      </c>
      <c r="AM146" t="s">
        <v>6126</v>
      </c>
      <c r="AN146" t="s">
        <v>7667</v>
      </c>
      <c r="AR146" s="3" t="str">
        <f t="shared" si="4"/>
        <v>07_00124.Oilpro</v>
      </c>
      <c r="AS146" s="3" t="str">
        <f t="shared" si="5"/>
        <v/>
      </c>
      <c r="AT146" s="3" t="str">
        <f t="shared" si="5"/>
        <v>07_00124.Oilpro</v>
      </c>
      <c r="AY146" s="70"/>
      <c r="AZ146" s="70"/>
      <c r="BA146" s="70"/>
      <c r="BB146" s="69" t="s">
        <v>7667</v>
      </c>
      <c r="BD146" s="349" t="s">
        <v>5364</v>
      </c>
      <c r="BE146" s="348" t="s">
        <v>8719</v>
      </c>
      <c r="BF146" s="323" t="s">
        <v>10358</v>
      </c>
      <c r="BG146" s="347" t="s">
        <v>5361</v>
      </c>
      <c r="BH146" s="346" t="s">
        <v>8717</v>
      </c>
      <c r="BI146" s="363"/>
      <c r="BJ146" s="372"/>
      <c r="BK146" s="137"/>
      <c r="BL146" s="138"/>
    </row>
    <row r="147" spans="1:64">
      <c r="A147" s="2" t="s">
        <v>4354</v>
      </c>
      <c r="B147" s="1" t="s">
        <v>993</v>
      </c>
      <c r="C147" s="2" t="s">
        <v>4309</v>
      </c>
      <c r="D147" s="1" t="s">
        <v>939</v>
      </c>
      <c r="E147" s="2" t="s">
        <v>374</v>
      </c>
      <c r="F147" s="1" t="s">
        <v>656</v>
      </c>
      <c r="G147" s="2" t="s">
        <v>460</v>
      </c>
      <c r="H147" s="3" t="s">
        <v>656</v>
      </c>
      <c r="I147" s="3" t="s">
        <v>1582</v>
      </c>
      <c r="J147" s="2" t="s">
        <v>460</v>
      </c>
      <c r="K147" s="3" t="s">
        <v>656</v>
      </c>
      <c r="L147" s="3" t="s">
        <v>1582</v>
      </c>
      <c r="M147" s="3" t="s">
        <v>9263</v>
      </c>
      <c r="N147" s="3" t="s">
        <v>8720</v>
      </c>
      <c r="O147" s="2" t="s">
        <v>2527</v>
      </c>
      <c r="P147" s="1" t="s">
        <v>656</v>
      </c>
      <c r="Q147" s="3" t="s">
        <v>1582</v>
      </c>
      <c r="R147" s="3" t="str">
        <f>VLOOKUP(O147,'2005 부문표'!$K$9:$L$411,2,FALSE)</f>
        <v>05_024</v>
      </c>
      <c r="S147" s="20" t="s">
        <v>2134</v>
      </c>
      <c r="T147" s="20" t="s">
        <v>120</v>
      </c>
      <c r="U147" s="20" t="s">
        <v>1582</v>
      </c>
      <c r="V147" s="20" t="str">
        <f>VLOOKUP(S147,'2003 부문표'!$Q$8:$R$412,2,FALSE)</f>
        <v>00_029</v>
      </c>
      <c r="W147" s="67" t="s">
        <v>6762</v>
      </c>
      <c r="X147" s="68" t="s">
        <v>7122</v>
      </c>
      <c r="Y147" s="67" t="s">
        <v>1582</v>
      </c>
      <c r="Z147" s="90" t="s">
        <v>7924</v>
      </c>
      <c r="AA147" s="89" t="s">
        <v>7937</v>
      </c>
      <c r="AB147" s="75" t="s">
        <v>7429</v>
      </c>
      <c r="AC147" s="75" t="s">
        <v>7430</v>
      </c>
      <c r="AD147" s="77" t="s">
        <v>7497</v>
      </c>
      <c r="AE147" s="77" t="s">
        <v>7430</v>
      </c>
      <c r="AF147" s="75"/>
      <c r="AG147" s="69" t="s">
        <v>8094</v>
      </c>
      <c r="AH147" t="s">
        <v>3341</v>
      </c>
      <c r="AI147" t="s">
        <v>3342</v>
      </c>
      <c r="AJ147" t="s">
        <v>4034</v>
      </c>
      <c r="AK147" t="s">
        <v>4530</v>
      </c>
      <c r="AL147" t="s">
        <v>4923</v>
      </c>
      <c r="AM147" t="s">
        <v>6127</v>
      </c>
      <c r="AN147" t="s">
        <v>8439</v>
      </c>
      <c r="AR147" s="3" t="str">
        <f t="shared" si="4"/>
        <v>07_00125.Chemics</v>
      </c>
      <c r="AS147" s="3" t="str">
        <f t="shared" si="5"/>
        <v/>
      </c>
      <c r="AT147" s="3" t="str">
        <f t="shared" si="5"/>
        <v>07_00125.Chemics</v>
      </c>
      <c r="AY147" s="70"/>
      <c r="AZ147" s="70"/>
      <c r="BA147" s="70"/>
      <c r="BB147" s="69" t="s">
        <v>7668</v>
      </c>
      <c r="BD147" s="122" t="s">
        <v>5378</v>
      </c>
      <c r="BE147" s="123" t="s">
        <v>1585</v>
      </c>
      <c r="BF147" s="302" t="s">
        <v>10360</v>
      </c>
      <c r="BG147" s="169"/>
      <c r="BH147" s="170"/>
      <c r="BI147" s="363"/>
      <c r="BJ147" s="382"/>
      <c r="BK147" s="137"/>
      <c r="BL147" s="138"/>
    </row>
    <row r="148" spans="1:64">
      <c r="A148" s="2" t="s">
        <v>4354</v>
      </c>
      <c r="B148" s="1" t="s">
        <v>993</v>
      </c>
      <c r="C148" s="2" t="s">
        <v>4309</v>
      </c>
      <c r="D148" s="1" t="s">
        <v>939</v>
      </c>
      <c r="E148" s="2" t="s">
        <v>374</v>
      </c>
      <c r="F148" s="1" t="s">
        <v>656</v>
      </c>
      <c r="G148" s="2" t="s">
        <v>461</v>
      </c>
      <c r="H148" s="3" t="s">
        <v>657</v>
      </c>
      <c r="I148" s="3" t="s">
        <v>1835</v>
      </c>
      <c r="J148" s="2" t="s">
        <v>461</v>
      </c>
      <c r="K148" s="3" t="s">
        <v>657</v>
      </c>
      <c r="L148" s="3" t="s">
        <v>1835</v>
      </c>
      <c r="M148" s="3" t="s">
        <v>9265</v>
      </c>
      <c r="N148" s="3" t="s">
        <v>1835</v>
      </c>
      <c r="O148" s="2" t="s">
        <v>2528</v>
      </c>
      <c r="P148" s="1" t="s">
        <v>657</v>
      </c>
      <c r="Q148" s="3" t="s">
        <v>1835</v>
      </c>
      <c r="R148" s="3" t="str">
        <f>VLOOKUP(O148,'2005 부문표'!$K$9:$L$411,2,FALSE)</f>
        <v>05_024</v>
      </c>
      <c r="S148" s="20" t="s">
        <v>2135</v>
      </c>
      <c r="T148" s="20" t="s">
        <v>121</v>
      </c>
      <c r="U148" s="20" t="s">
        <v>1835</v>
      </c>
      <c r="V148" s="20" t="str">
        <f>VLOOKUP(S148,'2003 부문표'!$Q$8:$R$412,2,FALSE)</f>
        <v>00_029</v>
      </c>
      <c r="W148" s="67" t="s">
        <v>6763</v>
      </c>
      <c r="X148" s="68" t="s">
        <v>7123</v>
      </c>
      <c r="Y148" s="67" t="s">
        <v>6764</v>
      </c>
      <c r="Z148" s="90" t="s">
        <v>7924</v>
      </c>
      <c r="AA148" s="89" t="s">
        <v>7937</v>
      </c>
      <c r="AB148" s="75" t="s">
        <v>7429</v>
      </c>
      <c r="AC148" s="75" t="s">
        <v>7430</v>
      </c>
      <c r="AD148" s="77" t="s">
        <v>7497</v>
      </c>
      <c r="AE148" s="77" t="s">
        <v>7430</v>
      </c>
      <c r="AF148" s="75"/>
      <c r="AG148" s="69" t="s">
        <v>8095</v>
      </c>
      <c r="AH148" t="s">
        <v>3343</v>
      </c>
      <c r="AI148" t="s">
        <v>3344</v>
      </c>
      <c r="AJ148" t="s">
        <v>4035</v>
      </c>
      <c r="AK148" t="s">
        <v>4531</v>
      </c>
      <c r="AL148" t="s">
        <v>4924</v>
      </c>
      <c r="AM148" t="s">
        <v>6128</v>
      </c>
      <c r="AN148" t="s">
        <v>8440</v>
      </c>
      <c r="AR148" s="3" t="str">
        <f t="shared" si="4"/>
        <v>07_00126.Chemics</v>
      </c>
      <c r="AS148" s="3" t="str">
        <f t="shared" si="5"/>
        <v/>
      </c>
      <c r="AT148" s="3" t="str">
        <f t="shared" si="5"/>
        <v>07_00126.Chemics</v>
      </c>
      <c r="AY148" s="70"/>
      <c r="AZ148" s="70"/>
      <c r="BA148" s="70"/>
      <c r="BB148" s="69" t="s">
        <v>7669</v>
      </c>
      <c r="BD148" s="274" t="s">
        <v>5369</v>
      </c>
      <c r="BE148" s="280" t="s">
        <v>1835</v>
      </c>
      <c r="BF148" s="302" t="s">
        <v>10360</v>
      </c>
      <c r="BG148" s="169"/>
      <c r="BH148" s="170"/>
      <c r="BI148" s="363"/>
      <c r="BJ148" s="372" t="s">
        <v>8722</v>
      </c>
      <c r="BK148" s="160" t="s">
        <v>5206</v>
      </c>
      <c r="BL148" s="125" t="s">
        <v>8985</v>
      </c>
    </row>
    <row r="149" spans="1:64">
      <c r="A149" s="2" t="s">
        <v>4354</v>
      </c>
      <c r="B149" s="1" t="s">
        <v>993</v>
      </c>
      <c r="C149" s="2" t="s">
        <v>4309</v>
      </c>
      <c r="D149" s="1" t="s">
        <v>939</v>
      </c>
      <c r="E149" s="2" t="s">
        <v>375</v>
      </c>
      <c r="F149" s="1" t="s">
        <v>1039</v>
      </c>
      <c r="G149" s="2" t="s">
        <v>462</v>
      </c>
      <c r="H149" s="3" t="s">
        <v>658</v>
      </c>
      <c r="I149" s="3" t="s">
        <v>1583</v>
      </c>
      <c r="J149" s="2" t="s">
        <v>462</v>
      </c>
      <c r="K149" s="3" t="s">
        <v>658</v>
      </c>
      <c r="L149" s="3" t="s">
        <v>1583</v>
      </c>
      <c r="M149" s="3" t="s">
        <v>9266</v>
      </c>
      <c r="N149" s="3" t="s">
        <v>1583</v>
      </c>
      <c r="O149" s="2" t="s">
        <v>2529</v>
      </c>
      <c r="P149" s="1" t="s">
        <v>658</v>
      </c>
      <c r="Q149" s="3" t="s">
        <v>1583</v>
      </c>
      <c r="R149" s="3" t="str">
        <f>VLOOKUP(O149,'2005 부문표'!$K$9:$L$411,2,FALSE)</f>
        <v>05_024</v>
      </c>
      <c r="S149" s="20" t="s">
        <v>2136</v>
      </c>
      <c r="T149" s="20" t="s">
        <v>122</v>
      </c>
      <c r="U149" s="20" t="s">
        <v>1583</v>
      </c>
      <c r="V149" s="20" t="str">
        <f>VLOOKUP(S149,'2003 부문표'!$Q$8:$R$412,2,FALSE)</f>
        <v>00_029</v>
      </c>
      <c r="W149" s="67" t="s">
        <v>6765</v>
      </c>
      <c r="X149" s="68" t="s">
        <v>7124</v>
      </c>
      <c r="Y149" s="67" t="s">
        <v>1583</v>
      </c>
      <c r="Z149" s="90" t="s">
        <v>7924</v>
      </c>
      <c r="AA149" s="89" t="s">
        <v>7937</v>
      </c>
      <c r="AB149" s="75" t="s">
        <v>7429</v>
      </c>
      <c r="AC149" s="75" t="s">
        <v>7430</v>
      </c>
      <c r="AD149" s="77" t="s">
        <v>7497</v>
      </c>
      <c r="AE149" s="77" t="s">
        <v>7430</v>
      </c>
      <c r="AF149" s="75"/>
      <c r="AG149" s="69" t="s">
        <v>8096</v>
      </c>
      <c r="AH149" t="s">
        <v>3345</v>
      </c>
      <c r="AI149" t="s">
        <v>3346</v>
      </c>
      <c r="AJ149" t="s">
        <v>4036</v>
      </c>
      <c r="AK149" t="s">
        <v>4532</v>
      </c>
      <c r="AL149" t="s">
        <v>4925</v>
      </c>
      <c r="AM149" t="s">
        <v>6129</v>
      </c>
      <c r="AN149" t="s">
        <v>8441</v>
      </c>
      <c r="AR149" s="3" t="str">
        <f t="shared" si="4"/>
        <v>07_00127.Chemics</v>
      </c>
      <c r="AS149" s="3" t="str">
        <f t="shared" si="5"/>
        <v/>
      </c>
      <c r="AT149" s="3" t="str">
        <f t="shared" si="5"/>
        <v>07_00127.Chemics</v>
      </c>
      <c r="AY149" s="70"/>
      <c r="AZ149" s="70"/>
      <c r="BA149" s="70"/>
      <c r="BB149" s="69" t="s">
        <v>7670</v>
      </c>
      <c r="BD149" s="122" t="s">
        <v>5374</v>
      </c>
      <c r="BE149" s="123" t="s">
        <v>1583</v>
      </c>
      <c r="BF149" s="302" t="s">
        <v>10360</v>
      </c>
      <c r="BG149" s="169"/>
      <c r="BH149" s="170"/>
      <c r="BI149" s="363"/>
      <c r="BJ149" s="382"/>
      <c r="BK149" s="137"/>
      <c r="BL149" s="138"/>
    </row>
    <row r="150" spans="1:64">
      <c r="A150" s="2" t="s">
        <v>4354</v>
      </c>
      <c r="B150" s="1" t="s">
        <v>993</v>
      </c>
      <c r="C150" s="2" t="s">
        <v>4309</v>
      </c>
      <c r="D150" s="1" t="s">
        <v>939</v>
      </c>
      <c r="E150" s="2" t="s">
        <v>375</v>
      </c>
      <c r="F150" s="1" t="s">
        <v>1039</v>
      </c>
      <c r="G150" s="2" t="s">
        <v>463</v>
      </c>
      <c r="H150" s="3" t="s">
        <v>659</v>
      </c>
      <c r="I150" s="3" t="s">
        <v>1836</v>
      </c>
      <c r="J150" s="2" t="s">
        <v>463</v>
      </c>
      <c r="K150" s="3" t="s">
        <v>659</v>
      </c>
      <c r="L150" s="3" t="s">
        <v>1836</v>
      </c>
      <c r="M150" s="3" t="s">
        <v>9265</v>
      </c>
      <c r="N150" s="3" t="s">
        <v>1835</v>
      </c>
      <c r="O150" s="2" t="s">
        <v>2530</v>
      </c>
      <c r="P150" s="1" t="s">
        <v>659</v>
      </c>
      <c r="Q150" s="3" t="s">
        <v>1836</v>
      </c>
      <c r="R150" s="3" t="str">
        <f>VLOOKUP(O150,'2005 부문표'!$K$9:$L$411,2,FALSE)</f>
        <v>05_024</v>
      </c>
      <c r="S150" s="20" t="s">
        <v>2137</v>
      </c>
      <c r="T150" s="20" t="s">
        <v>123</v>
      </c>
      <c r="U150" s="20" t="s">
        <v>1836</v>
      </c>
      <c r="V150" s="20" t="str">
        <f>VLOOKUP(S150,'2003 부문표'!$Q$8:$R$412,2,FALSE)</f>
        <v>00_029</v>
      </c>
      <c r="W150" s="67" t="s">
        <v>6763</v>
      </c>
      <c r="X150" s="68" t="s">
        <v>7123</v>
      </c>
      <c r="Y150" s="67" t="s">
        <v>6764</v>
      </c>
      <c r="Z150" s="90" t="s">
        <v>7924</v>
      </c>
      <c r="AA150" s="89" t="s">
        <v>7937</v>
      </c>
      <c r="AB150" s="75" t="s">
        <v>7429</v>
      </c>
      <c r="AC150" s="75" t="s">
        <v>7430</v>
      </c>
      <c r="AD150" s="77" t="s">
        <v>7497</v>
      </c>
      <c r="AE150" s="77" t="s">
        <v>7430</v>
      </c>
      <c r="AF150" s="75"/>
      <c r="AG150" s="69" t="s">
        <v>8097</v>
      </c>
      <c r="AH150" t="s">
        <v>3347</v>
      </c>
      <c r="AI150" t="s">
        <v>3348</v>
      </c>
      <c r="AJ150" t="s">
        <v>4037</v>
      </c>
      <c r="AK150" t="s">
        <v>4533</v>
      </c>
      <c r="AL150" t="s">
        <v>4926</v>
      </c>
      <c r="AM150" t="s">
        <v>6130</v>
      </c>
      <c r="AN150" t="s">
        <v>8440</v>
      </c>
      <c r="AR150" s="3" t="str">
        <f t="shared" si="4"/>
        <v>07_00126.Chemics</v>
      </c>
      <c r="AS150" s="3" t="str">
        <f t="shared" si="5"/>
        <v/>
      </c>
      <c r="AT150" s="3" t="str">
        <f t="shared" si="5"/>
        <v>07_00126.Chemics</v>
      </c>
      <c r="AY150" s="70"/>
      <c r="AZ150" s="70"/>
      <c r="BA150" s="70"/>
      <c r="BB150" s="69" t="s">
        <v>7669</v>
      </c>
      <c r="BD150" s="274" t="s">
        <v>5375</v>
      </c>
      <c r="BE150" s="280" t="s">
        <v>8723</v>
      </c>
      <c r="BF150" s="302" t="s">
        <v>10360</v>
      </c>
      <c r="BG150" s="169"/>
      <c r="BH150" s="170"/>
      <c r="BI150" s="363"/>
      <c r="BJ150" s="382"/>
      <c r="BK150" s="137"/>
      <c r="BL150" s="138"/>
    </row>
    <row r="151" spans="1:64">
      <c r="A151" s="2" t="s">
        <v>4354</v>
      </c>
      <c r="B151" s="1" t="s">
        <v>993</v>
      </c>
      <c r="C151" s="2" t="s">
        <v>4309</v>
      </c>
      <c r="D151" s="1" t="s">
        <v>939</v>
      </c>
      <c r="E151" s="2" t="s">
        <v>376</v>
      </c>
      <c r="F151" s="1" t="s">
        <v>1040</v>
      </c>
      <c r="G151" s="2" t="s">
        <v>464</v>
      </c>
      <c r="H151" s="3" t="s">
        <v>660</v>
      </c>
      <c r="I151" s="3" t="s">
        <v>1584</v>
      </c>
      <c r="J151" s="2" t="s">
        <v>464</v>
      </c>
      <c r="K151" s="3" t="s">
        <v>660</v>
      </c>
      <c r="L151" s="3" t="s">
        <v>1584</v>
      </c>
      <c r="M151" s="3" t="s">
        <v>9268</v>
      </c>
      <c r="N151" s="3" t="s">
        <v>8724</v>
      </c>
      <c r="O151" s="2" t="s">
        <v>2531</v>
      </c>
      <c r="P151" s="1" t="s">
        <v>660</v>
      </c>
      <c r="Q151" s="3" t="s">
        <v>1584</v>
      </c>
      <c r="R151" s="3" t="str">
        <f>VLOOKUP(O151,'2005 부문표'!$K$9:$L$411,2,FALSE)</f>
        <v>05_024</v>
      </c>
      <c r="S151" s="20" t="s">
        <v>2138</v>
      </c>
      <c r="T151" s="20" t="s">
        <v>124</v>
      </c>
      <c r="U151" s="20" t="s">
        <v>1584</v>
      </c>
      <c r="V151" s="20" t="str">
        <f>VLOOKUP(S151,'2003 부문표'!$Q$8:$R$412,2,FALSE)</f>
        <v>00_030</v>
      </c>
      <c r="W151" s="67" t="s">
        <v>6766</v>
      </c>
      <c r="X151" s="68" t="s">
        <v>7125</v>
      </c>
      <c r="Y151" s="67" t="s">
        <v>1584</v>
      </c>
      <c r="Z151" s="90" t="s">
        <v>7924</v>
      </c>
      <c r="AA151" s="89" t="s">
        <v>7937</v>
      </c>
      <c r="AB151" s="75" t="s">
        <v>7429</v>
      </c>
      <c r="AC151" s="75" t="s">
        <v>7430</v>
      </c>
      <c r="AD151" s="77" t="s">
        <v>7497</v>
      </c>
      <c r="AE151" s="77" t="s">
        <v>7430</v>
      </c>
      <c r="AF151" s="75"/>
      <c r="AG151" s="69" t="s">
        <v>8098</v>
      </c>
      <c r="AH151" t="s">
        <v>3349</v>
      </c>
      <c r="AI151" t="s">
        <v>3350</v>
      </c>
      <c r="AJ151" t="s">
        <v>4038</v>
      </c>
      <c r="AK151" t="s">
        <v>4534</v>
      </c>
      <c r="AL151" t="s">
        <v>4927</v>
      </c>
      <c r="AM151" t="s">
        <v>6131</v>
      </c>
      <c r="AN151" t="s">
        <v>8442</v>
      </c>
      <c r="AR151" s="3" t="str">
        <f t="shared" si="4"/>
        <v>07_00128.Chemics</v>
      </c>
      <c r="AS151" s="3" t="str">
        <f t="shared" si="5"/>
        <v/>
      </c>
      <c r="AT151" s="3" t="str">
        <f t="shared" si="5"/>
        <v>07_00128.Chemics</v>
      </c>
      <c r="AY151" s="70"/>
      <c r="AZ151" s="70"/>
      <c r="BA151" s="70"/>
      <c r="BB151" s="69" t="s">
        <v>7671</v>
      </c>
      <c r="BD151" s="122" t="s">
        <v>5376</v>
      </c>
      <c r="BE151" s="123" t="s">
        <v>8724</v>
      </c>
      <c r="BF151" s="302" t="s">
        <v>10360</v>
      </c>
      <c r="BG151" s="171" t="s">
        <v>5254</v>
      </c>
      <c r="BH151" s="172" t="s">
        <v>8986</v>
      </c>
      <c r="BI151" s="363"/>
      <c r="BJ151" s="382"/>
      <c r="BK151" s="137"/>
      <c r="BL151" s="138"/>
    </row>
    <row r="152" spans="1:64">
      <c r="A152" s="2" t="s">
        <v>4354</v>
      </c>
      <c r="B152" s="1" t="s">
        <v>993</v>
      </c>
      <c r="C152" s="2" t="s">
        <v>4309</v>
      </c>
      <c r="D152" s="1" t="s">
        <v>939</v>
      </c>
      <c r="E152" s="2" t="s">
        <v>376</v>
      </c>
      <c r="F152" s="1" t="s">
        <v>1040</v>
      </c>
      <c r="G152" s="2" t="s">
        <v>465</v>
      </c>
      <c r="H152" s="3" t="s">
        <v>661</v>
      </c>
      <c r="I152" s="3" t="s">
        <v>1585</v>
      </c>
      <c r="J152" s="2" t="s">
        <v>465</v>
      </c>
      <c r="K152" s="3" t="s">
        <v>661</v>
      </c>
      <c r="L152" s="3" t="s">
        <v>1585</v>
      </c>
      <c r="M152" s="3" t="s">
        <v>9269</v>
      </c>
      <c r="N152" s="3" t="s">
        <v>1585</v>
      </c>
      <c r="O152" s="2" t="s">
        <v>2532</v>
      </c>
      <c r="P152" s="1" t="s">
        <v>661</v>
      </c>
      <c r="Q152" s="3" t="s">
        <v>1585</v>
      </c>
      <c r="R152" s="3" t="str">
        <f>VLOOKUP(O152,'2005 부문표'!$K$9:$L$411,2,FALSE)</f>
        <v>05_024</v>
      </c>
      <c r="S152" s="20" t="s">
        <v>2139</v>
      </c>
      <c r="T152" s="20" t="s">
        <v>125</v>
      </c>
      <c r="U152" s="20" t="s">
        <v>1585</v>
      </c>
      <c r="V152" s="20" t="str">
        <f>VLOOKUP(S152,'2003 부문표'!$Q$8:$R$412,2,FALSE)</f>
        <v>00_030</v>
      </c>
      <c r="W152" s="67" t="s">
        <v>6767</v>
      </c>
      <c r="X152" s="68" t="s">
        <v>7126</v>
      </c>
      <c r="Y152" s="67" t="s">
        <v>1585</v>
      </c>
      <c r="Z152" s="90" t="s">
        <v>7924</v>
      </c>
      <c r="AA152" s="89" t="s">
        <v>7937</v>
      </c>
      <c r="AB152" s="75" t="s">
        <v>7429</v>
      </c>
      <c r="AC152" s="75" t="s">
        <v>7430</v>
      </c>
      <c r="AD152" s="77" t="s">
        <v>7497</v>
      </c>
      <c r="AE152" s="77" t="s">
        <v>7430</v>
      </c>
      <c r="AF152" s="75"/>
      <c r="AG152" s="69" t="s">
        <v>8099</v>
      </c>
      <c r="AH152" t="s">
        <v>3351</v>
      </c>
      <c r="AI152" t="s">
        <v>3352</v>
      </c>
      <c r="AJ152" t="s">
        <v>4039</v>
      </c>
      <c r="AK152" t="s">
        <v>4535</v>
      </c>
      <c r="AL152" t="s">
        <v>4928</v>
      </c>
      <c r="AM152" t="s">
        <v>6132</v>
      </c>
      <c r="AN152" t="s">
        <v>8443</v>
      </c>
      <c r="AR152" s="3" t="str">
        <f t="shared" si="4"/>
        <v>07_00129.Chemics</v>
      </c>
      <c r="AS152" s="3" t="str">
        <f t="shared" si="5"/>
        <v/>
      </c>
      <c r="AT152" s="3" t="str">
        <f t="shared" si="5"/>
        <v>07_00129.Chemics</v>
      </c>
      <c r="AY152" s="70"/>
      <c r="AZ152" s="70"/>
      <c r="BA152" s="70"/>
      <c r="BB152" s="69" t="s">
        <v>7672</v>
      </c>
      <c r="BD152" s="347" t="s">
        <v>5366</v>
      </c>
      <c r="BE152" s="346" t="s">
        <v>8720</v>
      </c>
      <c r="BF152" s="323" t="s">
        <v>10360</v>
      </c>
      <c r="BG152" s="347" t="s">
        <v>5367</v>
      </c>
      <c r="BH152" s="346" t="s">
        <v>8721</v>
      </c>
      <c r="BI152" s="302" t="s">
        <v>10360</v>
      </c>
      <c r="BL152" s="138"/>
    </row>
    <row r="153" spans="1:64">
      <c r="A153" s="2" t="s">
        <v>4354</v>
      </c>
      <c r="B153" s="1" t="s">
        <v>993</v>
      </c>
      <c r="C153" s="2" t="s">
        <v>4310</v>
      </c>
      <c r="D153" s="1" t="s">
        <v>940</v>
      </c>
      <c r="E153" s="2" t="s">
        <v>377</v>
      </c>
      <c r="F153" s="1" t="s">
        <v>662</v>
      </c>
      <c r="G153" s="2" t="s">
        <v>466</v>
      </c>
      <c r="H153" s="3" t="s">
        <v>662</v>
      </c>
      <c r="I153" s="3" t="s">
        <v>1586</v>
      </c>
      <c r="J153" s="2" t="s">
        <v>466</v>
      </c>
      <c r="K153" s="3" t="s">
        <v>662</v>
      </c>
      <c r="L153" s="3" t="s">
        <v>1586</v>
      </c>
      <c r="M153" s="3" t="s">
        <v>9271</v>
      </c>
      <c r="N153" s="3" t="s">
        <v>1586</v>
      </c>
      <c r="O153" s="2" t="s">
        <v>2533</v>
      </c>
      <c r="P153" s="1" t="s">
        <v>662</v>
      </c>
      <c r="Q153" s="3" t="s">
        <v>1586</v>
      </c>
      <c r="R153" s="3" t="str">
        <f>VLOOKUP(O153,'2005 부문표'!$K$9:$L$411,2,FALSE)</f>
        <v>05_025</v>
      </c>
      <c r="S153" s="20" t="s">
        <v>2140</v>
      </c>
      <c r="T153" s="20" t="s">
        <v>126</v>
      </c>
      <c r="U153" s="20" t="s">
        <v>1586</v>
      </c>
      <c r="V153" s="20" t="str">
        <f>VLOOKUP(S153,'2003 부문표'!$Q$8:$R$412,2,FALSE)</f>
        <v>00_031</v>
      </c>
      <c r="W153" s="67" t="s">
        <v>6768</v>
      </c>
      <c r="X153" s="68" t="s">
        <v>7127</v>
      </c>
      <c r="Y153" s="67" t="s">
        <v>1586</v>
      </c>
      <c r="Z153" s="90" t="s">
        <v>7924</v>
      </c>
      <c r="AA153" s="89" t="s">
        <v>7937</v>
      </c>
      <c r="AB153" s="75" t="s">
        <v>7429</v>
      </c>
      <c r="AC153" s="75" t="s">
        <v>7430</v>
      </c>
      <c r="AD153" s="77" t="s">
        <v>7497</v>
      </c>
      <c r="AE153" s="77" t="s">
        <v>7430</v>
      </c>
      <c r="AF153" s="75"/>
      <c r="AG153" s="69" t="s">
        <v>8100</v>
      </c>
      <c r="AH153" t="s">
        <v>3353</v>
      </c>
      <c r="AI153" t="s">
        <v>3354</v>
      </c>
      <c r="AJ153" t="s">
        <v>4040</v>
      </c>
      <c r="AK153" t="s">
        <v>4536</v>
      </c>
      <c r="AL153" t="s">
        <v>4929</v>
      </c>
      <c r="AM153" t="s">
        <v>6133</v>
      </c>
      <c r="AN153" t="s">
        <v>8444</v>
      </c>
      <c r="AR153" s="3" t="str">
        <f t="shared" si="4"/>
        <v>07_00130.Chemics</v>
      </c>
      <c r="AS153" s="3" t="str">
        <f t="shared" si="5"/>
        <v/>
      </c>
      <c r="AT153" s="3" t="str">
        <f t="shared" si="5"/>
        <v>07_00130.Chemics</v>
      </c>
      <c r="AY153" s="70"/>
      <c r="AZ153" s="70"/>
      <c r="BA153" s="70"/>
      <c r="BB153" s="69" t="s">
        <v>7673</v>
      </c>
      <c r="BD153" s="122" t="s">
        <v>5380</v>
      </c>
      <c r="BE153" s="123" t="s">
        <v>1586</v>
      </c>
      <c r="BF153" s="302" t="s">
        <v>10360</v>
      </c>
      <c r="BG153" s="171" t="s">
        <v>5255</v>
      </c>
      <c r="BH153" s="172" t="s">
        <v>8987</v>
      </c>
      <c r="BI153" s="383"/>
      <c r="BJ153" s="382" t="s">
        <v>8674</v>
      </c>
      <c r="BK153" s="137"/>
      <c r="BL153" s="138"/>
    </row>
    <row r="154" spans="1:64">
      <c r="A154" s="2" t="s">
        <v>4354</v>
      </c>
      <c r="B154" s="1" t="s">
        <v>993</v>
      </c>
      <c r="C154" s="2" t="s">
        <v>4310</v>
      </c>
      <c r="D154" s="1" t="s">
        <v>940</v>
      </c>
      <c r="E154" s="2" t="s">
        <v>378</v>
      </c>
      <c r="F154" s="1" t="s">
        <v>663</v>
      </c>
      <c r="G154" s="2" t="s">
        <v>467</v>
      </c>
      <c r="H154" s="3" t="s">
        <v>663</v>
      </c>
      <c r="I154" s="3" t="s">
        <v>1587</v>
      </c>
      <c r="J154" s="2" t="s">
        <v>467</v>
      </c>
      <c r="K154" s="3" t="s">
        <v>663</v>
      </c>
      <c r="L154" s="3" t="s">
        <v>1587</v>
      </c>
      <c r="M154" s="3" t="s">
        <v>9272</v>
      </c>
      <c r="N154" s="3" t="s">
        <v>1587</v>
      </c>
      <c r="O154" s="2" t="s">
        <v>2534</v>
      </c>
      <c r="P154" s="1" t="s">
        <v>663</v>
      </c>
      <c r="Q154" s="3" t="s">
        <v>1587</v>
      </c>
      <c r="R154" s="3" t="str">
        <f>VLOOKUP(O154,'2005 부문표'!$K$9:$L$411,2,FALSE)</f>
        <v>05_025</v>
      </c>
      <c r="S154" s="20" t="s">
        <v>2141</v>
      </c>
      <c r="T154" s="20" t="s">
        <v>127</v>
      </c>
      <c r="U154" s="20" t="s">
        <v>1587</v>
      </c>
      <c r="V154" s="20" t="str">
        <f>VLOOKUP(S154,'2003 부문표'!$Q$8:$R$412,2,FALSE)</f>
        <v>00_031</v>
      </c>
      <c r="W154" s="67" t="s">
        <v>6769</v>
      </c>
      <c r="X154" s="68" t="s">
        <v>7128</v>
      </c>
      <c r="Y154" s="67" t="s">
        <v>1587</v>
      </c>
      <c r="Z154" s="90" t="s">
        <v>7924</v>
      </c>
      <c r="AA154" s="89" t="s">
        <v>7937</v>
      </c>
      <c r="AB154" s="75" t="s">
        <v>7429</v>
      </c>
      <c r="AC154" s="75" t="s">
        <v>7430</v>
      </c>
      <c r="AD154" s="77" t="s">
        <v>7497</v>
      </c>
      <c r="AE154" s="77" t="s">
        <v>7430</v>
      </c>
      <c r="AF154" s="75"/>
      <c r="AG154" s="69" t="s">
        <v>8101</v>
      </c>
      <c r="AH154" t="s">
        <v>3355</v>
      </c>
      <c r="AI154" t="s">
        <v>3356</v>
      </c>
      <c r="AJ154" t="s">
        <v>4041</v>
      </c>
      <c r="AK154" t="s">
        <v>4537</v>
      </c>
      <c r="AL154" t="s">
        <v>4930</v>
      </c>
      <c r="AM154" t="s">
        <v>6134</v>
      </c>
      <c r="AN154" t="s">
        <v>8445</v>
      </c>
      <c r="AR154" s="3" t="str">
        <f t="shared" si="4"/>
        <v>07_00131.Chemics</v>
      </c>
      <c r="AS154" s="3" t="str">
        <f t="shared" si="5"/>
        <v/>
      </c>
      <c r="AT154" s="3" t="str">
        <f t="shared" si="5"/>
        <v>07_00131.Chemics</v>
      </c>
      <c r="AY154" s="70"/>
      <c r="AZ154" s="70"/>
      <c r="BA154" s="70"/>
      <c r="BB154" s="69" t="s">
        <v>7674</v>
      </c>
      <c r="BD154" s="122" t="s">
        <v>5383</v>
      </c>
      <c r="BE154" s="123" t="s">
        <v>1587</v>
      </c>
      <c r="BF154" s="302" t="s">
        <v>10360</v>
      </c>
      <c r="BG154" s="169"/>
      <c r="BH154" s="198"/>
      <c r="BI154" s="381" t="s">
        <v>5222</v>
      </c>
      <c r="BJ154" s="375" t="s">
        <v>5417</v>
      </c>
      <c r="BK154" s="137"/>
      <c r="BL154" s="138"/>
    </row>
    <row r="155" spans="1:64">
      <c r="A155" s="2" t="s">
        <v>4354</v>
      </c>
      <c r="B155" s="1" t="s">
        <v>993</v>
      </c>
      <c r="C155" s="2" t="s">
        <v>4311</v>
      </c>
      <c r="D155" s="1" t="s">
        <v>941</v>
      </c>
      <c r="E155" s="2" t="s">
        <v>379</v>
      </c>
      <c r="F155" s="1" t="s">
        <v>941</v>
      </c>
      <c r="G155" s="2" t="s">
        <v>468</v>
      </c>
      <c r="H155" s="3" t="s">
        <v>664</v>
      </c>
      <c r="I155" s="3" t="s">
        <v>1588</v>
      </c>
      <c r="J155" s="2" t="s">
        <v>468</v>
      </c>
      <c r="K155" s="3" t="s">
        <v>664</v>
      </c>
      <c r="L155" s="3" t="s">
        <v>1588</v>
      </c>
      <c r="M155" s="3" t="s">
        <v>9273</v>
      </c>
      <c r="N155" s="3" t="s">
        <v>5421</v>
      </c>
      <c r="O155" s="2" t="s">
        <v>2535</v>
      </c>
      <c r="P155" s="1" t="s">
        <v>664</v>
      </c>
      <c r="Q155" s="3" t="s">
        <v>1588</v>
      </c>
      <c r="R155" s="3" t="str">
        <f>VLOOKUP(O155,'2005 부문표'!$K$9:$L$411,2,FALSE)</f>
        <v>05_026</v>
      </c>
      <c r="S155" s="20" t="s">
        <v>2142</v>
      </c>
      <c r="T155" s="20" t="s">
        <v>128</v>
      </c>
      <c r="U155" s="20" t="s">
        <v>1588</v>
      </c>
      <c r="V155" s="20" t="str">
        <f>VLOOKUP(S155,'2003 부문표'!$Q$8:$R$412,2,FALSE)</f>
        <v>00_032</v>
      </c>
      <c r="W155" s="67" t="s">
        <v>6770</v>
      </c>
      <c r="X155" s="68" t="s">
        <v>7129</v>
      </c>
      <c r="Y155" s="67" t="s">
        <v>1588</v>
      </c>
      <c r="Z155" s="90" t="s">
        <v>7924</v>
      </c>
      <c r="AA155" s="89" t="s">
        <v>7937</v>
      </c>
      <c r="AB155" s="75" t="s">
        <v>7429</v>
      </c>
      <c r="AC155" s="75" t="s">
        <v>7430</v>
      </c>
      <c r="AD155" s="77" t="s">
        <v>7497</v>
      </c>
      <c r="AE155" s="77" t="s">
        <v>7430</v>
      </c>
      <c r="AF155" s="75"/>
      <c r="AG155" s="69" t="s">
        <v>8102</v>
      </c>
      <c r="AH155" t="s">
        <v>3357</v>
      </c>
      <c r="AI155" t="s">
        <v>3358</v>
      </c>
      <c r="AJ155" t="s">
        <v>4042</v>
      </c>
      <c r="AK155" t="s">
        <v>4538</v>
      </c>
      <c r="AL155" t="s">
        <v>4931</v>
      </c>
      <c r="AM155" t="s">
        <v>6135</v>
      </c>
      <c r="AN155" t="s">
        <v>8446</v>
      </c>
      <c r="AR155" s="3" t="str">
        <f t="shared" si="4"/>
        <v>07_00132.Chemics</v>
      </c>
      <c r="AS155" s="3" t="str">
        <f t="shared" si="5"/>
        <v/>
      </c>
      <c r="AT155" s="3" t="str">
        <f t="shared" si="5"/>
        <v>07_00132.Chemics</v>
      </c>
      <c r="AY155" s="70"/>
      <c r="AZ155" s="70"/>
      <c r="BA155" s="70"/>
      <c r="BB155" s="69" t="s">
        <v>7675</v>
      </c>
      <c r="BD155" s="341"/>
      <c r="BE155" s="341"/>
      <c r="BF155" s="341"/>
      <c r="BG155" s="341"/>
      <c r="BH155" s="341"/>
      <c r="BI155" s="341"/>
      <c r="BJ155" s="341"/>
      <c r="BK155" s="341"/>
      <c r="BL155" s="341"/>
    </row>
    <row r="156" spans="1:64">
      <c r="A156" s="2" t="s">
        <v>4354</v>
      </c>
      <c r="B156" s="1" t="s">
        <v>993</v>
      </c>
      <c r="C156" s="2" t="s">
        <v>4311</v>
      </c>
      <c r="D156" s="1" t="s">
        <v>941</v>
      </c>
      <c r="E156" s="2" t="s">
        <v>379</v>
      </c>
      <c r="F156" s="1" t="s">
        <v>941</v>
      </c>
      <c r="G156" s="2" t="s">
        <v>469</v>
      </c>
      <c r="H156" s="3" t="s">
        <v>665</v>
      </c>
      <c r="I156" s="3" t="s">
        <v>1589</v>
      </c>
      <c r="J156" s="2" t="s">
        <v>469</v>
      </c>
      <c r="K156" s="3" t="s">
        <v>665</v>
      </c>
      <c r="L156" s="3" t="s">
        <v>1589</v>
      </c>
      <c r="M156" s="3" t="s">
        <v>9273</v>
      </c>
      <c r="N156" s="3" t="s">
        <v>5421</v>
      </c>
      <c r="O156" s="2" t="s">
        <v>2536</v>
      </c>
      <c r="P156" s="1" t="s">
        <v>665</v>
      </c>
      <c r="Q156" s="3" t="s">
        <v>1589</v>
      </c>
      <c r="R156" s="3" t="str">
        <f>VLOOKUP(O156,'2005 부문표'!$K$9:$L$411,2,FALSE)</f>
        <v>05_026</v>
      </c>
      <c r="S156" s="20" t="s">
        <v>2143</v>
      </c>
      <c r="T156" s="20" t="s">
        <v>129</v>
      </c>
      <c r="U156" s="20" t="s">
        <v>1589</v>
      </c>
      <c r="V156" s="20" t="str">
        <f>VLOOKUP(S156,'2003 부문표'!$Q$8:$R$412,2,FALSE)</f>
        <v>00_032</v>
      </c>
      <c r="W156" s="67" t="s">
        <v>6771</v>
      </c>
      <c r="X156" s="68" t="s">
        <v>7130</v>
      </c>
      <c r="Y156" s="67" t="s">
        <v>1589</v>
      </c>
      <c r="Z156" s="90" t="s">
        <v>7924</v>
      </c>
      <c r="AA156" s="89" t="s">
        <v>7937</v>
      </c>
      <c r="AB156" s="75" t="s">
        <v>7429</v>
      </c>
      <c r="AC156" s="75" t="s">
        <v>7430</v>
      </c>
      <c r="AD156" s="77" t="s">
        <v>7497</v>
      </c>
      <c r="AE156" s="77" t="s">
        <v>7430</v>
      </c>
      <c r="AF156" s="75"/>
      <c r="AG156" s="69" t="s">
        <v>8103</v>
      </c>
      <c r="AH156" t="s">
        <v>3359</v>
      </c>
      <c r="AI156" t="s">
        <v>3360</v>
      </c>
      <c r="AJ156" t="s">
        <v>4043</v>
      </c>
      <c r="AK156" t="s">
        <v>4539</v>
      </c>
      <c r="AL156" t="s">
        <v>4932</v>
      </c>
      <c r="AM156" t="s">
        <v>6136</v>
      </c>
      <c r="AN156" t="s">
        <v>8447</v>
      </c>
      <c r="AR156" s="3" t="str">
        <f t="shared" si="4"/>
        <v>07_00133.Chemics</v>
      </c>
      <c r="AS156" s="3" t="str">
        <f t="shared" si="5"/>
        <v/>
      </c>
      <c r="AT156" s="3" t="str">
        <f t="shared" si="5"/>
        <v>07_00133.Chemics</v>
      </c>
      <c r="AY156" s="70"/>
      <c r="AZ156" s="70"/>
      <c r="BA156" s="70"/>
      <c r="BB156" s="69" t="s">
        <v>7676</v>
      </c>
      <c r="BD156" s="274" t="s">
        <v>5385</v>
      </c>
      <c r="BE156" s="275" t="s">
        <v>5421</v>
      </c>
      <c r="BF156" s="302" t="s">
        <v>10360</v>
      </c>
      <c r="BG156" s="171" t="s">
        <v>5256</v>
      </c>
      <c r="BH156" s="172" t="s">
        <v>8988</v>
      </c>
      <c r="BI156" s="381" t="s">
        <v>5223</v>
      </c>
      <c r="BJ156" s="371" t="s">
        <v>5421</v>
      </c>
      <c r="BK156" s="137"/>
      <c r="BL156" s="138"/>
    </row>
    <row r="157" spans="1:64">
      <c r="A157" s="2" t="s">
        <v>4354</v>
      </c>
      <c r="B157" s="1" t="s">
        <v>993</v>
      </c>
      <c r="C157" s="2" t="s">
        <v>4312</v>
      </c>
      <c r="D157" s="1" t="s">
        <v>942</v>
      </c>
      <c r="E157" s="2" t="s">
        <v>380</v>
      </c>
      <c r="F157" s="1" t="s">
        <v>1041</v>
      </c>
      <c r="G157" s="2" t="s">
        <v>470</v>
      </c>
      <c r="H157" s="3" t="s">
        <v>666</v>
      </c>
      <c r="I157" s="3" t="s">
        <v>1590</v>
      </c>
      <c r="J157" s="2" t="s">
        <v>470</v>
      </c>
      <c r="K157" s="3" t="s">
        <v>666</v>
      </c>
      <c r="L157" s="3" t="s">
        <v>1590</v>
      </c>
      <c r="M157" s="3" t="s">
        <v>9275</v>
      </c>
      <c r="N157" s="3" t="s">
        <v>8726</v>
      </c>
      <c r="O157" s="2" t="s">
        <v>2537</v>
      </c>
      <c r="P157" s="1" t="s">
        <v>666</v>
      </c>
      <c r="Q157" s="3" t="s">
        <v>1590</v>
      </c>
      <c r="R157" s="3" t="str">
        <f>VLOOKUP(O157,'2005 부문표'!$K$9:$L$411,2,FALSE)</f>
        <v>05_027</v>
      </c>
      <c r="S157" s="20" t="s">
        <v>2144</v>
      </c>
      <c r="T157" s="20" t="s">
        <v>130</v>
      </c>
      <c r="U157" s="20" t="s">
        <v>1590</v>
      </c>
      <c r="V157" s="20" t="str">
        <f>VLOOKUP(S157,'2003 부문표'!$Q$8:$R$412,2,FALSE)</f>
        <v>00_033</v>
      </c>
      <c r="W157" s="67" t="s">
        <v>6772</v>
      </c>
      <c r="X157" s="68" t="s">
        <v>7131</v>
      </c>
      <c r="Y157" s="67" t="s">
        <v>1590</v>
      </c>
      <c r="Z157" s="90" t="s">
        <v>7924</v>
      </c>
      <c r="AA157" s="89" t="s">
        <v>7937</v>
      </c>
      <c r="AB157" s="75" t="s">
        <v>7429</v>
      </c>
      <c r="AC157" s="75" t="s">
        <v>7430</v>
      </c>
      <c r="AD157" s="77" t="s">
        <v>7497</v>
      </c>
      <c r="AE157" s="77" t="s">
        <v>7430</v>
      </c>
      <c r="AF157" s="75"/>
      <c r="AG157" s="69" t="s">
        <v>8104</v>
      </c>
      <c r="AH157" t="s">
        <v>3361</v>
      </c>
      <c r="AI157" t="s">
        <v>3362</v>
      </c>
      <c r="AJ157" t="s">
        <v>4044</v>
      </c>
      <c r="AK157" t="s">
        <v>4540</v>
      </c>
      <c r="AL157" t="s">
        <v>4933</v>
      </c>
      <c r="AM157" t="s">
        <v>6137</v>
      </c>
      <c r="AN157" t="s">
        <v>8448</v>
      </c>
      <c r="AR157" s="3" t="str">
        <f t="shared" si="4"/>
        <v>07_00134.Chemics</v>
      </c>
      <c r="AS157" s="3" t="str">
        <f t="shared" si="5"/>
        <v/>
      </c>
      <c r="AT157" s="3" t="str">
        <f t="shared" si="5"/>
        <v>07_00134.Chemics</v>
      </c>
      <c r="AY157" s="70"/>
      <c r="AZ157" s="70"/>
      <c r="BA157" s="70"/>
      <c r="BB157" s="69" t="s">
        <v>7677</v>
      </c>
      <c r="BD157" s="336"/>
      <c r="BE157" s="322" t="s">
        <v>3579</v>
      </c>
      <c r="BF157" s="323"/>
      <c r="BG157" s="332"/>
      <c r="BH157" s="331" t="s">
        <v>8674</v>
      </c>
      <c r="BI157" s="385" t="s">
        <v>5225</v>
      </c>
      <c r="BJ157" s="371" t="s">
        <v>5425</v>
      </c>
      <c r="BK157" s="341"/>
      <c r="BL157" s="341"/>
    </row>
    <row r="158" spans="1:64">
      <c r="A158" s="2" t="s">
        <v>4354</v>
      </c>
      <c r="B158" s="1" t="s">
        <v>993</v>
      </c>
      <c r="C158" s="2" t="s">
        <v>4312</v>
      </c>
      <c r="D158" s="1" t="s">
        <v>942</v>
      </c>
      <c r="E158" s="2" t="s">
        <v>380</v>
      </c>
      <c r="F158" s="1" t="s">
        <v>1041</v>
      </c>
      <c r="G158" s="2" t="s">
        <v>471</v>
      </c>
      <c r="H158" s="3" t="s">
        <v>667</v>
      </c>
      <c r="I158" s="3" t="s">
        <v>1591</v>
      </c>
      <c r="J158" s="2" t="s">
        <v>471</v>
      </c>
      <c r="K158" s="3" t="s">
        <v>667</v>
      </c>
      <c r="L158" s="3" t="s">
        <v>1591</v>
      </c>
      <c r="M158" s="3" t="s">
        <v>9275</v>
      </c>
      <c r="N158" s="3" t="s">
        <v>8726</v>
      </c>
      <c r="O158" s="2" t="s">
        <v>2538</v>
      </c>
      <c r="P158" s="1" t="s">
        <v>667</v>
      </c>
      <c r="Q158" s="3" t="s">
        <v>1591</v>
      </c>
      <c r="R158" s="3" t="str">
        <f>VLOOKUP(O158,'2005 부문표'!$K$9:$L$411,2,FALSE)</f>
        <v>05_027</v>
      </c>
      <c r="S158" s="20" t="s">
        <v>2145</v>
      </c>
      <c r="T158" s="20" t="s">
        <v>131</v>
      </c>
      <c r="U158" s="20" t="s">
        <v>1591</v>
      </c>
      <c r="V158" s="20" t="str">
        <f>VLOOKUP(S158,'2003 부문표'!$Q$8:$R$412,2,FALSE)</f>
        <v>00_033</v>
      </c>
      <c r="W158" s="67" t="s">
        <v>6773</v>
      </c>
      <c r="X158" s="68" t="s">
        <v>7132</v>
      </c>
      <c r="Y158" s="67" t="s">
        <v>1591</v>
      </c>
      <c r="Z158" s="90" t="s">
        <v>7924</v>
      </c>
      <c r="AA158" s="89" t="s">
        <v>7937</v>
      </c>
      <c r="AB158" s="75" t="s">
        <v>7429</v>
      </c>
      <c r="AC158" s="75" t="s">
        <v>7430</v>
      </c>
      <c r="AD158" s="77" t="s">
        <v>7497</v>
      </c>
      <c r="AE158" s="77" t="s">
        <v>7430</v>
      </c>
      <c r="AF158" s="75"/>
      <c r="AG158" s="69" t="s">
        <v>8105</v>
      </c>
      <c r="AH158" t="s">
        <v>3363</v>
      </c>
      <c r="AI158" t="s">
        <v>3364</v>
      </c>
      <c r="AJ158" t="s">
        <v>4045</v>
      </c>
      <c r="AK158" t="s">
        <v>4541</v>
      </c>
      <c r="AL158" t="s">
        <v>4934</v>
      </c>
      <c r="AM158" t="s">
        <v>6138</v>
      </c>
      <c r="AN158" t="s">
        <v>8449</v>
      </c>
      <c r="AR158" s="3" t="str">
        <f t="shared" si="4"/>
        <v>07_00135.Chemics</v>
      </c>
      <c r="AS158" s="3" t="str">
        <f t="shared" si="5"/>
        <v/>
      </c>
      <c r="AT158" s="3" t="str">
        <f t="shared" si="5"/>
        <v>07_00135.Chemics</v>
      </c>
      <c r="AY158" s="70"/>
      <c r="AZ158" s="70"/>
      <c r="BA158" s="70"/>
      <c r="BB158" s="69" t="s">
        <v>7678</v>
      </c>
      <c r="BD158" s="274" t="s">
        <v>5387</v>
      </c>
      <c r="BE158" s="275" t="s">
        <v>8726</v>
      </c>
      <c r="BF158" s="302" t="s">
        <v>10435</v>
      </c>
      <c r="BG158" s="171" t="s">
        <v>5258</v>
      </c>
      <c r="BH158" s="172" t="s">
        <v>8990</v>
      </c>
      <c r="BI158" s="381" t="s">
        <v>5224</v>
      </c>
      <c r="BJ158" s="371" t="s">
        <v>1593</v>
      </c>
      <c r="BK158" s="137"/>
      <c r="BL158" s="138"/>
    </row>
    <row r="159" spans="1:64">
      <c r="A159" s="2" t="s">
        <v>4354</v>
      </c>
      <c r="B159" s="1" t="s">
        <v>993</v>
      </c>
      <c r="C159" s="2" t="s">
        <v>4312</v>
      </c>
      <c r="D159" s="1" t="s">
        <v>942</v>
      </c>
      <c r="E159" s="2" t="s">
        <v>380</v>
      </c>
      <c r="F159" s="1" t="s">
        <v>1041</v>
      </c>
      <c r="G159" s="2" t="s">
        <v>472</v>
      </c>
      <c r="H159" s="3" t="s">
        <v>668</v>
      </c>
      <c r="I159" s="3" t="s">
        <v>1592</v>
      </c>
      <c r="J159" s="2" t="s">
        <v>472</v>
      </c>
      <c r="K159" s="3" t="s">
        <v>668</v>
      </c>
      <c r="L159" s="3" t="s">
        <v>1592</v>
      </c>
      <c r="M159" s="3" t="s">
        <v>9276</v>
      </c>
      <c r="N159" s="3" t="s">
        <v>8727</v>
      </c>
      <c r="O159" s="2" t="s">
        <v>2539</v>
      </c>
      <c r="P159" s="1" t="s">
        <v>668</v>
      </c>
      <c r="Q159" s="3" t="s">
        <v>1592</v>
      </c>
      <c r="R159" s="3" t="str">
        <f>VLOOKUP(O159,'2005 부문표'!$K$9:$L$411,2,FALSE)</f>
        <v>05_027</v>
      </c>
      <c r="S159" s="20" t="s">
        <v>2146</v>
      </c>
      <c r="T159" s="20" t="s">
        <v>132</v>
      </c>
      <c r="U159" s="20" t="s">
        <v>1592</v>
      </c>
      <c r="V159" s="20" t="str">
        <f>VLOOKUP(S159,'2003 부문표'!$Q$8:$R$412,2,FALSE)</f>
        <v>00_033</v>
      </c>
      <c r="W159" s="67" t="s">
        <v>6774</v>
      </c>
      <c r="X159" s="68" t="s">
        <v>7133</v>
      </c>
      <c r="Y159" s="67" t="s">
        <v>1592</v>
      </c>
      <c r="Z159" s="90" t="s">
        <v>7924</v>
      </c>
      <c r="AA159" s="89" t="s">
        <v>7937</v>
      </c>
      <c r="AB159" s="75" t="s">
        <v>7429</v>
      </c>
      <c r="AC159" s="75" t="s">
        <v>7430</v>
      </c>
      <c r="AD159" s="77" t="s">
        <v>7497</v>
      </c>
      <c r="AE159" s="77" t="s">
        <v>7430</v>
      </c>
      <c r="AF159" s="75"/>
      <c r="AG159" s="69" t="s">
        <v>8106</v>
      </c>
      <c r="AH159" t="s">
        <v>3365</v>
      </c>
      <c r="AI159" t="s">
        <v>3366</v>
      </c>
      <c r="AJ159" t="s">
        <v>4046</v>
      </c>
      <c r="AK159" t="s">
        <v>4542</v>
      </c>
      <c r="AL159" t="s">
        <v>4935</v>
      </c>
      <c r="AM159" t="s">
        <v>6139</v>
      </c>
      <c r="AN159" t="s">
        <v>8450</v>
      </c>
      <c r="AR159" s="3" t="str">
        <f t="shared" si="4"/>
        <v>07_00136.Chemics</v>
      </c>
      <c r="AS159" s="3" t="str">
        <f t="shared" si="5"/>
        <v/>
      </c>
      <c r="AT159" s="3" t="str">
        <f t="shared" si="5"/>
        <v>07_00136.Chemics</v>
      </c>
      <c r="AY159" s="70"/>
      <c r="AZ159" s="70"/>
      <c r="BA159" s="70"/>
      <c r="BB159" s="69" t="s">
        <v>7679</v>
      </c>
      <c r="BD159" s="268" t="s">
        <v>5389</v>
      </c>
      <c r="BE159" s="272" t="s">
        <v>8727</v>
      </c>
      <c r="BF159" s="303" t="s">
        <v>10360</v>
      </c>
      <c r="BG159" s="169"/>
      <c r="BH159" s="170"/>
      <c r="BI159" s="385" t="s">
        <v>5225</v>
      </c>
      <c r="BJ159" s="371" t="s">
        <v>5425</v>
      </c>
      <c r="BK159" s="137"/>
      <c r="BL159" s="138"/>
    </row>
    <row r="160" spans="1:64">
      <c r="A160" s="2" t="s">
        <v>4354</v>
      </c>
      <c r="B160" s="1" t="s">
        <v>993</v>
      </c>
      <c r="C160" s="2" t="s">
        <v>4313</v>
      </c>
      <c r="D160" s="1" t="s">
        <v>943</v>
      </c>
      <c r="E160" s="2" t="s">
        <v>381</v>
      </c>
      <c r="F160" s="1" t="s">
        <v>669</v>
      </c>
      <c r="G160" s="2" t="s">
        <v>473</v>
      </c>
      <c r="H160" s="3" t="s">
        <v>669</v>
      </c>
      <c r="I160" s="3" t="s">
        <v>1593</v>
      </c>
      <c r="J160" s="2" t="s">
        <v>473</v>
      </c>
      <c r="K160" s="3" t="s">
        <v>669</v>
      </c>
      <c r="L160" s="3" t="s">
        <v>1593</v>
      </c>
      <c r="M160" s="3" t="s">
        <v>9274</v>
      </c>
      <c r="N160" s="3" t="s">
        <v>1593</v>
      </c>
      <c r="O160" s="2" t="s">
        <v>2540</v>
      </c>
      <c r="P160" s="1" t="s">
        <v>669</v>
      </c>
      <c r="Q160" s="3" t="s">
        <v>1593</v>
      </c>
      <c r="R160" s="3" t="str">
        <f>VLOOKUP(O160,'2005 부문표'!$K$9:$L$411,2,FALSE)</f>
        <v>05_028</v>
      </c>
      <c r="S160" s="20" t="s">
        <v>2147</v>
      </c>
      <c r="T160" s="20" t="s">
        <v>133</v>
      </c>
      <c r="U160" s="20" t="s">
        <v>1593</v>
      </c>
      <c r="V160" s="20" t="str">
        <f>VLOOKUP(S160,'2003 부문표'!$Q$8:$R$412,2,FALSE)</f>
        <v>00_034</v>
      </c>
      <c r="W160" s="67" t="s">
        <v>6775</v>
      </c>
      <c r="X160" s="68" t="s">
        <v>7134</v>
      </c>
      <c r="Y160" s="67" t="s">
        <v>1593</v>
      </c>
      <c r="Z160" s="90" t="s">
        <v>7924</v>
      </c>
      <c r="AA160" s="89" t="s">
        <v>7937</v>
      </c>
      <c r="AB160" s="75" t="s">
        <v>7429</v>
      </c>
      <c r="AC160" s="75" t="s">
        <v>7430</v>
      </c>
      <c r="AD160" s="77" t="s">
        <v>7497</v>
      </c>
      <c r="AE160" s="77" t="s">
        <v>7430</v>
      </c>
      <c r="AF160" s="75"/>
      <c r="AG160" s="69" t="s">
        <v>8107</v>
      </c>
      <c r="AH160" t="s">
        <v>3367</v>
      </c>
      <c r="AI160" t="s">
        <v>3368</v>
      </c>
      <c r="AJ160" t="s">
        <v>4047</v>
      </c>
      <c r="AK160" t="s">
        <v>4543</v>
      </c>
      <c r="AL160" t="s">
        <v>4936</v>
      </c>
      <c r="AM160" t="s">
        <v>6140</v>
      </c>
      <c r="AN160" t="s">
        <v>8451</v>
      </c>
      <c r="AR160" s="3" t="str">
        <f t="shared" si="4"/>
        <v>07_00137.Chemics</v>
      </c>
      <c r="AS160" s="3" t="str">
        <f t="shared" si="5"/>
        <v/>
      </c>
      <c r="AT160" s="3" t="str">
        <f t="shared" si="5"/>
        <v>07_00137.Chemics</v>
      </c>
      <c r="AY160" s="70"/>
      <c r="AZ160" s="70"/>
      <c r="BA160" s="70"/>
      <c r="BB160" s="69" t="s">
        <v>7680</v>
      </c>
      <c r="BD160" s="146" t="s">
        <v>5386</v>
      </c>
      <c r="BE160" s="181" t="s">
        <v>1593</v>
      </c>
      <c r="BF160" s="302" t="s">
        <v>10360</v>
      </c>
      <c r="BG160" s="171" t="s">
        <v>5257</v>
      </c>
      <c r="BH160" s="172" t="s">
        <v>8989</v>
      </c>
      <c r="BI160" s="359"/>
      <c r="BJ160" s="360"/>
    </row>
    <row r="161" spans="1:66">
      <c r="A161" s="2" t="s">
        <v>4354</v>
      </c>
      <c r="B161" s="1" t="s">
        <v>993</v>
      </c>
      <c r="C161" s="2" t="s">
        <v>4313</v>
      </c>
      <c r="D161" s="1" t="s">
        <v>943</v>
      </c>
      <c r="E161" s="2" t="s">
        <v>382</v>
      </c>
      <c r="F161" s="1" t="s">
        <v>1042</v>
      </c>
      <c r="G161" s="2" t="s">
        <v>474</v>
      </c>
      <c r="H161" s="3" t="s">
        <v>670</v>
      </c>
      <c r="I161" s="3" t="s">
        <v>1594</v>
      </c>
      <c r="J161" s="2" t="s">
        <v>474</v>
      </c>
      <c r="K161" s="3" t="s">
        <v>670</v>
      </c>
      <c r="L161" s="3" t="s">
        <v>1594</v>
      </c>
      <c r="M161" s="3" t="s">
        <v>9279</v>
      </c>
      <c r="N161" s="3" t="s">
        <v>8728</v>
      </c>
      <c r="O161" s="2" t="s">
        <v>2541</v>
      </c>
      <c r="P161" s="1" t="s">
        <v>670</v>
      </c>
      <c r="Q161" s="3" t="s">
        <v>1594</v>
      </c>
      <c r="R161" s="3" t="str">
        <f>VLOOKUP(O161,'2005 부문표'!$K$9:$L$411,2,FALSE)</f>
        <v>05_028</v>
      </c>
      <c r="S161" s="20" t="s">
        <v>2148</v>
      </c>
      <c r="T161" s="20" t="s">
        <v>134</v>
      </c>
      <c r="U161" s="20" t="s">
        <v>1594</v>
      </c>
      <c r="V161" s="20" t="str">
        <f>VLOOKUP(S161,'2003 부문표'!$Q$8:$R$412,2,FALSE)</f>
        <v>00_034</v>
      </c>
      <c r="W161" s="67" t="s">
        <v>6776</v>
      </c>
      <c r="X161" s="68" t="s">
        <v>7135</v>
      </c>
      <c r="Y161" s="67" t="s">
        <v>1594</v>
      </c>
      <c r="Z161" s="90" t="s">
        <v>7924</v>
      </c>
      <c r="AA161" s="89" t="s">
        <v>7937</v>
      </c>
      <c r="AB161" s="75" t="s">
        <v>7429</v>
      </c>
      <c r="AC161" s="75" t="s">
        <v>7430</v>
      </c>
      <c r="AD161" s="77" t="s">
        <v>7497</v>
      </c>
      <c r="AE161" s="77" t="s">
        <v>7430</v>
      </c>
      <c r="AF161" s="75"/>
      <c r="AG161" s="69" t="s">
        <v>8108</v>
      </c>
      <c r="AH161" t="s">
        <v>3369</v>
      </c>
      <c r="AI161" t="s">
        <v>3370</v>
      </c>
      <c r="AJ161" t="s">
        <v>4048</v>
      </c>
      <c r="AK161" t="s">
        <v>4544</v>
      </c>
      <c r="AL161" t="s">
        <v>4937</v>
      </c>
      <c r="AM161" t="s">
        <v>6141</v>
      </c>
      <c r="AN161" t="s">
        <v>8452</v>
      </c>
      <c r="AR161" s="3" t="str">
        <f t="shared" si="4"/>
        <v>07_00138.Chemics</v>
      </c>
      <c r="AS161" s="3" t="str">
        <f t="shared" si="5"/>
        <v/>
      </c>
      <c r="AT161" s="3" t="str">
        <f t="shared" si="5"/>
        <v>07_00138.Chemics</v>
      </c>
      <c r="AY161" s="70"/>
      <c r="AZ161" s="70"/>
      <c r="BA161" s="70"/>
      <c r="BB161" s="69" t="s">
        <v>7681</v>
      </c>
      <c r="BD161" s="122" t="s">
        <v>5393</v>
      </c>
      <c r="BE161" s="123" t="s">
        <v>8729</v>
      </c>
      <c r="BF161" s="304" t="s">
        <v>10360</v>
      </c>
      <c r="BG161" s="169"/>
      <c r="BH161" s="170"/>
      <c r="BI161" s="363"/>
      <c r="BJ161" s="372"/>
      <c r="BK161" s="137"/>
      <c r="BL161" s="138"/>
    </row>
    <row r="162" spans="1:66">
      <c r="A162" s="2" t="s">
        <v>4354</v>
      </c>
      <c r="B162" s="1" t="s">
        <v>993</v>
      </c>
      <c r="C162" s="2" t="s">
        <v>4313</v>
      </c>
      <c r="D162" s="1" t="s">
        <v>943</v>
      </c>
      <c r="E162" s="2" t="s">
        <v>382</v>
      </c>
      <c r="F162" s="1" t="s">
        <v>1042</v>
      </c>
      <c r="G162" s="2" t="s">
        <v>475</v>
      </c>
      <c r="H162" s="3" t="s">
        <v>671</v>
      </c>
      <c r="I162" s="3" t="s">
        <v>1595</v>
      </c>
      <c r="J162" s="2" t="s">
        <v>475</v>
      </c>
      <c r="K162" s="3" t="s">
        <v>671</v>
      </c>
      <c r="L162" s="3" t="s">
        <v>1595</v>
      </c>
      <c r="M162" s="3" t="s">
        <v>9279</v>
      </c>
      <c r="N162" s="3" t="s">
        <v>8728</v>
      </c>
      <c r="O162" s="2" t="s">
        <v>2542</v>
      </c>
      <c r="P162" s="1" t="s">
        <v>671</v>
      </c>
      <c r="Q162" s="3" t="s">
        <v>1595</v>
      </c>
      <c r="R162" s="3" t="str">
        <f>VLOOKUP(O162,'2005 부문표'!$K$9:$L$411,2,FALSE)</f>
        <v>05_028</v>
      </c>
      <c r="S162" s="20" t="s">
        <v>2149</v>
      </c>
      <c r="T162" s="20" t="s">
        <v>135</v>
      </c>
      <c r="U162" s="20" t="s">
        <v>1595</v>
      </c>
      <c r="V162" s="20" t="str">
        <f>VLOOKUP(S162,'2003 부문표'!$Q$8:$R$412,2,FALSE)</f>
        <v>00_034</v>
      </c>
      <c r="W162" s="67" t="s">
        <v>6777</v>
      </c>
      <c r="X162" s="68" t="s">
        <v>7136</v>
      </c>
      <c r="Y162" s="67" t="s">
        <v>1595</v>
      </c>
      <c r="Z162" s="90" t="s">
        <v>7924</v>
      </c>
      <c r="AA162" s="89" t="s">
        <v>7937</v>
      </c>
      <c r="AB162" s="75" t="s">
        <v>7429</v>
      </c>
      <c r="AC162" s="75" t="s">
        <v>7430</v>
      </c>
      <c r="AD162" s="77" t="s">
        <v>7497</v>
      </c>
      <c r="AE162" s="77" t="s">
        <v>7430</v>
      </c>
      <c r="AF162" s="75"/>
      <c r="AG162" s="69" t="s">
        <v>8109</v>
      </c>
      <c r="AH162" t="s">
        <v>3371</v>
      </c>
      <c r="AI162" t="s">
        <v>3372</v>
      </c>
      <c r="AJ162" t="s">
        <v>4049</v>
      </c>
      <c r="AK162" t="s">
        <v>4545</v>
      </c>
      <c r="AL162" t="s">
        <v>4938</v>
      </c>
      <c r="AM162" t="s">
        <v>6142</v>
      </c>
      <c r="AN162" t="s">
        <v>8453</v>
      </c>
      <c r="AR162" s="3" t="str">
        <f t="shared" si="4"/>
        <v>07_00139.Chemics</v>
      </c>
      <c r="AS162" s="3" t="str">
        <f t="shared" si="5"/>
        <v/>
      </c>
      <c r="AT162" s="3" t="str">
        <f t="shared" si="5"/>
        <v>07_00139.Chemics</v>
      </c>
      <c r="AY162" s="70"/>
      <c r="AZ162" s="70"/>
      <c r="BA162" s="70"/>
      <c r="BB162" s="69" t="s">
        <v>7682</v>
      </c>
      <c r="BD162" s="274" t="s">
        <v>5392</v>
      </c>
      <c r="BE162" s="280" t="s">
        <v>8728</v>
      </c>
      <c r="BF162" s="308" t="s">
        <v>10360</v>
      </c>
      <c r="BG162" s="171" t="s">
        <v>5264</v>
      </c>
      <c r="BH162" s="172" t="s">
        <v>8993</v>
      </c>
      <c r="BI162" s="363"/>
      <c r="BJ162" s="372"/>
      <c r="BK162" s="137"/>
      <c r="BL162" s="138"/>
    </row>
    <row r="163" spans="1:66">
      <c r="A163" s="2" t="s">
        <v>4354</v>
      </c>
      <c r="B163" s="1" t="s">
        <v>993</v>
      </c>
      <c r="C163" s="2" t="s">
        <v>4314</v>
      </c>
      <c r="D163" s="1" t="s">
        <v>944</v>
      </c>
      <c r="E163" s="2" t="s">
        <v>383</v>
      </c>
      <c r="F163" s="1" t="s">
        <v>1043</v>
      </c>
      <c r="G163" s="2" t="s">
        <v>476</v>
      </c>
      <c r="H163" s="3" t="s">
        <v>672</v>
      </c>
      <c r="I163" s="3" t="s">
        <v>1596</v>
      </c>
      <c r="J163" s="2" t="s">
        <v>476</v>
      </c>
      <c r="K163" s="3" t="s">
        <v>672</v>
      </c>
      <c r="L163" s="3" t="s">
        <v>1596</v>
      </c>
      <c r="M163" s="3" t="s">
        <v>9270</v>
      </c>
      <c r="N163" s="3" t="s">
        <v>8725</v>
      </c>
      <c r="O163" s="2" t="s">
        <v>2543</v>
      </c>
      <c r="P163" s="1" t="s">
        <v>672</v>
      </c>
      <c r="Q163" s="3" t="s">
        <v>1596</v>
      </c>
      <c r="R163" s="3" t="str">
        <f>VLOOKUP(O163,'2005 부문표'!$K$9:$L$411,2,FALSE)</f>
        <v>05_029</v>
      </c>
      <c r="S163" s="20" t="s">
        <v>2150</v>
      </c>
      <c r="T163" s="20" t="s">
        <v>136</v>
      </c>
      <c r="U163" s="20" t="s">
        <v>1596</v>
      </c>
      <c r="V163" s="20" t="str">
        <f>VLOOKUP(S163,'2003 부문표'!$Q$8:$R$412,2,FALSE)</f>
        <v>00_035</v>
      </c>
      <c r="W163" s="67" t="s">
        <v>6778</v>
      </c>
      <c r="X163" s="68" t="s">
        <v>7137</v>
      </c>
      <c r="Y163" s="67" t="s">
        <v>1596</v>
      </c>
      <c r="Z163" s="90" t="s">
        <v>7924</v>
      </c>
      <c r="AA163" s="89" t="s">
        <v>7937</v>
      </c>
      <c r="AB163" s="75" t="s">
        <v>7429</v>
      </c>
      <c r="AC163" s="75" t="s">
        <v>7430</v>
      </c>
      <c r="AD163" s="77" t="s">
        <v>7497</v>
      </c>
      <c r="AE163" s="77" t="s">
        <v>7430</v>
      </c>
      <c r="AF163" s="75"/>
      <c r="AG163" s="69" t="s">
        <v>8110</v>
      </c>
      <c r="AH163" t="s">
        <v>3373</v>
      </c>
      <c r="AI163" t="s">
        <v>3374</v>
      </c>
      <c r="AJ163" t="s">
        <v>4050</v>
      </c>
      <c r="AK163" t="s">
        <v>4546</v>
      </c>
      <c r="AL163" t="s">
        <v>4939</v>
      </c>
      <c r="AM163" t="s">
        <v>6143</v>
      </c>
      <c r="AN163" t="s">
        <v>8454</v>
      </c>
      <c r="AR163" s="3" t="str">
        <f t="shared" si="4"/>
        <v>07_00140.Chemics</v>
      </c>
      <c r="AS163" s="3" t="str">
        <f t="shared" si="5"/>
        <v/>
      </c>
      <c r="AT163" s="3" t="str">
        <f t="shared" si="5"/>
        <v>07_00140.Chemics</v>
      </c>
      <c r="AY163" s="70"/>
      <c r="AZ163" s="70"/>
      <c r="BA163" s="70"/>
      <c r="BB163" s="69" t="s">
        <v>7683</v>
      </c>
      <c r="BD163" s="122" t="s">
        <v>5379</v>
      </c>
      <c r="BE163" s="123" t="s">
        <v>8725</v>
      </c>
      <c r="BF163" s="302" t="s">
        <v>10360</v>
      </c>
      <c r="BG163" s="169"/>
      <c r="BH163" s="170"/>
      <c r="BI163" s="385"/>
      <c r="BJ163" s="371"/>
      <c r="BK163" s="137"/>
    </row>
    <row r="164" spans="1:66">
      <c r="A164" s="2" t="s">
        <v>4354</v>
      </c>
      <c r="B164" s="1" t="s">
        <v>993</v>
      </c>
      <c r="C164" s="2" t="s">
        <v>4314</v>
      </c>
      <c r="D164" s="1" t="s">
        <v>944</v>
      </c>
      <c r="E164" s="2" t="s">
        <v>383</v>
      </c>
      <c r="F164" s="1" t="s">
        <v>1043</v>
      </c>
      <c r="G164" s="2" t="s">
        <v>477</v>
      </c>
      <c r="H164" s="3" t="s">
        <v>673</v>
      </c>
      <c r="I164" s="3" t="s">
        <v>1597</v>
      </c>
      <c r="J164" s="2" t="s">
        <v>477</v>
      </c>
      <c r="K164" s="3" t="s">
        <v>673</v>
      </c>
      <c r="L164" s="3" t="s">
        <v>1597</v>
      </c>
      <c r="M164" s="3" t="s">
        <v>9277</v>
      </c>
      <c r="N164" s="3" t="s">
        <v>1597</v>
      </c>
      <c r="O164" s="2" t="s">
        <v>2544</v>
      </c>
      <c r="P164" s="1" t="s">
        <v>673</v>
      </c>
      <c r="Q164" s="3" t="s">
        <v>1597</v>
      </c>
      <c r="R164" s="3" t="str">
        <f>VLOOKUP(O164,'2005 부문표'!$K$9:$L$411,2,FALSE)</f>
        <v>05_029</v>
      </c>
      <c r="S164" s="20" t="s">
        <v>2151</v>
      </c>
      <c r="T164" s="20" t="s">
        <v>137</v>
      </c>
      <c r="U164" s="20" t="s">
        <v>1597</v>
      </c>
      <c r="V164" s="20" t="str">
        <f>VLOOKUP(S164,'2003 부문표'!$Q$8:$R$412,2,FALSE)</f>
        <v>00_035</v>
      </c>
      <c r="W164" s="67" t="s">
        <v>6779</v>
      </c>
      <c r="X164" s="68" t="s">
        <v>7138</v>
      </c>
      <c r="Y164" s="67" t="s">
        <v>1597</v>
      </c>
      <c r="Z164" s="90" t="s">
        <v>7924</v>
      </c>
      <c r="AA164" s="89" t="s">
        <v>7937</v>
      </c>
      <c r="AB164" s="75" t="s">
        <v>7429</v>
      </c>
      <c r="AC164" s="75" t="s">
        <v>7430</v>
      </c>
      <c r="AD164" s="77" t="s">
        <v>7497</v>
      </c>
      <c r="AE164" s="77" t="s">
        <v>7430</v>
      </c>
      <c r="AF164" s="75"/>
      <c r="AG164" s="69" t="s">
        <v>8111</v>
      </c>
      <c r="AH164" t="s">
        <v>3375</v>
      </c>
      <c r="AI164" t="s">
        <v>3376</v>
      </c>
      <c r="AJ164" t="s">
        <v>4051</v>
      </c>
      <c r="AK164" t="s">
        <v>4547</v>
      </c>
      <c r="AL164" t="s">
        <v>4940</v>
      </c>
      <c r="AM164" t="s">
        <v>6144</v>
      </c>
      <c r="AN164" t="s">
        <v>8455</v>
      </c>
      <c r="AR164" s="3" t="str">
        <f t="shared" si="4"/>
        <v>07_00141.Chemics</v>
      </c>
      <c r="AS164" s="3" t="str">
        <f t="shared" si="5"/>
        <v/>
      </c>
      <c r="AT164" s="3" t="str">
        <f t="shared" si="5"/>
        <v>07_00141.Chemics</v>
      </c>
      <c r="AY164" s="70"/>
      <c r="AZ164" s="70"/>
      <c r="BA164" s="70"/>
      <c r="BB164" s="69" t="s">
        <v>7684</v>
      </c>
      <c r="BD164" s="191" t="s">
        <v>5390</v>
      </c>
      <c r="BE164" s="200" t="s">
        <v>1597</v>
      </c>
      <c r="BF164" s="309" t="s">
        <v>10360</v>
      </c>
      <c r="BG164" s="182" t="s">
        <v>5259</v>
      </c>
      <c r="BH164" s="172" t="s">
        <v>8991</v>
      </c>
      <c r="BI164" s="359"/>
      <c r="BJ164" s="372"/>
      <c r="BK164" s="137"/>
      <c r="BL164" s="138"/>
    </row>
    <row r="165" spans="1:66">
      <c r="A165" s="2" t="s">
        <v>4354</v>
      </c>
      <c r="B165" s="1" t="s">
        <v>993</v>
      </c>
      <c r="C165" s="2" t="s">
        <v>4314</v>
      </c>
      <c r="D165" s="1" t="s">
        <v>944</v>
      </c>
      <c r="E165" s="2" t="s">
        <v>383</v>
      </c>
      <c r="F165" s="1" t="s">
        <v>1043</v>
      </c>
      <c r="G165" s="2" t="s">
        <v>478</v>
      </c>
      <c r="H165" s="3" t="s">
        <v>674</v>
      </c>
      <c r="I165" s="3" t="s">
        <v>1598</v>
      </c>
      <c r="J165" s="2" t="s">
        <v>478</v>
      </c>
      <c r="K165" s="3" t="s">
        <v>674</v>
      </c>
      <c r="L165" s="3" t="s">
        <v>1598</v>
      </c>
      <c r="M165" s="3" t="s">
        <v>9278</v>
      </c>
      <c r="N165" s="3" t="s">
        <v>1598</v>
      </c>
      <c r="O165" s="2" t="s">
        <v>2545</v>
      </c>
      <c r="P165" s="1" t="s">
        <v>674</v>
      </c>
      <c r="Q165" s="3" t="s">
        <v>1598</v>
      </c>
      <c r="R165" s="3" t="str">
        <f>VLOOKUP(O165,'2005 부문표'!$K$9:$L$411,2,FALSE)</f>
        <v>05_029</v>
      </c>
      <c r="S165" s="20" t="s">
        <v>2152</v>
      </c>
      <c r="T165" s="20" t="s">
        <v>138</v>
      </c>
      <c r="U165" s="20" t="s">
        <v>1598</v>
      </c>
      <c r="V165" s="20" t="str">
        <f>VLOOKUP(S165,'2003 부문표'!$Q$8:$R$412,2,FALSE)</f>
        <v>00_035</v>
      </c>
      <c r="W165" s="67" t="s">
        <v>6780</v>
      </c>
      <c r="X165" s="68" t="s">
        <v>7139</v>
      </c>
      <c r="Y165" s="67" t="s">
        <v>1598</v>
      </c>
      <c r="Z165" s="90" t="s">
        <v>7924</v>
      </c>
      <c r="AA165" s="89" t="s">
        <v>7937</v>
      </c>
      <c r="AB165" s="75" t="s">
        <v>7429</v>
      </c>
      <c r="AC165" s="75" t="s">
        <v>7430</v>
      </c>
      <c r="AD165" s="77" t="s">
        <v>7497</v>
      </c>
      <c r="AE165" s="77" t="s">
        <v>7430</v>
      </c>
      <c r="AF165" s="75"/>
      <c r="AG165" s="69" t="s">
        <v>8112</v>
      </c>
      <c r="AH165" t="s">
        <v>3377</v>
      </c>
      <c r="AI165" t="s">
        <v>3378</v>
      </c>
      <c r="AJ165" t="s">
        <v>4052</v>
      </c>
      <c r="AK165" t="s">
        <v>4548</v>
      </c>
      <c r="AL165" t="s">
        <v>4941</v>
      </c>
      <c r="AM165" t="s">
        <v>6145</v>
      </c>
      <c r="AN165" t="s">
        <v>8456</v>
      </c>
      <c r="AR165" s="3" t="str">
        <f t="shared" si="4"/>
        <v>07_00142.Chemics</v>
      </c>
      <c r="AS165" s="3" t="str">
        <f t="shared" si="5"/>
        <v/>
      </c>
      <c r="AT165" s="3" t="str">
        <f t="shared" si="5"/>
        <v>07_00142.Chemics</v>
      </c>
      <c r="AY165" s="70"/>
      <c r="AZ165" s="70"/>
      <c r="BA165" s="70"/>
      <c r="BB165" s="69" t="s">
        <v>7685</v>
      </c>
      <c r="BD165" s="191" t="s">
        <v>5391</v>
      </c>
      <c r="BE165" s="200" t="s">
        <v>1598</v>
      </c>
      <c r="BF165" s="310" t="s">
        <v>10360</v>
      </c>
      <c r="BG165" s="152"/>
      <c r="BH165" s="170"/>
      <c r="BI165" s="381" t="s">
        <v>5226</v>
      </c>
      <c r="BJ165" s="386" t="s">
        <v>5435</v>
      </c>
      <c r="BK165" s="137"/>
      <c r="BL165" s="138"/>
    </row>
    <row r="166" spans="1:66">
      <c r="A166" s="2" t="s">
        <v>4354</v>
      </c>
      <c r="B166" s="1" t="s">
        <v>993</v>
      </c>
      <c r="C166" s="2" t="s">
        <v>4314</v>
      </c>
      <c r="D166" s="1" t="s">
        <v>944</v>
      </c>
      <c r="E166" s="2" t="s">
        <v>384</v>
      </c>
      <c r="F166" s="1" t="s">
        <v>679</v>
      </c>
      <c r="G166" s="2" t="s">
        <v>479</v>
      </c>
      <c r="H166" s="3" t="s">
        <v>675</v>
      </c>
      <c r="I166" s="3" t="s">
        <v>1599</v>
      </c>
      <c r="J166" s="2" t="s">
        <v>479</v>
      </c>
      <c r="K166" s="3" t="s">
        <v>675</v>
      </c>
      <c r="L166" s="3" t="s">
        <v>1599</v>
      </c>
      <c r="M166" s="3" t="s">
        <v>9281</v>
      </c>
      <c r="N166" s="3" t="s">
        <v>8730</v>
      </c>
      <c r="O166" s="2" t="s">
        <v>2546</v>
      </c>
      <c r="P166" s="1" t="s">
        <v>675</v>
      </c>
      <c r="Q166" s="3" t="s">
        <v>1599</v>
      </c>
      <c r="R166" s="3" t="str">
        <f>VLOOKUP(O166,'2005 부문표'!$K$9:$L$411,2,FALSE)</f>
        <v>05_029</v>
      </c>
      <c r="S166" s="20" t="s">
        <v>2153</v>
      </c>
      <c r="T166" s="20" t="s">
        <v>139</v>
      </c>
      <c r="U166" s="20" t="s">
        <v>1599</v>
      </c>
      <c r="V166" s="20" t="str">
        <f>VLOOKUP(S166,'2003 부문표'!$Q$8:$R$412,2,FALSE)</f>
        <v>00_035</v>
      </c>
      <c r="W166" s="67" t="s">
        <v>6781</v>
      </c>
      <c r="X166" s="68" t="s">
        <v>7140</v>
      </c>
      <c r="Y166" s="67" t="s">
        <v>1599</v>
      </c>
      <c r="Z166" s="90" t="s">
        <v>7924</v>
      </c>
      <c r="AA166" s="89" t="s">
        <v>7937</v>
      </c>
      <c r="AB166" s="75" t="s">
        <v>7429</v>
      </c>
      <c r="AC166" s="75" t="s">
        <v>7430</v>
      </c>
      <c r="AD166" s="77" t="s">
        <v>7497</v>
      </c>
      <c r="AE166" s="77" t="s">
        <v>7430</v>
      </c>
      <c r="AF166" s="75"/>
      <c r="AG166" s="69" t="s">
        <v>8113</v>
      </c>
      <c r="AH166" t="s">
        <v>3379</v>
      </c>
      <c r="AI166" t="s">
        <v>3380</v>
      </c>
      <c r="AJ166" t="s">
        <v>4053</v>
      </c>
      <c r="AK166" t="s">
        <v>4549</v>
      </c>
      <c r="AL166" t="s">
        <v>4942</v>
      </c>
      <c r="AM166" t="s">
        <v>6146</v>
      </c>
      <c r="AN166" t="s">
        <v>8457</v>
      </c>
      <c r="AR166" s="3" t="str">
        <f t="shared" si="4"/>
        <v>07_00143.Chemics</v>
      </c>
      <c r="AS166" s="3" t="str">
        <f t="shared" si="5"/>
        <v/>
      </c>
      <c r="AT166" s="3" t="str">
        <f t="shared" si="5"/>
        <v>07_00143.Chemics</v>
      </c>
      <c r="AY166" s="70"/>
      <c r="AZ166" s="70"/>
      <c r="BA166" s="70"/>
      <c r="BB166" s="69" t="s">
        <v>7686</v>
      </c>
      <c r="BD166" s="122" t="s">
        <v>5396</v>
      </c>
      <c r="BE166" s="123" t="s">
        <v>8730</v>
      </c>
      <c r="BF166" s="302" t="s">
        <v>10360</v>
      </c>
      <c r="BG166" s="171" t="s">
        <v>5265</v>
      </c>
      <c r="BH166" s="172" t="s">
        <v>8992</v>
      </c>
      <c r="BI166" s="363"/>
      <c r="BJ166" s="382"/>
      <c r="BK166" s="137"/>
      <c r="BL166" s="138"/>
    </row>
    <row r="167" spans="1:66">
      <c r="A167" s="2" t="s">
        <v>4354</v>
      </c>
      <c r="B167" s="1" t="s">
        <v>993</v>
      </c>
      <c r="C167" s="2" t="s">
        <v>4314</v>
      </c>
      <c r="D167" s="1" t="s">
        <v>944</v>
      </c>
      <c r="E167" s="2" t="s">
        <v>384</v>
      </c>
      <c r="F167" s="1" t="s">
        <v>679</v>
      </c>
      <c r="G167" s="2" t="s">
        <v>480</v>
      </c>
      <c r="H167" s="3" t="s">
        <v>676</v>
      </c>
      <c r="I167" s="3" t="s">
        <v>1600</v>
      </c>
      <c r="J167" s="2" t="s">
        <v>480</v>
      </c>
      <c r="K167" s="3" t="s">
        <v>676</v>
      </c>
      <c r="L167" s="3" t="s">
        <v>1600</v>
      </c>
      <c r="M167" s="3" t="s">
        <v>9283</v>
      </c>
      <c r="N167" s="3" t="s">
        <v>5435</v>
      </c>
      <c r="O167" s="2" t="s">
        <v>2547</v>
      </c>
      <c r="P167" s="1" t="s">
        <v>676</v>
      </c>
      <c r="Q167" s="3" t="s">
        <v>1600</v>
      </c>
      <c r="R167" s="3" t="str">
        <f>VLOOKUP(O167,'2005 부문표'!$K$9:$L$411,2,FALSE)</f>
        <v>05_029</v>
      </c>
      <c r="S167" s="20" t="s">
        <v>2154</v>
      </c>
      <c r="T167" s="20" t="s">
        <v>140</v>
      </c>
      <c r="U167" s="20" t="s">
        <v>1600</v>
      </c>
      <c r="V167" s="20" t="str">
        <f>VLOOKUP(S167,'2003 부문표'!$Q$8:$R$412,2,FALSE)</f>
        <v>00_035</v>
      </c>
      <c r="W167" s="67" t="s">
        <v>6782</v>
      </c>
      <c r="X167" s="68" t="s">
        <v>7141</v>
      </c>
      <c r="Y167" s="67" t="s">
        <v>1600</v>
      </c>
      <c r="Z167" s="90" t="s">
        <v>7924</v>
      </c>
      <c r="AA167" s="89" t="s">
        <v>7937</v>
      </c>
      <c r="AB167" s="75" t="s">
        <v>7429</v>
      </c>
      <c r="AC167" s="75" t="s">
        <v>7430</v>
      </c>
      <c r="AD167" s="77" t="s">
        <v>7497</v>
      </c>
      <c r="AE167" s="77" t="s">
        <v>7430</v>
      </c>
      <c r="AF167" s="75"/>
      <c r="AG167" s="69" t="s">
        <v>8114</v>
      </c>
      <c r="AH167" t="s">
        <v>3381</v>
      </c>
      <c r="AI167" t="s">
        <v>3382</v>
      </c>
      <c r="AJ167" t="s">
        <v>4054</v>
      </c>
      <c r="AK167" t="s">
        <v>4550</v>
      </c>
      <c r="AL167" t="s">
        <v>4943</v>
      </c>
      <c r="AM167" t="s">
        <v>6147</v>
      </c>
      <c r="AN167" t="s">
        <v>8458</v>
      </c>
      <c r="AR167" s="3" t="str">
        <f t="shared" si="4"/>
        <v>07_00144.Chemics</v>
      </c>
      <c r="AS167" s="3" t="str">
        <f t="shared" si="5"/>
        <v/>
      </c>
      <c r="AT167" s="3" t="str">
        <f t="shared" si="5"/>
        <v>07_00144.Chemics</v>
      </c>
      <c r="AY167" s="70"/>
      <c r="AZ167" s="70"/>
      <c r="BA167" s="70"/>
      <c r="BB167" s="69" t="s">
        <v>7687</v>
      </c>
      <c r="BD167" s="341"/>
      <c r="BE167" s="341"/>
      <c r="BF167" s="341"/>
      <c r="BG167" s="341"/>
      <c r="BH167" s="341"/>
      <c r="BI167" s="341"/>
      <c r="BJ167" s="341"/>
      <c r="BK167" s="341"/>
      <c r="BL167" s="341"/>
    </row>
    <row r="168" spans="1:66">
      <c r="A168" s="2" t="s">
        <v>4354</v>
      </c>
      <c r="B168" s="1" t="s">
        <v>993</v>
      </c>
      <c r="C168" s="2" t="s">
        <v>4314</v>
      </c>
      <c r="D168" s="1" t="s">
        <v>944</v>
      </c>
      <c r="E168" s="2" t="s">
        <v>384</v>
      </c>
      <c r="F168" s="1" t="s">
        <v>679</v>
      </c>
      <c r="G168" s="2" t="s">
        <v>481</v>
      </c>
      <c r="H168" s="3" t="s">
        <v>677</v>
      </c>
      <c r="I168" s="3" t="s">
        <v>1837</v>
      </c>
      <c r="J168" s="2" t="s">
        <v>481</v>
      </c>
      <c r="K168" s="3" t="s">
        <v>677</v>
      </c>
      <c r="L168" s="3" t="s">
        <v>1837</v>
      </c>
      <c r="M168" s="3" t="s">
        <v>9383</v>
      </c>
      <c r="N168" s="3" t="s">
        <v>8802</v>
      </c>
      <c r="O168" s="2" t="s">
        <v>2548</v>
      </c>
      <c r="P168" s="1" t="s">
        <v>677</v>
      </c>
      <c r="Q168" s="3" t="s">
        <v>1837</v>
      </c>
      <c r="R168" s="3" t="str">
        <f>VLOOKUP(O168,'2005 부문표'!$K$9:$L$411,2,FALSE)</f>
        <v>05_029</v>
      </c>
      <c r="S168" s="20" t="s">
        <v>2155</v>
      </c>
      <c r="T168" s="20" t="s">
        <v>141</v>
      </c>
      <c r="U168" s="20" t="s">
        <v>1837</v>
      </c>
      <c r="V168" s="20" t="str">
        <f>VLOOKUP(S168,'2003 부문표'!$Q$8:$R$412,2,FALSE)</f>
        <v>00_035</v>
      </c>
      <c r="W168" s="67" t="s">
        <v>6783</v>
      </c>
      <c r="X168" s="68" t="s">
        <v>7142</v>
      </c>
      <c r="Y168" s="67" t="s">
        <v>6784</v>
      </c>
      <c r="Z168" s="90" t="s">
        <v>7924</v>
      </c>
      <c r="AA168" s="89" t="s">
        <v>7937</v>
      </c>
      <c r="AB168" s="75" t="s">
        <v>7429</v>
      </c>
      <c r="AC168" s="75" t="s">
        <v>7430</v>
      </c>
      <c r="AD168" s="77" t="s">
        <v>7497</v>
      </c>
      <c r="AE168" s="77" t="s">
        <v>7430</v>
      </c>
      <c r="AF168" s="75"/>
      <c r="AG168" s="69" t="s">
        <v>8115</v>
      </c>
      <c r="AH168" t="s">
        <v>3383</v>
      </c>
      <c r="AI168" t="s">
        <v>3384</v>
      </c>
      <c r="AJ168" t="s">
        <v>4055</v>
      </c>
      <c r="AK168" t="s">
        <v>4551</v>
      </c>
      <c r="AL168" t="s">
        <v>4944</v>
      </c>
      <c r="AM168" t="s">
        <v>6148</v>
      </c>
      <c r="AN168" t="s">
        <v>3579</v>
      </c>
      <c r="AR168" s="3" t="str">
        <f t="shared" si="4"/>
        <v>07_00145.Chemics</v>
      </c>
      <c r="AS168" s="3" t="str">
        <f t="shared" si="5"/>
        <v/>
      </c>
      <c r="AT168" s="3" t="str">
        <f t="shared" si="5"/>
        <v/>
      </c>
      <c r="AY168" s="70"/>
      <c r="AZ168" s="70"/>
      <c r="BA168" s="70"/>
      <c r="BB168" s="69" t="s">
        <v>3579</v>
      </c>
      <c r="BD168" s="336"/>
      <c r="BE168" s="329" t="s">
        <v>3579</v>
      </c>
      <c r="BF168" s="335"/>
      <c r="BG168" s="326"/>
      <c r="BH168" s="325"/>
      <c r="BI168" s="338"/>
      <c r="BJ168" s="330"/>
      <c r="BK168" s="340"/>
      <c r="BL168" s="339"/>
    </row>
    <row r="169" spans="1:66">
      <c r="A169" s="2" t="s">
        <v>4354</v>
      </c>
      <c r="B169" s="1" t="s">
        <v>993</v>
      </c>
      <c r="C169" s="2" t="s">
        <v>4314</v>
      </c>
      <c r="D169" s="1" t="s">
        <v>944</v>
      </c>
      <c r="E169" s="2" t="s">
        <v>384</v>
      </c>
      <c r="F169" s="1" t="s">
        <v>679</v>
      </c>
      <c r="G169" s="2" t="s">
        <v>482</v>
      </c>
      <c r="H169" s="3" t="s">
        <v>678</v>
      </c>
      <c r="I169" s="3" t="s">
        <v>1838</v>
      </c>
      <c r="J169" s="2" t="s">
        <v>482</v>
      </c>
      <c r="K169" s="3" t="s">
        <v>678</v>
      </c>
      <c r="L169" s="3" t="s">
        <v>1838</v>
      </c>
      <c r="M169" s="3" t="s">
        <v>9282</v>
      </c>
      <c r="N169" s="3" t="s">
        <v>8731</v>
      </c>
      <c r="O169" s="2" t="s">
        <v>2549</v>
      </c>
      <c r="P169" s="1" t="s">
        <v>678</v>
      </c>
      <c r="Q169" s="3" t="s">
        <v>1838</v>
      </c>
      <c r="R169" s="3" t="str">
        <f>VLOOKUP(O169,'2005 부문표'!$K$9:$L$411,2,FALSE)</f>
        <v>05_029</v>
      </c>
      <c r="S169" s="20" t="s">
        <v>2156</v>
      </c>
      <c r="T169" s="20" t="s">
        <v>142</v>
      </c>
      <c r="U169" s="20" t="s">
        <v>1838</v>
      </c>
      <c r="V169" s="20" t="str">
        <f>VLOOKUP(S169,'2003 부문표'!$Q$8:$R$412,2,FALSE)</f>
        <v>00_035</v>
      </c>
      <c r="W169" s="67" t="s">
        <v>6783</v>
      </c>
      <c r="X169" s="68" t="s">
        <v>7142</v>
      </c>
      <c r="Y169" s="67" t="s">
        <v>6784</v>
      </c>
      <c r="Z169" s="90" t="s">
        <v>7924</v>
      </c>
      <c r="AA169" s="89" t="s">
        <v>7937</v>
      </c>
      <c r="AB169" s="75" t="s">
        <v>7429</v>
      </c>
      <c r="AC169" s="75" t="s">
        <v>7430</v>
      </c>
      <c r="AD169" s="77" t="s">
        <v>7497</v>
      </c>
      <c r="AE169" s="77" t="s">
        <v>7430</v>
      </c>
      <c r="AF169" s="75"/>
      <c r="AG169" s="69" t="s">
        <v>8116</v>
      </c>
      <c r="AH169" t="s">
        <v>3385</v>
      </c>
      <c r="AI169" t="s">
        <v>3386</v>
      </c>
      <c r="AJ169" t="s">
        <v>4056</v>
      </c>
      <c r="AK169" t="s">
        <v>4552</v>
      </c>
      <c r="AL169" t="s">
        <v>4945</v>
      </c>
      <c r="AM169" t="s">
        <v>6149</v>
      </c>
      <c r="AN169" t="s">
        <v>8459</v>
      </c>
      <c r="AR169" s="3" t="str">
        <f t="shared" si="4"/>
        <v>07_00145.Chemics</v>
      </c>
      <c r="AS169" s="3" t="str">
        <f t="shared" si="5"/>
        <v/>
      </c>
      <c r="AT169" s="3" t="str">
        <f t="shared" si="5"/>
        <v>07_00145.Chemics</v>
      </c>
      <c r="AY169" s="70"/>
      <c r="AZ169" s="70"/>
      <c r="BA169" s="70"/>
      <c r="BB169" s="69" t="s">
        <v>7688</v>
      </c>
      <c r="BD169" s="122" t="s">
        <v>5397</v>
      </c>
      <c r="BE169" s="123" t="s">
        <v>8731</v>
      </c>
      <c r="BF169" s="304" t="s">
        <v>10360</v>
      </c>
      <c r="BG169" s="169"/>
      <c r="BH169" s="170"/>
      <c r="BI169" s="363"/>
      <c r="BJ169" s="382"/>
      <c r="BK169" s="137"/>
      <c r="BL169" s="138"/>
    </row>
    <row r="170" spans="1:66">
      <c r="A170" s="2" t="s">
        <v>4354</v>
      </c>
      <c r="B170" s="1" t="s">
        <v>993</v>
      </c>
      <c r="C170" s="2" t="s">
        <v>4314</v>
      </c>
      <c r="D170" s="1" t="s">
        <v>944</v>
      </c>
      <c r="E170" s="2" t="s">
        <v>384</v>
      </c>
      <c r="F170" s="1" t="s">
        <v>679</v>
      </c>
      <c r="G170" s="2" t="s">
        <v>483</v>
      </c>
      <c r="H170" s="3" t="s">
        <v>679</v>
      </c>
      <c r="I170" s="3" t="s">
        <v>1601</v>
      </c>
      <c r="J170" s="2" t="s">
        <v>483</v>
      </c>
      <c r="K170" s="3" t="s">
        <v>679</v>
      </c>
      <c r="L170" s="3" t="s">
        <v>1601</v>
      </c>
      <c r="M170" s="3" t="s">
        <v>9283</v>
      </c>
      <c r="N170" s="3" t="s">
        <v>5435</v>
      </c>
      <c r="O170" s="2" t="s">
        <v>2550</v>
      </c>
      <c r="P170" s="1" t="s">
        <v>679</v>
      </c>
      <c r="Q170" s="3" t="s">
        <v>1601</v>
      </c>
      <c r="R170" s="3" t="str">
        <f>VLOOKUP(O170,'2005 부문표'!$K$9:$L$411,2,FALSE)</f>
        <v>05_029</v>
      </c>
      <c r="S170" s="20" t="s">
        <v>2157</v>
      </c>
      <c r="T170" s="20" t="s">
        <v>1970</v>
      </c>
      <c r="U170" s="20" t="s">
        <v>1601</v>
      </c>
      <c r="V170" s="20" t="str">
        <f>VLOOKUP(S170,'2003 부문표'!$Q$8:$R$412,2,FALSE)</f>
        <v>00_035</v>
      </c>
      <c r="W170" s="67" t="s">
        <v>6785</v>
      </c>
      <c r="X170" s="68" t="s">
        <v>7339</v>
      </c>
      <c r="Y170" s="67" t="s">
        <v>1601</v>
      </c>
      <c r="Z170" s="90" t="s">
        <v>7924</v>
      </c>
      <c r="AA170" s="89" t="s">
        <v>7937</v>
      </c>
      <c r="AB170" s="75" t="s">
        <v>7429</v>
      </c>
      <c r="AC170" s="75" t="s">
        <v>7430</v>
      </c>
      <c r="AD170" s="77" t="s">
        <v>7497</v>
      </c>
      <c r="AE170" s="77" t="s">
        <v>7430</v>
      </c>
      <c r="AF170" s="75"/>
      <c r="AG170" s="69" t="s">
        <v>8117</v>
      </c>
      <c r="AH170" t="s">
        <v>3387</v>
      </c>
      <c r="AI170" t="s">
        <v>3388</v>
      </c>
      <c r="AJ170" t="s">
        <v>4057</v>
      </c>
      <c r="AK170" t="s">
        <v>4553</v>
      </c>
      <c r="AL170" t="s">
        <v>4946</v>
      </c>
      <c r="AM170" t="s">
        <v>6150</v>
      </c>
      <c r="AN170" t="s">
        <v>8460</v>
      </c>
      <c r="AR170" s="3" t="str">
        <f t="shared" si="4"/>
        <v>07_00146.Chemics</v>
      </c>
      <c r="AS170" s="3" t="str">
        <f>IF(AQ170=AQ172,"",AQ170)</f>
        <v/>
      </c>
      <c r="AT170" s="3" t="str">
        <f>IF(AR170=AR172,"",AR170)</f>
        <v>07_00146.Chemics</v>
      </c>
      <c r="AY170" s="70"/>
      <c r="AZ170" s="70"/>
      <c r="BA170" s="70"/>
      <c r="BB170" s="69" t="s">
        <v>7689</v>
      </c>
      <c r="BD170" s="274" t="s">
        <v>1167</v>
      </c>
      <c r="BE170" s="275" t="s">
        <v>5435</v>
      </c>
      <c r="BF170" s="303" t="s">
        <v>10360</v>
      </c>
      <c r="BG170" s="169"/>
      <c r="BH170" s="170"/>
      <c r="BI170" s="363"/>
      <c r="BJ170" s="372"/>
      <c r="BK170" s="137"/>
      <c r="BL170" s="138"/>
    </row>
    <row r="171" spans="1:66">
      <c r="A171" s="2" t="s">
        <v>4354</v>
      </c>
      <c r="B171" s="1" t="s">
        <v>993</v>
      </c>
      <c r="C171" s="2" t="s">
        <v>4314</v>
      </c>
      <c r="D171" s="1" t="s">
        <v>944</v>
      </c>
      <c r="E171" s="2" t="s">
        <v>384</v>
      </c>
      <c r="F171" s="1" t="s">
        <v>679</v>
      </c>
      <c r="G171" s="2" t="s">
        <v>483</v>
      </c>
      <c r="H171" s="3" t="s">
        <v>679</v>
      </c>
      <c r="I171" s="3" t="s">
        <v>1601</v>
      </c>
      <c r="J171" s="2" t="s">
        <v>483</v>
      </c>
      <c r="K171" s="3" t="s">
        <v>679</v>
      </c>
      <c r="L171" s="3" t="s">
        <v>1601</v>
      </c>
      <c r="M171" s="3" t="s">
        <v>9283</v>
      </c>
      <c r="N171" s="3" t="s">
        <v>5435</v>
      </c>
      <c r="O171" s="2" t="s">
        <v>2550</v>
      </c>
      <c r="P171" s="1" t="s">
        <v>679</v>
      </c>
      <c r="Q171" s="3" t="s">
        <v>1601</v>
      </c>
      <c r="R171" s="3" t="str">
        <f>VLOOKUP(O171,'2005 부문표'!$K$9:$L$411,2,FALSE)</f>
        <v>05_029</v>
      </c>
      <c r="S171" s="20" t="s">
        <v>3869</v>
      </c>
      <c r="T171" s="20"/>
      <c r="U171" s="20" t="s">
        <v>3870</v>
      </c>
      <c r="V171" s="20" t="str">
        <f>VLOOKUP(S171,'2003 부문표'!$Q$8:$R$412,2,FALSE)</f>
        <v>00_014</v>
      </c>
      <c r="W171" s="67" t="s">
        <v>6785</v>
      </c>
      <c r="X171" s="68" t="s">
        <v>7339</v>
      </c>
      <c r="Y171" s="67" t="s">
        <v>1601</v>
      </c>
      <c r="Z171" s="90" t="s">
        <v>7924</v>
      </c>
      <c r="AA171" s="89" t="s">
        <v>7937</v>
      </c>
      <c r="AB171" s="75" t="s">
        <v>7429</v>
      </c>
      <c r="AC171" s="75" t="s">
        <v>7430</v>
      </c>
      <c r="AD171" s="77" t="s">
        <v>7497</v>
      </c>
      <c r="AE171" s="77" t="s">
        <v>7430</v>
      </c>
      <c r="AF171" s="75"/>
      <c r="AG171" s="69"/>
      <c r="AH171" t="s">
        <v>3875</v>
      </c>
      <c r="AI171" t="s">
        <v>3579</v>
      </c>
      <c r="AR171" s="3" t="str">
        <f t="shared" si="4"/>
        <v>07_00146.Chemics</v>
      </c>
      <c r="AY171" s="70"/>
      <c r="AZ171" s="70"/>
      <c r="BA171" s="70"/>
      <c r="BB171" s="69"/>
    </row>
    <row r="172" spans="1:66">
      <c r="A172" s="2" t="s">
        <v>4354</v>
      </c>
      <c r="B172" s="1" t="s">
        <v>993</v>
      </c>
      <c r="C172" s="2" t="s">
        <v>4315</v>
      </c>
      <c r="D172" s="1" t="s">
        <v>945</v>
      </c>
      <c r="E172" s="2" t="s">
        <v>385</v>
      </c>
      <c r="F172" s="1" t="s">
        <v>945</v>
      </c>
      <c r="G172" s="2" t="s">
        <v>484</v>
      </c>
      <c r="H172" s="3" t="s">
        <v>680</v>
      </c>
      <c r="I172" s="3" t="s">
        <v>1602</v>
      </c>
      <c r="J172" s="2" t="s">
        <v>484</v>
      </c>
      <c r="K172" s="3" t="s">
        <v>680</v>
      </c>
      <c r="L172" s="3" t="s">
        <v>1602</v>
      </c>
      <c r="M172" s="3" t="s">
        <v>9284</v>
      </c>
      <c r="N172" s="3" t="s">
        <v>8732</v>
      </c>
      <c r="O172" s="2" t="s">
        <v>2551</v>
      </c>
      <c r="P172" s="1" t="s">
        <v>680</v>
      </c>
      <c r="Q172" s="3" t="s">
        <v>1602</v>
      </c>
      <c r="R172" s="3" t="str">
        <f>VLOOKUP(O172,'2005 부문표'!$K$9:$L$411,2,FALSE)</f>
        <v>05_030</v>
      </c>
      <c r="S172" s="20" t="s">
        <v>2158</v>
      </c>
      <c r="T172" s="20" t="s">
        <v>143</v>
      </c>
      <c r="U172" s="20" t="s">
        <v>1602</v>
      </c>
      <c r="V172" s="20" t="str">
        <f>VLOOKUP(S172,'2003 부문표'!$Q$8:$R$412,2,FALSE)</f>
        <v>00_036</v>
      </c>
      <c r="W172" s="67" t="s">
        <v>6786</v>
      </c>
      <c r="X172" s="68" t="s">
        <v>7143</v>
      </c>
      <c r="Y172" s="67" t="s">
        <v>1602</v>
      </c>
      <c r="Z172" s="90" t="s">
        <v>7924</v>
      </c>
      <c r="AA172" s="89" t="s">
        <v>7937</v>
      </c>
      <c r="AB172" s="75" t="s">
        <v>7429</v>
      </c>
      <c r="AC172" s="75" t="s">
        <v>7430</v>
      </c>
      <c r="AD172" s="77" t="s">
        <v>7497</v>
      </c>
      <c r="AE172" s="77" t="s">
        <v>7430</v>
      </c>
      <c r="AF172" s="75"/>
      <c r="AG172" s="69" t="s">
        <v>8118</v>
      </c>
      <c r="AH172" t="s">
        <v>3389</v>
      </c>
      <c r="AI172" t="s">
        <v>3390</v>
      </c>
      <c r="AJ172" t="s">
        <v>4058</v>
      </c>
      <c r="AK172" t="s">
        <v>4554</v>
      </c>
      <c r="AL172" t="s">
        <v>4947</v>
      </c>
      <c r="AM172" t="s">
        <v>6151</v>
      </c>
      <c r="AN172" t="s">
        <v>8461</v>
      </c>
      <c r="AR172" s="3" t="str">
        <f t="shared" si="4"/>
        <v>07_00147.Chemics</v>
      </c>
      <c r="AS172" s="3" t="str">
        <f t="shared" si="5"/>
        <v/>
      </c>
      <c r="AT172" s="3" t="str">
        <f t="shared" si="5"/>
        <v>07_00147.Chemics</v>
      </c>
      <c r="AY172" s="70"/>
      <c r="AZ172" s="70"/>
      <c r="BA172" s="70"/>
      <c r="BB172" s="69" t="s">
        <v>7690</v>
      </c>
      <c r="BD172" s="146" t="s">
        <v>1168</v>
      </c>
      <c r="BE172" s="181" t="s">
        <v>8732</v>
      </c>
      <c r="BF172" s="302" t="s">
        <v>10360</v>
      </c>
      <c r="BG172" s="171" t="s">
        <v>5266</v>
      </c>
      <c r="BH172" s="149" t="s">
        <v>8732</v>
      </c>
      <c r="BI172" s="359"/>
      <c r="BJ172" s="372"/>
      <c r="BK172" s="137"/>
      <c r="BL172" s="138"/>
    </row>
    <row r="173" spans="1:66">
      <c r="A173" s="2" t="s">
        <v>4354</v>
      </c>
      <c r="B173" s="1" t="s">
        <v>993</v>
      </c>
      <c r="C173" s="2" t="s">
        <v>4315</v>
      </c>
      <c r="D173" s="1" t="s">
        <v>945</v>
      </c>
      <c r="E173" s="2" t="s">
        <v>385</v>
      </c>
      <c r="F173" s="1" t="s">
        <v>945</v>
      </c>
      <c r="G173" s="2" t="s">
        <v>485</v>
      </c>
      <c r="H173" s="3" t="s">
        <v>681</v>
      </c>
      <c r="I173" s="3" t="s">
        <v>1603</v>
      </c>
      <c r="J173" s="2" t="s">
        <v>485</v>
      </c>
      <c r="K173" s="3" t="s">
        <v>681</v>
      </c>
      <c r="L173" s="3" t="s">
        <v>1603</v>
      </c>
      <c r="M173" s="3" t="s">
        <v>9285</v>
      </c>
      <c r="N173" s="3" t="s">
        <v>8733</v>
      </c>
      <c r="O173" s="2" t="s">
        <v>2552</v>
      </c>
      <c r="P173" s="1" t="s">
        <v>681</v>
      </c>
      <c r="Q173" s="3" t="s">
        <v>1603</v>
      </c>
      <c r="R173" s="3" t="str">
        <f>VLOOKUP(O173,'2005 부문표'!$K$9:$L$411,2,FALSE)</f>
        <v>05_030</v>
      </c>
      <c r="S173" s="20" t="s">
        <v>2159</v>
      </c>
      <c r="T173" s="20" t="s">
        <v>144</v>
      </c>
      <c r="U173" s="20" t="s">
        <v>1603</v>
      </c>
      <c r="V173" s="20" t="str">
        <f>VLOOKUP(S173,'2003 부문표'!$Q$8:$R$412,2,FALSE)</f>
        <v>00_036</v>
      </c>
      <c r="W173" s="67" t="s">
        <v>6787</v>
      </c>
      <c r="X173" s="68" t="s">
        <v>7144</v>
      </c>
      <c r="Y173" s="67" t="s">
        <v>1603</v>
      </c>
      <c r="Z173" s="90" t="s">
        <v>7924</v>
      </c>
      <c r="AA173" s="89" t="s">
        <v>7937</v>
      </c>
      <c r="AB173" s="75" t="s">
        <v>7429</v>
      </c>
      <c r="AC173" s="75" t="s">
        <v>7430</v>
      </c>
      <c r="AD173" s="77" t="s">
        <v>7497</v>
      </c>
      <c r="AE173" s="77" t="s">
        <v>7430</v>
      </c>
      <c r="AF173" s="75"/>
      <c r="AG173" s="69" t="s">
        <v>8119</v>
      </c>
      <c r="AH173" t="s">
        <v>3391</v>
      </c>
      <c r="AI173" t="s">
        <v>3392</v>
      </c>
      <c r="AJ173" t="s">
        <v>4059</v>
      </c>
      <c r="AK173" t="s">
        <v>4555</v>
      </c>
      <c r="AL173" t="s">
        <v>4948</v>
      </c>
      <c r="AM173" t="s">
        <v>6152</v>
      </c>
      <c r="AN173" t="s">
        <v>8462</v>
      </c>
      <c r="AR173" s="3" t="str">
        <f t="shared" si="4"/>
        <v>07_00148.Chemics</v>
      </c>
      <c r="AS173" s="3" t="str">
        <f t="shared" si="5"/>
        <v/>
      </c>
      <c r="AT173" s="3" t="str">
        <f t="shared" si="5"/>
        <v>07_00148.Chemics</v>
      </c>
      <c r="AY173" s="70"/>
      <c r="AZ173" s="70"/>
      <c r="BA173" s="70"/>
      <c r="BB173" s="69" t="s">
        <v>7691</v>
      </c>
      <c r="BD173" s="286" t="s">
        <v>1169</v>
      </c>
      <c r="BE173" s="287" t="s">
        <v>8733</v>
      </c>
      <c r="BF173" s="308" t="s">
        <v>10360</v>
      </c>
      <c r="BG173" s="171" t="s">
        <v>5268</v>
      </c>
      <c r="BH173" s="172" t="s">
        <v>8995</v>
      </c>
      <c r="BI173" s="381" t="s">
        <v>5229</v>
      </c>
      <c r="BJ173" s="371" t="s">
        <v>5445</v>
      </c>
      <c r="BK173" s="137"/>
      <c r="BL173" s="138"/>
    </row>
    <row r="174" spans="1:66">
      <c r="A174" s="2" t="s">
        <v>4354</v>
      </c>
      <c r="B174" s="1" t="s">
        <v>993</v>
      </c>
      <c r="C174" s="2" t="s">
        <v>4315</v>
      </c>
      <c r="D174" s="1" t="s">
        <v>945</v>
      </c>
      <c r="E174" s="2" t="s">
        <v>385</v>
      </c>
      <c r="F174" s="1" t="s">
        <v>945</v>
      </c>
      <c r="G174" s="2" t="s">
        <v>486</v>
      </c>
      <c r="H174" s="3" t="s">
        <v>682</v>
      </c>
      <c r="I174" s="3" t="s">
        <v>1604</v>
      </c>
      <c r="J174" s="2" t="s">
        <v>486</v>
      </c>
      <c r="K174" s="3" t="s">
        <v>682</v>
      </c>
      <c r="L174" s="3" t="s">
        <v>1604</v>
      </c>
      <c r="M174" s="3" t="s">
        <v>9288</v>
      </c>
      <c r="N174" s="3" t="s">
        <v>8736</v>
      </c>
      <c r="O174" s="2" t="s">
        <v>2553</v>
      </c>
      <c r="P174" s="1" t="s">
        <v>682</v>
      </c>
      <c r="Q174" s="3" t="s">
        <v>1604</v>
      </c>
      <c r="R174" s="3" t="str">
        <f>VLOOKUP(O174,'2005 부문표'!$K$9:$L$411,2,FALSE)</f>
        <v>05_030</v>
      </c>
      <c r="S174" s="20" t="s">
        <v>2160</v>
      </c>
      <c r="T174" s="20" t="s">
        <v>145</v>
      </c>
      <c r="U174" s="20" t="s">
        <v>1604</v>
      </c>
      <c r="V174" s="20" t="str">
        <f>VLOOKUP(S174,'2003 부문표'!$Q$8:$R$412,2,FALSE)</f>
        <v>00_036</v>
      </c>
      <c r="W174" s="67" t="s">
        <v>6788</v>
      </c>
      <c r="X174" s="68" t="s">
        <v>7145</v>
      </c>
      <c r="Y174" s="67" t="s">
        <v>1604</v>
      </c>
      <c r="Z174" s="90" t="s">
        <v>7924</v>
      </c>
      <c r="AA174" s="89" t="s">
        <v>7937</v>
      </c>
      <c r="AB174" s="75" t="s">
        <v>7429</v>
      </c>
      <c r="AC174" s="75" t="s">
        <v>7430</v>
      </c>
      <c r="AD174" s="77" t="s">
        <v>7497</v>
      </c>
      <c r="AE174" s="77" t="s">
        <v>7430</v>
      </c>
      <c r="AF174" s="75"/>
      <c r="AG174" s="69" t="s">
        <v>8120</v>
      </c>
      <c r="AH174" t="s">
        <v>3393</v>
      </c>
      <c r="AI174" t="s">
        <v>3394</v>
      </c>
      <c r="AJ174" t="s">
        <v>4060</v>
      </c>
      <c r="AK174" t="s">
        <v>4556</v>
      </c>
      <c r="AL174" t="s">
        <v>4949</v>
      </c>
      <c r="AM174" t="s">
        <v>6153</v>
      </c>
      <c r="AN174" t="s">
        <v>8463</v>
      </c>
      <c r="AR174" s="3" t="str">
        <f t="shared" si="4"/>
        <v>07_00149.Chemics</v>
      </c>
      <c r="AS174" s="3" t="str">
        <f t="shared" si="5"/>
        <v/>
      </c>
      <c r="AT174" s="3" t="str">
        <f t="shared" si="5"/>
        <v>07_00149.Chemics</v>
      </c>
      <c r="AY174" s="70"/>
      <c r="AZ174" s="70"/>
      <c r="BA174" s="70"/>
      <c r="BB174" s="69" t="s">
        <v>7692</v>
      </c>
      <c r="BD174" s="290" t="s">
        <v>1170</v>
      </c>
      <c r="BE174" s="279" t="s">
        <v>8734</v>
      </c>
      <c r="BF174" s="303" t="s">
        <v>10360</v>
      </c>
      <c r="BG174" s="169"/>
      <c r="BH174" s="170"/>
      <c r="BI174" s="363"/>
      <c r="BJ174" s="372"/>
      <c r="BK174" s="137"/>
      <c r="BL174" s="138"/>
    </row>
    <row r="175" spans="1:66">
      <c r="A175" s="2" t="s">
        <v>4354</v>
      </c>
      <c r="B175" s="1" t="s">
        <v>993</v>
      </c>
      <c r="C175" s="2" t="s">
        <v>4316</v>
      </c>
      <c r="D175" s="1" t="s">
        <v>946</v>
      </c>
      <c r="E175" s="2" t="s">
        <v>386</v>
      </c>
      <c r="F175" s="1" t="s">
        <v>683</v>
      </c>
      <c r="G175" s="2" t="s">
        <v>487</v>
      </c>
      <c r="H175" s="3" t="s">
        <v>683</v>
      </c>
      <c r="I175" s="3" t="s">
        <v>1605</v>
      </c>
      <c r="J175" s="2" t="s">
        <v>487</v>
      </c>
      <c r="K175" s="3" t="s">
        <v>683</v>
      </c>
      <c r="L175" s="3" t="s">
        <v>1605</v>
      </c>
      <c r="M175" s="3" t="s">
        <v>9289</v>
      </c>
      <c r="N175" s="3" t="s">
        <v>5450</v>
      </c>
      <c r="O175" s="2" t="s">
        <v>2554</v>
      </c>
      <c r="P175" s="1" t="s">
        <v>683</v>
      </c>
      <c r="Q175" s="3" t="s">
        <v>1605</v>
      </c>
      <c r="R175" s="3" t="str">
        <f>VLOOKUP(O175,'2005 부문표'!$K$9:$L$411,2,FALSE)</f>
        <v>05_031</v>
      </c>
      <c r="S175" s="20" t="s">
        <v>2161</v>
      </c>
      <c r="T175" s="20" t="s">
        <v>146</v>
      </c>
      <c r="U175" s="20" t="s">
        <v>1605</v>
      </c>
      <c r="V175" s="20" t="str">
        <f>VLOOKUP(S175,'2003 부문표'!$Q$8:$R$412,2,FALSE)</f>
        <v>00_037</v>
      </c>
      <c r="W175" s="67" t="s">
        <v>6789</v>
      </c>
      <c r="X175" s="68" t="s">
        <v>7146</v>
      </c>
      <c r="Y175" s="67" t="s">
        <v>1605</v>
      </c>
      <c r="Z175" s="90" t="s">
        <v>7924</v>
      </c>
      <c r="AA175" s="89" t="s">
        <v>7937</v>
      </c>
      <c r="AB175" s="75" t="s">
        <v>7429</v>
      </c>
      <c r="AC175" s="75" t="s">
        <v>7430</v>
      </c>
      <c r="AD175" s="77" t="s">
        <v>7497</v>
      </c>
      <c r="AE175" s="77" t="s">
        <v>7430</v>
      </c>
      <c r="AF175" s="75"/>
      <c r="AG175" s="69" t="s">
        <v>8121</v>
      </c>
      <c r="AH175" t="s">
        <v>3395</v>
      </c>
      <c r="AI175" t="s">
        <v>3396</v>
      </c>
      <c r="AJ175" t="s">
        <v>4061</v>
      </c>
      <c r="AK175" t="s">
        <v>4557</v>
      </c>
      <c r="AL175" t="s">
        <v>4950</v>
      </c>
      <c r="AM175" t="s">
        <v>6154</v>
      </c>
      <c r="AN175" t="s">
        <v>8464</v>
      </c>
      <c r="AR175" s="3" t="str">
        <f t="shared" si="4"/>
        <v>07_00150.Chemics</v>
      </c>
      <c r="AS175" s="3" t="str">
        <f t="shared" si="5"/>
        <v/>
      </c>
      <c r="AT175" s="3" t="str">
        <f t="shared" si="5"/>
        <v>07_00150.Chemics</v>
      </c>
      <c r="AY175" s="70"/>
      <c r="AZ175" s="70"/>
      <c r="BA175" s="70"/>
      <c r="BB175" s="69" t="s">
        <v>7693</v>
      </c>
      <c r="BD175" s="146" t="s">
        <v>1173</v>
      </c>
      <c r="BE175" s="181" t="s">
        <v>5450</v>
      </c>
      <c r="BF175" s="302" t="s">
        <v>10360</v>
      </c>
      <c r="BG175" s="171" t="s">
        <v>5269</v>
      </c>
      <c r="BH175" s="172" t="s">
        <v>8996</v>
      </c>
      <c r="BI175" s="363"/>
      <c r="BJ175" s="372"/>
      <c r="BK175" s="137"/>
      <c r="BL175" s="138"/>
    </row>
    <row r="176" spans="1:66">
      <c r="A176" s="2" t="s">
        <v>4354</v>
      </c>
      <c r="B176" s="1" t="s">
        <v>993</v>
      </c>
      <c r="C176" s="2" t="s">
        <v>4316</v>
      </c>
      <c r="D176" s="1" t="s">
        <v>946</v>
      </c>
      <c r="E176" s="2" t="s">
        <v>387</v>
      </c>
      <c r="F176" s="1" t="s">
        <v>1044</v>
      </c>
      <c r="G176" s="2" t="s">
        <v>1139</v>
      </c>
      <c r="H176" s="3" t="s">
        <v>684</v>
      </c>
      <c r="I176" s="3" t="s">
        <v>1840</v>
      </c>
      <c r="J176" s="2" t="s">
        <v>1139</v>
      </c>
      <c r="K176" s="3" t="s">
        <v>684</v>
      </c>
      <c r="L176" s="3" t="s">
        <v>1840</v>
      </c>
      <c r="M176" s="3" t="s">
        <v>9290</v>
      </c>
      <c r="N176" s="3" t="s">
        <v>8737</v>
      </c>
      <c r="O176" s="2" t="s">
        <v>2555</v>
      </c>
      <c r="P176" s="1" t="s">
        <v>684</v>
      </c>
      <c r="Q176" s="3" t="s">
        <v>1840</v>
      </c>
      <c r="R176" s="3" t="str">
        <f>VLOOKUP(O176,'2005 부문표'!$K$9:$L$411,2,FALSE)</f>
        <v>05_031</v>
      </c>
      <c r="S176" s="20" t="s">
        <v>2162</v>
      </c>
      <c r="T176" s="20" t="s">
        <v>147</v>
      </c>
      <c r="U176" s="20" t="s">
        <v>1840</v>
      </c>
      <c r="V176" s="20" t="str">
        <f>VLOOKUP(S176,'2003 부문표'!$Q$8:$R$412,2,FALSE)</f>
        <v>00_037</v>
      </c>
      <c r="W176" s="67" t="s">
        <v>6790</v>
      </c>
      <c r="X176" s="68" t="s">
        <v>7147</v>
      </c>
      <c r="Y176" s="67" t="s">
        <v>5449</v>
      </c>
      <c r="Z176" s="90" t="s">
        <v>7924</v>
      </c>
      <c r="AA176" s="89" t="s">
        <v>7937</v>
      </c>
      <c r="AB176" s="75" t="s">
        <v>7429</v>
      </c>
      <c r="AC176" s="75" t="s">
        <v>7430</v>
      </c>
      <c r="AD176" s="77" t="s">
        <v>7497</v>
      </c>
      <c r="AE176" s="77" t="s">
        <v>7430</v>
      </c>
      <c r="AF176" s="75"/>
      <c r="AG176" s="69" t="s">
        <v>8122</v>
      </c>
      <c r="AH176" t="s">
        <v>3397</v>
      </c>
      <c r="AI176" t="s">
        <v>3398</v>
      </c>
      <c r="AJ176" t="s">
        <v>4062</v>
      </c>
      <c r="AK176" t="s">
        <v>4558</v>
      </c>
      <c r="AL176" t="s">
        <v>4951</v>
      </c>
      <c r="AM176" t="s">
        <v>6155</v>
      </c>
      <c r="AN176" t="s">
        <v>3579</v>
      </c>
      <c r="AR176" s="3" t="str">
        <f t="shared" si="4"/>
        <v>07_00151.Chemics</v>
      </c>
      <c r="AS176" s="3" t="str">
        <f t="shared" si="5"/>
        <v/>
      </c>
      <c r="AT176" s="3" t="str">
        <f t="shared" si="5"/>
        <v/>
      </c>
      <c r="AY176" s="70"/>
      <c r="AZ176" s="70"/>
      <c r="BA176" s="70"/>
      <c r="BB176" s="69" t="s">
        <v>3579</v>
      </c>
      <c r="BD176" s="347" t="s">
        <v>1174</v>
      </c>
      <c r="BE176" s="346" t="s">
        <v>8737</v>
      </c>
      <c r="BF176" s="323" t="s">
        <v>10360</v>
      </c>
      <c r="BG176" s="321" t="s">
        <v>5270</v>
      </c>
      <c r="BH176" s="320" t="s">
        <v>8998</v>
      </c>
      <c r="BI176" s="319" t="s">
        <v>5230</v>
      </c>
      <c r="BJ176" s="318" t="s">
        <v>5449</v>
      </c>
      <c r="BK176" s="317" t="s">
        <v>1171</v>
      </c>
      <c r="BL176" s="329" t="s">
        <v>8735</v>
      </c>
      <c r="BM176" s="345" t="s">
        <v>1172</v>
      </c>
      <c r="BN176" s="344" t="s">
        <v>8736</v>
      </c>
    </row>
    <row r="177" spans="1:71">
      <c r="A177" s="2" t="s">
        <v>4354</v>
      </c>
      <c r="B177" s="1" t="s">
        <v>993</v>
      </c>
      <c r="C177" s="2" t="s">
        <v>4316</v>
      </c>
      <c r="D177" s="1" t="s">
        <v>946</v>
      </c>
      <c r="E177" s="2" t="s">
        <v>387</v>
      </c>
      <c r="F177" s="1" t="s">
        <v>1044</v>
      </c>
      <c r="G177" s="2" t="s">
        <v>1140</v>
      </c>
      <c r="H177" s="3" t="s">
        <v>685</v>
      </c>
      <c r="I177" s="3" t="s">
        <v>1839</v>
      </c>
      <c r="J177" s="2" t="s">
        <v>1140</v>
      </c>
      <c r="K177" s="3" t="s">
        <v>685</v>
      </c>
      <c r="L177" s="3" t="s">
        <v>1839</v>
      </c>
      <c r="M177" s="3" t="s">
        <v>9291</v>
      </c>
      <c r="N177" s="3" t="s">
        <v>5452</v>
      </c>
      <c r="O177" s="2" t="s">
        <v>2556</v>
      </c>
      <c r="P177" s="1" t="s">
        <v>685</v>
      </c>
      <c r="Q177" s="3" t="s">
        <v>1839</v>
      </c>
      <c r="R177" s="3" t="str">
        <f>VLOOKUP(O177,'2005 부문표'!$K$9:$L$411,2,FALSE)</f>
        <v>05_031</v>
      </c>
      <c r="S177" s="20" t="s">
        <v>2163</v>
      </c>
      <c r="T177" s="20" t="s">
        <v>1971</v>
      </c>
      <c r="U177" s="20" t="s">
        <v>1839</v>
      </c>
      <c r="V177" s="20" t="str">
        <f>VLOOKUP(S177,'2003 부문표'!$Q$8:$R$412,2,FALSE)</f>
        <v>00_037</v>
      </c>
      <c r="W177" s="67" t="s">
        <v>6790</v>
      </c>
      <c r="X177" s="68" t="s">
        <v>7147</v>
      </c>
      <c r="Y177" s="67" t="s">
        <v>5449</v>
      </c>
      <c r="Z177" s="90" t="s">
        <v>7924</v>
      </c>
      <c r="AA177" s="89" t="s">
        <v>7937</v>
      </c>
      <c r="AB177" s="75" t="s">
        <v>7429</v>
      </c>
      <c r="AC177" s="75" t="s">
        <v>7430</v>
      </c>
      <c r="AD177" s="77" t="s">
        <v>7497</v>
      </c>
      <c r="AE177" s="77" t="s">
        <v>7430</v>
      </c>
      <c r="AF177" s="75"/>
      <c r="AG177" s="69" t="s">
        <v>8123</v>
      </c>
      <c r="AH177" t="s">
        <v>3399</v>
      </c>
      <c r="AI177" t="s">
        <v>3400</v>
      </c>
      <c r="AJ177" t="s">
        <v>4063</v>
      </c>
      <c r="AK177" t="s">
        <v>4559</v>
      </c>
      <c r="AL177" t="s">
        <v>4952</v>
      </c>
      <c r="AM177" t="s">
        <v>6156</v>
      </c>
      <c r="AN177" t="s">
        <v>8465</v>
      </c>
      <c r="AR177" s="3" t="str">
        <f t="shared" si="4"/>
        <v>07_00151.Chemics</v>
      </c>
      <c r="AS177" s="3" t="str">
        <f t="shared" si="5"/>
        <v/>
      </c>
      <c r="AT177" s="3" t="str">
        <f t="shared" si="5"/>
        <v>07_00151.Chemics</v>
      </c>
      <c r="AY177" s="70"/>
      <c r="AZ177" s="70"/>
      <c r="BA177" s="70"/>
      <c r="BB177" s="69" t="s">
        <v>7694</v>
      </c>
      <c r="BD177" s="268" t="s">
        <v>1175</v>
      </c>
      <c r="BE177" s="272" t="s">
        <v>5452</v>
      </c>
      <c r="BF177" s="303" t="s">
        <v>10360</v>
      </c>
      <c r="BG177" s="169"/>
      <c r="BH177" s="170"/>
      <c r="BI177" s="363"/>
      <c r="BJ177" s="382"/>
      <c r="BK177" s="137"/>
      <c r="BL177" s="138"/>
    </row>
    <row r="178" spans="1:71">
      <c r="A178" s="2" t="s">
        <v>4355</v>
      </c>
      <c r="B178" s="1" t="s">
        <v>994</v>
      </c>
      <c r="C178" s="2" t="s">
        <v>4317</v>
      </c>
      <c r="D178" s="1" t="s">
        <v>947</v>
      </c>
      <c r="E178" s="2" t="s">
        <v>388</v>
      </c>
      <c r="F178" s="1" t="s">
        <v>947</v>
      </c>
      <c r="G178" s="2" t="s">
        <v>1141</v>
      </c>
      <c r="H178" s="3" t="s">
        <v>686</v>
      </c>
      <c r="I178" s="3" t="s">
        <v>1606</v>
      </c>
      <c r="J178" s="2" t="s">
        <v>1141</v>
      </c>
      <c r="K178" s="3" t="s">
        <v>686</v>
      </c>
      <c r="L178" s="3" t="s">
        <v>1606</v>
      </c>
      <c r="M178" s="3" t="s">
        <v>9292</v>
      </c>
      <c r="N178" s="3" t="s">
        <v>8738</v>
      </c>
      <c r="O178" s="2" t="s">
        <v>2557</v>
      </c>
      <c r="P178" s="1" t="s">
        <v>686</v>
      </c>
      <c r="Q178" s="3" t="s">
        <v>1606</v>
      </c>
      <c r="R178" s="3" t="str">
        <f>VLOOKUP(O178,'2005 부문표'!$K$9:$L$411,2,FALSE)</f>
        <v>05_032</v>
      </c>
      <c r="S178" s="20" t="s">
        <v>2164</v>
      </c>
      <c r="T178" s="20" t="s">
        <v>148</v>
      </c>
      <c r="U178" s="20" t="s">
        <v>1606</v>
      </c>
      <c r="V178" s="20" t="str">
        <f>VLOOKUP(S178,'2003 부문표'!$Q$8:$R$412,2,FALSE)</f>
        <v>00_038</v>
      </c>
      <c r="W178" s="67" t="s">
        <v>6791</v>
      </c>
      <c r="X178" s="68" t="s">
        <v>7148</v>
      </c>
      <c r="Y178" s="67" t="s">
        <v>1606</v>
      </c>
      <c r="Z178" s="92" t="s">
        <v>7980</v>
      </c>
      <c r="AA178" s="92" t="s">
        <v>7979</v>
      </c>
      <c r="AB178" s="75" t="s">
        <v>7431</v>
      </c>
      <c r="AC178" s="75" t="s">
        <v>7432</v>
      </c>
      <c r="AD178" s="77" t="s">
        <v>7498</v>
      </c>
      <c r="AE178" s="77" t="s">
        <v>7432</v>
      </c>
      <c r="AF178" s="75"/>
      <c r="AG178" s="69" t="s">
        <v>8124</v>
      </c>
      <c r="AH178" t="s">
        <v>3401</v>
      </c>
      <c r="AI178" t="s">
        <v>3402</v>
      </c>
      <c r="AJ178" t="s">
        <v>4064</v>
      </c>
      <c r="AK178" t="s">
        <v>4560</v>
      </c>
      <c r="AL178" t="s">
        <v>4953</v>
      </c>
      <c r="AM178" t="s">
        <v>6157</v>
      </c>
      <c r="AN178" t="s">
        <v>8466</v>
      </c>
      <c r="AR178" s="3" t="str">
        <f t="shared" si="4"/>
        <v>07_00152.Oth_Mine</v>
      </c>
      <c r="AS178" s="3" t="str">
        <f t="shared" si="5"/>
        <v/>
      </c>
      <c r="AT178" s="3" t="str">
        <f t="shared" si="5"/>
        <v>07_00152.Oth_Mine</v>
      </c>
      <c r="AY178" s="70"/>
      <c r="AZ178" s="70"/>
      <c r="BA178" s="70"/>
      <c r="BB178" s="69" t="s">
        <v>7695</v>
      </c>
      <c r="BD178" s="347" t="s">
        <v>1176</v>
      </c>
      <c r="BE178" s="346" t="s">
        <v>8738</v>
      </c>
      <c r="BF178" s="323" t="s">
        <v>10361</v>
      </c>
      <c r="BG178" s="321" t="s">
        <v>5273</v>
      </c>
      <c r="BH178" s="320" t="s">
        <v>8999</v>
      </c>
      <c r="BI178" s="324"/>
      <c r="BJ178" s="330"/>
      <c r="BK178" s="340"/>
      <c r="BL178" s="341"/>
      <c r="BM178" s="347" t="s">
        <v>1177</v>
      </c>
      <c r="BN178" s="346" t="s">
        <v>8739</v>
      </c>
      <c r="BO178" s="335" t="s">
        <v>10361</v>
      </c>
      <c r="BP178" s="169"/>
      <c r="BQ178" s="170"/>
      <c r="BR178" s="381" t="s">
        <v>5231</v>
      </c>
      <c r="BS178" s="371" t="s">
        <v>10465</v>
      </c>
    </row>
    <row r="179" spans="1:71">
      <c r="A179" s="2" t="s">
        <v>4355</v>
      </c>
      <c r="B179" s="1" t="s">
        <v>994</v>
      </c>
      <c r="C179" s="2" t="s">
        <v>4317</v>
      </c>
      <c r="D179" s="1" t="s">
        <v>947</v>
      </c>
      <c r="E179" s="2" t="s">
        <v>388</v>
      </c>
      <c r="F179" s="1" t="s">
        <v>947</v>
      </c>
      <c r="G179" s="2" t="s">
        <v>1142</v>
      </c>
      <c r="H179" s="3" t="s">
        <v>687</v>
      </c>
      <c r="I179" s="3" t="s">
        <v>1607</v>
      </c>
      <c r="J179" s="2" t="s">
        <v>1142</v>
      </c>
      <c r="K179" s="3" t="s">
        <v>687</v>
      </c>
      <c r="L179" s="3" t="s">
        <v>1607</v>
      </c>
      <c r="M179" s="3" t="s">
        <v>9293</v>
      </c>
      <c r="N179" s="3" t="s">
        <v>8739</v>
      </c>
      <c r="O179" s="2" t="s">
        <v>2558</v>
      </c>
      <c r="P179" s="1" t="s">
        <v>687</v>
      </c>
      <c r="Q179" s="3" t="s">
        <v>1607</v>
      </c>
      <c r="R179" s="3" t="str">
        <f>VLOOKUP(O179,'2005 부문표'!$K$9:$L$411,2,FALSE)</f>
        <v>05_032</v>
      </c>
      <c r="S179" s="20" t="s">
        <v>2165</v>
      </c>
      <c r="T179" s="20" t="s">
        <v>149</v>
      </c>
      <c r="U179" s="20" t="s">
        <v>1607</v>
      </c>
      <c r="V179" s="20" t="str">
        <f>VLOOKUP(S179,'2003 부문표'!$Q$8:$R$412,2,FALSE)</f>
        <v>00_038</v>
      </c>
      <c r="W179" s="67" t="s">
        <v>6792</v>
      </c>
      <c r="X179" s="68" t="s">
        <v>7149</v>
      </c>
      <c r="Y179" s="67" t="s">
        <v>1607</v>
      </c>
      <c r="Z179" s="92" t="s">
        <v>7980</v>
      </c>
      <c r="AA179" s="92" t="s">
        <v>7979</v>
      </c>
      <c r="AB179" s="75" t="s">
        <v>7431</v>
      </c>
      <c r="AC179" s="75" t="s">
        <v>7432</v>
      </c>
      <c r="AD179" s="77" t="s">
        <v>7498</v>
      </c>
      <c r="AE179" s="77" t="s">
        <v>7432</v>
      </c>
      <c r="AF179" s="75"/>
      <c r="AG179" s="69" t="s">
        <v>8125</v>
      </c>
      <c r="AH179" t="s">
        <v>3403</v>
      </c>
      <c r="AI179" t="s">
        <v>3404</v>
      </c>
      <c r="AJ179" t="s">
        <v>4065</v>
      </c>
      <c r="AK179" t="s">
        <v>4561</v>
      </c>
      <c r="AL179" t="s">
        <v>4954</v>
      </c>
      <c r="AM179" t="s">
        <v>6158</v>
      </c>
      <c r="AN179" t="s">
        <v>8467</v>
      </c>
      <c r="AR179" s="3" t="str">
        <f t="shared" si="4"/>
        <v>07_00153.Oth_Mine</v>
      </c>
      <c r="AS179" s="3" t="str">
        <f t="shared" si="5"/>
        <v/>
      </c>
      <c r="AT179" s="3" t="str">
        <f t="shared" si="5"/>
        <v>07_00153.Oth_Mine</v>
      </c>
      <c r="AY179" s="70"/>
      <c r="AZ179" s="70"/>
      <c r="BA179" s="70"/>
      <c r="BB179" s="69" t="s">
        <v>7696</v>
      </c>
      <c r="BD179" s="286" t="s">
        <v>5408</v>
      </c>
      <c r="BE179" s="287" t="s">
        <v>8740</v>
      </c>
      <c r="BF179" s="303" t="s">
        <v>10361</v>
      </c>
      <c r="BG179" s="169"/>
      <c r="BH179" s="170"/>
      <c r="BI179" s="363"/>
      <c r="BJ179" s="372"/>
      <c r="BK179" s="137"/>
      <c r="BL179" s="138"/>
    </row>
    <row r="180" spans="1:71">
      <c r="A180" s="2" t="s">
        <v>4355</v>
      </c>
      <c r="B180" s="1" t="s">
        <v>994</v>
      </c>
      <c r="C180" s="2" t="s">
        <v>4317</v>
      </c>
      <c r="D180" s="1" t="s">
        <v>947</v>
      </c>
      <c r="E180" s="2" t="s">
        <v>388</v>
      </c>
      <c r="F180" s="1" t="s">
        <v>947</v>
      </c>
      <c r="G180" s="2" t="s">
        <v>1143</v>
      </c>
      <c r="H180" s="3" t="s">
        <v>688</v>
      </c>
      <c r="I180" s="3" t="s">
        <v>1608</v>
      </c>
      <c r="J180" s="2" t="s">
        <v>1143</v>
      </c>
      <c r="K180" s="3" t="s">
        <v>688</v>
      </c>
      <c r="L180" s="3" t="s">
        <v>1608</v>
      </c>
      <c r="M180" s="3" t="s">
        <v>9295</v>
      </c>
      <c r="N180" s="3" t="s">
        <v>8741</v>
      </c>
      <c r="O180" s="2" t="s">
        <v>2559</v>
      </c>
      <c r="P180" s="1" t="s">
        <v>688</v>
      </c>
      <c r="Q180" s="3" t="s">
        <v>1608</v>
      </c>
      <c r="R180" s="3" t="str">
        <f>VLOOKUP(O180,'2005 부문표'!$K$9:$L$411,2,FALSE)</f>
        <v>05_032</v>
      </c>
      <c r="S180" s="20" t="s">
        <v>2166</v>
      </c>
      <c r="T180" s="20" t="s">
        <v>150</v>
      </c>
      <c r="U180" s="20" t="s">
        <v>1608</v>
      </c>
      <c r="V180" s="20" t="str">
        <f>VLOOKUP(S180,'2003 부문표'!$Q$8:$R$412,2,FALSE)</f>
        <v>00_038</v>
      </c>
      <c r="W180" s="67" t="s">
        <v>6793</v>
      </c>
      <c r="X180" s="68" t="s">
        <v>7150</v>
      </c>
      <c r="Y180" s="67" t="s">
        <v>1608</v>
      </c>
      <c r="Z180" s="92" t="s">
        <v>7980</v>
      </c>
      <c r="AA180" s="92" t="s">
        <v>7979</v>
      </c>
      <c r="AB180" s="75" t="s">
        <v>7431</v>
      </c>
      <c r="AC180" s="75" t="s">
        <v>7432</v>
      </c>
      <c r="AD180" s="77" t="s">
        <v>7498</v>
      </c>
      <c r="AE180" s="77" t="s">
        <v>7432</v>
      </c>
      <c r="AF180" s="75"/>
      <c r="AG180" s="69" t="s">
        <v>8126</v>
      </c>
      <c r="AH180" t="s">
        <v>3405</v>
      </c>
      <c r="AI180" t="s">
        <v>3406</v>
      </c>
      <c r="AJ180" t="s">
        <v>4066</v>
      </c>
      <c r="AK180" t="s">
        <v>4562</v>
      </c>
      <c r="AL180" t="s">
        <v>4955</v>
      </c>
      <c r="AM180" t="s">
        <v>6159</v>
      </c>
      <c r="AN180" t="s">
        <v>8468</v>
      </c>
      <c r="AR180" s="3" t="str">
        <f t="shared" si="4"/>
        <v>07_00154.Oth_Mine</v>
      </c>
      <c r="AS180" s="3" t="str">
        <f t="shared" si="5"/>
        <v/>
      </c>
      <c r="AT180" s="3" t="str">
        <f t="shared" si="5"/>
        <v>07_00154.Oth_Mine</v>
      </c>
      <c r="AY180" s="70"/>
      <c r="AZ180" s="70"/>
      <c r="BA180" s="70"/>
      <c r="BB180" s="69" t="s">
        <v>7697</v>
      </c>
      <c r="BD180" s="274" t="s">
        <v>5409</v>
      </c>
      <c r="BE180" s="280" t="s">
        <v>8741</v>
      </c>
      <c r="BF180" s="303" t="s">
        <v>10361</v>
      </c>
      <c r="BG180" s="169"/>
      <c r="BH180" s="170"/>
      <c r="BI180" s="363"/>
      <c r="BJ180" s="372"/>
      <c r="BK180" s="137"/>
      <c r="BL180" s="138"/>
    </row>
    <row r="181" spans="1:71">
      <c r="A181" s="2" t="s">
        <v>4355</v>
      </c>
      <c r="B181" s="1" t="s">
        <v>994</v>
      </c>
      <c r="C181" s="2" t="s">
        <v>4318</v>
      </c>
      <c r="D181" s="1" t="s">
        <v>948</v>
      </c>
      <c r="E181" s="2" t="s">
        <v>389</v>
      </c>
      <c r="F181" s="1" t="s">
        <v>1045</v>
      </c>
      <c r="G181" s="2" t="s">
        <v>1144</v>
      </c>
      <c r="H181" s="3" t="s">
        <v>689</v>
      </c>
      <c r="I181" s="3" t="s">
        <v>1841</v>
      </c>
      <c r="J181" s="2" t="s">
        <v>1144</v>
      </c>
      <c r="K181" s="3" t="s">
        <v>689</v>
      </c>
      <c r="L181" s="3" t="s">
        <v>1841</v>
      </c>
      <c r="M181" s="3" t="s">
        <v>9297</v>
      </c>
      <c r="N181" s="3" t="s">
        <v>8743</v>
      </c>
      <c r="O181" s="2" t="s">
        <v>2560</v>
      </c>
      <c r="P181" s="1" t="s">
        <v>689</v>
      </c>
      <c r="Q181" s="3" t="s">
        <v>1841</v>
      </c>
      <c r="R181" s="3" t="str">
        <f>VLOOKUP(O181,'2005 부문표'!$K$9:$L$411,2,FALSE)</f>
        <v>05_033</v>
      </c>
      <c r="S181" s="20" t="s">
        <v>2167</v>
      </c>
      <c r="T181" s="20" t="s">
        <v>151</v>
      </c>
      <c r="U181" s="20" t="s">
        <v>1841</v>
      </c>
      <c r="V181" s="20" t="str">
        <f>VLOOKUP(S181,'2003 부문표'!$Q$8:$R$412,2,FALSE)</f>
        <v>00_039</v>
      </c>
      <c r="W181" s="67" t="s">
        <v>6794</v>
      </c>
      <c r="X181" s="68" t="s">
        <v>7151</v>
      </c>
      <c r="Y181" s="67" t="s">
        <v>5461</v>
      </c>
      <c r="Z181" s="92" t="s">
        <v>7980</v>
      </c>
      <c r="AA181" s="92" t="s">
        <v>7979</v>
      </c>
      <c r="AB181" s="75" t="s">
        <v>7431</v>
      </c>
      <c r="AC181" s="75" t="s">
        <v>7432</v>
      </c>
      <c r="AD181" s="77" t="s">
        <v>7498</v>
      </c>
      <c r="AE181" s="77" t="s">
        <v>7432</v>
      </c>
      <c r="AF181" s="75"/>
      <c r="AG181" s="69" t="s">
        <v>8127</v>
      </c>
      <c r="AH181" t="s">
        <v>3407</v>
      </c>
      <c r="AI181" t="s">
        <v>3408</v>
      </c>
      <c r="AJ181" t="s">
        <v>4067</v>
      </c>
      <c r="AK181" t="s">
        <v>4563</v>
      </c>
      <c r="AL181" t="s">
        <v>4956</v>
      </c>
      <c r="AM181" t="s">
        <v>6160</v>
      </c>
      <c r="AN181" t="s">
        <v>3579</v>
      </c>
      <c r="AR181" s="3" t="str">
        <f t="shared" si="4"/>
        <v>07_00155.Oth_Mine</v>
      </c>
      <c r="AS181" s="3" t="str">
        <f t="shared" si="5"/>
        <v/>
      </c>
      <c r="AT181" s="3" t="str">
        <f t="shared" si="5"/>
        <v/>
      </c>
      <c r="AY181" s="70"/>
      <c r="AZ181" s="70"/>
      <c r="BA181" s="70"/>
      <c r="BB181" s="69" t="s">
        <v>3579</v>
      </c>
      <c r="BD181" s="122" t="s">
        <v>5412</v>
      </c>
      <c r="BE181" s="123" t="s">
        <v>8743</v>
      </c>
      <c r="BF181" s="302" t="s">
        <v>10361</v>
      </c>
      <c r="BG181" s="169"/>
      <c r="BH181" s="170"/>
      <c r="BI181" s="385" t="s">
        <v>5232</v>
      </c>
      <c r="BJ181" s="375" t="s">
        <v>5471</v>
      </c>
      <c r="BK181" s="160" t="s">
        <v>5207</v>
      </c>
      <c r="BL181" s="125" t="s">
        <v>9000</v>
      </c>
    </row>
    <row r="182" spans="1:71">
      <c r="A182" s="2" t="s">
        <v>4355</v>
      </c>
      <c r="B182" s="1" t="s">
        <v>994</v>
      </c>
      <c r="C182" s="2" t="s">
        <v>4318</v>
      </c>
      <c r="D182" s="1" t="s">
        <v>948</v>
      </c>
      <c r="E182" s="2" t="s">
        <v>389</v>
      </c>
      <c r="F182" s="1" t="s">
        <v>1045</v>
      </c>
      <c r="G182" s="2" t="s">
        <v>1145</v>
      </c>
      <c r="H182" s="3" t="s">
        <v>690</v>
      </c>
      <c r="I182" s="3" t="s">
        <v>1842</v>
      </c>
      <c r="J182" s="2" t="s">
        <v>1145</v>
      </c>
      <c r="K182" s="3" t="s">
        <v>690</v>
      </c>
      <c r="L182" s="3" t="s">
        <v>1842</v>
      </c>
      <c r="M182" s="3" t="s">
        <v>9296</v>
      </c>
      <c r="N182" s="3" t="s">
        <v>8742</v>
      </c>
      <c r="O182" s="2" t="s">
        <v>2561</v>
      </c>
      <c r="P182" s="1" t="s">
        <v>690</v>
      </c>
      <c r="Q182" s="3" t="s">
        <v>1842</v>
      </c>
      <c r="R182" s="3" t="str">
        <f>VLOOKUP(O182,'2005 부문표'!$K$9:$L$411,2,FALSE)</f>
        <v>05_033</v>
      </c>
      <c r="S182" s="20" t="s">
        <v>2168</v>
      </c>
      <c r="T182" s="20" t="s">
        <v>152</v>
      </c>
      <c r="U182" s="20" t="s">
        <v>1842</v>
      </c>
      <c r="V182" s="20" t="str">
        <f>VLOOKUP(S182,'2003 부문표'!$Q$8:$R$412,2,FALSE)</f>
        <v>00_039</v>
      </c>
      <c r="W182" s="67" t="s">
        <v>6794</v>
      </c>
      <c r="X182" s="68" t="s">
        <v>7151</v>
      </c>
      <c r="Y182" s="67" t="s">
        <v>5461</v>
      </c>
      <c r="Z182" s="92" t="s">
        <v>7980</v>
      </c>
      <c r="AA182" s="92" t="s">
        <v>7979</v>
      </c>
      <c r="AB182" s="75" t="s">
        <v>7431</v>
      </c>
      <c r="AC182" s="75" t="s">
        <v>7432</v>
      </c>
      <c r="AD182" s="77" t="s">
        <v>7498</v>
      </c>
      <c r="AE182" s="77" t="s">
        <v>7432</v>
      </c>
      <c r="AF182" s="75"/>
      <c r="AG182" s="69" t="s">
        <v>8128</v>
      </c>
      <c r="AH182" t="s">
        <v>3409</v>
      </c>
      <c r="AI182" t="s">
        <v>3410</v>
      </c>
      <c r="AJ182" t="s">
        <v>4068</v>
      </c>
      <c r="AK182" t="s">
        <v>4564</v>
      </c>
      <c r="AL182" t="s">
        <v>4957</v>
      </c>
      <c r="AM182" t="s">
        <v>6161</v>
      </c>
      <c r="AN182" t="s">
        <v>8469</v>
      </c>
      <c r="AR182" s="3" t="str">
        <f t="shared" si="4"/>
        <v>07_00155.Oth_Mine</v>
      </c>
      <c r="AS182" s="3" t="str">
        <f t="shared" si="5"/>
        <v/>
      </c>
      <c r="AT182" s="3" t="str">
        <f t="shared" si="5"/>
        <v>07_00155.Oth_Mine</v>
      </c>
      <c r="AY182" s="70"/>
      <c r="AZ182" s="70"/>
      <c r="BA182" s="70"/>
      <c r="BB182" s="69" t="s">
        <v>7698</v>
      </c>
      <c r="BD182" s="146" t="s">
        <v>5411</v>
      </c>
      <c r="BE182" s="181" t="s">
        <v>8742</v>
      </c>
      <c r="BF182" s="302" t="s">
        <v>10361</v>
      </c>
      <c r="BG182" s="171" t="s">
        <v>5275</v>
      </c>
      <c r="BH182" s="172" t="s">
        <v>9001</v>
      </c>
      <c r="BI182" s="363"/>
      <c r="BJ182" s="372"/>
    </row>
    <row r="183" spans="1:71">
      <c r="A183" s="2" t="s">
        <v>4355</v>
      </c>
      <c r="B183" s="1" t="s">
        <v>994</v>
      </c>
      <c r="C183" s="2" t="s">
        <v>4318</v>
      </c>
      <c r="D183" s="1" t="s">
        <v>948</v>
      </c>
      <c r="E183" s="2" t="s">
        <v>390</v>
      </c>
      <c r="F183" s="1" t="s">
        <v>1046</v>
      </c>
      <c r="G183" s="2" t="s">
        <v>1146</v>
      </c>
      <c r="H183" s="3" t="s">
        <v>691</v>
      </c>
      <c r="I183" s="3" t="s">
        <v>1609</v>
      </c>
      <c r="J183" s="2" t="s">
        <v>1146</v>
      </c>
      <c r="K183" s="3" t="s">
        <v>691</v>
      </c>
      <c r="L183" s="3" t="s">
        <v>1609</v>
      </c>
      <c r="M183" s="3" t="s">
        <v>9298</v>
      </c>
      <c r="N183" s="3" t="s">
        <v>8744</v>
      </c>
      <c r="O183" s="2" t="s">
        <v>2562</v>
      </c>
      <c r="P183" s="1" t="s">
        <v>691</v>
      </c>
      <c r="Q183" s="3" t="s">
        <v>1609</v>
      </c>
      <c r="R183" s="3" t="str">
        <f>VLOOKUP(O183,'2005 부문표'!$K$9:$L$411,2,FALSE)</f>
        <v>05_033</v>
      </c>
      <c r="S183" s="20" t="s">
        <v>2169</v>
      </c>
      <c r="T183" s="20" t="s">
        <v>1926</v>
      </c>
      <c r="U183" s="20" t="s">
        <v>1609</v>
      </c>
      <c r="V183" s="20" t="str">
        <f>VLOOKUP(S183,'2003 부문표'!$Q$8:$R$412,2,FALSE)</f>
        <v>00_039</v>
      </c>
      <c r="W183" s="67" t="s">
        <v>6795</v>
      </c>
      <c r="X183" s="68" t="s">
        <v>7152</v>
      </c>
      <c r="Y183" s="67" t="s">
        <v>1609</v>
      </c>
      <c r="Z183" s="92" t="s">
        <v>7980</v>
      </c>
      <c r="AA183" s="92" t="s">
        <v>7979</v>
      </c>
      <c r="AB183" s="75" t="s">
        <v>7431</v>
      </c>
      <c r="AC183" s="75" t="s">
        <v>7432</v>
      </c>
      <c r="AD183" s="77" t="s">
        <v>7498</v>
      </c>
      <c r="AE183" s="77" t="s">
        <v>7432</v>
      </c>
      <c r="AF183" s="75"/>
      <c r="AG183" s="69" t="s">
        <v>8129</v>
      </c>
      <c r="AH183" t="s">
        <v>3411</v>
      </c>
      <c r="AI183" t="s">
        <v>3412</v>
      </c>
      <c r="AJ183" t="s">
        <v>4069</v>
      </c>
      <c r="AK183" t="s">
        <v>4565</v>
      </c>
      <c r="AL183" t="s">
        <v>4958</v>
      </c>
      <c r="AM183" t="s">
        <v>6162</v>
      </c>
      <c r="AN183" t="s">
        <v>8470</v>
      </c>
      <c r="AR183" s="3" t="str">
        <f t="shared" si="4"/>
        <v>07_00156.Oth_Mine</v>
      </c>
      <c r="AS183" s="3" t="str">
        <f t="shared" si="5"/>
        <v/>
      </c>
      <c r="AT183" s="3" t="str">
        <f t="shared" si="5"/>
        <v>07_00156.Oth_Mine</v>
      </c>
      <c r="AY183" s="70"/>
      <c r="AZ183" s="70"/>
      <c r="BA183" s="70"/>
      <c r="BB183" s="69" t="s">
        <v>7699</v>
      </c>
      <c r="BD183" s="122" t="s">
        <v>5414</v>
      </c>
      <c r="BE183" s="123" t="s">
        <v>8744</v>
      </c>
      <c r="BF183" s="302" t="s">
        <v>10361</v>
      </c>
      <c r="BG183" s="169"/>
      <c r="BH183" s="170"/>
      <c r="BI183" s="363"/>
      <c r="BJ183" s="374"/>
      <c r="BK183" s="137"/>
      <c r="BL183" s="138"/>
    </row>
    <row r="184" spans="1:71">
      <c r="A184" s="2" t="s">
        <v>4355</v>
      </c>
      <c r="B184" s="1" t="s">
        <v>994</v>
      </c>
      <c r="C184" s="2" t="s">
        <v>4318</v>
      </c>
      <c r="D184" s="1" t="s">
        <v>948</v>
      </c>
      <c r="E184" s="2" t="s">
        <v>390</v>
      </c>
      <c r="F184" s="1" t="s">
        <v>1046</v>
      </c>
      <c r="G184" s="2" t="s">
        <v>2789</v>
      </c>
      <c r="H184" s="3" t="s">
        <v>692</v>
      </c>
      <c r="I184" s="3" t="s">
        <v>1610</v>
      </c>
      <c r="J184" s="2" t="s">
        <v>2789</v>
      </c>
      <c r="K184" s="3" t="s">
        <v>692</v>
      </c>
      <c r="L184" s="3" t="s">
        <v>1610</v>
      </c>
      <c r="M184" s="3" t="s">
        <v>9299</v>
      </c>
      <c r="N184" s="3" t="s">
        <v>8745</v>
      </c>
      <c r="O184" s="2" t="s">
        <v>2563</v>
      </c>
      <c r="P184" s="1" t="s">
        <v>692</v>
      </c>
      <c r="Q184" s="3" t="s">
        <v>1610</v>
      </c>
      <c r="R184" s="3" t="str">
        <f>VLOOKUP(O184,'2005 부문표'!$K$9:$L$411,2,FALSE)</f>
        <v>05_033</v>
      </c>
      <c r="S184" s="20" t="s">
        <v>2170</v>
      </c>
      <c r="T184" s="20" t="s">
        <v>153</v>
      </c>
      <c r="U184" s="20" t="s">
        <v>1610</v>
      </c>
      <c r="V184" s="20" t="str">
        <f>VLOOKUP(S184,'2003 부문표'!$Q$8:$R$412,2,FALSE)</f>
        <v>00_039</v>
      </c>
      <c r="W184" s="67" t="s">
        <v>6796</v>
      </c>
      <c r="X184" s="68" t="s">
        <v>7153</v>
      </c>
      <c r="Y184" s="67" t="s">
        <v>1610</v>
      </c>
      <c r="Z184" s="92" t="s">
        <v>7980</v>
      </c>
      <c r="AA184" s="92" t="s">
        <v>7979</v>
      </c>
      <c r="AB184" s="75" t="s">
        <v>7431</v>
      </c>
      <c r="AC184" s="75" t="s">
        <v>7432</v>
      </c>
      <c r="AD184" s="77" t="s">
        <v>7498</v>
      </c>
      <c r="AE184" s="77" t="s">
        <v>7432</v>
      </c>
      <c r="AF184" s="75"/>
      <c r="AG184" s="69" t="s">
        <v>8130</v>
      </c>
      <c r="AH184" t="s">
        <v>3413</v>
      </c>
      <c r="AI184" t="s">
        <v>3414</v>
      </c>
      <c r="AJ184" t="s">
        <v>4070</v>
      </c>
      <c r="AK184" t="s">
        <v>4566</v>
      </c>
      <c r="AL184" t="s">
        <v>4959</v>
      </c>
      <c r="AM184" t="s">
        <v>6163</v>
      </c>
      <c r="AN184" t="s">
        <v>8471</v>
      </c>
      <c r="AR184" s="3" t="str">
        <f t="shared" si="4"/>
        <v>07_00157.Oth_Mine</v>
      </c>
      <c r="AS184" s="3" t="str">
        <f t="shared" si="5"/>
        <v/>
      </c>
      <c r="AT184" s="3" t="str">
        <f t="shared" si="5"/>
        <v>07_00157.Oth_Mine</v>
      </c>
      <c r="AY184" s="70"/>
      <c r="AZ184" s="70"/>
      <c r="BA184" s="70"/>
      <c r="BB184" s="69" t="s">
        <v>7700</v>
      </c>
      <c r="BD184" s="122" t="s">
        <v>5415</v>
      </c>
      <c r="BE184" s="123" t="s">
        <v>8745</v>
      </c>
      <c r="BF184" s="302" t="s">
        <v>10361</v>
      </c>
      <c r="BG184" s="169"/>
      <c r="BH184" s="170"/>
      <c r="BI184" s="363"/>
      <c r="BJ184" s="382"/>
      <c r="BK184" s="137"/>
      <c r="BL184" s="138"/>
    </row>
    <row r="185" spans="1:71">
      <c r="A185" s="2" t="s">
        <v>4355</v>
      </c>
      <c r="B185" s="1" t="s">
        <v>994</v>
      </c>
      <c r="C185" s="2" t="s">
        <v>4319</v>
      </c>
      <c r="D185" s="1" t="s">
        <v>949</v>
      </c>
      <c r="E185" s="2" t="s">
        <v>391</v>
      </c>
      <c r="F185" s="1" t="s">
        <v>693</v>
      </c>
      <c r="G185" s="2" t="s">
        <v>2790</v>
      </c>
      <c r="H185" s="3" t="s">
        <v>693</v>
      </c>
      <c r="I185" s="3" t="s">
        <v>1611</v>
      </c>
      <c r="J185" s="2" t="s">
        <v>2790</v>
      </c>
      <c r="K185" s="3" t="s">
        <v>693</v>
      </c>
      <c r="L185" s="3" t="s">
        <v>1611</v>
      </c>
      <c r="M185" s="3" t="s">
        <v>9300</v>
      </c>
      <c r="N185" s="3" t="s">
        <v>1611</v>
      </c>
      <c r="O185" s="2" t="s">
        <v>2564</v>
      </c>
      <c r="P185" s="1" t="s">
        <v>693</v>
      </c>
      <c r="Q185" s="3" t="s">
        <v>1611</v>
      </c>
      <c r="R185" s="3" t="str">
        <f>VLOOKUP(O185,'2005 부문표'!$K$9:$L$411,2,FALSE)</f>
        <v>05_034</v>
      </c>
      <c r="S185" s="20" t="s">
        <v>2171</v>
      </c>
      <c r="T185" s="20" t="s">
        <v>154</v>
      </c>
      <c r="U185" s="20" t="s">
        <v>1611</v>
      </c>
      <c r="V185" s="20" t="str">
        <f>VLOOKUP(S185,'2003 부문표'!$Q$8:$R$412,2,FALSE)</f>
        <v>00_040</v>
      </c>
      <c r="W185" s="67" t="s">
        <v>6797</v>
      </c>
      <c r="X185" s="68" t="s">
        <v>7154</v>
      </c>
      <c r="Y185" s="67" t="s">
        <v>1611</v>
      </c>
      <c r="Z185" s="92" t="s">
        <v>7977</v>
      </c>
      <c r="AA185" s="92" t="s">
        <v>7978</v>
      </c>
      <c r="AB185" s="75" t="s">
        <v>7431</v>
      </c>
      <c r="AC185" s="75" t="s">
        <v>7432</v>
      </c>
      <c r="AD185" s="77" t="s">
        <v>7498</v>
      </c>
      <c r="AE185" s="77" t="s">
        <v>7432</v>
      </c>
      <c r="AF185" s="75"/>
      <c r="AG185" s="69" t="s">
        <v>8131</v>
      </c>
      <c r="AH185" t="s">
        <v>3415</v>
      </c>
      <c r="AI185" t="s">
        <v>3416</v>
      </c>
      <c r="AJ185" t="s">
        <v>4071</v>
      </c>
      <c r="AK185" t="s">
        <v>4567</v>
      </c>
      <c r="AL185" t="s">
        <v>4960</v>
      </c>
      <c r="AM185" t="s">
        <v>6164</v>
      </c>
      <c r="AN185" t="s">
        <v>8472</v>
      </c>
      <c r="AR185" s="3" t="str">
        <f t="shared" si="4"/>
        <v>07_00158.Cement</v>
      </c>
      <c r="AS185" s="3" t="str">
        <f t="shared" si="5"/>
        <v/>
      </c>
      <c r="AT185" s="3" t="str">
        <f t="shared" si="5"/>
        <v>07_00158.Cement</v>
      </c>
      <c r="AY185" s="70"/>
      <c r="AZ185" s="70"/>
      <c r="BA185" s="70"/>
      <c r="BB185" s="69" t="s">
        <v>7701</v>
      </c>
      <c r="BD185" s="122" t="s">
        <v>5418</v>
      </c>
      <c r="BE185" s="123" t="s">
        <v>1611</v>
      </c>
      <c r="BF185" s="302" t="s">
        <v>10361</v>
      </c>
      <c r="BG185" s="207" t="s">
        <v>5276</v>
      </c>
      <c r="BH185" s="208" t="s">
        <v>9003</v>
      </c>
      <c r="BI185" s="363"/>
      <c r="BJ185" s="372"/>
      <c r="BK185" s="137"/>
      <c r="BL185" s="138"/>
    </row>
    <row r="186" spans="1:71">
      <c r="A186" s="2" t="s">
        <v>4355</v>
      </c>
      <c r="B186" s="1" t="s">
        <v>994</v>
      </c>
      <c r="C186" s="2" t="s">
        <v>4319</v>
      </c>
      <c r="D186" s="1" t="s">
        <v>949</v>
      </c>
      <c r="E186" s="2" t="s">
        <v>392</v>
      </c>
      <c r="F186" s="1" t="s">
        <v>1047</v>
      </c>
      <c r="G186" s="2" t="s">
        <v>2791</v>
      </c>
      <c r="H186" s="3" t="s">
        <v>694</v>
      </c>
      <c r="I186" s="3" t="s">
        <v>1612</v>
      </c>
      <c r="J186" s="2" t="s">
        <v>2791</v>
      </c>
      <c r="K186" s="3" t="s">
        <v>694</v>
      </c>
      <c r="L186" s="3" t="s">
        <v>1612</v>
      </c>
      <c r="M186" s="3" t="s">
        <v>9301</v>
      </c>
      <c r="N186" s="3" t="s">
        <v>1612</v>
      </c>
      <c r="O186" s="2" t="s">
        <v>2565</v>
      </c>
      <c r="P186" s="1" t="s">
        <v>694</v>
      </c>
      <c r="Q186" s="3" t="s">
        <v>1612</v>
      </c>
      <c r="R186" s="3" t="str">
        <f>VLOOKUP(O186,'2005 부문표'!$K$9:$L$411,2,FALSE)</f>
        <v>05_034</v>
      </c>
      <c r="S186" s="20" t="s">
        <v>2172</v>
      </c>
      <c r="T186" s="20" t="s">
        <v>155</v>
      </c>
      <c r="U186" s="20" t="s">
        <v>1612</v>
      </c>
      <c r="V186" s="20" t="str">
        <f>VLOOKUP(S186,'2003 부문표'!$Q$8:$R$412,2,FALSE)</f>
        <v>00_040</v>
      </c>
      <c r="W186" s="67" t="s">
        <v>6798</v>
      </c>
      <c r="X186" s="68" t="s">
        <v>7155</v>
      </c>
      <c r="Y186" s="67" t="s">
        <v>1612</v>
      </c>
      <c r="Z186" s="92" t="s">
        <v>7980</v>
      </c>
      <c r="AA186" s="92" t="s">
        <v>7979</v>
      </c>
      <c r="AB186" s="75" t="s">
        <v>7431</v>
      </c>
      <c r="AC186" s="75" t="s">
        <v>7432</v>
      </c>
      <c r="AD186" s="77" t="s">
        <v>7498</v>
      </c>
      <c r="AE186" s="77" t="s">
        <v>7432</v>
      </c>
      <c r="AF186" s="75"/>
      <c r="AG186" s="69" t="s">
        <v>8132</v>
      </c>
      <c r="AH186" t="s">
        <v>3417</v>
      </c>
      <c r="AI186" t="s">
        <v>3418</v>
      </c>
      <c r="AJ186" t="s">
        <v>4072</v>
      </c>
      <c r="AK186" t="s">
        <v>4568</v>
      </c>
      <c r="AL186" t="s">
        <v>4961</v>
      </c>
      <c r="AM186" t="s">
        <v>6165</v>
      </c>
      <c r="AN186" t="s">
        <v>8473</v>
      </c>
      <c r="AR186" s="3" t="str">
        <f t="shared" si="4"/>
        <v>07_00159.Oth_Mine</v>
      </c>
      <c r="AS186" s="3" t="str">
        <f t="shared" si="5"/>
        <v/>
      </c>
      <c r="AT186" s="3" t="str">
        <f t="shared" si="5"/>
        <v>07_00159.Oth_Mine</v>
      </c>
      <c r="AY186" s="70"/>
      <c r="AZ186" s="70"/>
      <c r="BA186" s="70"/>
      <c r="BB186" s="69" t="s">
        <v>7702</v>
      </c>
      <c r="BD186" s="274" t="s">
        <v>5419</v>
      </c>
      <c r="BE186" s="280" t="s">
        <v>1612</v>
      </c>
      <c r="BF186" s="308" t="s">
        <v>10361</v>
      </c>
      <c r="BG186" s="171" t="s">
        <v>5277</v>
      </c>
      <c r="BH186" s="172" t="s">
        <v>1613</v>
      </c>
      <c r="BI186" s="363"/>
      <c r="BJ186" s="372"/>
      <c r="BK186" s="137"/>
      <c r="BL186" s="138"/>
    </row>
    <row r="187" spans="1:71">
      <c r="A187" s="2" t="s">
        <v>4355</v>
      </c>
      <c r="B187" s="1" t="s">
        <v>994</v>
      </c>
      <c r="C187" s="2" t="s">
        <v>4319</v>
      </c>
      <c r="D187" s="1" t="s">
        <v>949</v>
      </c>
      <c r="E187" s="2" t="s">
        <v>392</v>
      </c>
      <c r="F187" s="1" t="s">
        <v>1047</v>
      </c>
      <c r="G187" s="2" t="s">
        <v>2792</v>
      </c>
      <c r="H187" s="3" t="s">
        <v>695</v>
      </c>
      <c r="I187" s="3" t="s">
        <v>1613</v>
      </c>
      <c r="J187" s="2" t="s">
        <v>2792</v>
      </c>
      <c r="K187" s="3" t="s">
        <v>695</v>
      </c>
      <c r="L187" s="3" t="s">
        <v>1613</v>
      </c>
      <c r="M187" s="3" t="s">
        <v>9301</v>
      </c>
      <c r="N187" s="3" t="s">
        <v>1612</v>
      </c>
      <c r="O187" s="2" t="s">
        <v>2566</v>
      </c>
      <c r="P187" s="1" t="s">
        <v>695</v>
      </c>
      <c r="Q187" s="3" t="s">
        <v>1613</v>
      </c>
      <c r="R187" s="3" t="str">
        <f>VLOOKUP(O187,'2005 부문표'!$K$9:$L$411,2,FALSE)</f>
        <v>05_034</v>
      </c>
      <c r="S187" s="20" t="s">
        <v>2173</v>
      </c>
      <c r="T187" s="20" t="s">
        <v>156</v>
      </c>
      <c r="U187" s="20" t="s">
        <v>1613</v>
      </c>
      <c r="V187" s="20" t="str">
        <f>VLOOKUP(S187,'2003 부문표'!$Q$8:$R$412,2,FALSE)</f>
        <v>00_040</v>
      </c>
      <c r="W187" s="67" t="s">
        <v>6799</v>
      </c>
      <c r="X187" s="68" t="s">
        <v>7156</v>
      </c>
      <c r="Y187" s="67" t="s">
        <v>1613</v>
      </c>
      <c r="Z187" s="92" t="s">
        <v>7980</v>
      </c>
      <c r="AA187" s="92" t="s">
        <v>7979</v>
      </c>
      <c r="AB187" s="75" t="s">
        <v>7431</v>
      </c>
      <c r="AC187" s="75" t="s">
        <v>7432</v>
      </c>
      <c r="AD187" s="77" t="s">
        <v>7498</v>
      </c>
      <c r="AE187" s="77" t="s">
        <v>7432</v>
      </c>
      <c r="AF187" s="75"/>
      <c r="AG187" s="69" t="s">
        <v>8133</v>
      </c>
      <c r="AH187" t="s">
        <v>3419</v>
      </c>
      <c r="AI187" t="s">
        <v>3420</v>
      </c>
      <c r="AJ187" t="s">
        <v>4073</v>
      </c>
      <c r="AK187" t="s">
        <v>4569</v>
      </c>
      <c r="AL187" t="s">
        <v>4962</v>
      </c>
      <c r="AM187" t="s">
        <v>6166</v>
      </c>
      <c r="AN187" t="s">
        <v>8474</v>
      </c>
      <c r="AR187" s="3" t="str">
        <f t="shared" si="4"/>
        <v>07_00160.Oth_Mine</v>
      </c>
      <c r="AS187" s="3" t="str">
        <f t="shared" si="5"/>
        <v/>
      </c>
      <c r="AT187" s="3" t="str">
        <f t="shared" si="5"/>
        <v>07_00160.Oth_Mine</v>
      </c>
      <c r="AY187" s="70"/>
      <c r="AZ187" s="70"/>
      <c r="BA187" s="70"/>
      <c r="BB187" s="69" t="s">
        <v>7703</v>
      </c>
      <c r="BD187" s="286" t="s">
        <v>5422</v>
      </c>
      <c r="BE187" s="287" t="s">
        <v>1613</v>
      </c>
      <c r="BF187" s="303" t="s">
        <v>10361</v>
      </c>
      <c r="BG187" s="169"/>
      <c r="BH187" s="170"/>
      <c r="BI187" s="363"/>
      <c r="BJ187" s="372"/>
      <c r="BK187" s="137"/>
      <c r="BL187" s="138"/>
    </row>
    <row r="188" spans="1:71">
      <c r="A188" s="2" t="s">
        <v>4355</v>
      </c>
      <c r="B188" s="1" t="s">
        <v>994</v>
      </c>
      <c r="C188" s="2" t="s">
        <v>4320</v>
      </c>
      <c r="D188" s="1" t="s">
        <v>950</v>
      </c>
      <c r="E188" s="2" t="s">
        <v>393</v>
      </c>
      <c r="F188" s="1" t="s">
        <v>950</v>
      </c>
      <c r="G188" s="2" t="s">
        <v>2793</v>
      </c>
      <c r="H188" s="3" t="s">
        <v>696</v>
      </c>
      <c r="I188" s="3" t="s">
        <v>1614</v>
      </c>
      <c r="J188" s="2" t="s">
        <v>2793</v>
      </c>
      <c r="K188" s="3" t="s">
        <v>696</v>
      </c>
      <c r="L188" s="3" t="s">
        <v>1614</v>
      </c>
      <c r="M188" s="3" t="s">
        <v>9303</v>
      </c>
      <c r="N188" s="3" t="s">
        <v>8746</v>
      </c>
      <c r="O188" s="2" t="s">
        <v>2567</v>
      </c>
      <c r="P188" s="1" t="s">
        <v>696</v>
      </c>
      <c r="Q188" s="3" t="s">
        <v>1614</v>
      </c>
      <c r="R188" s="3" t="str">
        <f>VLOOKUP(O188,'2005 부문표'!$K$9:$L$411,2,FALSE)</f>
        <v>05_035</v>
      </c>
      <c r="S188" s="20" t="s">
        <v>2174</v>
      </c>
      <c r="T188" s="20" t="s">
        <v>157</v>
      </c>
      <c r="U188" s="20" t="s">
        <v>1614</v>
      </c>
      <c r="V188" s="20" t="str">
        <f>VLOOKUP(S188,'2003 부문표'!$Q$8:$R$412,2,FALSE)</f>
        <v>00_041</v>
      </c>
      <c r="W188" s="67" t="s">
        <v>6800</v>
      </c>
      <c r="X188" s="68" t="s">
        <v>7157</v>
      </c>
      <c r="Y188" s="67" t="s">
        <v>1614</v>
      </c>
      <c r="Z188" s="92" t="s">
        <v>7980</v>
      </c>
      <c r="AA188" s="92" t="s">
        <v>7979</v>
      </c>
      <c r="AB188" s="75" t="s">
        <v>7431</v>
      </c>
      <c r="AC188" s="75" t="s">
        <v>7432</v>
      </c>
      <c r="AD188" s="77" t="s">
        <v>7498</v>
      </c>
      <c r="AE188" s="77" t="s">
        <v>7432</v>
      </c>
      <c r="AF188" s="75"/>
      <c r="AG188" s="69" t="s">
        <v>8134</v>
      </c>
      <c r="AH188" t="s">
        <v>3421</v>
      </c>
      <c r="AI188" t="s">
        <v>3422</v>
      </c>
      <c r="AJ188" t="s">
        <v>4074</v>
      </c>
      <c r="AK188" t="s">
        <v>4570</v>
      </c>
      <c r="AL188" t="s">
        <v>4963</v>
      </c>
      <c r="AM188" t="s">
        <v>6167</v>
      </c>
      <c r="AN188" t="s">
        <v>8475</v>
      </c>
      <c r="AR188" s="3" t="str">
        <f t="shared" si="4"/>
        <v>07_00161.Oth_Mine</v>
      </c>
      <c r="AS188" s="3" t="str">
        <f t="shared" si="5"/>
        <v/>
      </c>
      <c r="AT188" s="3" t="str">
        <f t="shared" si="5"/>
        <v>07_00161.Oth_Mine</v>
      </c>
      <c r="AY188" s="70"/>
      <c r="AZ188" s="70"/>
      <c r="BA188" s="70"/>
      <c r="BB188" s="69" t="s">
        <v>7704</v>
      </c>
      <c r="BD188" s="122" t="s">
        <v>5423</v>
      </c>
      <c r="BE188" s="123" t="s">
        <v>8746</v>
      </c>
      <c r="BF188" s="302" t="s">
        <v>10361</v>
      </c>
      <c r="BG188" s="171" t="s">
        <v>5278</v>
      </c>
      <c r="BH188" s="172" t="s">
        <v>9002</v>
      </c>
      <c r="BI188" s="363"/>
      <c r="BJ188" s="372"/>
      <c r="BK188" s="137"/>
      <c r="BL188" s="138"/>
    </row>
    <row r="189" spans="1:71">
      <c r="A189" s="2" t="s">
        <v>4355</v>
      </c>
      <c r="B189" s="1" t="s">
        <v>994</v>
      </c>
      <c r="C189" s="2" t="s">
        <v>4320</v>
      </c>
      <c r="D189" s="1" t="s">
        <v>950</v>
      </c>
      <c r="E189" s="2" t="s">
        <v>393</v>
      </c>
      <c r="F189" s="1" t="s">
        <v>950</v>
      </c>
      <c r="G189" s="2" t="s">
        <v>2794</v>
      </c>
      <c r="H189" s="3" t="s">
        <v>697</v>
      </c>
      <c r="I189" s="3" t="s">
        <v>1615</v>
      </c>
      <c r="J189" s="2" t="s">
        <v>2794</v>
      </c>
      <c r="K189" s="3" t="s">
        <v>697</v>
      </c>
      <c r="L189" s="3" t="s">
        <v>1615</v>
      </c>
      <c r="M189" s="3" t="s">
        <v>9304</v>
      </c>
      <c r="N189" s="3" t="s">
        <v>1615</v>
      </c>
      <c r="O189" s="2" t="s">
        <v>2568</v>
      </c>
      <c r="P189" s="1" t="s">
        <v>697</v>
      </c>
      <c r="Q189" s="3" t="s">
        <v>1615</v>
      </c>
      <c r="R189" s="3" t="str">
        <f>VLOOKUP(O189,'2005 부문표'!$K$9:$L$411,2,FALSE)</f>
        <v>05_035</v>
      </c>
      <c r="S189" s="20" t="s">
        <v>2175</v>
      </c>
      <c r="T189" s="20" t="s">
        <v>158</v>
      </c>
      <c r="U189" s="20" t="s">
        <v>1615</v>
      </c>
      <c r="V189" s="20" t="str">
        <f>VLOOKUP(S189,'2003 부문표'!$Q$8:$R$412,2,FALSE)</f>
        <v>00_041</v>
      </c>
      <c r="W189" s="67" t="s">
        <v>6801</v>
      </c>
      <c r="X189" s="68" t="s">
        <v>7158</v>
      </c>
      <c r="Y189" s="67" t="s">
        <v>1615</v>
      </c>
      <c r="Z189" s="92" t="s">
        <v>7980</v>
      </c>
      <c r="AA189" s="92" t="s">
        <v>7979</v>
      </c>
      <c r="AB189" s="75" t="s">
        <v>7431</v>
      </c>
      <c r="AC189" s="75" t="s">
        <v>7432</v>
      </c>
      <c r="AD189" s="77" t="s">
        <v>7498</v>
      </c>
      <c r="AE189" s="77" t="s">
        <v>7432</v>
      </c>
      <c r="AF189" s="75"/>
      <c r="AG189" s="69" t="s">
        <v>8135</v>
      </c>
      <c r="AH189" t="s">
        <v>3423</v>
      </c>
      <c r="AI189" t="s">
        <v>3424</v>
      </c>
      <c r="AJ189" t="s">
        <v>4075</v>
      </c>
      <c r="AK189" t="s">
        <v>4571</v>
      </c>
      <c r="AL189" t="s">
        <v>4964</v>
      </c>
      <c r="AM189" t="s">
        <v>6168</v>
      </c>
      <c r="AN189" t="s">
        <v>8476</v>
      </c>
      <c r="AR189" s="3" t="str">
        <f t="shared" si="4"/>
        <v>07_00162.Oth_Mine</v>
      </c>
      <c r="AS189" s="3" t="str">
        <f t="shared" si="5"/>
        <v/>
      </c>
      <c r="AT189" s="3" t="str">
        <f t="shared" si="5"/>
        <v>07_00162.Oth_Mine</v>
      </c>
      <c r="AY189" s="70"/>
      <c r="AZ189" s="70"/>
      <c r="BA189" s="70"/>
      <c r="BB189" s="69" t="s">
        <v>7705</v>
      </c>
      <c r="BD189" s="122" t="s">
        <v>5426</v>
      </c>
      <c r="BE189" s="123" t="s">
        <v>1615</v>
      </c>
      <c r="BF189" s="302" t="s">
        <v>10361</v>
      </c>
      <c r="BG189" s="169"/>
      <c r="BH189" s="170"/>
      <c r="BI189" s="363"/>
      <c r="BJ189" s="372"/>
      <c r="BK189" s="137"/>
      <c r="BL189" s="138"/>
    </row>
    <row r="190" spans="1:71">
      <c r="A190" s="2" t="s">
        <v>4355</v>
      </c>
      <c r="B190" s="1" t="s">
        <v>994</v>
      </c>
      <c r="C190" s="2" t="s">
        <v>4320</v>
      </c>
      <c r="D190" s="1" t="s">
        <v>950</v>
      </c>
      <c r="E190" s="2" t="s">
        <v>393</v>
      </c>
      <c r="F190" s="1" t="s">
        <v>950</v>
      </c>
      <c r="G190" s="2" t="s">
        <v>2795</v>
      </c>
      <c r="H190" s="3" t="s">
        <v>698</v>
      </c>
      <c r="I190" s="3" t="s">
        <v>1616</v>
      </c>
      <c r="J190" s="2" t="s">
        <v>2795</v>
      </c>
      <c r="K190" s="3" t="s">
        <v>698</v>
      </c>
      <c r="L190" s="3" t="s">
        <v>1616</v>
      </c>
      <c r="M190" s="3" t="s">
        <v>9307</v>
      </c>
      <c r="N190" s="3" t="s">
        <v>8749</v>
      </c>
      <c r="O190" s="2" t="s">
        <v>2569</v>
      </c>
      <c r="P190" s="1" t="s">
        <v>698</v>
      </c>
      <c r="Q190" s="3" t="s">
        <v>1616</v>
      </c>
      <c r="R190" s="3" t="str">
        <f>VLOOKUP(O190,'2005 부문표'!$K$9:$L$411,2,FALSE)</f>
        <v>05_035</v>
      </c>
      <c r="S190" s="20" t="s">
        <v>2176</v>
      </c>
      <c r="T190" s="20" t="s">
        <v>159</v>
      </c>
      <c r="U190" s="20" t="s">
        <v>1616</v>
      </c>
      <c r="V190" s="20" t="str">
        <f>VLOOKUP(S190,'2003 부문표'!$Q$8:$R$412,2,FALSE)</f>
        <v>00_041</v>
      </c>
      <c r="W190" s="67" t="s">
        <v>6802</v>
      </c>
      <c r="X190" s="68" t="s">
        <v>7159</v>
      </c>
      <c r="Y190" s="67" t="s">
        <v>1616</v>
      </c>
      <c r="Z190" s="92" t="s">
        <v>7980</v>
      </c>
      <c r="AA190" s="92" t="s">
        <v>7979</v>
      </c>
      <c r="AB190" s="75" t="s">
        <v>7431</v>
      </c>
      <c r="AC190" s="75" t="s">
        <v>7432</v>
      </c>
      <c r="AD190" s="77" t="s">
        <v>7498</v>
      </c>
      <c r="AE190" s="77" t="s">
        <v>7432</v>
      </c>
      <c r="AF190" s="75"/>
      <c r="AG190" s="69" t="s">
        <v>8136</v>
      </c>
      <c r="AH190" t="s">
        <v>3425</v>
      </c>
      <c r="AI190" t="s">
        <v>3426</v>
      </c>
      <c r="AJ190" t="s">
        <v>4076</v>
      </c>
      <c r="AK190" t="s">
        <v>4572</v>
      </c>
      <c r="AL190" t="s">
        <v>4965</v>
      </c>
      <c r="AM190" t="s">
        <v>6169</v>
      </c>
      <c r="AN190" t="s">
        <v>8477</v>
      </c>
      <c r="AR190" s="3" t="str">
        <f t="shared" si="4"/>
        <v>07_00163.Oth_Mine</v>
      </c>
      <c r="AS190" s="3" t="str">
        <f t="shared" si="5"/>
        <v/>
      </c>
      <c r="AT190" s="3" t="str">
        <f t="shared" si="5"/>
        <v>07_00163.Oth_Mine</v>
      </c>
      <c r="AY190" s="70"/>
      <c r="AZ190" s="70"/>
      <c r="BA190" s="70"/>
      <c r="BB190" s="69" t="s">
        <v>7706</v>
      </c>
      <c r="BD190" s="122" t="s">
        <v>5431</v>
      </c>
      <c r="BE190" s="123" t="s">
        <v>8749</v>
      </c>
      <c r="BF190" s="302" t="s">
        <v>10361</v>
      </c>
      <c r="BG190" s="169"/>
      <c r="BH190" s="170"/>
      <c r="BI190" s="363"/>
      <c r="BJ190" s="382"/>
      <c r="BK190" s="137"/>
      <c r="BL190" s="138"/>
    </row>
    <row r="191" spans="1:71">
      <c r="A191" s="2" t="s">
        <v>4355</v>
      </c>
      <c r="B191" s="1" t="s">
        <v>994</v>
      </c>
      <c r="C191" s="2" t="s">
        <v>4320</v>
      </c>
      <c r="D191" s="1" t="s">
        <v>950</v>
      </c>
      <c r="E191" s="2" t="s">
        <v>393</v>
      </c>
      <c r="F191" s="1" t="s">
        <v>950</v>
      </c>
      <c r="G191" s="2" t="s">
        <v>2796</v>
      </c>
      <c r="H191" s="3" t="s">
        <v>699</v>
      </c>
      <c r="I191" s="3" t="s">
        <v>1617</v>
      </c>
      <c r="J191" s="2" t="s">
        <v>2796</v>
      </c>
      <c r="K191" s="3" t="s">
        <v>699</v>
      </c>
      <c r="L191" s="3" t="s">
        <v>1617</v>
      </c>
      <c r="M191" s="3" t="s">
        <v>9305</v>
      </c>
      <c r="N191" s="3" t="s">
        <v>8747</v>
      </c>
      <c r="O191" s="2" t="s">
        <v>2570</v>
      </c>
      <c r="P191" s="1" t="s">
        <v>699</v>
      </c>
      <c r="Q191" s="3" t="s">
        <v>1617</v>
      </c>
      <c r="R191" s="3" t="str">
        <f>VLOOKUP(O191,'2005 부문표'!$K$9:$L$411,2,FALSE)</f>
        <v>05_035</v>
      </c>
      <c r="S191" s="20" t="s">
        <v>2177</v>
      </c>
      <c r="T191" s="20" t="s">
        <v>160</v>
      </c>
      <c r="U191" s="20" t="s">
        <v>1617</v>
      </c>
      <c r="V191" s="20" t="str">
        <f>VLOOKUP(S191,'2003 부문표'!$Q$8:$R$412,2,FALSE)</f>
        <v>00_041</v>
      </c>
      <c r="W191" s="67" t="s">
        <v>6803</v>
      </c>
      <c r="X191" s="68" t="s">
        <v>7160</v>
      </c>
      <c r="Y191" s="67" t="s">
        <v>1617</v>
      </c>
      <c r="Z191" s="92" t="s">
        <v>7980</v>
      </c>
      <c r="AA191" s="92" t="s">
        <v>7979</v>
      </c>
      <c r="AB191" s="75" t="s">
        <v>7431</v>
      </c>
      <c r="AC191" s="75" t="s">
        <v>7432</v>
      </c>
      <c r="AD191" s="77" t="s">
        <v>7498</v>
      </c>
      <c r="AE191" s="77" t="s">
        <v>7432</v>
      </c>
      <c r="AF191" s="75"/>
      <c r="AG191" s="69" t="s">
        <v>8137</v>
      </c>
      <c r="AH191" t="s">
        <v>3427</v>
      </c>
      <c r="AI191" t="s">
        <v>3428</v>
      </c>
      <c r="AJ191" t="s">
        <v>4077</v>
      </c>
      <c r="AK191" t="s">
        <v>4573</v>
      </c>
      <c r="AL191" t="s">
        <v>4966</v>
      </c>
      <c r="AM191" t="s">
        <v>6170</v>
      </c>
      <c r="AN191" t="s">
        <v>8478</v>
      </c>
      <c r="AR191" s="3" t="str">
        <f t="shared" si="4"/>
        <v>07_00164.Oth_Mine</v>
      </c>
      <c r="AS191" s="3" t="str">
        <f t="shared" si="5"/>
        <v/>
      </c>
      <c r="AT191" s="3" t="str">
        <f t="shared" si="5"/>
        <v>07_00164.Oth_Mine</v>
      </c>
      <c r="AY191" s="70"/>
      <c r="AZ191" s="70"/>
      <c r="BA191" s="70"/>
      <c r="BB191" s="69" t="s">
        <v>7707</v>
      </c>
      <c r="BD191" s="122" t="s">
        <v>5427</v>
      </c>
      <c r="BE191" s="123" t="s">
        <v>8747</v>
      </c>
      <c r="BF191" s="302" t="s">
        <v>10361</v>
      </c>
      <c r="BG191" s="169"/>
      <c r="BH191" s="170"/>
      <c r="BI191" s="363"/>
      <c r="BJ191" s="382"/>
      <c r="BK191" s="137"/>
      <c r="BL191" s="138"/>
    </row>
    <row r="192" spans="1:71">
      <c r="A192" s="2" t="s">
        <v>4355</v>
      </c>
      <c r="B192" s="1" t="s">
        <v>994</v>
      </c>
      <c r="C192" s="2" t="s">
        <v>4320</v>
      </c>
      <c r="D192" s="1" t="s">
        <v>950</v>
      </c>
      <c r="E192" s="2" t="s">
        <v>393</v>
      </c>
      <c r="F192" s="1" t="s">
        <v>950</v>
      </c>
      <c r="G192" s="2" t="s">
        <v>2797</v>
      </c>
      <c r="H192" s="3" t="s">
        <v>700</v>
      </c>
      <c r="I192" s="3" t="s">
        <v>1618</v>
      </c>
      <c r="J192" s="2" t="s">
        <v>2797</v>
      </c>
      <c r="K192" s="3" t="s">
        <v>700</v>
      </c>
      <c r="L192" s="3" t="s">
        <v>1618</v>
      </c>
      <c r="M192" s="3" t="s">
        <v>9306</v>
      </c>
      <c r="N192" s="3" t="s">
        <v>8748</v>
      </c>
      <c r="O192" s="2" t="s">
        <v>2571</v>
      </c>
      <c r="P192" s="1" t="s">
        <v>700</v>
      </c>
      <c r="Q192" s="3" t="s">
        <v>1618</v>
      </c>
      <c r="R192" s="3" t="str">
        <f>VLOOKUP(O192,'2005 부문표'!$K$9:$L$411,2,FALSE)</f>
        <v>05_035</v>
      </c>
      <c r="S192" s="20" t="s">
        <v>2178</v>
      </c>
      <c r="T192" s="20" t="s">
        <v>161</v>
      </c>
      <c r="U192" s="20" t="s">
        <v>1618</v>
      </c>
      <c r="V192" s="20" t="str">
        <f>VLOOKUP(S192,'2003 부문표'!$Q$8:$R$412,2,FALSE)</f>
        <v>00_041</v>
      </c>
      <c r="W192" s="67" t="s">
        <v>6804</v>
      </c>
      <c r="X192" s="68" t="s">
        <v>7161</v>
      </c>
      <c r="Y192" s="67" t="s">
        <v>1618</v>
      </c>
      <c r="Z192" s="92" t="s">
        <v>7980</v>
      </c>
      <c r="AA192" s="92" t="s">
        <v>7979</v>
      </c>
      <c r="AB192" s="75" t="s">
        <v>7431</v>
      </c>
      <c r="AC192" s="75" t="s">
        <v>7432</v>
      </c>
      <c r="AD192" s="77" t="s">
        <v>7498</v>
      </c>
      <c r="AE192" s="77" t="s">
        <v>7432</v>
      </c>
      <c r="AF192" s="75"/>
      <c r="AG192" s="69" t="s">
        <v>8138</v>
      </c>
      <c r="AH192" t="s">
        <v>3429</v>
      </c>
      <c r="AI192" t="s">
        <v>3430</v>
      </c>
      <c r="AJ192" t="s">
        <v>4078</v>
      </c>
      <c r="AK192" t="s">
        <v>4574</v>
      </c>
      <c r="AL192" t="s">
        <v>4967</v>
      </c>
      <c r="AM192" t="s">
        <v>6171</v>
      </c>
      <c r="AN192" t="s">
        <v>8479</v>
      </c>
      <c r="AR192" s="3" t="str">
        <f t="shared" si="4"/>
        <v>07_00165.Oth_Mine</v>
      </c>
      <c r="AS192" s="3" t="str">
        <f t="shared" si="5"/>
        <v/>
      </c>
      <c r="AT192" s="3" t="str">
        <f t="shared" si="5"/>
        <v>07_00165.Oth_Mine</v>
      </c>
      <c r="AY192" s="70"/>
      <c r="AZ192" s="70"/>
      <c r="BA192" s="70"/>
      <c r="BB192" s="69" t="s">
        <v>7708</v>
      </c>
      <c r="BD192" s="122" t="s">
        <v>5428</v>
      </c>
      <c r="BE192" s="123" t="s">
        <v>8748</v>
      </c>
      <c r="BF192" s="302" t="s">
        <v>10361</v>
      </c>
      <c r="BG192" s="169"/>
      <c r="BH192" s="170"/>
      <c r="BI192" s="363"/>
      <c r="BJ192" s="382"/>
      <c r="BK192" s="137"/>
      <c r="BL192" s="138"/>
    </row>
    <row r="193" spans="1:73">
      <c r="A193" s="2" t="s">
        <v>4355</v>
      </c>
      <c r="B193" s="1" t="s">
        <v>994</v>
      </c>
      <c r="C193" s="2" t="s">
        <v>4320</v>
      </c>
      <c r="D193" s="1" t="s">
        <v>950</v>
      </c>
      <c r="E193" s="2" t="s">
        <v>393</v>
      </c>
      <c r="F193" s="1" t="s">
        <v>950</v>
      </c>
      <c r="G193" s="2" t="s">
        <v>2798</v>
      </c>
      <c r="H193" s="3" t="s">
        <v>701</v>
      </c>
      <c r="I193" s="3" t="s">
        <v>1619</v>
      </c>
      <c r="J193" s="2" t="s">
        <v>2798</v>
      </c>
      <c r="K193" s="3" t="s">
        <v>701</v>
      </c>
      <c r="L193" s="3" t="s">
        <v>1619</v>
      </c>
      <c r="M193" s="3" t="s">
        <v>9308</v>
      </c>
      <c r="N193" s="3" t="s">
        <v>5471</v>
      </c>
      <c r="O193" s="2" t="s">
        <v>2572</v>
      </c>
      <c r="P193" s="1" t="s">
        <v>701</v>
      </c>
      <c r="Q193" s="3" t="s">
        <v>1619</v>
      </c>
      <c r="R193" s="3" t="str">
        <f>VLOOKUP(O193,'2005 부문표'!$K$9:$L$411,2,FALSE)</f>
        <v>05_035</v>
      </c>
      <c r="S193" s="20" t="s">
        <v>2179</v>
      </c>
      <c r="T193" s="20" t="s">
        <v>1972</v>
      </c>
      <c r="U193" s="20" t="s">
        <v>1619</v>
      </c>
      <c r="V193" s="20" t="str">
        <f>VLOOKUP(S193,'2003 부문표'!$Q$8:$R$412,2,FALSE)</f>
        <v>00_041</v>
      </c>
      <c r="W193" s="67" t="s">
        <v>6805</v>
      </c>
      <c r="X193" s="68" t="s">
        <v>7340</v>
      </c>
      <c r="Y193" s="67" t="s">
        <v>1619</v>
      </c>
      <c r="Z193" s="92" t="s">
        <v>7980</v>
      </c>
      <c r="AA193" s="92" t="s">
        <v>7979</v>
      </c>
      <c r="AB193" s="75" t="s">
        <v>7431</v>
      </c>
      <c r="AC193" s="75" t="s">
        <v>7432</v>
      </c>
      <c r="AD193" s="77" t="s">
        <v>7498</v>
      </c>
      <c r="AE193" s="77" t="s">
        <v>7432</v>
      </c>
      <c r="AF193" s="75"/>
      <c r="AG193" s="69" t="s">
        <v>8139</v>
      </c>
      <c r="AH193" t="s">
        <v>3431</v>
      </c>
      <c r="AI193" t="s">
        <v>3432</v>
      </c>
      <c r="AJ193" t="s">
        <v>4079</v>
      </c>
      <c r="AK193" t="s">
        <v>4575</v>
      </c>
      <c r="AL193" t="s">
        <v>4968</v>
      </c>
      <c r="AM193" t="s">
        <v>6172</v>
      </c>
      <c r="AN193" t="s">
        <v>8480</v>
      </c>
      <c r="AR193" s="3" t="str">
        <f t="shared" si="4"/>
        <v>07_00166.Oth_Mine</v>
      </c>
      <c r="AS193" s="3" t="str">
        <f t="shared" si="5"/>
        <v/>
      </c>
      <c r="AT193" s="3" t="str">
        <f t="shared" si="5"/>
        <v>07_00166.Oth_Mine</v>
      </c>
      <c r="AY193" s="70"/>
      <c r="AZ193" s="70"/>
      <c r="BA193" s="70"/>
      <c r="BB193" s="69" t="s">
        <v>7709</v>
      </c>
      <c r="BD193" s="146" t="s">
        <v>5433</v>
      </c>
      <c r="BE193" s="181" t="s">
        <v>5471</v>
      </c>
      <c r="BF193" s="302" t="s">
        <v>10361</v>
      </c>
      <c r="BG193" s="169"/>
      <c r="BH193" s="170"/>
      <c r="BI193" s="359"/>
      <c r="BJ193" s="382"/>
      <c r="BK193" s="137"/>
      <c r="BL193" s="138"/>
    </row>
    <row r="194" spans="1:73">
      <c r="A194" s="2" t="s">
        <v>4356</v>
      </c>
      <c r="B194" s="1" t="s">
        <v>995</v>
      </c>
      <c r="C194" s="2" t="s">
        <v>4321</v>
      </c>
      <c r="D194" s="1" t="s">
        <v>951</v>
      </c>
      <c r="E194" s="2" t="s">
        <v>394</v>
      </c>
      <c r="F194" s="1" t="s">
        <v>1048</v>
      </c>
      <c r="G194" s="2" t="s">
        <v>2799</v>
      </c>
      <c r="H194" s="3" t="s">
        <v>702</v>
      </c>
      <c r="I194" s="3" t="s">
        <v>1620</v>
      </c>
      <c r="J194" s="2" t="s">
        <v>2799</v>
      </c>
      <c r="K194" s="3" t="s">
        <v>702</v>
      </c>
      <c r="L194" s="3" t="s">
        <v>1620</v>
      </c>
      <c r="M194" s="3" t="s">
        <v>9309</v>
      </c>
      <c r="N194" s="3" t="s">
        <v>1620</v>
      </c>
      <c r="O194" s="2" t="s">
        <v>2573</v>
      </c>
      <c r="P194" s="1" t="s">
        <v>702</v>
      </c>
      <c r="Q194" s="3" t="s">
        <v>1620</v>
      </c>
      <c r="R194" s="3" t="str">
        <f>VLOOKUP(O194,'2005 부문표'!$K$9:$L$411,2,FALSE)</f>
        <v>05_036</v>
      </c>
      <c r="S194" s="20" t="s">
        <v>2180</v>
      </c>
      <c r="T194" s="20" t="s">
        <v>162</v>
      </c>
      <c r="U194" s="20" t="s">
        <v>1620</v>
      </c>
      <c r="V194" s="20" t="str">
        <f>VLOOKUP(S194,'2003 부문표'!$Q$8:$R$412,2,FALSE)</f>
        <v>00_0042A</v>
      </c>
      <c r="W194" s="67" t="s">
        <v>6806</v>
      </c>
      <c r="X194" s="68" t="s">
        <v>7162</v>
      </c>
      <c r="Y194" s="67" t="s">
        <v>1620</v>
      </c>
      <c r="Z194" s="90" t="s">
        <v>7925</v>
      </c>
      <c r="AA194" s="89" t="s">
        <v>7938</v>
      </c>
      <c r="AB194" s="75" t="s">
        <v>7433</v>
      </c>
      <c r="AC194" s="75" t="s">
        <v>7434</v>
      </c>
      <c r="AD194" s="77" t="s">
        <v>7433</v>
      </c>
      <c r="AE194" s="77" t="s">
        <v>7434</v>
      </c>
      <c r="AF194" s="75"/>
      <c r="AG194" s="69" t="s">
        <v>8140</v>
      </c>
      <c r="AH194" t="s">
        <v>3433</v>
      </c>
      <c r="AI194" t="s">
        <v>3434</v>
      </c>
      <c r="AJ194" t="s">
        <v>4080</v>
      </c>
      <c r="AK194" t="s">
        <v>4576</v>
      </c>
      <c r="AL194" t="s">
        <v>4969</v>
      </c>
      <c r="AM194" t="s">
        <v>6173</v>
      </c>
      <c r="AN194" t="s">
        <v>8481</v>
      </c>
      <c r="AR194" s="3" t="str">
        <f t="shared" si="4"/>
        <v>07_00167.I_s</v>
      </c>
      <c r="AS194" s="3" t="str">
        <f t="shared" si="5"/>
        <v/>
      </c>
      <c r="AT194" s="3" t="str">
        <f t="shared" si="5"/>
        <v>07_00167.I_s</v>
      </c>
      <c r="AY194" s="70"/>
      <c r="AZ194" s="70"/>
      <c r="BA194" s="70"/>
      <c r="BB194" s="69" t="s">
        <v>7357</v>
      </c>
      <c r="BD194" s="122" t="s">
        <v>5434</v>
      </c>
      <c r="BE194" s="123" t="s">
        <v>1620</v>
      </c>
      <c r="BF194" s="302" t="s">
        <v>10361</v>
      </c>
      <c r="BG194" s="171" t="s">
        <v>5283</v>
      </c>
      <c r="BH194" s="172" t="s">
        <v>9004</v>
      </c>
      <c r="BI194" s="363"/>
      <c r="BJ194" s="372"/>
      <c r="BK194" s="137"/>
      <c r="BL194" s="138"/>
    </row>
    <row r="195" spans="1:73">
      <c r="A195" s="2" t="s">
        <v>4356</v>
      </c>
      <c r="B195" s="1" t="s">
        <v>995</v>
      </c>
      <c r="C195" s="2" t="s">
        <v>4321</v>
      </c>
      <c r="D195" s="1" t="s">
        <v>951</v>
      </c>
      <c r="E195" s="2" t="s">
        <v>394</v>
      </c>
      <c r="F195" s="1" t="s">
        <v>1048</v>
      </c>
      <c r="G195" s="2" t="s">
        <v>2800</v>
      </c>
      <c r="H195" s="3" t="s">
        <v>703</v>
      </c>
      <c r="I195" s="3" t="s">
        <v>1621</v>
      </c>
      <c r="J195" s="2" t="s">
        <v>2800</v>
      </c>
      <c r="K195" s="3" t="s">
        <v>703</v>
      </c>
      <c r="L195" s="3" t="s">
        <v>1621</v>
      </c>
      <c r="M195" s="3" t="s">
        <v>9310</v>
      </c>
      <c r="N195" s="3" t="s">
        <v>1621</v>
      </c>
      <c r="O195" s="2" t="s">
        <v>2574</v>
      </c>
      <c r="P195" s="1" t="s">
        <v>703</v>
      </c>
      <c r="Q195" s="3" t="s">
        <v>1621</v>
      </c>
      <c r="R195" s="3" t="str">
        <f>VLOOKUP(O195,'2005 부문표'!$K$9:$L$411,2,FALSE)</f>
        <v>05_036</v>
      </c>
      <c r="S195" s="20" t="s">
        <v>2181</v>
      </c>
      <c r="T195" s="20" t="s">
        <v>163</v>
      </c>
      <c r="U195" s="20" t="s">
        <v>1621</v>
      </c>
      <c r="V195" s="20" t="str">
        <f>VLOOKUP(S195,'2003 부문표'!$Q$8:$R$412,2,FALSE)</f>
        <v>00_0042A</v>
      </c>
      <c r="W195" s="67" t="s">
        <v>6807</v>
      </c>
      <c r="X195" s="68" t="s">
        <v>7163</v>
      </c>
      <c r="Y195" s="67" t="s">
        <v>1621</v>
      </c>
      <c r="Z195" s="90" t="s">
        <v>7925</v>
      </c>
      <c r="AA195" s="89" t="s">
        <v>7938</v>
      </c>
      <c r="AB195" s="75" t="s">
        <v>7433</v>
      </c>
      <c r="AC195" s="75" t="s">
        <v>7434</v>
      </c>
      <c r="AD195" s="77" t="s">
        <v>7433</v>
      </c>
      <c r="AE195" s="77" t="s">
        <v>7434</v>
      </c>
      <c r="AF195" s="75"/>
      <c r="AG195" s="69" t="s">
        <v>8141</v>
      </c>
      <c r="AH195" t="s">
        <v>3435</v>
      </c>
      <c r="AI195" t="s">
        <v>3436</v>
      </c>
      <c r="AJ195" t="s">
        <v>4081</v>
      </c>
      <c r="AK195" t="s">
        <v>4577</v>
      </c>
      <c r="AL195" t="s">
        <v>4970</v>
      </c>
      <c r="AM195" t="s">
        <v>6174</v>
      </c>
      <c r="AN195" t="s">
        <v>8482</v>
      </c>
      <c r="AR195" s="3" t="str">
        <f t="shared" ref="AR195:AR258" si="6">CONCATENATE(W195,$AQ$2,AA195)</f>
        <v>07_00168.I_s</v>
      </c>
      <c r="AS195" s="3" t="str">
        <f t="shared" si="5"/>
        <v/>
      </c>
      <c r="AT195" s="3" t="str">
        <f t="shared" si="5"/>
        <v>07_00168.I_s</v>
      </c>
      <c r="AY195" s="70"/>
      <c r="AZ195" s="70"/>
      <c r="BA195" s="70"/>
      <c r="BB195" s="69" t="s">
        <v>7358</v>
      </c>
      <c r="BD195" s="122" t="s">
        <v>5437</v>
      </c>
      <c r="BE195" s="123" t="s">
        <v>1621</v>
      </c>
      <c r="BF195" s="302" t="s">
        <v>10361</v>
      </c>
      <c r="BG195" s="169"/>
      <c r="BH195" s="170"/>
      <c r="BI195" s="381" t="s">
        <v>5235</v>
      </c>
      <c r="BJ195" s="371" t="s">
        <v>6559</v>
      </c>
      <c r="BK195" s="137"/>
      <c r="BL195" s="138"/>
    </row>
    <row r="196" spans="1:73">
      <c r="A196" s="2" t="s">
        <v>4356</v>
      </c>
      <c r="B196" s="1" t="s">
        <v>995</v>
      </c>
      <c r="C196" s="2" t="s">
        <v>4321</v>
      </c>
      <c r="D196" s="1" t="s">
        <v>951</v>
      </c>
      <c r="E196" s="2" t="s">
        <v>395</v>
      </c>
      <c r="F196" s="1" t="s">
        <v>704</v>
      </c>
      <c r="G196" s="2" t="s">
        <v>2801</v>
      </c>
      <c r="H196" s="3" t="s">
        <v>704</v>
      </c>
      <c r="I196" s="3" t="s">
        <v>1622</v>
      </c>
      <c r="J196" s="2" t="s">
        <v>2801</v>
      </c>
      <c r="K196" s="3" t="s">
        <v>704</v>
      </c>
      <c r="L196" s="3" t="s">
        <v>1622</v>
      </c>
      <c r="M196" s="3" t="s">
        <v>9311</v>
      </c>
      <c r="N196" s="3" t="s">
        <v>1622</v>
      </c>
      <c r="O196" s="2" t="s">
        <v>2575</v>
      </c>
      <c r="P196" s="1" t="s">
        <v>704</v>
      </c>
      <c r="Q196" s="3" t="s">
        <v>1622</v>
      </c>
      <c r="R196" s="3" t="str">
        <f>VLOOKUP(O196,'2005 부문표'!$K$9:$L$411,2,FALSE)</f>
        <v>05_036</v>
      </c>
      <c r="S196" s="20" t="s">
        <v>2182</v>
      </c>
      <c r="T196" s="20" t="s">
        <v>164</v>
      </c>
      <c r="U196" s="20" t="s">
        <v>1622</v>
      </c>
      <c r="V196" s="20" t="str">
        <f>VLOOKUP(S196,'2003 부문표'!$Q$8:$R$412,2,FALSE)</f>
        <v>00_0042A</v>
      </c>
      <c r="W196" s="67" t="s">
        <v>6808</v>
      </c>
      <c r="X196" s="68" t="s">
        <v>7164</v>
      </c>
      <c r="Y196" s="67" t="s">
        <v>1622</v>
      </c>
      <c r="Z196" s="90" t="s">
        <v>7925</v>
      </c>
      <c r="AA196" s="89" t="s">
        <v>7938</v>
      </c>
      <c r="AB196" s="75" t="s">
        <v>7433</v>
      </c>
      <c r="AC196" s="75" t="s">
        <v>7434</v>
      </c>
      <c r="AD196" s="77" t="s">
        <v>7433</v>
      </c>
      <c r="AE196" s="77" t="s">
        <v>7434</v>
      </c>
      <c r="AF196" s="75"/>
      <c r="AG196" s="69" t="s">
        <v>8142</v>
      </c>
      <c r="AH196" t="s">
        <v>3437</v>
      </c>
      <c r="AI196" t="s">
        <v>3438</v>
      </c>
      <c r="AJ196" t="s">
        <v>4082</v>
      </c>
      <c r="AK196" t="s">
        <v>4578</v>
      </c>
      <c r="AL196" t="s">
        <v>4971</v>
      </c>
      <c r="AM196" t="s">
        <v>6175</v>
      </c>
      <c r="AN196" t="s">
        <v>8483</v>
      </c>
      <c r="AR196" s="3" t="str">
        <f t="shared" si="6"/>
        <v>07_00169.I_s</v>
      </c>
      <c r="AS196" s="3" t="str">
        <f t="shared" si="5"/>
        <v/>
      </c>
      <c r="AT196" s="3" t="str">
        <f t="shared" si="5"/>
        <v>07_00169.I_s</v>
      </c>
      <c r="AY196" s="70"/>
      <c r="AZ196" s="70"/>
      <c r="BA196" s="70"/>
      <c r="BB196" s="69" t="s">
        <v>7359</v>
      </c>
      <c r="BD196" s="122" t="s">
        <v>5438</v>
      </c>
      <c r="BE196" s="123" t="s">
        <v>1622</v>
      </c>
      <c r="BF196" s="302" t="s">
        <v>10361</v>
      </c>
      <c r="BG196" s="169"/>
      <c r="BH196" s="170"/>
      <c r="BI196" s="363"/>
      <c r="BJ196" s="382"/>
      <c r="BK196" s="137"/>
      <c r="BL196" s="138"/>
    </row>
    <row r="197" spans="1:73">
      <c r="A197" s="2" t="s">
        <v>4356</v>
      </c>
      <c r="B197" s="1" t="s">
        <v>995</v>
      </c>
      <c r="C197" s="2" t="s">
        <v>4322</v>
      </c>
      <c r="D197" s="1" t="s">
        <v>952</v>
      </c>
      <c r="E197" s="2" t="s">
        <v>396</v>
      </c>
      <c r="F197" s="1" t="s">
        <v>1049</v>
      </c>
      <c r="G197" s="2" t="s">
        <v>2802</v>
      </c>
      <c r="H197" s="3" t="s">
        <v>705</v>
      </c>
      <c r="I197" s="3" t="s">
        <v>1623</v>
      </c>
      <c r="J197" s="2" t="s">
        <v>2802</v>
      </c>
      <c r="K197" s="3" t="s">
        <v>705</v>
      </c>
      <c r="L197" s="3" t="s">
        <v>1623</v>
      </c>
      <c r="M197" s="3" t="s">
        <v>9312</v>
      </c>
      <c r="N197" s="3" t="s">
        <v>8750</v>
      </c>
      <c r="O197" s="2" t="s">
        <v>2576</v>
      </c>
      <c r="P197" s="1" t="s">
        <v>705</v>
      </c>
      <c r="Q197" s="3" t="s">
        <v>1623</v>
      </c>
      <c r="R197" s="3" t="str">
        <f>VLOOKUP(O197,'2005 부문표'!$K$9:$L$411,2,FALSE)</f>
        <v>05_037</v>
      </c>
      <c r="S197" s="20" t="s">
        <v>2183</v>
      </c>
      <c r="T197" s="20" t="s">
        <v>165</v>
      </c>
      <c r="U197" s="20" t="s">
        <v>1623</v>
      </c>
      <c r="V197" s="20" t="str">
        <f>VLOOKUP(S197,'2003 부문표'!$Q$8:$R$412,2,FALSE)</f>
        <v>00_0042A</v>
      </c>
      <c r="W197" s="67" t="s">
        <v>6809</v>
      </c>
      <c r="X197" s="68" t="s">
        <v>7165</v>
      </c>
      <c r="Y197" s="67" t="s">
        <v>1623</v>
      </c>
      <c r="Z197" s="90" t="s">
        <v>7925</v>
      </c>
      <c r="AA197" s="89" t="s">
        <v>7938</v>
      </c>
      <c r="AB197" s="75" t="s">
        <v>7433</v>
      </c>
      <c r="AC197" s="75" t="s">
        <v>7434</v>
      </c>
      <c r="AD197" s="77" t="s">
        <v>7433</v>
      </c>
      <c r="AE197" s="77" t="s">
        <v>7434</v>
      </c>
      <c r="AF197" s="75"/>
      <c r="AG197" s="69" t="s">
        <v>8143</v>
      </c>
      <c r="AH197" t="s">
        <v>3439</v>
      </c>
      <c r="AI197" t="s">
        <v>3440</v>
      </c>
      <c r="AJ197" t="s">
        <v>4083</v>
      </c>
      <c r="AK197" t="s">
        <v>4579</v>
      </c>
      <c r="AL197" t="s">
        <v>4972</v>
      </c>
      <c r="AM197" t="s">
        <v>6176</v>
      </c>
      <c r="AN197" t="s">
        <v>8484</v>
      </c>
      <c r="AR197" s="3" t="str">
        <f t="shared" si="6"/>
        <v>07_00170.I_s</v>
      </c>
      <c r="AS197" s="3" t="str">
        <f t="shared" si="5"/>
        <v/>
      </c>
      <c r="AT197" s="3" t="str">
        <f t="shared" si="5"/>
        <v>07_00170.I_s</v>
      </c>
      <c r="AY197" s="70"/>
      <c r="AZ197" s="70"/>
      <c r="BA197" s="70"/>
      <c r="BB197" s="69" t="s">
        <v>7360</v>
      </c>
      <c r="BD197" s="122" t="s">
        <v>5439</v>
      </c>
      <c r="BE197" s="123" t="s">
        <v>8750</v>
      </c>
      <c r="BF197" s="302" t="s">
        <v>10361</v>
      </c>
      <c r="BG197" s="171" t="s">
        <v>5284</v>
      </c>
      <c r="BH197" s="172" t="s">
        <v>9007</v>
      </c>
      <c r="BI197" s="363"/>
      <c r="BJ197" s="382"/>
      <c r="BK197" s="137"/>
      <c r="BL197" s="138"/>
    </row>
    <row r="198" spans="1:73">
      <c r="A198" s="2" t="s">
        <v>4356</v>
      </c>
      <c r="B198" s="1" t="s">
        <v>995</v>
      </c>
      <c r="C198" s="2" t="s">
        <v>4322</v>
      </c>
      <c r="D198" s="1" t="s">
        <v>952</v>
      </c>
      <c r="E198" s="2" t="s">
        <v>396</v>
      </c>
      <c r="F198" s="1" t="s">
        <v>1049</v>
      </c>
      <c r="G198" s="2" t="s">
        <v>2803</v>
      </c>
      <c r="H198" s="3" t="s">
        <v>706</v>
      </c>
      <c r="I198" s="3" t="s">
        <v>1624</v>
      </c>
      <c r="J198" s="2" t="s">
        <v>2803</v>
      </c>
      <c r="K198" s="3" t="s">
        <v>706</v>
      </c>
      <c r="L198" s="3" t="s">
        <v>1624</v>
      </c>
      <c r="M198" s="3" t="s">
        <v>9313</v>
      </c>
      <c r="N198" s="3" t="s">
        <v>1624</v>
      </c>
      <c r="O198" s="2" t="s">
        <v>2577</v>
      </c>
      <c r="P198" s="1" t="s">
        <v>706</v>
      </c>
      <c r="Q198" s="3" t="s">
        <v>1624</v>
      </c>
      <c r="R198" s="3" t="str">
        <f>VLOOKUP(O198,'2005 부문표'!$K$9:$L$411,2,FALSE)</f>
        <v>05_037</v>
      </c>
      <c r="S198" s="20" t="s">
        <v>2184</v>
      </c>
      <c r="T198" s="20" t="s">
        <v>166</v>
      </c>
      <c r="U198" s="20" t="s">
        <v>1624</v>
      </c>
      <c r="V198" s="20" t="str">
        <f>VLOOKUP(S198,'2003 부문표'!$Q$8:$R$412,2,FALSE)</f>
        <v>00_0042A</v>
      </c>
      <c r="W198" s="67" t="s">
        <v>6810</v>
      </c>
      <c r="X198" s="68" t="s">
        <v>7166</v>
      </c>
      <c r="Y198" s="67" t="s">
        <v>1624</v>
      </c>
      <c r="Z198" s="90" t="s">
        <v>7925</v>
      </c>
      <c r="AA198" s="89" t="s">
        <v>7938</v>
      </c>
      <c r="AB198" s="75" t="s">
        <v>7433</v>
      </c>
      <c r="AC198" s="75" t="s">
        <v>7434</v>
      </c>
      <c r="AD198" s="77" t="s">
        <v>7433</v>
      </c>
      <c r="AE198" s="77" t="s">
        <v>7434</v>
      </c>
      <c r="AF198" s="75"/>
      <c r="AG198" s="69" t="s">
        <v>8144</v>
      </c>
      <c r="AH198" t="s">
        <v>3441</v>
      </c>
      <c r="AI198" t="s">
        <v>3442</v>
      </c>
      <c r="AJ198" t="s">
        <v>4084</v>
      </c>
      <c r="AK198" t="s">
        <v>4580</v>
      </c>
      <c r="AL198" t="s">
        <v>4973</v>
      </c>
      <c r="AM198" t="s">
        <v>6177</v>
      </c>
      <c r="AN198" t="s">
        <v>8485</v>
      </c>
      <c r="AR198" s="3" t="str">
        <f t="shared" si="6"/>
        <v>07_00171.I_s</v>
      </c>
      <c r="AS198" s="3" t="str">
        <f t="shared" si="5"/>
        <v/>
      </c>
      <c r="AT198" s="3" t="str">
        <f t="shared" si="5"/>
        <v>07_00171.I_s</v>
      </c>
      <c r="AY198" s="70"/>
      <c r="AZ198" s="70"/>
      <c r="BA198" s="70"/>
      <c r="BB198" s="69" t="s">
        <v>7361</v>
      </c>
      <c r="BD198" s="122" t="s">
        <v>5440</v>
      </c>
      <c r="BE198" s="123" t="s">
        <v>1624</v>
      </c>
      <c r="BF198" s="302" t="s">
        <v>10361</v>
      </c>
      <c r="BG198" s="169"/>
      <c r="BH198" s="170"/>
      <c r="BI198" s="363"/>
      <c r="BJ198" s="372"/>
      <c r="BK198" s="137"/>
      <c r="BL198" s="138"/>
    </row>
    <row r="199" spans="1:73">
      <c r="A199" s="2" t="s">
        <v>4356</v>
      </c>
      <c r="B199" s="1" t="s">
        <v>995</v>
      </c>
      <c r="C199" s="2" t="s">
        <v>4322</v>
      </c>
      <c r="D199" s="1" t="s">
        <v>952</v>
      </c>
      <c r="E199" s="2" t="s">
        <v>396</v>
      </c>
      <c r="F199" s="1" t="s">
        <v>1049</v>
      </c>
      <c r="G199" s="2" t="s">
        <v>2804</v>
      </c>
      <c r="H199" s="3" t="s">
        <v>707</v>
      </c>
      <c r="I199" s="3" t="s">
        <v>1625</v>
      </c>
      <c r="J199" s="2" t="s">
        <v>2804</v>
      </c>
      <c r="K199" s="3" t="s">
        <v>707</v>
      </c>
      <c r="L199" s="3" t="s">
        <v>1625</v>
      </c>
      <c r="M199" s="3" t="s">
        <v>9314</v>
      </c>
      <c r="N199" s="3" t="s">
        <v>8751</v>
      </c>
      <c r="O199" s="2" t="s">
        <v>2578</v>
      </c>
      <c r="P199" s="1" t="s">
        <v>707</v>
      </c>
      <c r="Q199" s="3" t="s">
        <v>1625</v>
      </c>
      <c r="R199" s="3" t="str">
        <f>VLOOKUP(O199,'2005 부문표'!$K$9:$L$411,2,FALSE)</f>
        <v>05_037</v>
      </c>
      <c r="S199" s="20" t="s">
        <v>2185</v>
      </c>
      <c r="T199" s="20" t="s">
        <v>167</v>
      </c>
      <c r="U199" s="20" t="s">
        <v>1625</v>
      </c>
      <c r="V199" s="20" t="str">
        <f>VLOOKUP(S199,'2003 부문표'!$Q$8:$R$412,2,FALSE)</f>
        <v>00_0042A</v>
      </c>
      <c r="W199" s="67" t="s">
        <v>6811</v>
      </c>
      <c r="X199" s="68" t="s">
        <v>7167</v>
      </c>
      <c r="Y199" s="67" t="s">
        <v>1625</v>
      </c>
      <c r="Z199" s="90" t="s">
        <v>7925</v>
      </c>
      <c r="AA199" s="89" t="s">
        <v>7938</v>
      </c>
      <c r="AB199" s="75" t="s">
        <v>7433</v>
      </c>
      <c r="AC199" s="75" t="s">
        <v>7434</v>
      </c>
      <c r="AD199" s="77" t="s">
        <v>7433</v>
      </c>
      <c r="AE199" s="77" t="s">
        <v>7434</v>
      </c>
      <c r="AF199" s="75"/>
      <c r="AG199" s="69" t="s">
        <v>8145</v>
      </c>
      <c r="AH199" t="s">
        <v>3443</v>
      </c>
      <c r="AI199" t="s">
        <v>3444</v>
      </c>
      <c r="AJ199" t="s">
        <v>4085</v>
      </c>
      <c r="AK199" t="s">
        <v>4581</v>
      </c>
      <c r="AL199" t="s">
        <v>4974</v>
      </c>
      <c r="AM199" t="s">
        <v>6178</v>
      </c>
      <c r="AN199" t="s">
        <v>8486</v>
      </c>
      <c r="AR199" s="3" t="str">
        <f t="shared" si="6"/>
        <v>07_00172.I_s</v>
      </c>
      <c r="AS199" s="3" t="str">
        <f t="shared" si="5"/>
        <v/>
      </c>
      <c r="AT199" s="3" t="str">
        <f t="shared" si="5"/>
        <v>07_00172.I_s</v>
      </c>
      <c r="AY199" s="70"/>
      <c r="AZ199" s="70"/>
      <c r="BA199" s="70"/>
      <c r="BB199" s="69" t="s">
        <v>7362</v>
      </c>
      <c r="BD199" s="122" t="s">
        <v>5441</v>
      </c>
      <c r="BE199" s="123" t="s">
        <v>8751</v>
      </c>
      <c r="BF199" s="302" t="s">
        <v>10406</v>
      </c>
      <c r="BG199" s="169"/>
      <c r="BH199" s="170"/>
      <c r="BI199" s="363"/>
      <c r="BJ199" s="382"/>
      <c r="BK199" s="160" t="s">
        <v>5208</v>
      </c>
      <c r="BL199" s="125" t="s">
        <v>9006</v>
      </c>
    </row>
    <row r="200" spans="1:73">
      <c r="A200" s="2" t="s">
        <v>4356</v>
      </c>
      <c r="B200" s="1" t="s">
        <v>995</v>
      </c>
      <c r="C200" s="2" t="s">
        <v>4322</v>
      </c>
      <c r="D200" s="1" t="s">
        <v>952</v>
      </c>
      <c r="E200" s="2" t="s">
        <v>396</v>
      </c>
      <c r="F200" s="1" t="s">
        <v>1049</v>
      </c>
      <c r="G200" s="2" t="s">
        <v>2805</v>
      </c>
      <c r="H200" s="3" t="s">
        <v>708</v>
      </c>
      <c r="I200" s="3" t="s">
        <v>1626</v>
      </c>
      <c r="J200" s="2" t="s">
        <v>2805</v>
      </c>
      <c r="K200" s="3" t="s">
        <v>708</v>
      </c>
      <c r="L200" s="3" t="s">
        <v>1626</v>
      </c>
      <c r="M200" s="3" t="s">
        <v>9315</v>
      </c>
      <c r="N200" s="3" t="s">
        <v>8752</v>
      </c>
      <c r="O200" s="2" t="s">
        <v>2579</v>
      </c>
      <c r="P200" s="1" t="s">
        <v>708</v>
      </c>
      <c r="Q200" s="3" t="s">
        <v>1626</v>
      </c>
      <c r="R200" s="3" t="str">
        <f>VLOOKUP(O200,'2005 부문표'!$K$9:$L$411,2,FALSE)</f>
        <v>05_037</v>
      </c>
      <c r="S200" s="20" t="s">
        <v>2186</v>
      </c>
      <c r="T200" s="20" t="s">
        <v>168</v>
      </c>
      <c r="U200" s="20" t="s">
        <v>1626</v>
      </c>
      <c r="V200" s="20" t="str">
        <f>VLOOKUP(S200,'2003 부문표'!$Q$8:$R$412,2,FALSE)</f>
        <v>00_0042A</v>
      </c>
      <c r="W200" s="67" t="s">
        <v>6812</v>
      </c>
      <c r="X200" s="68" t="s">
        <v>7168</v>
      </c>
      <c r="Y200" s="67" t="s">
        <v>1626</v>
      </c>
      <c r="Z200" s="90" t="s">
        <v>7925</v>
      </c>
      <c r="AA200" s="89" t="s">
        <v>7938</v>
      </c>
      <c r="AB200" s="75" t="s">
        <v>7433</v>
      </c>
      <c r="AC200" s="75" t="s">
        <v>7434</v>
      </c>
      <c r="AD200" s="77" t="s">
        <v>7433</v>
      </c>
      <c r="AE200" s="77" t="s">
        <v>7434</v>
      </c>
      <c r="AF200" s="75"/>
      <c r="AG200" s="69" t="s">
        <v>8146</v>
      </c>
      <c r="AH200" t="s">
        <v>3445</v>
      </c>
      <c r="AI200" t="s">
        <v>3446</v>
      </c>
      <c r="AJ200" t="s">
        <v>4086</v>
      </c>
      <c r="AK200" t="s">
        <v>4582</v>
      </c>
      <c r="AL200" t="s">
        <v>4975</v>
      </c>
      <c r="AM200" t="s">
        <v>6179</v>
      </c>
      <c r="AN200" t="s">
        <v>8487</v>
      </c>
      <c r="AR200" s="3" t="str">
        <f t="shared" si="6"/>
        <v>07_00173.I_s</v>
      </c>
      <c r="AS200" s="3" t="str">
        <f t="shared" ref="AS200:AT262" si="7">IF(AQ200=AQ201,"",AQ200)</f>
        <v/>
      </c>
      <c r="AT200" s="3" t="str">
        <f t="shared" si="7"/>
        <v>07_00173.I_s</v>
      </c>
      <c r="AY200" s="70"/>
      <c r="AZ200" s="70"/>
      <c r="BA200" s="70"/>
      <c r="BB200" s="69" t="s">
        <v>7363</v>
      </c>
      <c r="BD200" s="122" t="s">
        <v>5442</v>
      </c>
      <c r="BE200" s="123" t="s">
        <v>8752</v>
      </c>
      <c r="BF200" s="304" t="s">
        <v>10361</v>
      </c>
      <c r="BG200" s="169"/>
      <c r="BH200" s="170"/>
      <c r="BI200" s="363"/>
      <c r="BJ200" s="382"/>
      <c r="BK200" s="137"/>
      <c r="BL200" s="138"/>
    </row>
    <row r="201" spans="1:73">
      <c r="A201" s="2" t="s">
        <v>4356</v>
      </c>
      <c r="B201" s="1" t="s">
        <v>995</v>
      </c>
      <c r="C201" s="2" t="s">
        <v>4322</v>
      </c>
      <c r="D201" s="1" t="s">
        <v>952</v>
      </c>
      <c r="E201" s="2" t="s">
        <v>396</v>
      </c>
      <c r="F201" s="1" t="s">
        <v>1049</v>
      </c>
      <c r="G201" s="2" t="s">
        <v>2806</v>
      </c>
      <c r="H201" s="3" t="s">
        <v>709</v>
      </c>
      <c r="I201" s="3" t="s">
        <v>1627</v>
      </c>
      <c r="J201" s="2" t="s">
        <v>2806</v>
      </c>
      <c r="K201" s="3" t="s">
        <v>709</v>
      </c>
      <c r="L201" s="3" t="s">
        <v>1627</v>
      </c>
      <c r="M201" s="3" t="s">
        <v>9317</v>
      </c>
      <c r="N201" s="3" t="s">
        <v>8754</v>
      </c>
      <c r="O201" s="2" t="s">
        <v>2580</v>
      </c>
      <c r="P201" s="1" t="s">
        <v>709</v>
      </c>
      <c r="Q201" s="3" t="s">
        <v>1627</v>
      </c>
      <c r="R201" s="3" t="str">
        <f>VLOOKUP(O201,'2005 부문표'!$K$9:$L$411,2,FALSE)</f>
        <v>05_037</v>
      </c>
      <c r="S201" s="20" t="s">
        <v>2187</v>
      </c>
      <c r="T201" s="20" t="s">
        <v>169</v>
      </c>
      <c r="U201" s="20" t="s">
        <v>1627</v>
      </c>
      <c r="V201" s="20" t="str">
        <f>VLOOKUP(S201,'2003 부문표'!$Q$8:$R$412,2,FALSE)</f>
        <v>00_0042A</v>
      </c>
      <c r="W201" s="67" t="s">
        <v>6813</v>
      </c>
      <c r="X201" s="68" t="s">
        <v>7169</v>
      </c>
      <c r="Y201" s="67" t="s">
        <v>1627</v>
      </c>
      <c r="Z201" s="90" t="s">
        <v>7925</v>
      </c>
      <c r="AA201" s="89" t="s">
        <v>7938</v>
      </c>
      <c r="AB201" s="75" t="s">
        <v>7433</v>
      </c>
      <c r="AC201" s="75" t="s">
        <v>7434</v>
      </c>
      <c r="AD201" s="77" t="s">
        <v>7433</v>
      </c>
      <c r="AE201" s="77" t="s">
        <v>7434</v>
      </c>
      <c r="AF201" s="75"/>
      <c r="AG201" s="69" t="s">
        <v>8147</v>
      </c>
      <c r="AH201" t="s">
        <v>3447</v>
      </c>
      <c r="AI201" t="s">
        <v>3448</v>
      </c>
      <c r="AJ201" t="s">
        <v>4087</v>
      </c>
      <c r="AK201" t="s">
        <v>4583</v>
      </c>
      <c r="AL201" t="s">
        <v>4976</v>
      </c>
      <c r="AM201" t="s">
        <v>6180</v>
      </c>
      <c r="AN201" t="s">
        <v>8488</v>
      </c>
      <c r="AR201" s="3" t="str">
        <f t="shared" si="6"/>
        <v>07_00174.I_s</v>
      </c>
      <c r="AS201" s="3" t="str">
        <f t="shared" si="7"/>
        <v/>
      </c>
      <c r="AT201" s="3" t="str">
        <f t="shared" si="7"/>
        <v>07_00174.I_s</v>
      </c>
      <c r="AY201" s="70"/>
      <c r="AZ201" s="70"/>
      <c r="BA201" s="70"/>
      <c r="BB201" s="69" t="s">
        <v>7364</v>
      </c>
      <c r="BD201" s="347" t="s">
        <v>5443</v>
      </c>
      <c r="BE201" s="346" t="s">
        <v>8753</v>
      </c>
      <c r="BF201" s="335" t="s">
        <v>10361</v>
      </c>
      <c r="BG201" s="326"/>
      <c r="BH201" s="325"/>
      <c r="BI201" s="324"/>
      <c r="BJ201" s="330"/>
      <c r="BK201" s="340"/>
      <c r="BL201" s="339"/>
      <c r="BM201" s="349" t="s">
        <v>5444</v>
      </c>
      <c r="BN201" s="348" t="s">
        <v>8754</v>
      </c>
      <c r="BO201" s="335" t="s">
        <v>10361</v>
      </c>
      <c r="BP201" s="169"/>
      <c r="BQ201" s="170"/>
      <c r="BR201" s="363"/>
      <c r="BS201" s="372"/>
      <c r="BT201" s="137"/>
      <c r="BU201" s="138"/>
    </row>
    <row r="202" spans="1:73">
      <c r="A202" s="2" t="s">
        <v>4356</v>
      </c>
      <c r="B202" s="1" t="s">
        <v>995</v>
      </c>
      <c r="C202" s="2" t="s">
        <v>4322</v>
      </c>
      <c r="D202" s="1" t="s">
        <v>952</v>
      </c>
      <c r="E202" s="2" t="s">
        <v>397</v>
      </c>
      <c r="F202" s="1" t="s">
        <v>710</v>
      </c>
      <c r="G202" s="2" t="s">
        <v>2807</v>
      </c>
      <c r="H202" s="3" t="s">
        <v>710</v>
      </c>
      <c r="I202" s="3" t="s">
        <v>1628</v>
      </c>
      <c r="J202" s="2" t="s">
        <v>2807</v>
      </c>
      <c r="K202" s="3" t="s">
        <v>710</v>
      </c>
      <c r="L202" s="3" t="s">
        <v>1628</v>
      </c>
      <c r="M202" s="3" t="s">
        <v>9318</v>
      </c>
      <c r="N202" s="3" t="s">
        <v>1628</v>
      </c>
      <c r="O202" s="2" t="s">
        <v>2581</v>
      </c>
      <c r="P202" s="1" t="s">
        <v>710</v>
      </c>
      <c r="Q202" s="3" t="s">
        <v>1628</v>
      </c>
      <c r="R202" s="3" t="str">
        <f>VLOOKUP(O202,'2005 부문표'!$K$9:$L$411,2,FALSE)</f>
        <v>05_037</v>
      </c>
      <c r="S202" s="20" t="s">
        <v>2188</v>
      </c>
      <c r="T202" s="20" t="s">
        <v>170</v>
      </c>
      <c r="U202" s="20" t="s">
        <v>1628</v>
      </c>
      <c r="V202" s="20" t="str">
        <f>VLOOKUP(S202,'2003 부문표'!$Q$8:$R$412,2,FALSE)</f>
        <v>00_0042A</v>
      </c>
      <c r="W202" s="67" t="s">
        <v>6814</v>
      </c>
      <c r="X202" s="68" t="s">
        <v>7170</v>
      </c>
      <c r="Y202" s="67" t="s">
        <v>1628</v>
      </c>
      <c r="Z202" s="90" t="s">
        <v>7925</v>
      </c>
      <c r="AA202" s="89" t="s">
        <v>7938</v>
      </c>
      <c r="AB202" s="75" t="s">
        <v>7433</v>
      </c>
      <c r="AC202" s="75" t="s">
        <v>7434</v>
      </c>
      <c r="AD202" s="77" t="s">
        <v>7433</v>
      </c>
      <c r="AE202" s="77" t="s">
        <v>7434</v>
      </c>
      <c r="AF202" s="75"/>
      <c r="AG202" s="69" t="s">
        <v>8148</v>
      </c>
      <c r="AH202" t="s">
        <v>3449</v>
      </c>
      <c r="AI202" t="s">
        <v>3450</v>
      </c>
      <c r="AJ202" t="s">
        <v>4088</v>
      </c>
      <c r="AK202" t="s">
        <v>4584</v>
      </c>
      <c r="AL202" t="s">
        <v>4977</v>
      </c>
      <c r="AM202" t="s">
        <v>6181</v>
      </c>
      <c r="AN202" t="s">
        <v>8489</v>
      </c>
      <c r="AR202" s="3" t="str">
        <f t="shared" si="6"/>
        <v>07_00175.I_s</v>
      </c>
      <c r="AS202" s="3" t="str">
        <f t="shared" si="7"/>
        <v/>
      </c>
      <c r="AT202" s="3" t="str">
        <f t="shared" si="7"/>
        <v>07_00175.I_s</v>
      </c>
      <c r="AY202" s="70"/>
      <c r="AZ202" s="70"/>
      <c r="BA202" s="70"/>
      <c r="BB202" s="69" t="s">
        <v>7365</v>
      </c>
      <c r="BD202" s="274" t="s">
        <v>5446</v>
      </c>
      <c r="BE202" s="280" t="s">
        <v>1628</v>
      </c>
      <c r="BF202" s="308" t="s">
        <v>10361</v>
      </c>
      <c r="BG202" s="171" t="s">
        <v>5285</v>
      </c>
      <c r="BH202" s="172" t="s">
        <v>9008</v>
      </c>
      <c r="BI202" s="363"/>
      <c r="BJ202" s="372"/>
      <c r="BK202" s="137"/>
      <c r="BL202" s="138"/>
    </row>
    <row r="203" spans="1:73">
      <c r="A203" s="2" t="s">
        <v>4356</v>
      </c>
      <c r="B203" s="1" t="s">
        <v>995</v>
      </c>
      <c r="C203" s="2" t="s">
        <v>4322</v>
      </c>
      <c r="D203" s="1" t="s">
        <v>952</v>
      </c>
      <c r="E203" s="2" t="s">
        <v>398</v>
      </c>
      <c r="F203" s="1" t="s">
        <v>1050</v>
      </c>
      <c r="G203" s="2" t="s">
        <v>2808</v>
      </c>
      <c r="H203" s="3" t="s">
        <v>711</v>
      </c>
      <c r="I203" s="3" t="s">
        <v>1629</v>
      </c>
      <c r="J203" s="2" t="s">
        <v>2808</v>
      </c>
      <c r="K203" s="3" t="s">
        <v>711</v>
      </c>
      <c r="L203" s="3" t="s">
        <v>1629</v>
      </c>
      <c r="M203" s="3" t="s">
        <v>9317</v>
      </c>
      <c r="N203" s="3" t="s">
        <v>8754</v>
      </c>
      <c r="O203" s="2" t="s">
        <v>2582</v>
      </c>
      <c r="P203" s="1" t="s">
        <v>711</v>
      </c>
      <c r="Q203" s="3" t="s">
        <v>1629</v>
      </c>
      <c r="R203" s="3" t="str">
        <f>VLOOKUP(O203,'2005 부문표'!$K$9:$L$411,2,FALSE)</f>
        <v>05_037</v>
      </c>
      <c r="S203" s="20" t="s">
        <v>2189</v>
      </c>
      <c r="T203" s="20" t="s">
        <v>171</v>
      </c>
      <c r="U203" s="20" t="s">
        <v>1629</v>
      </c>
      <c r="V203" s="20" t="str">
        <f>VLOOKUP(S203,'2003 부문표'!$Q$8:$R$412,2,FALSE)</f>
        <v>00_0042A</v>
      </c>
      <c r="W203" s="67" t="s">
        <v>6815</v>
      </c>
      <c r="X203" s="68" t="s">
        <v>7171</v>
      </c>
      <c r="Y203" s="67" t="s">
        <v>1629</v>
      </c>
      <c r="Z203" s="90" t="s">
        <v>7925</v>
      </c>
      <c r="AA203" s="89" t="s">
        <v>7938</v>
      </c>
      <c r="AB203" s="75" t="s">
        <v>7433</v>
      </c>
      <c r="AC203" s="75" t="s">
        <v>7434</v>
      </c>
      <c r="AD203" s="77" t="s">
        <v>7433</v>
      </c>
      <c r="AE203" s="77" t="s">
        <v>7434</v>
      </c>
      <c r="AF203" s="75"/>
      <c r="AG203" s="69" t="s">
        <v>8149</v>
      </c>
      <c r="AH203" t="s">
        <v>3451</v>
      </c>
      <c r="AI203" t="s">
        <v>3452</v>
      </c>
      <c r="AJ203" t="s">
        <v>4089</v>
      </c>
      <c r="AK203" t="s">
        <v>4585</v>
      </c>
      <c r="AL203" t="s">
        <v>4978</v>
      </c>
      <c r="AM203" t="s">
        <v>6182</v>
      </c>
      <c r="AN203" t="s">
        <v>8490</v>
      </c>
      <c r="AR203" s="3" t="str">
        <f t="shared" si="6"/>
        <v>07_00176.I_s</v>
      </c>
      <c r="AS203" s="3" t="str">
        <f t="shared" si="7"/>
        <v/>
      </c>
      <c r="AT203" s="3" t="str">
        <f t="shared" si="7"/>
        <v>07_00176.I_s</v>
      </c>
      <c r="AY203" s="70"/>
      <c r="AZ203" s="70"/>
      <c r="BA203" s="70"/>
      <c r="BB203" s="69" t="s">
        <v>7366</v>
      </c>
      <c r="BD203" s="341"/>
      <c r="BE203" s="341"/>
      <c r="BF203" s="341"/>
      <c r="BG203" s="341"/>
      <c r="BH203" s="341"/>
      <c r="BI203" s="341"/>
      <c r="BJ203" s="341"/>
      <c r="BK203" s="341"/>
      <c r="BL203" s="341"/>
    </row>
    <row r="204" spans="1:73">
      <c r="A204" s="2" t="s">
        <v>4356</v>
      </c>
      <c r="B204" s="1" t="s">
        <v>995</v>
      </c>
      <c r="C204" s="2" t="s">
        <v>4322</v>
      </c>
      <c r="D204" s="1" t="s">
        <v>952</v>
      </c>
      <c r="E204" s="2" t="s">
        <v>398</v>
      </c>
      <c r="F204" s="1" t="s">
        <v>1050</v>
      </c>
      <c r="G204" s="2" t="s">
        <v>2809</v>
      </c>
      <c r="H204" s="3" t="s">
        <v>712</v>
      </c>
      <c r="I204" s="3" t="s">
        <v>1630</v>
      </c>
      <c r="J204" s="2" t="s">
        <v>2809</v>
      </c>
      <c r="K204" s="3" t="s">
        <v>712</v>
      </c>
      <c r="L204" s="3" t="s">
        <v>1630</v>
      </c>
      <c r="M204" s="3" t="s">
        <v>9335</v>
      </c>
      <c r="N204" s="3" t="s">
        <v>8766</v>
      </c>
      <c r="O204" s="2" t="s">
        <v>2583</v>
      </c>
      <c r="P204" s="1" t="s">
        <v>712</v>
      </c>
      <c r="Q204" s="3" t="s">
        <v>1630</v>
      </c>
      <c r="R204" s="3" t="str">
        <f>VLOOKUP(O204,'2005 부문표'!$K$9:$L$411,2,FALSE)</f>
        <v>05_037</v>
      </c>
      <c r="S204" s="20" t="s">
        <v>2190</v>
      </c>
      <c r="T204" s="20" t="s">
        <v>172</v>
      </c>
      <c r="U204" s="20" t="s">
        <v>1843</v>
      </c>
      <c r="V204" s="20" t="str">
        <f>VLOOKUP(S204,'2003 부문표'!$Q$8:$R$412,2,FALSE)</f>
        <v>00_0042A</v>
      </c>
      <c r="W204" s="67" t="s">
        <v>6816</v>
      </c>
      <c r="X204" s="68" t="s">
        <v>7172</v>
      </c>
      <c r="Y204" s="67" t="s">
        <v>1630</v>
      </c>
      <c r="Z204" s="90" t="s">
        <v>7925</v>
      </c>
      <c r="AA204" s="89" t="s">
        <v>7938</v>
      </c>
      <c r="AB204" s="75" t="s">
        <v>7433</v>
      </c>
      <c r="AC204" s="75" t="s">
        <v>7434</v>
      </c>
      <c r="AD204" s="77" t="s">
        <v>7433</v>
      </c>
      <c r="AE204" s="77" t="s">
        <v>7434</v>
      </c>
      <c r="AF204" s="75"/>
      <c r="AG204" s="69" t="s">
        <v>8150</v>
      </c>
      <c r="AH204" t="s">
        <v>3453</v>
      </c>
      <c r="AI204" t="s">
        <v>3454</v>
      </c>
      <c r="AJ204" t="s">
        <v>4090</v>
      </c>
      <c r="AK204" t="s">
        <v>4586</v>
      </c>
      <c r="AL204" t="s">
        <v>4979</v>
      </c>
      <c r="AM204" t="s">
        <v>6183</v>
      </c>
      <c r="AN204" t="s">
        <v>8491</v>
      </c>
      <c r="AR204" s="3" t="str">
        <f t="shared" si="6"/>
        <v>07_00177.I_s</v>
      </c>
      <c r="AS204" s="3" t="str">
        <f t="shared" si="7"/>
        <v/>
      </c>
      <c r="AT204" s="3" t="str">
        <f t="shared" si="7"/>
        <v>07_00177.I_s</v>
      </c>
      <c r="AY204" s="70"/>
      <c r="AZ204" s="70"/>
      <c r="BA204" s="70"/>
      <c r="BB204" s="69" t="s">
        <v>7367</v>
      </c>
      <c r="BD204" s="341"/>
      <c r="BE204" s="341"/>
      <c r="BF204" s="341"/>
      <c r="BG204" s="341"/>
      <c r="BH204" s="341"/>
      <c r="BI204" s="381" t="s">
        <v>5236</v>
      </c>
      <c r="BJ204" s="386" t="s">
        <v>10466</v>
      </c>
      <c r="BK204" s="341"/>
      <c r="BL204" s="341"/>
    </row>
    <row r="205" spans="1:73">
      <c r="A205" s="2" t="s">
        <v>4356</v>
      </c>
      <c r="B205" s="1" t="s">
        <v>995</v>
      </c>
      <c r="C205" s="2" t="s">
        <v>4322</v>
      </c>
      <c r="D205" s="1" t="s">
        <v>952</v>
      </c>
      <c r="E205" s="2" t="s">
        <v>399</v>
      </c>
      <c r="F205" s="1" t="s">
        <v>1051</v>
      </c>
      <c r="G205" s="2" t="s">
        <v>2810</v>
      </c>
      <c r="H205" s="3" t="s">
        <v>713</v>
      </c>
      <c r="I205" s="3" t="s">
        <v>1631</v>
      </c>
      <c r="J205" s="2" t="s">
        <v>2810</v>
      </c>
      <c r="K205" s="3" t="s">
        <v>713</v>
      </c>
      <c r="L205" s="3" t="s">
        <v>1631</v>
      </c>
      <c r="M205" s="3" t="s">
        <v>9319</v>
      </c>
      <c r="N205" s="3" t="s">
        <v>1631</v>
      </c>
      <c r="O205" s="2" t="s">
        <v>2584</v>
      </c>
      <c r="P205" s="1" t="s">
        <v>713</v>
      </c>
      <c r="Q205" s="3" t="s">
        <v>1631</v>
      </c>
      <c r="R205" s="3" t="str">
        <f>VLOOKUP(O205,'2005 부문표'!$K$9:$L$411,2,FALSE)</f>
        <v>05_037</v>
      </c>
      <c r="S205" s="20" t="s">
        <v>2191</v>
      </c>
      <c r="T205" s="20" t="s">
        <v>173</v>
      </c>
      <c r="U205" s="20" t="s">
        <v>1631</v>
      </c>
      <c r="V205" s="20" t="str">
        <f>VLOOKUP(S205,'2003 부문표'!$Q$8:$R$412,2,FALSE)</f>
        <v>00_0042A</v>
      </c>
      <c r="W205" s="67" t="s">
        <v>6817</v>
      </c>
      <c r="X205" s="68" t="s">
        <v>7173</v>
      </c>
      <c r="Y205" s="67" t="s">
        <v>1631</v>
      </c>
      <c r="Z205" s="90" t="s">
        <v>7925</v>
      </c>
      <c r="AA205" s="89" t="s">
        <v>7938</v>
      </c>
      <c r="AB205" s="75" t="s">
        <v>7433</v>
      </c>
      <c r="AC205" s="75" t="s">
        <v>7434</v>
      </c>
      <c r="AD205" s="77" t="s">
        <v>7433</v>
      </c>
      <c r="AE205" s="77" t="s">
        <v>7434</v>
      </c>
      <c r="AF205" s="75"/>
      <c r="AG205" s="69" t="s">
        <v>8151</v>
      </c>
      <c r="AH205" t="s">
        <v>3455</v>
      </c>
      <c r="AI205" t="s">
        <v>3456</v>
      </c>
      <c r="AJ205" t="s">
        <v>4091</v>
      </c>
      <c r="AK205" t="s">
        <v>4587</v>
      </c>
      <c r="AL205" t="s">
        <v>4980</v>
      </c>
      <c r="AM205" t="s">
        <v>6184</v>
      </c>
      <c r="AN205" t="s">
        <v>8492</v>
      </c>
      <c r="AR205" s="3" t="str">
        <f t="shared" si="6"/>
        <v>07_00178.I_s</v>
      </c>
      <c r="AS205" s="3" t="str">
        <f t="shared" si="7"/>
        <v/>
      </c>
      <c r="AT205" s="3" t="str">
        <f t="shared" si="7"/>
        <v>07_00178.I_s</v>
      </c>
      <c r="AY205" s="70"/>
      <c r="AZ205" s="70"/>
      <c r="BA205" s="70"/>
      <c r="BB205" s="69" t="s">
        <v>7368</v>
      </c>
      <c r="BD205" s="122" t="s">
        <v>5447</v>
      </c>
      <c r="BE205" s="123" t="s">
        <v>1631</v>
      </c>
      <c r="BF205" s="302" t="s">
        <v>10361</v>
      </c>
      <c r="BG205" s="171" t="s">
        <v>5288</v>
      </c>
      <c r="BH205" s="172" t="s">
        <v>9010</v>
      </c>
      <c r="BI205" s="363"/>
      <c r="BJ205" s="382"/>
      <c r="BK205" s="137"/>
    </row>
    <row r="206" spans="1:73">
      <c r="A206" s="2" t="s">
        <v>4356</v>
      </c>
      <c r="B206" s="1" t="s">
        <v>995</v>
      </c>
      <c r="C206" s="2" t="s">
        <v>4322</v>
      </c>
      <c r="D206" s="1" t="s">
        <v>952</v>
      </c>
      <c r="E206" s="2" t="s">
        <v>399</v>
      </c>
      <c r="F206" s="1" t="s">
        <v>1051</v>
      </c>
      <c r="G206" s="2" t="s">
        <v>2811</v>
      </c>
      <c r="H206" s="3" t="s">
        <v>714</v>
      </c>
      <c r="I206" s="3" t="s">
        <v>1632</v>
      </c>
      <c r="J206" s="2" t="s">
        <v>2811</v>
      </c>
      <c r="K206" s="3" t="s">
        <v>714</v>
      </c>
      <c r="L206" s="3" t="s">
        <v>1632</v>
      </c>
      <c r="M206" s="3" t="s">
        <v>9320</v>
      </c>
      <c r="N206" s="3" t="s">
        <v>5494</v>
      </c>
      <c r="O206" s="2" t="s">
        <v>2585</v>
      </c>
      <c r="P206" s="1" t="s">
        <v>714</v>
      </c>
      <c r="Q206" s="3" t="s">
        <v>1632</v>
      </c>
      <c r="R206" s="3" t="str">
        <f>VLOOKUP(O206,'2005 부문표'!$K$9:$L$411,2,FALSE)</f>
        <v>05_037</v>
      </c>
      <c r="S206" s="20" t="s">
        <v>2192</v>
      </c>
      <c r="T206" s="20" t="s">
        <v>1973</v>
      </c>
      <c r="U206" s="20" t="s">
        <v>1632</v>
      </c>
      <c r="V206" s="20" t="str">
        <f>VLOOKUP(S206,'2003 부문표'!$Q$8:$R$412,2,FALSE)</f>
        <v>00_0042A</v>
      </c>
      <c r="W206" s="67" t="s">
        <v>6818</v>
      </c>
      <c r="X206" s="68" t="s">
        <v>7341</v>
      </c>
      <c r="Y206" s="67" t="s">
        <v>1632</v>
      </c>
      <c r="Z206" s="90" t="s">
        <v>7925</v>
      </c>
      <c r="AA206" s="89" t="s">
        <v>7938</v>
      </c>
      <c r="AB206" s="75" t="s">
        <v>7433</v>
      </c>
      <c r="AC206" s="75" t="s">
        <v>7434</v>
      </c>
      <c r="AD206" s="77" t="s">
        <v>7433</v>
      </c>
      <c r="AE206" s="77" t="s">
        <v>7434</v>
      </c>
      <c r="AF206" s="75"/>
      <c r="AG206" s="69" t="s">
        <v>8152</v>
      </c>
      <c r="AH206" t="s">
        <v>3457</v>
      </c>
      <c r="AI206" t="s">
        <v>3458</v>
      </c>
      <c r="AJ206" t="s">
        <v>4092</v>
      </c>
      <c r="AK206" t="s">
        <v>4588</v>
      </c>
      <c r="AL206" t="s">
        <v>4981</v>
      </c>
      <c r="AM206" t="s">
        <v>6185</v>
      </c>
      <c r="AN206" t="s">
        <v>8493</v>
      </c>
      <c r="AR206" s="3" t="str">
        <f t="shared" si="6"/>
        <v>07_00179.I_s</v>
      </c>
      <c r="AS206" s="3" t="str">
        <f t="shared" si="7"/>
        <v/>
      </c>
      <c r="AT206" s="3" t="str">
        <f t="shared" si="7"/>
        <v>07_00179.I_s</v>
      </c>
      <c r="AY206" s="70"/>
      <c r="AZ206" s="70"/>
      <c r="BA206" s="70"/>
      <c r="BB206" s="69" t="s">
        <v>7369</v>
      </c>
      <c r="BD206" s="122" t="s">
        <v>5448</v>
      </c>
      <c r="BE206" s="123" t="s">
        <v>5494</v>
      </c>
      <c r="BF206" s="302" t="s">
        <v>10361</v>
      </c>
      <c r="BG206" s="210"/>
      <c r="BH206" s="198"/>
      <c r="BI206" s="363"/>
      <c r="BJ206" s="382"/>
      <c r="BK206" s="137"/>
      <c r="BL206" s="138"/>
    </row>
    <row r="207" spans="1:73">
      <c r="A207" s="2" t="s">
        <v>4356</v>
      </c>
      <c r="B207" s="1" t="s">
        <v>995</v>
      </c>
      <c r="C207" s="2" t="s">
        <v>4323</v>
      </c>
      <c r="D207" s="1" t="s">
        <v>953</v>
      </c>
      <c r="E207" s="2" t="s">
        <v>400</v>
      </c>
      <c r="F207" s="1" t="s">
        <v>1052</v>
      </c>
      <c r="G207" s="2" t="s">
        <v>2812</v>
      </c>
      <c r="H207" s="3" t="s">
        <v>715</v>
      </c>
      <c r="I207" s="3" t="s">
        <v>1633</v>
      </c>
      <c r="J207" s="2" t="s">
        <v>2812</v>
      </c>
      <c r="K207" s="3" t="s">
        <v>715</v>
      </c>
      <c r="L207" s="3" t="s">
        <v>1633</v>
      </c>
      <c r="M207" s="3" t="s">
        <v>9321</v>
      </c>
      <c r="N207" s="3" t="s">
        <v>8755</v>
      </c>
      <c r="O207" s="2" t="s">
        <v>2586</v>
      </c>
      <c r="P207" s="1" t="s">
        <v>715</v>
      </c>
      <c r="Q207" s="3" t="s">
        <v>1633</v>
      </c>
      <c r="R207" s="3" t="str">
        <f>VLOOKUP(O207,'2005 부문표'!$K$9:$L$411,2,FALSE)</f>
        <v>05_038</v>
      </c>
      <c r="S207" s="20" t="s">
        <v>2193</v>
      </c>
      <c r="T207" s="20" t="s">
        <v>174</v>
      </c>
      <c r="U207" s="20" t="s">
        <v>1633</v>
      </c>
      <c r="V207" s="20" t="str">
        <f>VLOOKUP(S207,'2003 부문표'!$Q$8:$R$412,2,FALSE)</f>
        <v>00_044</v>
      </c>
      <c r="W207" s="67" t="s">
        <v>6819</v>
      </c>
      <c r="X207" s="68" t="s">
        <v>7174</v>
      </c>
      <c r="Y207" s="67" t="s">
        <v>1633</v>
      </c>
      <c r="Z207" s="90" t="s">
        <v>7926</v>
      </c>
      <c r="AA207" s="89" t="s">
        <v>7939</v>
      </c>
      <c r="AB207" s="75" t="s">
        <v>7435</v>
      </c>
      <c r="AC207" s="75" t="s">
        <v>7436</v>
      </c>
      <c r="AD207" s="77" t="s">
        <v>7499</v>
      </c>
      <c r="AE207" s="77" t="s">
        <v>7436</v>
      </c>
      <c r="AF207" s="75"/>
      <c r="AG207" s="69" t="s">
        <v>8153</v>
      </c>
      <c r="AH207" t="s">
        <v>3459</v>
      </c>
      <c r="AI207" t="s">
        <v>3460</v>
      </c>
      <c r="AJ207" t="s">
        <v>4093</v>
      </c>
      <c r="AK207" t="s">
        <v>4589</v>
      </c>
      <c r="AL207" t="s">
        <v>4982</v>
      </c>
      <c r="AM207" t="s">
        <v>6186</v>
      </c>
      <c r="AN207" t="s">
        <v>8494</v>
      </c>
      <c r="AR207" s="3" t="str">
        <f t="shared" si="6"/>
        <v>07_00180.NonFer</v>
      </c>
      <c r="AS207" s="3" t="str">
        <f t="shared" si="7"/>
        <v/>
      </c>
      <c r="AT207" s="3" t="str">
        <f t="shared" si="7"/>
        <v>07_00180.NonFer</v>
      </c>
      <c r="AY207" s="70"/>
      <c r="AZ207" s="70"/>
      <c r="BA207" s="70"/>
      <c r="BB207" s="69" t="s">
        <v>7710</v>
      </c>
      <c r="BD207" s="122" t="s">
        <v>5451</v>
      </c>
      <c r="BE207" s="123" t="s">
        <v>8755</v>
      </c>
      <c r="BF207" s="302" t="s">
        <v>10361</v>
      </c>
      <c r="BG207" s="171" t="s">
        <v>5289</v>
      </c>
      <c r="BH207" s="172" t="s">
        <v>9011</v>
      </c>
      <c r="BI207" s="363"/>
      <c r="BJ207" s="372"/>
      <c r="BK207" s="137"/>
      <c r="BL207" s="138"/>
    </row>
    <row r="208" spans="1:73">
      <c r="A208" s="2" t="s">
        <v>4356</v>
      </c>
      <c r="B208" s="1" t="s">
        <v>995</v>
      </c>
      <c r="C208" s="2" t="s">
        <v>4323</v>
      </c>
      <c r="D208" s="1" t="s">
        <v>953</v>
      </c>
      <c r="E208" s="2" t="s">
        <v>400</v>
      </c>
      <c r="F208" s="1" t="s">
        <v>1052</v>
      </c>
      <c r="G208" s="2" t="s">
        <v>2813</v>
      </c>
      <c r="H208" s="3" t="s">
        <v>716</v>
      </c>
      <c r="I208" s="3" t="s">
        <v>1634</v>
      </c>
      <c r="J208" s="2" t="s">
        <v>2813</v>
      </c>
      <c r="K208" s="3" t="s">
        <v>716</v>
      </c>
      <c r="L208" s="3" t="s">
        <v>1634</v>
      </c>
      <c r="M208" s="3" t="s">
        <v>9322</v>
      </c>
      <c r="N208" s="3" t="s">
        <v>8756</v>
      </c>
      <c r="O208" s="2" t="s">
        <v>2587</v>
      </c>
      <c r="P208" s="1" t="s">
        <v>716</v>
      </c>
      <c r="Q208" s="3" t="s">
        <v>1634</v>
      </c>
      <c r="R208" s="3" t="str">
        <f>VLOOKUP(O208,'2005 부문표'!$K$9:$L$411,2,FALSE)</f>
        <v>05_038</v>
      </c>
      <c r="S208" s="20" t="s">
        <v>2194</v>
      </c>
      <c r="T208" s="20" t="s">
        <v>175</v>
      </c>
      <c r="U208" s="20" t="s">
        <v>1634</v>
      </c>
      <c r="V208" s="20" t="str">
        <f>VLOOKUP(S208,'2003 부문표'!$Q$8:$R$412,2,FALSE)</f>
        <v>00_044</v>
      </c>
      <c r="W208" s="67" t="s">
        <v>6820</v>
      </c>
      <c r="X208" s="68" t="s">
        <v>7175</v>
      </c>
      <c r="Y208" s="67" t="s">
        <v>1634</v>
      </c>
      <c r="Z208" s="90" t="s">
        <v>7926</v>
      </c>
      <c r="AA208" s="89" t="s">
        <v>7939</v>
      </c>
      <c r="AB208" s="75" t="s">
        <v>7435</v>
      </c>
      <c r="AC208" s="75" t="s">
        <v>7436</v>
      </c>
      <c r="AD208" s="77" t="s">
        <v>7499</v>
      </c>
      <c r="AE208" s="77" t="s">
        <v>7436</v>
      </c>
      <c r="AF208" s="75"/>
      <c r="AG208" s="69" t="s">
        <v>8154</v>
      </c>
      <c r="AH208" t="s">
        <v>3461</v>
      </c>
      <c r="AI208" t="s">
        <v>3462</v>
      </c>
      <c r="AJ208" t="s">
        <v>4094</v>
      </c>
      <c r="AK208" t="s">
        <v>4590</v>
      </c>
      <c r="AL208" t="s">
        <v>4983</v>
      </c>
      <c r="AM208" t="s">
        <v>6187</v>
      </c>
      <c r="AN208" t="s">
        <v>8495</v>
      </c>
      <c r="AR208" s="3" t="str">
        <f t="shared" si="6"/>
        <v>07_00181.NonFer</v>
      </c>
      <c r="AS208" s="3" t="str">
        <f t="shared" si="7"/>
        <v/>
      </c>
      <c r="AT208" s="3" t="str">
        <f t="shared" si="7"/>
        <v>07_00181.NonFer</v>
      </c>
      <c r="AY208" s="70"/>
      <c r="AZ208" s="70"/>
      <c r="BA208" s="70"/>
      <c r="BB208" s="69" t="s">
        <v>7711</v>
      </c>
      <c r="BD208" s="122" t="s">
        <v>5453</v>
      </c>
      <c r="BE208" s="123" t="s">
        <v>8756</v>
      </c>
      <c r="BF208" s="302" t="s">
        <v>10361</v>
      </c>
      <c r="BG208" s="169"/>
      <c r="BH208" s="170"/>
      <c r="BI208" s="381" t="s">
        <v>5238</v>
      </c>
      <c r="BJ208" s="375" t="s">
        <v>5498</v>
      </c>
      <c r="BK208" s="137"/>
      <c r="BL208" s="138"/>
    </row>
    <row r="209" spans="1:67">
      <c r="A209" s="2" t="s">
        <v>4356</v>
      </c>
      <c r="B209" s="1" t="s">
        <v>995</v>
      </c>
      <c r="C209" s="2" t="s">
        <v>4323</v>
      </c>
      <c r="D209" s="1" t="s">
        <v>953</v>
      </c>
      <c r="E209" s="2" t="s">
        <v>400</v>
      </c>
      <c r="F209" s="1" t="s">
        <v>1052</v>
      </c>
      <c r="G209" s="2" t="s">
        <v>2814</v>
      </c>
      <c r="H209" s="3" t="s">
        <v>717</v>
      </c>
      <c r="I209" s="3" t="s">
        <v>1635</v>
      </c>
      <c r="J209" s="2" t="s">
        <v>2814</v>
      </c>
      <c r="K209" s="3" t="s">
        <v>717</v>
      </c>
      <c r="L209" s="3" t="s">
        <v>1635</v>
      </c>
      <c r="M209" s="3" t="s">
        <v>9323</v>
      </c>
      <c r="N209" s="3" t="s">
        <v>9324</v>
      </c>
      <c r="O209" s="2" t="s">
        <v>2588</v>
      </c>
      <c r="P209" s="1" t="s">
        <v>717</v>
      </c>
      <c r="Q209" s="3" t="s">
        <v>1635</v>
      </c>
      <c r="R209" s="3" t="str">
        <f>VLOOKUP(O209,'2005 부문표'!$K$9:$L$411,2,FALSE)</f>
        <v>05_038</v>
      </c>
      <c r="S209" s="20" t="s">
        <v>2195</v>
      </c>
      <c r="T209" s="20" t="s">
        <v>176</v>
      </c>
      <c r="U209" s="20" t="s">
        <v>1844</v>
      </c>
      <c r="V209" s="20" t="str">
        <f>VLOOKUP(S209,'2003 부문표'!$Q$8:$R$412,2,FALSE)</f>
        <v>00_044</v>
      </c>
      <c r="W209" s="67" t="s">
        <v>6821</v>
      </c>
      <c r="X209" s="68" t="s">
        <v>7176</v>
      </c>
      <c r="Y209" s="67" t="s">
        <v>1635</v>
      </c>
      <c r="Z209" s="90" t="s">
        <v>7926</v>
      </c>
      <c r="AA209" s="89" t="s">
        <v>7939</v>
      </c>
      <c r="AB209" s="75" t="s">
        <v>7435</v>
      </c>
      <c r="AC209" s="75" t="s">
        <v>7436</v>
      </c>
      <c r="AD209" s="77" t="s">
        <v>7499</v>
      </c>
      <c r="AE209" s="77" t="s">
        <v>7436</v>
      </c>
      <c r="AF209" s="75"/>
      <c r="AG209" s="69" t="s">
        <v>8155</v>
      </c>
      <c r="AH209" t="s">
        <v>3463</v>
      </c>
      <c r="AI209" t="s">
        <v>3464</v>
      </c>
      <c r="AJ209" t="s">
        <v>4095</v>
      </c>
      <c r="AK209" t="s">
        <v>4591</v>
      </c>
      <c r="AL209" t="s">
        <v>4984</v>
      </c>
      <c r="AM209" t="s">
        <v>6188</v>
      </c>
      <c r="AN209" t="s">
        <v>8496</v>
      </c>
      <c r="AR209" s="3" t="str">
        <f t="shared" si="6"/>
        <v>07_00182.NonFer</v>
      </c>
      <c r="AS209" s="3" t="str">
        <f t="shared" si="7"/>
        <v/>
      </c>
      <c r="AT209" s="3" t="str">
        <f t="shared" si="7"/>
        <v>07_00182.NonFer</v>
      </c>
      <c r="AY209" s="70"/>
      <c r="AZ209" s="70"/>
      <c r="BA209" s="70"/>
      <c r="BB209" s="69" t="s">
        <v>7712</v>
      </c>
      <c r="BD209" s="122" t="s">
        <v>5454</v>
      </c>
      <c r="BE209" s="123" t="s">
        <v>9013</v>
      </c>
      <c r="BF209" s="302" t="s">
        <v>10361</v>
      </c>
      <c r="BG209" s="169"/>
      <c r="BH209" s="170"/>
      <c r="BI209" s="363"/>
      <c r="BJ209" s="374"/>
      <c r="BK209" s="137"/>
      <c r="BL209" s="138"/>
    </row>
    <row r="210" spans="1:67">
      <c r="A210" s="2" t="s">
        <v>4356</v>
      </c>
      <c r="B210" s="1" t="s">
        <v>995</v>
      </c>
      <c r="C210" s="2" t="s">
        <v>4323</v>
      </c>
      <c r="D210" s="1" t="s">
        <v>953</v>
      </c>
      <c r="E210" s="2" t="s">
        <v>400</v>
      </c>
      <c r="F210" s="1" t="s">
        <v>1052</v>
      </c>
      <c r="G210" s="2" t="s">
        <v>2815</v>
      </c>
      <c r="H210" s="3" t="s">
        <v>718</v>
      </c>
      <c r="I210" s="3" t="s">
        <v>1636</v>
      </c>
      <c r="J210" s="2" t="s">
        <v>2815</v>
      </c>
      <c r="K210" s="3" t="s">
        <v>718</v>
      </c>
      <c r="L210" s="3" t="s">
        <v>1636</v>
      </c>
      <c r="M210" s="3" t="s">
        <v>9325</v>
      </c>
      <c r="N210" s="3" t="s">
        <v>1636</v>
      </c>
      <c r="O210" s="2" t="s">
        <v>2589</v>
      </c>
      <c r="P210" s="1" t="s">
        <v>718</v>
      </c>
      <c r="Q210" s="3" t="s">
        <v>1636</v>
      </c>
      <c r="R210" s="3" t="str">
        <f>VLOOKUP(O210,'2005 부문표'!$K$9:$L$411,2,FALSE)</f>
        <v>05_038</v>
      </c>
      <c r="S210" s="20" t="s">
        <v>2196</v>
      </c>
      <c r="T210" s="20" t="s">
        <v>177</v>
      </c>
      <c r="U210" s="20" t="s">
        <v>1636</v>
      </c>
      <c r="V210" s="20" t="str">
        <f>VLOOKUP(S210,'2003 부문표'!$Q$8:$R$412,2,FALSE)</f>
        <v>00_044</v>
      </c>
      <c r="W210" s="67" t="s">
        <v>6822</v>
      </c>
      <c r="X210" s="68" t="s">
        <v>7177</v>
      </c>
      <c r="Y210" s="67" t="s">
        <v>1636</v>
      </c>
      <c r="Z210" s="90" t="s">
        <v>7926</v>
      </c>
      <c r="AA210" s="89" t="s">
        <v>7939</v>
      </c>
      <c r="AB210" s="75" t="s">
        <v>7435</v>
      </c>
      <c r="AC210" s="75" t="s">
        <v>7436</v>
      </c>
      <c r="AD210" s="77" t="s">
        <v>7499</v>
      </c>
      <c r="AE210" s="77" t="s">
        <v>7436</v>
      </c>
      <c r="AF210" s="75"/>
      <c r="AG210" s="69" t="s">
        <v>8156</v>
      </c>
      <c r="AH210" t="s">
        <v>3465</v>
      </c>
      <c r="AI210" t="s">
        <v>3466</v>
      </c>
      <c r="AJ210" t="s">
        <v>4096</v>
      </c>
      <c r="AK210" t="s">
        <v>4592</v>
      </c>
      <c r="AL210" t="s">
        <v>4985</v>
      </c>
      <c r="AM210" t="s">
        <v>6189</v>
      </c>
      <c r="AN210" t="s">
        <v>8497</v>
      </c>
      <c r="AR210" s="3" t="str">
        <f t="shared" si="6"/>
        <v>07_00183.NonFer</v>
      </c>
      <c r="AS210" s="3" t="str">
        <f t="shared" si="7"/>
        <v/>
      </c>
      <c r="AT210" s="3" t="str">
        <f t="shared" si="7"/>
        <v>07_00183.NonFer</v>
      </c>
      <c r="AY210" s="70"/>
      <c r="AZ210" s="70"/>
      <c r="BA210" s="70"/>
      <c r="BB210" s="69" t="s">
        <v>7713</v>
      </c>
      <c r="BD210" s="122" t="s">
        <v>5457</v>
      </c>
      <c r="BE210" s="123" t="s">
        <v>1636</v>
      </c>
      <c r="BF210" s="302" t="s">
        <v>10361</v>
      </c>
      <c r="BG210" s="169"/>
      <c r="BH210" s="170"/>
      <c r="BI210" s="363"/>
      <c r="BJ210" s="372"/>
      <c r="BK210" s="137"/>
      <c r="BL210" s="138"/>
    </row>
    <row r="211" spans="1:67">
      <c r="A211" s="2" t="s">
        <v>4356</v>
      </c>
      <c r="B211" s="1" t="s">
        <v>995</v>
      </c>
      <c r="C211" s="2" t="s">
        <v>4323</v>
      </c>
      <c r="D211" s="1" t="s">
        <v>953</v>
      </c>
      <c r="E211" s="2" t="s">
        <v>400</v>
      </c>
      <c r="F211" s="1" t="s">
        <v>1052</v>
      </c>
      <c r="G211" s="2" t="s">
        <v>2816</v>
      </c>
      <c r="H211" s="3" t="s">
        <v>719</v>
      </c>
      <c r="I211" s="3" t="s">
        <v>1637</v>
      </c>
      <c r="J211" s="2" t="s">
        <v>2816</v>
      </c>
      <c r="K211" s="3" t="s">
        <v>719</v>
      </c>
      <c r="L211" s="3" t="s">
        <v>1637</v>
      </c>
      <c r="M211" s="3" t="s">
        <v>9326</v>
      </c>
      <c r="N211" s="3" t="s">
        <v>8757</v>
      </c>
      <c r="O211" s="2" t="s">
        <v>2590</v>
      </c>
      <c r="P211" s="1" t="s">
        <v>719</v>
      </c>
      <c r="Q211" s="3" t="s">
        <v>1637</v>
      </c>
      <c r="R211" s="3" t="str">
        <f>VLOOKUP(O211,'2005 부문표'!$K$9:$L$411,2,FALSE)</f>
        <v>05_038</v>
      </c>
      <c r="S211" s="20" t="s">
        <v>2197</v>
      </c>
      <c r="T211" s="20" t="s">
        <v>178</v>
      </c>
      <c r="U211" s="20" t="s">
        <v>1845</v>
      </c>
      <c r="V211" s="20" t="str">
        <f>VLOOKUP(S211,'2003 부문표'!$Q$8:$R$412,2,FALSE)</f>
        <v>00_044</v>
      </c>
      <c r="W211" s="67" t="s">
        <v>6823</v>
      </c>
      <c r="X211" s="68" t="s">
        <v>7178</v>
      </c>
      <c r="Y211" s="67" t="s">
        <v>1637</v>
      </c>
      <c r="Z211" s="90" t="s">
        <v>7926</v>
      </c>
      <c r="AA211" s="89" t="s">
        <v>7939</v>
      </c>
      <c r="AB211" s="75" t="s">
        <v>7435</v>
      </c>
      <c r="AC211" s="75" t="s">
        <v>7436</v>
      </c>
      <c r="AD211" s="77" t="s">
        <v>7499</v>
      </c>
      <c r="AE211" s="77" t="s">
        <v>7436</v>
      </c>
      <c r="AF211" s="75"/>
      <c r="AG211" s="69" t="s">
        <v>8157</v>
      </c>
      <c r="AH211" t="s">
        <v>3467</v>
      </c>
      <c r="AI211" t="s">
        <v>3468</v>
      </c>
      <c r="AJ211" t="s">
        <v>4097</v>
      </c>
      <c r="AK211" t="s">
        <v>4593</v>
      </c>
      <c r="AL211" t="s">
        <v>4986</v>
      </c>
      <c r="AM211" t="s">
        <v>6190</v>
      </c>
      <c r="AN211" t="s">
        <v>8498</v>
      </c>
      <c r="AR211" s="3" t="str">
        <f t="shared" si="6"/>
        <v>07_00184.NonFer</v>
      </c>
      <c r="AS211" s="3" t="str">
        <f t="shared" si="7"/>
        <v/>
      </c>
      <c r="AT211" s="3" t="str">
        <f t="shared" si="7"/>
        <v>07_00184.NonFer</v>
      </c>
      <c r="AY211" s="70"/>
      <c r="AZ211" s="70"/>
      <c r="BA211" s="70"/>
      <c r="BB211" s="69" t="s">
        <v>7714</v>
      </c>
      <c r="BD211" s="122" t="s">
        <v>5458</v>
      </c>
      <c r="BE211" s="123" t="s">
        <v>8757</v>
      </c>
      <c r="BF211" s="302" t="s">
        <v>10361</v>
      </c>
      <c r="BG211" s="169"/>
      <c r="BH211" s="170"/>
      <c r="BI211" s="363"/>
      <c r="BJ211" s="382"/>
      <c r="BK211" s="137"/>
      <c r="BL211" s="138"/>
    </row>
    <row r="212" spans="1:67">
      <c r="A212" s="2" t="s">
        <v>4356</v>
      </c>
      <c r="B212" s="1" t="s">
        <v>995</v>
      </c>
      <c r="C212" s="2" t="s">
        <v>4323</v>
      </c>
      <c r="D212" s="1" t="s">
        <v>953</v>
      </c>
      <c r="E212" s="2" t="s">
        <v>401</v>
      </c>
      <c r="F212" s="1" t="s">
        <v>1053</v>
      </c>
      <c r="G212" s="2" t="s">
        <v>2817</v>
      </c>
      <c r="H212" s="3" t="s">
        <v>720</v>
      </c>
      <c r="I212" s="3" t="s">
        <v>1638</v>
      </c>
      <c r="J212" s="2" t="s">
        <v>2817</v>
      </c>
      <c r="K212" s="3" t="s">
        <v>720</v>
      </c>
      <c r="L212" s="3" t="s">
        <v>1638</v>
      </c>
      <c r="M212" s="3" t="s">
        <v>9327</v>
      </c>
      <c r="N212" s="3" t="s">
        <v>8758</v>
      </c>
      <c r="O212" s="2" t="s">
        <v>2591</v>
      </c>
      <c r="P212" s="1" t="s">
        <v>720</v>
      </c>
      <c r="Q212" s="3" t="s">
        <v>1638</v>
      </c>
      <c r="R212" s="3" t="str">
        <f>VLOOKUP(O212,'2005 부문표'!$K$9:$L$411,2,FALSE)</f>
        <v>05_038</v>
      </c>
      <c r="S212" s="20" t="s">
        <v>2198</v>
      </c>
      <c r="T212" s="20" t="s">
        <v>179</v>
      </c>
      <c r="U212" s="20" t="s">
        <v>1638</v>
      </c>
      <c r="V212" s="20" t="str">
        <f>VLOOKUP(S212,'2003 부문표'!$Q$8:$R$412,2,FALSE)</f>
        <v>00_044</v>
      </c>
      <c r="W212" s="67" t="s">
        <v>6824</v>
      </c>
      <c r="X212" s="68" t="s">
        <v>7179</v>
      </c>
      <c r="Y212" s="67" t="s">
        <v>1638</v>
      </c>
      <c r="Z212" s="90" t="s">
        <v>7926</v>
      </c>
      <c r="AA212" s="89" t="s">
        <v>7939</v>
      </c>
      <c r="AB212" s="75" t="s">
        <v>7435</v>
      </c>
      <c r="AC212" s="75" t="s">
        <v>7436</v>
      </c>
      <c r="AD212" s="77" t="s">
        <v>7499</v>
      </c>
      <c r="AE212" s="77" t="s">
        <v>7436</v>
      </c>
      <c r="AF212" s="75"/>
      <c r="AG212" s="69" t="s">
        <v>8158</v>
      </c>
      <c r="AH212" t="s">
        <v>3469</v>
      </c>
      <c r="AI212" t="s">
        <v>3470</v>
      </c>
      <c r="AJ212" t="s">
        <v>4098</v>
      </c>
      <c r="AK212" t="s">
        <v>4594</v>
      </c>
      <c r="AL212" t="s">
        <v>4987</v>
      </c>
      <c r="AM212" t="s">
        <v>6191</v>
      </c>
      <c r="AN212" t="s">
        <v>8499</v>
      </c>
      <c r="AR212" s="3" t="str">
        <f t="shared" si="6"/>
        <v>07_00185.NonFer</v>
      </c>
      <c r="AS212" s="3" t="str">
        <f t="shared" si="7"/>
        <v/>
      </c>
      <c r="AT212" s="3" t="str">
        <f t="shared" si="7"/>
        <v>07_00185.NonFer</v>
      </c>
      <c r="AY212" s="70"/>
      <c r="AZ212" s="70"/>
      <c r="BA212" s="70"/>
      <c r="BB212" s="69" t="s">
        <v>7715</v>
      </c>
      <c r="BD212" s="122" t="s">
        <v>5459</v>
      </c>
      <c r="BE212" s="123" t="s">
        <v>8758</v>
      </c>
      <c r="BF212" s="302" t="s">
        <v>10361</v>
      </c>
      <c r="BG212" s="171" t="s">
        <v>5291</v>
      </c>
      <c r="BH212" s="172" t="s">
        <v>8759</v>
      </c>
      <c r="BI212" s="363"/>
      <c r="BJ212" s="372"/>
      <c r="BK212" s="137"/>
      <c r="BL212" s="138"/>
    </row>
    <row r="213" spans="1:67">
      <c r="A213" s="2" t="s">
        <v>4356</v>
      </c>
      <c r="B213" s="1" t="s">
        <v>995</v>
      </c>
      <c r="C213" s="2" t="s">
        <v>4323</v>
      </c>
      <c r="D213" s="1" t="s">
        <v>953</v>
      </c>
      <c r="E213" s="2" t="s">
        <v>401</v>
      </c>
      <c r="F213" s="1" t="s">
        <v>1053</v>
      </c>
      <c r="G213" s="2" t="s">
        <v>2818</v>
      </c>
      <c r="H213" s="3" t="s">
        <v>721</v>
      </c>
      <c r="I213" s="3" t="s">
        <v>1639</v>
      </c>
      <c r="J213" s="2" t="s">
        <v>2818</v>
      </c>
      <c r="K213" s="3" t="s">
        <v>721</v>
      </c>
      <c r="L213" s="3" t="s">
        <v>1639</v>
      </c>
      <c r="M213" s="3" t="s">
        <v>9328</v>
      </c>
      <c r="N213" s="3" t="s">
        <v>8760</v>
      </c>
      <c r="O213" s="2" t="s">
        <v>2592</v>
      </c>
      <c r="P213" s="1" t="s">
        <v>721</v>
      </c>
      <c r="Q213" s="3" t="s">
        <v>1639</v>
      </c>
      <c r="R213" s="3" t="str">
        <f>VLOOKUP(O213,'2005 부문표'!$K$9:$L$411,2,FALSE)</f>
        <v>05_038</v>
      </c>
      <c r="S213" s="20" t="s">
        <v>2199</v>
      </c>
      <c r="T213" s="20" t="s">
        <v>180</v>
      </c>
      <c r="U213" s="20" t="s">
        <v>1639</v>
      </c>
      <c r="V213" s="20" t="str">
        <f>VLOOKUP(S213,'2003 부문표'!$Q$8:$R$412,2,FALSE)</f>
        <v>00_044</v>
      </c>
      <c r="W213" s="67" t="s">
        <v>6825</v>
      </c>
      <c r="X213" s="68" t="s">
        <v>7180</v>
      </c>
      <c r="Y213" s="67" t="s">
        <v>1639</v>
      </c>
      <c r="Z213" s="90" t="s">
        <v>7926</v>
      </c>
      <c r="AA213" s="89" t="s">
        <v>7939</v>
      </c>
      <c r="AB213" s="75" t="s">
        <v>7435</v>
      </c>
      <c r="AC213" s="75" t="s">
        <v>7436</v>
      </c>
      <c r="AD213" s="77" t="s">
        <v>7499</v>
      </c>
      <c r="AE213" s="77" t="s">
        <v>7436</v>
      </c>
      <c r="AF213" s="75"/>
      <c r="AG213" s="69" t="s">
        <v>8159</v>
      </c>
      <c r="AH213" t="s">
        <v>3471</v>
      </c>
      <c r="AI213" t="s">
        <v>3472</v>
      </c>
      <c r="AJ213" t="s">
        <v>4099</v>
      </c>
      <c r="AK213" t="s">
        <v>4595</v>
      </c>
      <c r="AL213" t="s">
        <v>4988</v>
      </c>
      <c r="AM213" t="s">
        <v>6192</v>
      </c>
      <c r="AN213" t="s">
        <v>8500</v>
      </c>
      <c r="AR213" s="3" t="str">
        <f t="shared" si="6"/>
        <v>07_00186.NonFer</v>
      </c>
      <c r="AS213" s="3" t="str">
        <f t="shared" si="7"/>
        <v/>
      </c>
      <c r="AT213" s="3" t="str">
        <f t="shared" si="7"/>
        <v>07_00186.NonFer</v>
      </c>
      <c r="AY213" s="70"/>
      <c r="AZ213" s="70"/>
      <c r="BA213" s="70"/>
      <c r="BB213" s="69" t="s">
        <v>7716</v>
      </c>
      <c r="BD213" s="122" t="s">
        <v>5462</v>
      </c>
      <c r="BE213" s="123" t="s">
        <v>8760</v>
      </c>
      <c r="BF213" s="302" t="s">
        <v>10361</v>
      </c>
      <c r="BG213" s="169"/>
      <c r="BH213" s="170"/>
      <c r="BI213" s="363"/>
      <c r="BJ213" s="382"/>
      <c r="BK213" s="137"/>
      <c r="BL213" s="138"/>
    </row>
    <row r="214" spans="1:67">
      <c r="A214" s="2" t="s">
        <v>4356</v>
      </c>
      <c r="B214" s="1" t="s">
        <v>995</v>
      </c>
      <c r="C214" s="2" t="s">
        <v>4323</v>
      </c>
      <c r="D214" s="1" t="s">
        <v>953</v>
      </c>
      <c r="E214" s="2" t="s">
        <v>401</v>
      </c>
      <c r="F214" s="1" t="s">
        <v>1053</v>
      </c>
      <c r="G214" s="2" t="s">
        <v>2819</v>
      </c>
      <c r="H214" s="3" t="s">
        <v>722</v>
      </c>
      <c r="I214" s="3" t="s">
        <v>1640</v>
      </c>
      <c r="J214" s="2" t="s">
        <v>2819</v>
      </c>
      <c r="K214" s="3" t="s">
        <v>722</v>
      </c>
      <c r="L214" s="3" t="s">
        <v>1640</v>
      </c>
      <c r="M214" s="3" t="s">
        <v>9329</v>
      </c>
      <c r="N214" s="3" t="s">
        <v>8761</v>
      </c>
      <c r="O214" s="2" t="s">
        <v>2593</v>
      </c>
      <c r="P214" s="1" t="s">
        <v>722</v>
      </c>
      <c r="Q214" s="3" t="s">
        <v>1640</v>
      </c>
      <c r="R214" s="3" t="str">
        <f>VLOOKUP(O214,'2005 부문표'!$K$9:$L$411,2,FALSE)</f>
        <v>05_038</v>
      </c>
      <c r="S214" s="20" t="s">
        <v>2200</v>
      </c>
      <c r="T214" s="20" t="s">
        <v>181</v>
      </c>
      <c r="U214" s="20" t="s">
        <v>1640</v>
      </c>
      <c r="V214" s="20" t="str">
        <f>VLOOKUP(S214,'2003 부문표'!$Q$8:$R$412,2,FALSE)</f>
        <v>00_044</v>
      </c>
      <c r="W214" s="67" t="s">
        <v>6826</v>
      </c>
      <c r="X214" s="68" t="s">
        <v>7181</v>
      </c>
      <c r="Y214" s="67" t="s">
        <v>1640</v>
      </c>
      <c r="Z214" s="90" t="s">
        <v>7926</v>
      </c>
      <c r="AA214" s="89" t="s">
        <v>7939</v>
      </c>
      <c r="AB214" s="75" t="s">
        <v>7435</v>
      </c>
      <c r="AC214" s="75" t="s">
        <v>7436</v>
      </c>
      <c r="AD214" s="77" t="s">
        <v>7499</v>
      </c>
      <c r="AE214" s="77" t="s">
        <v>7436</v>
      </c>
      <c r="AF214" s="75"/>
      <c r="AG214" s="69" t="s">
        <v>8160</v>
      </c>
      <c r="AH214" t="s">
        <v>3473</v>
      </c>
      <c r="AI214" t="s">
        <v>3474</v>
      </c>
      <c r="AJ214" t="s">
        <v>4100</v>
      </c>
      <c r="AK214" t="s">
        <v>4596</v>
      </c>
      <c r="AL214" t="s">
        <v>4989</v>
      </c>
      <c r="AM214" t="s">
        <v>6193</v>
      </c>
      <c r="AN214" t="s">
        <v>8501</v>
      </c>
      <c r="AR214" s="3" t="str">
        <f t="shared" si="6"/>
        <v>07_00187.NonFer</v>
      </c>
      <c r="AS214" s="3" t="str">
        <f t="shared" si="7"/>
        <v/>
      </c>
      <c r="AT214" s="3" t="str">
        <f t="shared" si="7"/>
        <v>07_00187.NonFer</v>
      </c>
      <c r="AY214" s="70"/>
      <c r="AZ214" s="70"/>
      <c r="BA214" s="70"/>
      <c r="BB214" s="69" t="s">
        <v>7717</v>
      </c>
      <c r="BD214" s="268" t="s">
        <v>5463</v>
      </c>
      <c r="BE214" s="272" t="s">
        <v>8761</v>
      </c>
      <c r="BF214" s="303" t="s">
        <v>10361</v>
      </c>
      <c r="BG214" s="169"/>
      <c r="BH214" s="170"/>
      <c r="BI214" s="381" t="s">
        <v>488</v>
      </c>
      <c r="BJ214" s="371" t="s">
        <v>8762</v>
      </c>
      <c r="BK214" s="137"/>
      <c r="BL214" s="138"/>
    </row>
    <row r="215" spans="1:67">
      <c r="A215" s="2" t="s">
        <v>4357</v>
      </c>
      <c r="B215" s="1" t="s">
        <v>954</v>
      </c>
      <c r="C215" s="2" t="s">
        <v>4324</v>
      </c>
      <c r="D215" s="1" t="s">
        <v>954</v>
      </c>
      <c r="E215" s="2" t="s">
        <v>402</v>
      </c>
      <c r="F215" s="1" t="s">
        <v>723</v>
      </c>
      <c r="G215" s="2" t="s">
        <v>2820</v>
      </c>
      <c r="H215" s="3" t="s">
        <v>723</v>
      </c>
      <c r="I215" s="3" t="s">
        <v>1641</v>
      </c>
      <c r="J215" s="2" t="s">
        <v>2820</v>
      </c>
      <c r="K215" s="3" t="s">
        <v>723</v>
      </c>
      <c r="L215" s="3" t="s">
        <v>1641</v>
      </c>
      <c r="M215" s="3" t="s">
        <v>9331</v>
      </c>
      <c r="N215" s="3" t="s">
        <v>8763</v>
      </c>
      <c r="O215" s="2" t="s">
        <v>2594</v>
      </c>
      <c r="P215" s="1" t="s">
        <v>723</v>
      </c>
      <c r="Q215" s="3" t="s">
        <v>1641</v>
      </c>
      <c r="R215" s="3" t="str">
        <f>VLOOKUP(O215,'2005 부문표'!$K$9:$L$411,2,FALSE)</f>
        <v>05_039</v>
      </c>
      <c r="S215" s="20" t="s">
        <v>2201</v>
      </c>
      <c r="T215" s="20" t="s">
        <v>182</v>
      </c>
      <c r="U215" s="20" t="s">
        <v>1641</v>
      </c>
      <c r="V215" s="20" t="str">
        <f>VLOOKUP(S215,'2003 부문표'!$Q$8:$R$412,2,FALSE)</f>
        <v>00_045</v>
      </c>
      <c r="W215" s="67" t="s">
        <v>6827</v>
      </c>
      <c r="X215" s="68" t="s">
        <v>7182</v>
      </c>
      <c r="Y215" s="67" t="s">
        <v>1641</v>
      </c>
      <c r="Z215" s="90" t="s">
        <v>5509</v>
      </c>
      <c r="AA215" s="89" t="s">
        <v>7940</v>
      </c>
      <c r="AB215" s="75" t="s">
        <v>7437</v>
      </c>
      <c r="AC215" s="75" t="s">
        <v>7438</v>
      </c>
      <c r="AD215" s="77" t="s">
        <v>7500</v>
      </c>
      <c r="AE215" s="77" t="s">
        <v>7438</v>
      </c>
      <c r="AF215" s="75"/>
      <c r="AG215" s="69" t="s">
        <v>8161</v>
      </c>
      <c r="AH215" t="s">
        <v>3475</v>
      </c>
      <c r="AI215" t="s">
        <v>3476</v>
      </c>
      <c r="AJ215" t="s">
        <v>4101</v>
      </c>
      <c r="AK215" t="s">
        <v>4597</v>
      </c>
      <c r="AL215" t="s">
        <v>4990</v>
      </c>
      <c r="AM215" t="s">
        <v>6194</v>
      </c>
      <c r="AN215" t="s">
        <v>8502</v>
      </c>
      <c r="AR215" s="3" t="str">
        <f t="shared" si="6"/>
        <v>07_00188.Metalpro</v>
      </c>
      <c r="AS215" s="3" t="str">
        <f t="shared" si="7"/>
        <v/>
      </c>
      <c r="AT215" s="3" t="str">
        <f t="shared" si="7"/>
        <v>07_00188.Metalpro</v>
      </c>
      <c r="AY215" s="70"/>
      <c r="AZ215" s="70"/>
      <c r="BA215" s="70"/>
      <c r="BB215" s="69" t="s">
        <v>7718</v>
      </c>
      <c r="BD215" s="349" t="s">
        <v>5466</v>
      </c>
      <c r="BE215" s="348" t="s">
        <v>8763</v>
      </c>
      <c r="BF215" s="323" t="s">
        <v>10361</v>
      </c>
      <c r="BG215" s="321" t="s">
        <v>5294</v>
      </c>
      <c r="BH215" s="320" t="s">
        <v>9015</v>
      </c>
      <c r="BI215" s="381" t="s">
        <v>489</v>
      </c>
      <c r="BJ215" s="371" t="s">
        <v>5509</v>
      </c>
      <c r="BK215" s="160" t="s">
        <v>5209</v>
      </c>
      <c r="BL215" s="125" t="s">
        <v>9016</v>
      </c>
      <c r="BM215" s="349" t="s">
        <v>5465</v>
      </c>
      <c r="BN215" s="348" t="s">
        <v>8762</v>
      </c>
      <c r="BO215" s="323" t="s">
        <v>10361</v>
      </c>
    </row>
    <row r="216" spans="1:67">
      <c r="A216" s="2" t="s">
        <v>4357</v>
      </c>
      <c r="B216" s="1" t="s">
        <v>954</v>
      </c>
      <c r="C216" s="2" t="s">
        <v>4324</v>
      </c>
      <c r="D216" s="1" t="s">
        <v>954</v>
      </c>
      <c r="E216" s="2" t="s">
        <v>402</v>
      </c>
      <c r="F216" s="1" t="s">
        <v>723</v>
      </c>
      <c r="G216" s="2" t="s">
        <v>2821</v>
      </c>
      <c r="H216" s="3" t="s">
        <v>724</v>
      </c>
      <c r="I216" s="3" t="s">
        <v>1642</v>
      </c>
      <c r="J216" s="2" t="s">
        <v>2821</v>
      </c>
      <c r="K216" s="3" t="s">
        <v>724</v>
      </c>
      <c r="L216" s="3" t="s">
        <v>1642</v>
      </c>
      <c r="M216" s="3" t="s">
        <v>9331</v>
      </c>
      <c r="N216" s="3" t="s">
        <v>8763</v>
      </c>
      <c r="O216" s="2" t="s">
        <v>2595</v>
      </c>
      <c r="P216" s="1" t="s">
        <v>724</v>
      </c>
      <c r="Q216" s="3" t="s">
        <v>1642</v>
      </c>
      <c r="R216" s="3" t="str">
        <f>VLOOKUP(O216,'2005 부문표'!$K$9:$L$411,2,FALSE)</f>
        <v>05_039</v>
      </c>
      <c r="S216" s="20" t="s">
        <v>2202</v>
      </c>
      <c r="T216" s="20" t="s">
        <v>183</v>
      </c>
      <c r="U216" s="20" t="s">
        <v>1846</v>
      </c>
      <c r="V216" s="20" t="str">
        <f>VLOOKUP(S216,'2003 부문표'!$Q$8:$R$412,2,FALSE)</f>
        <v>00_045</v>
      </c>
      <c r="W216" s="67" t="s">
        <v>6828</v>
      </c>
      <c r="X216" s="68" t="s">
        <v>7183</v>
      </c>
      <c r="Y216" s="67" t="s">
        <v>1642</v>
      </c>
      <c r="Z216" s="90" t="s">
        <v>5509</v>
      </c>
      <c r="AA216" s="89" t="s">
        <v>7940</v>
      </c>
      <c r="AB216" s="75" t="s">
        <v>7437</v>
      </c>
      <c r="AC216" s="75" t="s">
        <v>7438</v>
      </c>
      <c r="AD216" s="77" t="s">
        <v>7500</v>
      </c>
      <c r="AE216" s="77" t="s">
        <v>7438</v>
      </c>
      <c r="AF216" s="75"/>
      <c r="AG216" s="69" t="s">
        <v>8162</v>
      </c>
      <c r="AH216" t="s">
        <v>3477</v>
      </c>
      <c r="AI216" t="s">
        <v>3478</v>
      </c>
      <c r="AJ216" t="s">
        <v>4102</v>
      </c>
      <c r="AK216" t="s">
        <v>4598</v>
      </c>
      <c r="AL216" t="s">
        <v>4991</v>
      </c>
      <c r="AM216" t="s">
        <v>6195</v>
      </c>
      <c r="AN216" t="s">
        <v>8503</v>
      </c>
      <c r="AR216" s="3" t="str">
        <f t="shared" si="6"/>
        <v>07_00189.Metalpro</v>
      </c>
      <c r="AS216" s="3" t="str">
        <f t="shared" si="7"/>
        <v/>
      </c>
      <c r="AT216" s="3" t="str">
        <f t="shared" si="7"/>
        <v>07_00189.Metalpro</v>
      </c>
      <c r="AY216" s="70"/>
      <c r="AZ216" s="70"/>
      <c r="BA216" s="70"/>
      <c r="BB216" s="69" t="s">
        <v>7719</v>
      </c>
      <c r="BD216" s="341"/>
      <c r="BE216" s="341"/>
      <c r="BF216" s="341"/>
      <c r="BG216" s="341"/>
      <c r="BH216" s="341"/>
      <c r="BI216" s="341"/>
      <c r="BJ216" s="341"/>
      <c r="BK216" s="341"/>
      <c r="BL216" s="341"/>
    </row>
    <row r="217" spans="1:67">
      <c r="A217" s="2" t="s">
        <v>4357</v>
      </c>
      <c r="B217" s="1" t="s">
        <v>954</v>
      </c>
      <c r="C217" s="2" t="s">
        <v>4324</v>
      </c>
      <c r="D217" s="1" t="s">
        <v>954</v>
      </c>
      <c r="E217" s="2" t="s">
        <v>403</v>
      </c>
      <c r="F217" s="1" t="s">
        <v>1054</v>
      </c>
      <c r="G217" s="2" t="s">
        <v>2822</v>
      </c>
      <c r="H217" s="3" t="s">
        <v>725</v>
      </c>
      <c r="I217" s="3" t="s">
        <v>1643</v>
      </c>
      <c r="J217" s="2" t="s">
        <v>2822</v>
      </c>
      <c r="K217" s="3" t="s">
        <v>725</v>
      </c>
      <c r="L217" s="3" t="s">
        <v>1643</v>
      </c>
      <c r="M217" s="3" t="s">
        <v>9333</v>
      </c>
      <c r="N217" s="3" t="s">
        <v>8764</v>
      </c>
      <c r="O217" s="2" t="s">
        <v>2596</v>
      </c>
      <c r="P217" s="1" t="s">
        <v>725</v>
      </c>
      <c r="Q217" s="3" t="s">
        <v>1643</v>
      </c>
      <c r="R217" s="3" t="str">
        <f>VLOOKUP(O217,'2005 부문표'!$K$9:$L$411,2,FALSE)</f>
        <v>05_039</v>
      </c>
      <c r="S217" s="20" t="s">
        <v>2203</v>
      </c>
      <c r="T217" s="20" t="s">
        <v>184</v>
      </c>
      <c r="U217" s="20" t="s">
        <v>1643</v>
      </c>
      <c r="V217" s="20" t="str">
        <f>VLOOKUP(S217,'2003 부문표'!$Q$8:$R$412,2,FALSE)</f>
        <v>00_045</v>
      </c>
      <c r="W217" s="67" t="s">
        <v>6829</v>
      </c>
      <c r="X217" s="68" t="s">
        <v>7184</v>
      </c>
      <c r="Y217" s="67" t="s">
        <v>1643</v>
      </c>
      <c r="Z217" s="90" t="s">
        <v>5509</v>
      </c>
      <c r="AA217" s="89" t="s">
        <v>7940</v>
      </c>
      <c r="AB217" s="75" t="s">
        <v>7437</v>
      </c>
      <c r="AC217" s="75" t="s">
        <v>7438</v>
      </c>
      <c r="AD217" s="77" t="s">
        <v>7500</v>
      </c>
      <c r="AE217" s="77" t="s">
        <v>7438</v>
      </c>
      <c r="AF217" s="75"/>
      <c r="AG217" s="69" t="s">
        <v>8163</v>
      </c>
      <c r="AH217" t="s">
        <v>3479</v>
      </c>
      <c r="AI217" t="s">
        <v>3480</v>
      </c>
      <c r="AJ217" t="s">
        <v>4103</v>
      </c>
      <c r="AK217" t="s">
        <v>4599</v>
      </c>
      <c r="AL217" t="s">
        <v>4992</v>
      </c>
      <c r="AM217" t="s">
        <v>6196</v>
      </c>
      <c r="AN217" t="s">
        <v>8504</v>
      </c>
      <c r="AR217" s="3" t="str">
        <f t="shared" si="6"/>
        <v>07_00190.Metalpro</v>
      </c>
      <c r="AS217" s="3" t="str">
        <f t="shared" si="7"/>
        <v/>
      </c>
      <c r="AT217" s="3" t="str">
        <f t="shared" si="7"/>
        <v>07_00190.Metalpro</v>
      </c>
      <c r="AY217" s="70"/>
      <c r="AZ217" s="70"/>
      <c r="BA217" s="70"/>
      <c r="BB217" s="69" t="s">
        <v>7720</v>
      </c>
      <c r="BD217" s="268" t="s">
        <v>5468</v>
      </c>
      <c r="BE217" s="272" t="s">
        <v>1846</v>
      </c>
      <c r="BF217" s="303" t="s">
        <v>10363</v>
      </c>
      <c r="BG217" s="169"/>
      <c r="BH217" s="170"/>
      <c r="BI217" s="363"/>
      <c r="BJ217" s="372"/>
      <c r="BK217" s="137"/>
      <c r="BL217" s="138"/>
    </row>
    <row r="218" spans="1:67">
      <c r="A218" s="2" t="s">
        <v>4357</v>
      </c>
      <c r="B218" s="1" t="s">
        <v>954</v>
      </c>
      <c r="C218" s="2" t="s">
        <v>4324</v>
      </c>
      <c r="D218" s="1" t="s">
        <v>954</v>
      </c>
      <c r="E218" s="2" t="s">
        <v>403</v>
      </c>
      <c r="F218" s="1" t="s">
        <v>1054</v>
      </c>
      <c r="G218" s="2" t="s">
        <v>2823</v>
      </c>
      <c r="H218" s="3" t="s">
        <v>726</v>
      </c>
      <c r="I218" s="3" t="s">
        <v>1644</v>
      </c>
      <c r="J218" s="2" t="s">
        <v>2823</v>
      </c>
      <c r="K218" s="3" t="s">
        <v>726</v>
      </c>
      <c r="L218" s="3" t="s">
        <v>1644</v>
      </c>
      <c r="M218" s="3" t="s">
        <v>9343</v>
      </c>
      <c r="N218" s="3" t="s">
        <v>1644</v>
      </c>
      <c r="O218" s="2" t="s">
        <v>2597</v>
      </c>
      <c r="P218" s="1" t="s">
        <v>726</v>
      </c>
      <c r="Q218" s="3" t="s">
        <v>1644</v>
      </c>
      <c r="R218" s="3" t="str">
        <f>VLOOKUP(O218,'2005 부문표'!$K$9:$L$411,2,FALSE)</f>
        <v>05_039</v>
      </c>
      <c r="S218" s="20" t="s">
        <v>2204</v>
      </c>
      <c r="T218" s="20" t="s">
        <v>185</v>
      </c>
      <c r="U218" s="20" t="s">
        <v>1644</v>
      </c>
      <c r="V218" s="20" t="str">
        <f>VLOOKUP(S218,'2003 부문표'!$Q$8:$R$412,2,FALSE)</f>
        <v>00_045</v>
      </c>
      <c r="W218" s="67" t="s">
        <v>6830</v>
      </c>
      <c r="X218" s="68" t="s">
        <v>7185</v>
      </c>
      <c r="Y218" s="67" t="s">
        <v>1644</v>
      </c>
      <c r="Z218" s="90" t="s">
        <v>5509</v>
      </c>
      <c r="AA218" s="89" t="s">
        <v>7940</v>
      </c>
      <c r="AB218" s="75" t="s">
        <v>7437</v>
      </c>
      <c r="AC218" s="75" t="s">
        <v>7438</v>
      </c>
      <c r="AD218" s="77" t="s">
        <v>7500</v>
      </c>
      <c r="AE218" s="77" t="s">
        <v>7438</v>
      </c>
      <c r="AF218" s="75"/>
      <c r="AG218" s="69" t="s">
        <v>8164</v>
      </c>
      <c r="AH218" t="s">
        <v>3481</v>
      </c>
      <c r="AI218" t="s">
        <v>3482</v>
      </c>
      <c r="AJ218" t="s">
        <v>4104</v>
      </c>
      <c r="AK218" t="s">
        <v>4600</v>
      </c>
      <c r="AL218" t="s">
        <v>4993</v>
      </c>
      <c r="AM218" t="s">
        <v>6197</v>
      </c>
      <c r="AN218" t="s">
        <v>8505</v>
      </c>
      <c r="AR218" s="3" t="str">
        <f t="shared" si="6"/>
        <v>07_00191.Metalpro</v>
      </c>
      <c r="AS218" s="3" t="str">
        <f t="shared" si="7"/>
        <v/>
      </c>
      <c r="AT218" s="3" t="str">
        <f t="shared" si="7"/>
        <v>07_00191.Metalpro</v>
      </c>
      <c r="AY218" s="70"/>
      <c r="AZ218" s="70"/>
      <c r="BA218" s="70"/>
      <c r="BB218" s="69" t="s">
        <v>7721</v>
      </c>
      <c r="BD218" s="122" t="s">
        <v>5483</v>
      </c>
      <c r="BE218" s="123" t="s">
        <v>1644</v>
      </c>
      <c r="BF218" s="304" t="s">
        <v>10361</v>
      </c>
      <c r="BG218" s="169"/>
      <c r="BH218" s="170"/>
      <c r="BI218" s="359"/>
      <c r="BJ218" s="360"/>
      <c r="BK218" s="137"/>
      <c r="BL218" s="138"/>
    </row>
    <row r="219" spans="1:67">
      <c r="A219" s="2" t="s">
        <v>4357</v>
      </c>
      <c r="B219" s="1" t="s">
        <v>954</v>
      </c>
      <c r="C219" s="2" t="s">
        <v>4324</v>
      </c>
      <c r="D219" s="1" t="s">
        <v>954</v>
      </c>
      <c r="E219" s="2" t="s">
        <v>404</v>
      </c>
      <c r="F219" s="1" t="s">
        <v>1055</v>
      </c>
      <c r="G219" s="2" t="s">
        <v>2824</v>
      </c>
      <c r="H219" s="3" t="s">
        <v>727</v>
      </c>
      <c r="I219" s="3" t="s">
        <v>1645</v>
      </c>
      <c r="J219" s="2" t="s">
        <v>2824</v>
      </c>
      <c r="K219" s="3" t="s">
        <v>727</v>
      </c>
      <c r="L219" s="3" t="s">
        <v>1645</v>
      </c>
      <c r="M219" s="3" t="s">
        <v>9341</v>
      </c>
      <c r="N219" s="3" t="s">
        <v>1645</v>
      </c>
      <c r="O219" s="2" t="s">
        <v>2598</v>
      </c>
      <c r="P219" s="1" t="s">
        <v>727</v>
      </c>
      <c r="Q219" s="3" t="s">
        <v>1645</v>
      </c>
      <c r="R219" s="3" t="str">
        <f>VLOOKUP(O219,'2005 부문표'!$K$9:$L$411,2,FALSE)</f>
        <v>05_039</v>
      </c>
      <c r="S219" s="20" t="s">
        <v>2205</v>
      </c>
      <c r="T219" s="20" t="s">
        <v>186</v>
      </c>
      <c r="U219" s="20" t="s">
        <v>1645</v>
      </c>
      <c r="V219" s="20" t="str">
        <f>VLOOKUP(S219,'2003 부문표'!$Q$8:$R$412,2,FALSE)</f>
        <v>00_045</v>
      </c>
      <c r="W219" s="67" t="s">
        <v>6831</v>
      </c>
      <c r="X219" s="68" t="s">
        <v>7186</v>
      </c>
      <c r="Y219" s="67" t="s">
        <v>1645</v>
      </c>
      <c r="Z219" s="90" t="s">
        <v>5509</v>
      </c>
      <c r="AA219" s="89" t="s">
        <v>7940</v>
      </c>
      <c r="AB219" s="75" t="s">
        <v>7437</v>
      </c>
      <c r="AC219" s="75" t="s">
        <v>7438</v>
      </c>
      <c r="AD219" s="77" t="s">
        <v>7500</v>
      </c>
      <c r="AE219" s="77" t="s">
        <v>7438</v>
      </c>
      <c r="AF219" s="75"/>
      <c r="AG219" s="69" t="s">
        <v>8165</v>
      </c>
      <c r="AH219" t="s">
        <v>3483</v>
      </c>
      <c r="AI219" t="s">
        <v>3484</v>
      </c>
      <c r="AJ219" t="s">
        <v>4105</v>
      </c>
      <c r="AK219" t="s">
        <v>4601</v>
      </c>
      <c r="AL219" t="s">
        <v>4994</v>
      </c>
      <c r="AM219" t="s">
        <v>6198</v>
      </c>
      <c r="AN219" t="s">
        <v>8506</v>
      </c>
      <c r="AR219" s="3" t="str">
        <f t="shared" si="6"/>
        <v>07_00192.Metalpro</v>
      </c>
      <c r="AS219" s="3" t="str">
        <f t="shared" si="7"/>
        <v/>
      </c>
      <c r="AT219" s="3" t="str">
        <f t="shared" si="7"/>
        <v>07_00192.Metalpro</v>
      </c>
      <c r="AY219" s="70"/>
      <c r="AZ219" s="70"/>
      <c r="BA219" s="70"/>
      <c r="BB219" s="69" t="s">
        <v>7722</v>
      </c>
      <c r="BD219" s="271"/>
      <c r="BE219" s="272" t="s">
        <v>3579</v>
      </c>
      <c r="BF219" s="303"/>
      <c r="BG219" s="169"/>
      <c r="BH219" s="170"/>
      <c r="BI219" s="363"/>
      <c r="BJ219" s="372"/>
      <c r="BK219" s="137"/>
      <c r="BL219" s="138"/>
    </row>
    <row r="220" spans="1:67">
      <c r="A220" s="2" t="s">
        <v>4357</v>
      </c>
      <c r="B220" s="1" t="s">
        <v>954</v>
      </c>
      <c r="C220" s="2" t="s">
        <v>4324</v>
      </c>
      <c r="D220" s="1" t="s">
        <v>954</v>
      </c>
      <c r="E220" s="2" t="s">
        <v>404</v>
      </c>
      <c r="F220" s="1" t="s">
        <v>1055</v>
      </c>
      <c r="G220" s="2" t="s">
        <v>2825</v>
      </c>
      <c r="H220" s="3" t="s">
        <v>728</v>
      </c>
      <c r="I220" s="3" t="s">
        <v>1646</v>
      </c>
      <c r="J220" s="2" t="s">
        <v>2825</v>
      </c>
      <c r="K220" s="3" t="s">
        <v>728</v>
      </c>
      <c r="L220" s="3" t="s">
        <v>1646</v>
      </c>
      <c r="M220" s="3" t="s">
        <v>9342</v>
      </c>
      <c r="N220" s="3" t="s">
        <v>8771</v>
      </c>
      <c r="O220" s="2" t="s">
        <v>2599</v>
      </c>
      <c r="P220" s="1" t="s">
        <v>728</v>
      </c>
      <c r="Q220" s="3" t="s">
        <v>1646</v>
      </c>
      <c r="R220" s="3" t="str">
        <f>VLOOKUP(O220,'2005 부문표'!$K$9:$L$411,2,FALSE)</f>
        <v>05_039</v>
      </c>
      <c r="S220" s="20" t="s">
        <v>2206</v>
      </c>
      <c r="T220" s="20" t="s">
        <v>187</v>
      </c>
      <c r="U220" s="20" t="s">
        <v>1646</v>
      </c>
      <c r="V220" s="20" t="str">
        <f>VLOOKUP(S220,'2003 부문표'!$Q$8:$R$412,2,FALSE)</f>
        <v>00_045</v>
      </c>
      <c r="W220" s="67" t="s">
        <v>6832</v>
      </c>
      <c r="X220" s="68" t="s">
        <v>7187</v>
      </c>
      <c r="Y220" s="67" t="s">
        <v>1646</v>
      </c>
      <c r="Z220" s="90" t="s">
        <v>5509</v>
      </c>
      <c r="AA220" s="89" t="s">
        <v>7940</v>
      </c>
      <c r="AB220" s="75" t="s">
        <v>7437</v>
      </c>
      <c r="AC220" s="75" t="s">
        <v>7438</v>
      </c>
      <c r="AD220" s="77" t="s">
        <v>7500</v>
      </c>
      <c r="AE220" s="77" t="s">
        <v>7438</v>
      </c>
      <c r="AF220" s="75"/>
      <c r="AG220" s="69" t="s">
        <v>8166</v>
      </c>
      <c r="AH220" t="s">
        <v>3485</v>
      </c>
      <c r="AI220" t="s">
        <v>3486</v>
      </c>
      <c r="AJ220" t="s">
        <v>4106</v>
      </c>
      <c r="AK220" t="s">
        <v>4602</v>
      </c>
      <c r="AL220" t="s">
        <v>4995</v>
      </c>
      <c r="AM220" t="s">
        <v>6199</v>
      </c>
      <c r="AN220" t="s">
        <v>8507</v>
      </c>
      <c r="AR220" s="3" t="str">
        <f t="shared" si="6"/>
        <v>07_00193.Metalpro</v>
      </c>
      <c r="AS220" s="3" t="str">
        <f t="shared" si="7"/>
        <v/>
      </c>
      <c r="AT220" s="3" t="str">
        <f t="shared" si="7"/>
        <v>07_00193.Metalpro</v>
      </c>
      <c r="AY220" s="70"/>
      <c r="AZ220" s="70"/>
      <c r="BA220" s="70"/>
      <c r="BB220" s="69" t="s">
        <v>7723</v>
      </c>
      <c r="BD220" s="122" t="s">
        <v>5469</v>
      </c>
      <c r="BE220" s="123" t="s">
        <v>8764</v>
      </c>
      <c r="BF220" s="304" t="s">
        <v>10406</v>
      </c>
      <c r="BG220" s="169"/>
      <c r="BH220" s="170"/>
      <c r="BI220" s="363"/>
      <c r="BJ220" s="372"/>
      <c r="BK220" s="137"/>
      <c r="BL220" s="138"/>
    </row>
    <row r="221" spans="1:67">
      <c r="A221" s="2" t="s">
        <v>4357</v>
      </c>
      <c r="B221" s="1" t="s">
        <v>954</v>
      </c>
      <c r="C221" s="2" t="s">
        <v>4324</v>
      </c>
      <c r="D221" s="1" t="s">
        <v>954</v>
      </c>
      <c r="E221" s="2" t="s">
        <v>404</v>
      </c>
      <c r="F221" s="1" t="s">
        <v>1055</v>
      </c>
      <c r="G221" s="2" t="s">
        <v>2826</v>
      </c>
      <c r="H221" s="3" t="s">
        <v>729</v>
      </c>
      <c r="I221" s="3" t="s">
        <v>1647</v>
      </c>
      <c r="J221" s="2" t="s">
        <v>2826</v>
      </c>
      <c r="K221" s="3" t="s">
        <v>729</v>
      </c>
      <c r="L221" s="3" t="s">
        <v>1647</v>
      </c>
      <c r="M221" s="3" t="s">
        <v>9316</v>
      </c>
      <c r="N221" s="3" t="s">
        <v>8753</v>
      </c>
      <c r="O221" s="2" t="s">
        <v>2600</v>
      </c>
      <c r="P221" s="1" t="s">
        <v>729</v>
      </c>
      <c r="Q221" s="3" t="s">
        <v>1647</v>
      </c>
      <c r="R221" s="3" t="str">
        <f>VLOOKUP(O221,'2005 부문표'!$K$9:$L$411,2,FALSE)</f>
        <v>05_039</v>
      </c>
      <c r="S221" s="20" t="s">
        <v>2207</v>
      </c>
      <c r="T221" s="20" t="s">
        <v>188</v>
      </c>
      <c r="U221" s="20" t="s">
        <v>1647</v>
      </c>
      <c r="V221" s="20" t="str">
        <f>VLOOKUP(S221,'2003 부문표'!$Q$8:$R$412,2,FALSE)</f>
        <v>00_045</v>
      </c>
      <c r="W221" s="67" t="s">
        <v>6833</v>
      </c>
      <c r="X221" s="68" t="s">
        <v>7188</v>
      </c>
      <c r="Y221" s="67" t="s">
        <v>1647</v>
      </c>
      <c r="Z221" s="90" t="s">
        <v>5509</v>
      </c>
      <c r="AA221" s="89" t="s">
        <v>7940</v>
      </c>
      <c r="AB221" s="75" t="s">
        <v>7437</v>
      </c>
      <c r="AC221" s="75" t="s">
        <v>7438</v>
      </c>
      <c r="AD221" s="77" t="s">
        <v>7500</v>
      </c>
      <c r="AE221" s="77" t="s">
        <v>7438</v>
      </c>
      <c r="AF221" s="75"/>
      <c r="AG221" s="69" t="s">
        <v>8167</v>
      </c>
      <c r="AH221" t="s">
        <v>3487</v>
      </c>
      <c r="AI221" t="s">
        <v>3488</v>
      </c>
      <c r="AJ221" t="s">
        <v>4107</v>
      </c>
      <c r="AK221" t="s">
        <v>4603</v>
      </c>
      <c r="AL221" t="s">
        <v>4996</v>
      </c>
      <c r="AM221" t="s">
        <v>6200</v>
      </c>
      <c r="AN221" t="s">
        <v>8508</v>
      </c>
      <c r="AR221" s="3" t="str">
        <f t="shared" si="6"/>
        <v>07_00194.Metalpro</v>
      </c>
      <c r="AS221" s="3" t="str">
        <f t="shared" si="7"/>
        <v/>
      </c>
      <c r="AT221" s="3" t="str">
        <f t="shared" si="7"/>
        <v>07_00194.Metalpro</v>
      </c>
      <c r="AY221" s="70"/>
      <c r="AZ221" s="70"/>
      <c r="BA221" s="70"/>
      <c r="BB221" s="69" t="s">
        <v>7724</v>
      </c>
    </row>
    <row r="222" spans="1:67">
      <c r="A222" s="2" t="s">
        <v>4357</v>
      </c>
      <c r="B222" s="1" t="s">
        <v>954</v>
      </c>
      <c r="C222" s="2" t="s">
        <v>4324</v>
      </c>
      <c r="D222" s="1" t="s">
        <v>954</v>
      </c>
      <c r="E222" s="2" t="s">
        <v>405</v>
      </c>
      <c r="F222" s="1" t="s">
        <v>1056</v>
      </c>
      <c r="G222" s="2" t="s">
        <v>2827</v>
      </c>
      <c r="H222" s="3" t="s">
        <v>730</v>
      </c>
      <c r="I222" s="3" t="s">
        <v>1648</v>
      </c>
      <c r="J222" s="2" t="s">
        <v>2827</v>
      </c>
      <c r="K222" s="3" t="s">
        <v>730</v>
      </c>
      <c r="L222" s="3" t="s">
        <v>1648</v>
      </c>
      <c r="M222" s="3" t="s">
        <v>9340</v>
      </c>
      <c r="N222" s="3" t="s">
        <v>8770</v>
      </c>
      <c r="O222" s="2" t="s">
        <v>2601</v>
      </c>
      <c r="P222" s="1" t="s">
        <v>730</v>
      </c>
      <c r="Q222" s="3" t="s">
        <v>1648</v>
      </c>
      <c r="R222" s="3" t="str">
        <f>VLOOKUP(O222,'2005 부문표'!$K$9:$L$411,2,FALSE)</f>
        <v>05_039</v>
      </c>
      <c r="S222" s="20" t="s">
        <v>2208</v>
      </c>
      <c r="T222" s="20" t="s">
        <v>189</v>
      </c>
      <c r="U222" s="20" t="s">
        <v>1648</v>
      </c>
      <c r="V222" s="20" t="str">
        <f>VLOOKUP(S222,'2003 부문표'!$Q$8:$R$412,2,FALSE)</f>
        <v>00_045</v>
      </c>
      <c r="W222" s="67" t="s">
        <v>6834</v>
      </c>
      <c r="X222" s="68" t="s">
        <v>7189</v>
      </c>
      <c r="Y222" s="67" t="s">
        <v>1648</v>
      </c>
      <c r="Z222" s="90" t="s">
        <v>5509</v>
      </c>
      <c r="AA222" s="89" t="s">
        <v>7940</v>
      </c>
      <c r="AB222" s="75" t="s">
        <v>7437</v>
      </c>
      <c r="AC222" s="75" t="s">
        <v>7438</v>
      </c>
      <c r="AD222" s="77" t="s">
        <v>7500</v>
      </c>
      <c r="AE222" s="77" t="s">
        <v>7438</v>
      </c>
      <c r="AF222" s="75"/>
      <c r="AG222" s="69" t="s">
        <v>8168</v>
      </c>
      <c r="AH222" t="s">
        <v>3489</v>
      </c>
      <c r="AI222" t="s">
        <v>3490</v>
      </c>
      <c r="AJ222" t="s">
        <v>4108</v>
      </c>
      <c r="AK222" t="s">
        <v>4604</v>
      </c>
      <c r="AL222" t="s">
        <v>4997</v>
      </c>
      <c r="AM222" t="s">
        <v>6201</v>
      </c>
      <c r="AN222" t="s">
        <v>8509</v>
      </c>
      <c r="AR222" s="3" t="str">
        <f t="shared" si="6"/>
        <v>07_00195.Metalpro</v>
      </c>
      <c r="AS222" s="3" t="str">
        <f t="shared" si="7"/>
        <v/>
      </c>
      <c r="AT222" s="3" t="str">
        <f t="shared" si="7"/>
        <v>07_00195.Metalpro</v>
      </c>
      <c r="AY222" s="70"/>
      <c r="AZ222" s="70"/>
      <c r="BA222" s="70"/>
      <c r="BB222" s="69" t="s">
        <v>7725</v>
      </c>
      <c r="BD222" s="276"/>
      <c r="BE222" s="279" t="s">
        <v>3579</v>
      </c>
      <c r="BF222" s="303"/>
      <c r="BG222" s="169"/>
      <c r="BH222" s="170"/>
      <c r="BK222" s="137"/>
      <c r="BL222" s="138"/>
    </row>
    <row r="223" spans="1:67">
      <c r="A223" s="2" t="s">
        <v>4357</v>
      </c>
      <c r="B223" s="1" t="s">
        <v>954</v>
      </c>
      <c r="C223" s="2" t="s">
        <v>4324</v>
      </c>
      <c r="D223" s="1" t="s">
        <v>954</v>
      </c>
      <c r="E223" s="2" t="s">
        <v>405</v>
      </c>
      <c r="F223" s="1" t="s">
        <v>1056</v>
      </c>
      <c r="G223" s="2" t="s">
        <v>2828</v>
      </c>
      <c r="H223" s="3" t="s">
        <v>731</v>
      </c>
      <c r="I223" s="3" t="s">
        <v>1847</v>
      </c>
      <c r="J223" s="2" t="s">
        <v>2828</v>
      </c>
      <c r="K223" s="3" t="s">
        <v>731</v>
      </c>
      <c r="L223" s="3" t="s">
        <v>1847</v>
      </c>
      <c r="M223" s="3" t="s">
        <v>9337</v>
      </c>
      <c r="N223" s="3" t="s">
        <v>1847</v>
      </c>
      <c r="O223" s="2" t="s">
        <v>2602</v>
      </c>
      <c r="P223" s="1" t="s">
        <v>731</v>
      </c>
      <c r="Q223" s="3" t="s">
        <v>1847</v>
      </c>
      <c r="R223" s="3" t="str">
        <f>VLOOKUP(O223,'2005 부문표'!$K$9:$L$411,2,FALSE)</f>
        <v>05_039</v>
      </c>
      <c r="S223" s="20" t="s">
        <v>2209</v>
      </c>
      <c r="T223" s="20" t="s">
        <v>190</v>
      </c>
      <c r="U223" s="20" t="s">
        <v>1847</v>
      </c>
      <c r="V223" s="20" t="str">
        <f>VLOOKUP(S223,'2003 부문표'!$Q$8:$R$412,2,FALSE)</f>
        <v>00_045</v>
      </c>
      <c r="W223" s="67" t="s">
        <v>6835</v>
      </c>
      <c r="X223" s="68" t="s">
        <v>7342</v>
      </c>
      <c r="Y223" s="67" t="s">
        <v>6836</v>
      </c>
      <c r="Z223" s="90" t="s">
        <v>5509</v>
      </c>
      <c r="AA223" s="89" t="s">
        <v>7940</v>
      </c>
      <c r="AB223" s="75" t="s">
        <v>7437</v>
      </c>
      <c r="AC223" s="75" t="s">
        <v>7438</v>
      </c>
      <c r="AD223" s="77" t="s">
        <v>7500</v>
      </c>
      <c r="AE223" s="77" t="s">
        <v>7438</v>
      </c>
      <c r="AF223" s="75"/>
      <c r="AG223" s="69" t="s">
        <v>8169</v>
      </c>
      <c r="AH223" t="s">
        <v>3491</v>
      </c>
      <c r="AI223" t="s">
        <v>3492</v>
      </c>
      <c r="AJ223" t="s">
        <v>4109</v>
      </c>
      <c r="AK223" t="s">
        <v>4605</v>
      </c>
      <c r="AL223" t="s">
        <v>4998</v>
      </c>
      <c r="AM223" t="s">
        <v>6202</v>
      </c>
      <c r="AN223" t="s">
        <v>3579</v>
      </c>
      <c r="AR223" s="3" t="str">
        <f t="shared" si="6"/>
        <v>07_00196.Metalpro</v>
      </c>
      <c r="AS223" s="3" t="str">
        <f t="shared" si="7"/>
        <v/>
      </c>
      <c r="AT223" s="3" t="str">
        <f t="shared" si="7"/>
        <v/>
      </c>
      <c r="AY223" s="70"/>
      <c r="AZ223" s="70"/>
      <c r="BA223" s="70"/>
      <c r="BB223" s="69" t="s">
        <v>3579</v>
      </c>
    </row>
    <row r="224" spans="1:67">
      <c r="A224" s="2" t="s">
        <v>4357</v>
      </c>
      <c r="B224" s="1" t="s">
        <v>954</v>
      </c>
      <c r="C224" s="2" t="s">
        <v>4324</v>
      </c>
      <c r="D224" s="1" t="s">
        <v>954</v>
      </c>
      <c r="E224" s="2" t="s">
        <v>405</v>
      </c>
      <c r="F224" s="1" t="s">
        <v>1056</v>
      </c>
      <c r="G224" s="2" t="s">
        <v>2829</v>
      </c>
      <c r="H224" s="3" t="s">
        <v>732</v>
      </c>
      <c r="I224" s="3" t="s">
        <v>1848</v>
      </c>
      <c r="J224" s="2" t="s">
        <v>2829</v>
      </c>
      <c r="K224" s="3" t="s">
        <v>732</v>
      </c>
      <c r="L224" s="3" t="s">
        <v>1848</v>
      </c>
      <c r="M224" s="3" t="s">
        <v>9336</v>
      </c>
      <c r="N224" s="3" t="s">
        <v>8767</v>
      </c>
      <c r="O224" s="2" t="s">
        <v>2603</v>
      </c>
      <c r="P224" s="1" t="s">
        <v>732</v>
      </c>
      <c r="Q224" s="3" t="s">
        <v>1848</v>
      </c>
      <c r="R224" s="3" t="str">
        <f>VLOOKUP(O224,'2005 부문표'!$K$9:$L$411,2,FALSE)</f>
        <v>05_039</v>
      </c>
      <c r="S224" s="20" t="s">
        <v>2210</v>
      </c>
      <c r="T224" s="20" t="s">
        <v>191</v>
      </c>
      <c r="U224" s="20" t="s">
        <v>1848</v>
      </c>
      <c r="V224" s="20" t="str">
        <f>VLOOKUP(S224,'2003 부문표'!$Q$8:$R$412,2,FALSE)</f>
        <v>00_045</v>
      </c>
      <c r="W224" s="67" t="s">
        <v>6835</v>
      </c>
      <c r="X224" s="68" t="s">
        <v>7342</v>
      </c>
      <c r="Y224" s="67" t="s">
        <v>6836</v>
      </c>
      <c r="Z224" s="90" t="s">
        <v>5509</v>
      </c>
      <c r="AA224" s="89" t="s">
        <v>7940</v>
      </c>
      <c r="AB224" s="75" t="s">
        <v>7437</v>
      </c>
      <c r="AC224" s="75" t="s">
        <v>7438</v>
      </c>
      <c r="AD224" s="77" t="s">
        <v>7500</v>
      </c>
      <c r="AE224" s="77" t="s">
        <v>7438</v>
      </c>
      <c r="AF224" s="75"/>
      <c r="AG224" s="69" t="s">
        <v>8170</v>
      </c>
      <c r="AH224" t="s">
        <v>3493</v>
      </c>
      <c r="AI224" t="s">
        <v>3494</v>
      </c>
      <c r="AJ224" t="s">
        <v>4110</v>
      </c>
      <c r="AK224" t="s">
        <v>4606</v>
      </c>
      <c r="AL224" t="s">
        <v>4999</v>
      </c>
      <c r="AM224" t="s">
        <v>6203</v>
      </c>
      <c r="AN224" t="s">
        <v>3579</v>
      </c>
      <c r="AR224" s="3" t="str">
        <f t="shared" si="6"/>
        <v>07_00196.Metalpro</v>
      </c>
      <c r="AS224" s="3" t="str">
        <f t="shared" si="7"/>
        <v/>
      </c>
      <c r="AT224" s="3" t="str">
        <f t="shared" si="7"/>
        <v/>
      </c>
      <c r="AY224" s="70"/>
      <c r="AZ224" s="70"/>
      <c r="BA224" s="70"/>
      <c r="BB224" s="69" t="s">
        <v>3579</v>
      </c>
      <c r="BD224" s="122" t="s">
        <v>5470</v>
      </c>
      <c r="BE224" s="123" t="s">
        <v>8765</v>
      </c>
      <c r="BF224" s="304" t="s">
        <v>10363</v>
      </c>
      <c r="BG224" s="169"/>
      <c r="BH224" s="170"/>
      <c r="BI224" s="363"/>
      <c r="BJ224" s="372"/>
    </row>
    <row r="225" spans="1:73">
      <c r="A225" s="2" t="s">
        <v>4357</v>
      </c>
      <c r="B225" s="1" t="s">
        <v>954</v>
      </c>
      <c r="C225" s="2" t="s">
        <v>4324</v>
      </c>
      <c r="D225" s="1" t="s">
        <v>954</v>
      </c>
      <c r="E225" s="2" t="s">
        <v>405</v>
      </c>
      <c r="F225" s="1" t="s">
        <v>1056</v>
      </c>
      <c r="G225" s="2" t="s">
        <v>2830</v>
      </c>
      <c r="H225" s="3" t="s">
        <v>733</v>
      </c>
      <c r="I225" s="3" t="s">
        <v>1849</v>
      </c>
      <c r="J225" s="2" t="s">
        <v>2830</v>
      </c>
      <c r="K225" s="3" t="s">
        <v>733</v>
      </c>
      <c r="L225" s="3" t="s">
        <v>1849</v>
      </c>
      <c r="M225" s="3" t="s">
        <v>9336</v>
      </c>
      <c r="N225" s="3" t="s">
        <v>8767</v>
      </c>
      <c r="O225" s="2" t="s">
        <v>2604</v>
      </c>
      <c r="P225" s="1" t="s">
        <v>733</v>
      </c>
      <c r="Q225" s="3" t="s">
        <v>1849</v>
      </c>
      <c r="R225" s="3" t="str">
        <f>VLOOKUP(O225,'2005 부문표'!$K$9:$L$411,2,FALSE)</f>
        <v>05_039</v>
      </c>
      <c r="S225" s="20" t="s">
        <v>2211</v>
      </c>
      <c r="T225" s="20" t="s">
        <v>1974</v>
      </c>
      <c r="U225" s="20" t="s">
        <v>1849</v>
      </c>
      <c r="V225" s="20" t="str">
        <f>VLOOKUP(S225,'2003 부문표'!$Q$8:$R$412,2,FALSE)</f>
        <v>00_045</v>
      </c>
      <c r="W225" s="67" t="s">
        <v>6835</v>
      </c>
      <c r="X225" s="68" t="s">
        <v>7342</v>
      </c>
      <c r="Y225" s="67" t="s">
        <v>6836</v>
      </c>
      <c r="Z225" s="90" t="s">
        <v>5509</v>
      </c>
      <c r="AA225" s="89" t="s">
        <v>7940</v>
      </c>
      <c r="AB225" s="75" t="s">
        <v>7437</v>
      </c>
      <c r="AC225" s="75" t="s">
        <v>7438</v>
      </c>
      <c r="AD225" s="77" t="s">
        <v>7500</v>
      </c>
      <c r="AE225" s="77" t="s">
        <v>7438</v>
      </c>
      <c r="AF225" s="75"/>
      <c r="AG225" s="69" t="s">
        <v>8171</v>
      </c>
      <c r="AH225" t="s">
        <v>3495</v>
      </c>
      <c r="AI225" t="s">
        <v>3496</v>
      </c>
      <c r="AJ225" t="s">
        <v>4111</v>
      </c>
      <c r="AK225" t="s">
        <v>4607</v>
      </c>
      <c r="AL225" t="s">
        <v>5000</v>
      </c>
      <c r="AM225" t="s">
        <v>6204</v>
      </c>
      <c r="AN225" t="s">
        <v>8510</v>
      </c>
      <c r="AR225" s="3" t="str">
        <f t="shared" si="6"/>
        <v>07_00196.Metalpro</v>
      </c>
      <c r="AS225" s="3" t="str">
        <f t="shared" si="7"/>
        <v/>
      </c>
      <c r="AT225" s="3" t="str">
        <f t="shared" si="7"/>
        <v>07_00196.Metalpro</v>
      </c>
      <c r="AY225" s="70"/>
      <c r="AZ225" s="122" t="s">
        <v>5470</v>
      </c>
      <c r="BA225" s="123" t="s">
        <v>8765</v>
      </c>
      <c r="BB225" s="304" t="s">
        <v>10363</v>
      </c>
      <c r="BC225" s="169"/>
      <c r="BD225" s="146" t="s">
        <v>5485</v>
      </c>
      <c r="BE225" s="181" t="s">
        <v>5521</v>
      </c>
      <c r="BF225" s="304" t="s">
        <v>10361</v>
      </c>
      <c r="BG225" s="169"/>
      <c r="BH225" s="170"/>
      <c r="BI225" s="363"/>
      <c r="BJ225" s="372"/>
      <c r="BK225" s="137"/>
      <c r="BL225" s="138"/>
    </row>
    <row r="226" spans="1:73">
      <c r="A226" s="2" t="s">
        <v>4358</v>
      </c>
      <c r="B226" s="1" t="s">
        <v>996</v>
      </c>
      <c r="C226" s="2" t="s">
        <v>4325</v>
      </c>
      <c r="D226" s="1" t="s">
        <v>955</v>
      </c>
      <c r="E226" s="2" t="s">
        <v>406</v>
      </c>
      <c r="F226" s="1" t="s">
        <v>1057</v>
      </c>
      <c r="G226" s="2" t="s">
        <v>2831</v>
      </c>
      <c r="H226" s="3" t="s">
        <v>734</v>
      </c>
      <c r="I226" s="3" t="s">
        <v>1649</v>
      </c>
      <c r="J226" s="2" t="s">
        <v>2831</v>
      </c>
      <c r="K226" s="3" t="s">
        <v>734</v>
      </c>
      <c r="L226" s="3" t="s">
        <v>1649</v>
      </c>
      <c r="M226" s="3" t="s">
        <v>9345</v>
      </c>
      <c r="N226" s="3" t="s">
        <v>5529</v>
      </c>
      <c r="O226" s="2" t="s">
        <v>2605</v>
      </c>
      <c r="P226" s="1" t="s">
        <v>734</v>
      </c>
      <c r="Q226" s="3" t="s">
        <v>1649</v>
      </c>
      <c r="R226" s="3" t="str">
        <f>VLOOKUP(O226,'2005 부문표'!$K$9:$L$411,2,FALSE)</f>
        <v>05_040</v>
      </c>
      <c r="S226" s="20" t="s">
        <v>2212</v>
      </c>
      <c r="T226" s="20" t="s">
        <v>192</v>
      </c>
      <c r="U226" s="20" t="s">
        <v>1649</v>
      </c>
      <c r="V226" s="20" t="str">
        <f>VLOOKUP(S226,'2003 부문표'!$Q$8:$R$412,2,FALSE)</f>
        <v>00_046</v>
      </c>
      <c r="W226" s="67" t="s">
        <v>6837</v>
      </c>
      <c r="X226" s="68" t="s">
        <v>7190</v>
      </c>
      <c r="Y226" s="67" t="s">
        <v>1649</v>
      </c>
      <c r="Z226" s="92" t="s">
        <v>8667</v>
      </c>
      <c r="AA226" s="92" t="s">
        <v>8665</v>
      </c>
      <c r="AB226" s="75" t="s">
        <v>7439</v>
      </c>
      <c r="AC226" s="75" t="s">
        <v>7440</v>
      </c>
      <c r="AD226" s="77" t="s">
        <v>7501</v>
      </c>
      <c r="AE226" s="77" t="s">
        <v>7440</v>
      </c>
      <c r="AF226" s="75"/>
      <c r="AG226" s="69" t="s">
        <v>8172</v>
      </c>
      <c r="AH226" t="s">
        <v>3497</v>
      </c>
      <c r="AI226" t="s">
        <v>3498</v>
      </c>
      <c r="AJ226" t="s">
        <v>4112</v>
      </c>
      <c r="AK226" t="s">
        <v>4608</v>
      </c>
      <c r="AL226" t="s">
        <v>5001</v>
      </c>
      <c r="AM226" t="s">
        <v>6205</v>
      </c>
      <c r="AN226" t="s">
        <v>8511</v>
      </c>
      <c r="AR226" s="3" t="str">
        <f t="shared" si="6"/>
        <v>07_00197.Oth_Machin</v>
      </c>
      <c r="AS226" s="3" t="str">
        <f t="shared" si="7"/>
        <v/>
      </c>
      <c r="AT226" s="3" t="str">
        <f t="shared" si="7"/>
        <v>07_00197.Oth_Machin</v>
      </c>
      <c r="AY226" s="70"/>
      <c r="AZ226" s="70"/>
      <c r="BA226" s="70"/>
      <c r="BB226" s="69" t="s">
        <v>7726</v>
      </c>
      <c r="BD226" s="122" t="s">
        <v>5486</v>
      </c>
      <c r="BE226" s="123" t="s">
        <v>5529</v>
      </c>
      <c r="BF226" s="304" t="s">
        <v>10361</v>
      </c>
      <c r="BG226" s="171" t="s">
        <v>5301</v>
      </c>
      <c r="BH226" s="172" t="s">
        <v>9020</v>
      </c>
      <c r="BI226" s="363"/>
      <c r="BJ226" s="382"/>
      <c r="BK226" s="137"/>
      <c r="BL226" s="138"/>
    </row>
    <row r="227" spans="1:73">
      <c r="A227" s="2" t="s">
        <v>4358</v>
      </c>
      <c r="B227" s="1" t="s">
        <v>996</v>
      </c>
      <c r="C227" s="2" t="s">
        <v>4325</v>
      </c>
      <c r="D227" s="1" t="s">
        <v>955</v>
      </c>
      <c r="E227" s="2" t="s">
        <v>407</v>
      </c>
      <c r="F227" s="1" t="s">
        <v>1058</v>
      </c>
      <c r="G227" s="2" t="s">
        <v>2832</v>
      </c>
      <c r="H227" s="3" t="s">
        <v>735</v>
      </c>
      <c r="I227" s="3" t="s">
        <v>1850</v>
      </c>
      <c r="J227" s="2" t="s">
        <v>2832</v>
      </c>
      <c r="K227" s="3" t="s">
        <v>735</v>
      </c>
      <c r="L227" s="3" t="s">
        <v>1850</v>
      </c>
      <c r="M227" s="3" t="s">
        <v>9347</v>
      </c>
      <c r="N227" s="3" t="s">
        <v>1850</v>
      </c>
      <c r="O227" s="2" t="s">
        <v>2606</v>
      </c>
      <c r="P227" s="1" t="s">
        <v>735</v>
      </c>
      <c r="Q227" s="3" t="s">
        <v>1850</v>
      </c>
      <c r="R227" s="3" t="str">
        <f>VLOOKUP(O227,'2005 부문표'!$K$9:$L$411,2,FALSE)</f>
        <v>05_040</v>
      </c>
      <c r="S227" s="20" t="s">
        <v>2213</v>
      </c>
      <c r="T227" s="20" t="s">
        <v>193</v>
      </c>
      <c r="U227" s="20" t="s">
        <v>1850</v>
      </c>
      <c r="V227" s="20" t="str">
        <f>VLOOKUP(S227,'2003 부문표'!$Q$8:$R$412,2,FALSE)</f>
        <v>00_046</v>
      </c>
      <c r="W227" s="67" t="s">
        <v>6838</v>
      </c>
      <c r="X227" s="68" t="s">
        <v>7352</v>
      </c>
      <c r="Y227" s="67" t="s">
        <v>5531</v>
      </c>
      <c r="Z227" s="92" t="s">
        <v>8667</v>
      </c>
      <c r="AA227" s="92" t="s">
        <v>8665</v>
      </c>
      <c r="AB227" s="75" t="s">
        <v>7439</v>
      </c>
      <c r="AC227" s="75" t="s">
        <v>7440</v>
      </c>
      <c r="AD227" s="77" t="s">
        <v>7501</v>
      </c>
      <c r="AE227" s="77" t="s">
        <v>7440</v>
      </c>
      <c r="AF227" s="75"/>
      <c r="AG227" s="69" t="s">
        <v>8173</v>
      </c>
      <c r="AH227" t="s">
        <v>3499</v>
      </c>
      <c r="AI227" t="s">
        <v>3500</v>
      </c>
      <c r="AJ227" t="s">
        <v>4113</v>
      </c>
      <c r="AK227" t="s">
        <v>4609</v>
      </c>
      <c r="AL227" t="s">
        <v>5002</v>
      </c>
      <c r="AM227" t="s">
        <v>6206</v>
      </c>
      <c r="AN227" t="s">
        <v>3579</v>
      </c>
      <c r="AR227" s="3" t="str">
        <f t="shared" si="6"/>
        <v>07_00198.Oth_Machin</v>
      </c>
      <c r="AS227" s="3" t="str">
        <f t="shared" si="7"/>
        <v/>
      </c>
      <c r="AT227" s="3" t="str">
        <f t="shared" si="7"/>
        <v/>
      </c>
      <c r="AY227" s="70"/>
      <c r="AZ227" s="70"/>
      <c r="BA227" s="70"/>
      <c r="BB227" s="69" t="s">
        <v>3579</v>
      </c>
      <c r="BD227" s="122" t="s">
        <v>5488</v>
      </c>
      <c r="BE227" s="123" t="s">
        <v>1850</v>
      </c>
      <c r="BF227" s="304" t="s">
        <v>10367</v>
      </c>
      <c r="BG227" s="171" t="s">
        <v>5304</v>
      </c>
      <c r="BH227" s="172" t="s">
        <v>9023</v>
      </c>
      <c r="BI227" s="363"/>
      <c r="BJ227" s="382"/>
      <c r="BK227" s="137"/>
      <c r="BL227" s="138"/>
    </row>
    <row r="228" spans="1:73">
      <c r="A228" s="2" t="s">
        <v>4358</v>
      </c>
      <c r="B228" s="1" t="s">
        <v>996</v>
      </c>
      <c r="C228" s="2" t="s">
        <v>4325</v>
      </c>
      <c r="D228" s="1" t="s">
        <v>955</v>
      </c>
      <c r="E228" s="2" t="s">
        <v>407</v>
      </c>
      <c r="F228" s="1" t="s">
        <v>1058</v>
      </c>
      <c r="G228" s="2" t="s">
        <v>2833</v>
      </c>
      <c r="H228" s="3" t="s">
        <v>736</v>
      </c>
      <c r="I228" s="3" t="s">
        <v>1851</v>
      </c>
      <c r="J228" s="2" t="s">
        <v>2833</v>
      </c>
      <c r="K228" s="3" t="s">
        <v>736</v>
      </c>
      <c r="L228" s="3" t="s">
        <v>1851</v>
      </c>
      <c r="M228" s="3" t="s">
        <v>9348</v>
      </c>
      <c r="N228" s="3" t="s">
        <v>8773</v>
      </c>
      <c r="O228" s="2" t="s">
        <v>2607</v>
      </c>
      <c r="P228" s="1" t="s">
        <v>736</v>
      </c>
      <c r="Q228" s="3" t="s">
        <v>1851</v>
      </c>
      <c r="R228" s="3" t="str">
        <f>VLOOKUP(O228,'2005 부문표'!$K$9:$L$411,2,FALSE)</f>
        <v>05_040</v>
      </c>
      <c r="S228" s="20" t="s">
        <v>2214</v>
      </c>
      <c r="T228" s="20" t="s">
        <v>194</v>
      </c>
      <c r="U228" s="20" t="s">
        <v>1851</v>
      </c>
      <c r="V228" s="20" t="str">
        <f>VLOOKUP(S228,'2003 부문표'!$Q$8:$R$412,2,FALSE)</f>
        <v>00_046</v>
      </c>
      <c r="W228" s="67" t="s">
        <v>6838</v>
      </c>
      <c r="X228" s="68" t="s">
        <v>7352</v>
      </c>
      <c r="Y228" s="67" t="s">
        <v>5531</v>
      </c>
      <c r="Z228" s="92" t="s">
        <v>8667</v>
      </c>
      <c r="AA228" s="92" t="s">
        <v>8665</v>
      </c>
      <c r="AB228" s="75" t="s">
        <v>7439</v>
      </c>
      <c r="AC228" s="75" t="s">
        <v>7440</v>
      </c>
      <c r="AD228" s="77" t="s">
        <v>7501</v>
      </c>
      <c r="AE228" s="77" t="s">
        <v>7440</v>
      </c>
      <c r="AF228" s="75"/>
      <c r="AG228" s="69" t="s">
        <v>8174</v>
      </c>
      <c r="AH228" t="s">
        <v>3501</v>
      </c>
      <c r="AI228" t="s">
        <v>3502</v>
      </c>
      <c r="AJ228" t="s">
        <v>4114</v>
      </c>
      <c r="AK228" t="s">
        <v>4610</v>
      </c>
      <c r="AL228" t="s">
        <v>5003</v>
      </c>
      <c r="AM228" t="s">
        <v>6207</v>
      </c>
      <c r="AN228" t="s">
        <v>8512</v>
      </c>
      <c r="AR228" s="3" t="str">
        <f t="shared" si="6"/>
        <v>07_00198.Oth_Machin</v>
      </c>
      <c r="AS228" s="3" t="str">
        <f t="shared" si="7"/>
        <v/>
      </c>
      <c r="AT228" s="3" t="str">
        <f t="shared" si="7"/>
        <v>07_00198.Oth_Machin</v>
      </c>
      <c r="AY228" s="70"/>
      <c r="AZ228" s="70"/>
      <c r="BA228" s="70"/>
      <c r="BB228" s="69" t="s">
        <v>7727</v>
      </c>
      <c r="BD228" s="122" t="s">
        <v>5489</v>
      </c>
      <c r="BE228" s="123" t="s">
        <v>8773</v>
      </c>
      <c r="BF228" s="304" t="s">
        <v>10367</v>
      </c>
      <c r="BG228" s="169"/>
      <c r="BH228" s="198"/>
      <c r="BI228" s="363"/>
      <c r="BJ228" s="382"/>
      <c r="BK228" s="137"/>
      <c r="BL228" s="138"/>
    </row>
    <row r="229" spans="1:73">
      <c r="A229" s="2" t="s">
        <v>4358</v>
      </c>
      <c r="B229" s="1" t="s">
        <v>996</v>
      </c>
      <c r="C229" s="2" t="s">
        <v>4325</v>
      </c>
      <c r="D229" s="1" t="s">
        <v>955</v>
      </c>
      <c r="E229" s="2" t="s">
        <v>408</v>
      </c>
      <c r="F229" s="1" t="s">
        <v>737</v>
      </c>
      <c r="G229" s="2" t="s">
        <v>2834</v>
      </c>
      <c r="H229" s="3" t="s">
        <v>737</v>
      </c>
      <c r="I229" s="3" t="s">
        <v>1650</v>
      </c>
      <c r="J229" s="2" t="s">
        <v>2834</v>
      </c>
      <c r="K229" s="3" t="s">
        <v>737</v>
      </c>
      <c r="L229" s="3" t="s">
        <v>1650</v>
      </c>
      <c r="M229" s="3" t="s">
        <v>9349</v>
      </c>
      <c r="N229" s="3" t="s">
        <v>5534</v>
      </c>
      <c r="O229" s="2" t="s">
        <v>2608</v>
      </c>
      <c r="P229" s="1" t="s">
        <v>737</v>
      </c>
      <c r="Q229" s="3" t="s">
        <v>1650</v>
      </c>
      <c r="R229" s="3" t="str">
        <f>VLOOKUP(O229,'2005 부문표'!$K$9:$L$411,2,FALSE)</f>
        <v>05_040</v>
      </c>
      <c r="S229" s="20" t="s">
        <v>2215</v>
      </c>
      <c r="T229" s="20" t="s">
        <v>195</v>
      </c>
      <c r="U229" s="20" t="s">
        <v>1650</v>
      </c>
      <c r="V229" s="20" t="str">
        <f>VLOOKUP(S229,'2003 부문표'!$Q$8:$R$412,2,FALSE)</f>
        <v>00_046</v>
      </c>
      <c r="W229" s="67" t="s">
        <v>6839</v>
      </c>
      <c r="X229" s="68" t="s">
        <v>7191</v>
      </c>
      <c r="Y229" s="67" t="s">
        <v>1650</v>
      </c>
      <c r="Z229" s="92" t="s">
        <v>8667</v>
      </c>
      <c r="AA229" s="92" t="s">
        <v>8665</v>
      </c>
      <c r="AB229" s="75" t="s">
        <v>7439</v>
      </c>
      <c r="AC229" s="75" t="s">
        <v>7440</v>
      </c>
      <c r="AD229" s="77" t="s">
        <v>7501</v>
      </c>
      <c r="AE229" s="77" t="s">
        <v>7440</v>
      </c>
      <c r="AF229" s="75"/>
      <c r="AG229" s="69" t="s">
        <v>8175</v>
      </c>
      <c r="AH229" t="s">
        <v>3503</v>
      </c>
      <c r="AI229" t="s">
        <v>3504</v>
      </c>
      <c r="AJ229" t="s">
        <v>4115</v>
      </c>
      <c r="AK229" t="s">
        <v>4611</v>
      </c>
      <c r="AL229" t="s">
        <v>5004</v>
      </c>
      <c r="AM229" t="s">
        <v>6208</v>
      </c>
      <c r="AN229" t="s">
        <v>8513</v>
      </c>
      <c r="AR229" s="3" t="str">
        <f t="shared" si="6"/>
        <v>07_00199.Oth_Machin</v>
      </c>
      <c r="AS229" s="3" t="str">
        <f t="shared" si="7"/>
        <v/>
      </c>
      <c r="AT229" s="3" t="str">
        <f t="shared" si="7"/>
        <v>07_00199.Oth_Machin</v>
      </c>
      <c r="AY229" s="70"/>
      <c r="AZ229" s="70"/>
      <c r="BA229" s="70"/>
      <c r="BB229" s="69" t="s">
        <v>7728</v>
      </c>
      <c r="BD229" s="122" t="s">
        <v>5490</v>
      </c>
      <c r="BE229" s="123" t="s">
        <v>5534</v>
      </c>
      <c r="BF229" s="304" t="s">
        <v>10367</v>
      </c>
      <c r="BG229" s="171" t="s">
        <v>5305</v>
      </c>
      <c r="BH229" s="172" t="s">
        <v>9024</v>
      </c>
      <c r="BI229" s="363"/>
      <c r="BJ229" s="382"/>
      <c r="BK229" s="137"/>
      <c r="BL229" s="138"/>
    </row>
    <row r="230" spans="1:73">
      <c r="A230" s="2" t="s">
        <v>4358</v>
      </c>
      <c r="B230" s="1" t="s">
        <v>996</v>
      </c>
      <c r="C230" s="2" t="s">
        <v>4325</v>
      </c>
      <c r="D230" s="1" t="s">
        <v>955</v>
      </c>
      <c r="E230" s="2" t="s">
        <v>409</v>
      </c>
      <c r="F230" s="1" t="s">
        <v>1059</v>
      </c>
      <c r="G230" s="2" t="s">
        <v>2835</v>
      </c>
      <c r="H230" s="3" t="s">
        <v>738</v>
      </c>
      <c r="I230" s="3" t="s">
        <v>1651</v>
      </c>
      <c r="J230" s="2" t="s">
        <v>2835</v>
      </c>
      <c r="K230" s="3" t="s">
        <v>738</v>
      </c>
      <c r="L230" s="3" t="s">
        <v>1651</v>
      </c>
      <c r="M230" s="3" t="s">
        <v>9350</v>
      </c>
      <c r="N230" s="3" t="s">
        <v>8774</v>
      </c>
      <c r="O230" s="2" t="s">
        <v>2609</v>
      </c>
      <c r="P230" s="1" t="s">
        <v>738</v>
      </c>
      <c r="Q230" s="3" t="s">
        <v>1651</v>
      </c>
      <c r="R230" s="3" t="str">
        <f>VLOOKUP(O230,'2005 부문표'!$K$9:$L$411,2,FALSE)</f>
        <v>05_040</v>
      </c>
      <c r="S230" s="20" t="s">
        <v>2216</v>
      </c>
      <c r="T230" s="20" t="s">
        <v>196</v>
      </c>
      <c r="U230" s="20" t="s">
        <v>1651</v>
      </c>
      <c r="V230" s="20" t="str">
        <f>VLOOKUP(S230,'2003 부문표'!$Q$8:$R$412,2,FALSE)</f>
        <v>00_046</v>
      </c>
      <c r="W230" s="67" t="s">
        <v>6840</v>
      </c>
      <c r="X230" s="68" t="s">
        <v>7192</v>
      </c>
      <c r="Y230" s="67" t="s">
        <v>1651</v>
      </c>
      <c r="Z230" s="92" t="s">
        <v>8667</v>
      </c>
      <c r="AA230" s="92" t="s">
        <v>8665</v>
      </c>
      <c r="AB230" s="75" t="s">
        <v>7439</v>
      </c>
      <c r="AC230" s="75" t="s">
        <v>7440</v>
      </c>
      <c r="AD230" s="77" t="s">
        <v>7501</v>
      </c>
      <c r="AE230" s="77" t="s">
        <v>7440</v>
      </c>
      <c r="AF230" s="75"/>
      <c r="AG230" s="69" t="s">
        <v>8176</v>
      </c>
      <c r="AH230" t="s">
        <v>3505</v>
      </c>
      <c r="AI230" t="s">
        <v>3506</v>
      </c>
      <c r="AJ230" t="s">
        <v>4116</v>
      </c>
      <c r="AK230" t="s">
        <v>4612</v>
      </c>
      <c r="AL230" t="s">
        <v>5005</v>
      </c>
      <c r="AM230" t="s">
        <v>6209</v>
      </c>
      <c r="AN230" t="s">
        <v>8514</v>
      </c>
      <c r="AR230" s="3" t="str">
        <f t="shared" si="6"/>
        <v>07_00200.Oth_Machin</v>
      </c>
      <c r="AS230" s="3" t="str">
        <f t="shared" si="7"/>
        <v/>
      </c>
      <c r="AT230" s="3" t="str">
        <f t="shared" si="7"/>
        <v>07_00200.Oth_Machin</v>
      </c>
      <c r="AY230" s="70"/>
      <c r="AZ230" s="70"/>
      <c r="BA230" s="70"/>
      <c r="BB230" s="69" t="s">
        <v>7729</v>
      </c>
      <c r="BD230" s="122" t="s">
        <v>5492</v>
      </c>
      <c r="BE230" s="123" t="s">
        <v>8774</v>
      </c>
      <c r="BF230" s="304" t="s">
        <v>10367</v>
      </c>
      <c r="BG230" s="171" t="s">
        <v>5308</v>
      </c>
      <c r="BH230" s="172" t="s">
        <v>9025</v>
      </c>
      <c r="BI230" s="363"/>
      <c r="BJ230" s="382"/>
      <c r="BK230" s="160" t="s">
        <v>5210</v>
      </c>
      <c r="BL230" s="125" t="s">
        <v>9022</v>
      </c>
    </row>
    <row r="231" spans="1:73">
      <c r="A231" s="2" t="s">
        <v>4358</v>
      </c>
      <c r="B231" s="1" t="s">
        <v>996</v>
      </c>
      <c r="C231" s="2" t="s">
        <v>4325</v>
      </c>
      <c r="D231" s="1" t="s">
        <v>955</v>
      </c>
      <c r="E231" s="2" t="s">
        <v>409</v>
      </c>
      <c r="F231" s="1" t="s">
        <v>1059</v>
      </c>
      <c r="G231" s="2" t="s">
        <v>2836</v>
      </c>
      <c r="H231" s="3" t="s">
        <v>739</v>
      </c>
      <c r="I231" s="3" t="s">
        <v>1852</v>
      </c>
      <c r="J231" s="2" t="s">
        <v>2836</v>
      </c>
      <c r="K231" s="3" t="s">
        <v>739</v>
      </c>
      <c r="L231" s="3" t="s">
        <v>1852</v>
      </c>
      <c r="M231" s="3" t="s">
        <v>9334</v>
      </c>
      <c r="N231" s="3" t="s">
        <v>8765</v>
      </c>
      <c r="O231" s="2" t="s">
        <v>2610</v>
      </c>
      <c r="P231" s="1" t="s">
        <v>739</v>
      </c>
      <c r="Q231" s="3" t="s">
        <v>1852</v>
      </c>
      <c r="R231" s="3" t="str">
        <f>VLOOKUP(O231,'2005 부문표'!$K$9:$L$411,2,FALSE)</f>
        <v>05_040</v>
      </c>
      <c r="S231" s="20" t="s">
        <v>2217</v>
      </c>
      <c r="T231" s="20" t="s">
        <v>197</v>
      </c>
      <c r="U231" s="20" t="s">
        <v>1852</v>
      </c>
      <c r="V231" s="20" t="str">
        <f>VLOOKUP(S231,'2003 부문표'!$Q$8:$R$412,2,FALSE)</f>
        <v>00_046</v>
      </c>
      <c r="W231" s="67" t="s">
        <v>6841</v>
      </c>
      <c r="X231" s="68" t="s">
        <v>7353</v>
      </c>
      <c r="Y231" s="67" t="s">
        <v>6842</v>
      </c>
      <c r="Z231" s="92" t="s">
        <v>8667</v>
      </c>
      <c r="AA231" s="92" t="s">
        <v>8665</v>
      </c>
      <c r="AB231" s="75" t="s">
        <v>7439</v>
      </c>
      <c r="AC231" s="75" t="s">
        <v>7440</v>
      </c>
      <c r="AD231" s="77" t="s">
        <v>7501</v>
      </c>
      <c r="AE231" s="77" t="s">
        <v>7440</v>
      </c>
      <c r="AF231" s="75"/>
      <c r="AG231" s="69" t="s">
        <v>8177</v>
      </c>
      <c r="AH231" t="s">
        <v>3507</v>
      </c>
      <c r="AI231" t="s">
        <v>3508</v>
      </c>
      <c r="AJ231" t="s">
        <v>4117</v>
      </c>
      <c r="AK231" t="s">
        <v>4613</v>
      </c>
      <c r="AL231" t="s">
        <v>5006</v>
      </c>
      <c r="AM231" t="s">
        <v>6210</v>
      </c>
      <c r="AN231" t="s">
        <v>3579</v>
      </c>
      <c r="AR231" s="3" t="str">
        <f t="shared" si="6"/>
        <v>07_00201.Oth_Machin</v>
      </c>
      <c r="AS231" s="3" t="str">
        <f t="shared" si="7"/>
        <v/>
      </c>
      <c r="AT231" s="3" t="str">
        <f t="shared" si="7"/>
        <v/>
      </c>
      <c r="AY231" s="70"/>
      <c r="AZ231" s="70"/>
      <c r="BA231" s="70"/>
      <c r="BB231" s="69" t="s">
        <v>3579</v>
      </c>
      <c r="BD231" s="341"/>
      <c r="BE231" s="341"/>
      <c r="BF231" s="341"/>
      <c r="BG231" s="341"/>
      <c r="BH231" s="341"/>
      <c r="BI231" s="341"/>
      <c r="BJ231" s="341"/>
      <c r="BK231" s="341"/>
      <c r="BL231" s="341"/>
    </row>
    <row r="232" spans="1:73">
      <c r="A232" s="2" t="s">
        <v>4358</v>
      </c>
      <c r="B232" s="1" t="s">
        <v>996</v>
      </c>
      <c r="C232" s="2" t="s">
        <v>4325</v>
      </c>
      <c r="D232" s="1" t="s">
        <v>955</v>
      </c>
      <c r="E232" s="2" t="s">
        <v>409</v>
      </c>
      <c r="F232" s="1" t="s">
        <v>1059</v>
      </c>
      <c r="G232" s="2" t="s">
        <v>2837</v>
      </c>
      <c r="H232" s="3" t="s">
        <v>740</v>
      </c>
      <c r="I232" s="3" t="s">
        <v>1853</v>
      </c>
      <c r="J232" s="2" t="s">
        <v>2837</v>
      </c>
      <c r="K232" s="3" t="s">
        <v>740</v>
      </c>
      <c r="L232" s="3" t="s">
        <v>1853</v>
      </c>
      <c r="M232" s="3" t="s">
        <v>9395</v>
      </c>
      <c r="N232" s="3" t="s">
        <v>8812</v>
      </c>
      <c r="O232" s="2" t="s">
        <v>2611</v>
      </c>
      <c r="P232" s="1" t="s">
        <v>740</v>
      </c>
      <c r="Q232" s="3" t="s">
        <v>1853</v>
      </c>
      <c r="R232" s="3" t="str">
        <f>VLOOKUP(O232,'2005 부문표'!$K$9:$L$411,2,FALSE)</f>
        <v>05_040</v>
      </c>
      <c r="S232" s="20" t="s">
        <v>2218</v>
      </c>
      <c r="T232" s="20" t="s">
        <v>198</v>
      </c>
      <c r="U232" s="20" t="s">
        <v>1853</v>
      </c>
      <c r="V232" s="20" t="str">
        <f>VLOOKUP(S232,'2003 부문표'!$Q$8:$R$412,2,FALSE)</f>
        <v>00_046</v>
      </c>
      <c r="W232" s="67" t="s">
        <v>6841</v>
      </c>
      <c r="X232" s="68" t="s">
        <v>7353</v>
      </c>
      <c r="Y232" s="67" t="s">
        <v>6842</v>
      </c>
      <c r="Z232" s="92" t="s">
        <v>8667</v>
      </c>
      <c r="AA232" s="92" t="s">
        <v>8665</v>
      </c>
      <c r="AB232" s="75" t="s">
        <v>7439</v>
      </c>
      <c r="AC232" s="75" t="s">
        <v>7440</v>
      </c>
      <c r="AD232" s="77" t="s">
        <v>7501</v>
      </c>
      <c r="AE232" s="77" t="s">
        <v>7440</v>
      </c>
      <c r="AF232" s="75"/>
      <c r="AG232" s="69" t="s">
        <v>8178</v>
      </c>
      <c r="AH232" t="s">
        <v>3509</v>
      </c>
      <c r="AI232" t="s">
        <v>3510</v>
      </c>
      <c r="AJ232" t="s">
        <v>4118</v>
      </c>
      <c r="AK232" t="s">
        <v>4614</v>
      </c>
      <c r="AL232" t="s">
        <v>5007</v>
      </c>
      <c r="AM232" t="s">
        <v>6211</v>
      </c>
      <c r="AN232" t="s">
        <v>8515</v>
      </c>
      <c r="AR232" s="3" t="str">
        <f t="shared" si="6"/>
        <v>07_00201.Oth_Machin</v>
      </c>
      <c r="AS232" s="3" t="str">
        <f t="shared" si="7"/>
        <v/>
      </c>
      <c r="AT232" s="3" t="str">
        <f t="shared" si="7"/>
        <v>07_00201.Oth_Machin</v>
      </c>
      <c r="AY232" s="70"/>
      <c r="AZ232" s="70"/>
      <c r="BA232" s="70"/>
      <c r="BB232" s="69" t="s">
        <v>7730</v>
      </c>
      <c r="BD232" s="341"/>
      <c r="BE232" s="341"/>
      <c r="BF232" s="341"/>
      <c r="BG232" s="341"/>
      <c r="BH232" s="341"/>
      <c r="BI232" s="341"/>
      <c r="BJ232" s="341"/>
      <c r="BK232" s="341"/>
      <c r="BL232" s="341"/>
      <c r="BM232" s="347" t="s">
        <v>5481</v>
      </c>
      <c r="BN232" s="346" t="s">
        <v>1645</v>
      </c>
      <c r="BO232" s="335" t="s">
        <v>10361</v>
      </c>
      <c r="BP232" s="326"/>
      <c r="BQ232" s="325"/>
      <c r="BR232" s="324"/>
      <c r="BS232" s="330"/>
      <c r="BT232" s="341"/>
      <c r="BU232" s="341"/>
    </row>
    <row r="233" spans="1:73">
      <c r="A233" s="2" t="s">
        <v>4358</v>
      </c>
      <c r="B233" s="1" t="s">
        <v>996</v>
      </c>
      <c r="C233" s="2" t="s">
        <v>4325</v>
      </c>
      <c r="D233" s="1" t="s">
        <v>955</v>
      </c>
      <c r="E233" s="2" t="s">
        <v>410</v>
      </c>
      <c r="F233" s="1" t="s">
        <v>1060</v>
      </c>
      <c r="G233" s="2" t="s">
        <v>2838</v>
      </c>
      <c r="H233" s="3" t="s">
        <v>741</v>
      </c>
      <c r="I233" s="3" t="s">
        <v>1652</v>
      </c>
      <c r="J233" s="2" t="s">
        <v>2838</v>
      </c>
      <c r="K233" s="3" t="s">
        <v>741</v>
      </c>
      <c r="L233" s="3" t="s">
        <v>1652</v>
      </c>
      <c r="M233" s="3" t="s">
        <v>9346</v>
      </c>
      <c r="N233" s="3" t="s">
        <v>8772</v>
      </c>
      <c r="O233" s="2" t="s">
        <v>2612</v>
      </c>
      <c r="P233" s="1" t="s">
        <v>741</v>
      </c>
      <c r="Q233" s="3" t="s">
        <v>1652</v>
      </c>
      <c r="R233" s="3" t="str">
        <f>VLOOKUP(O233,'2005 부문표'!$K$9:$L$411,2,FALSE)</f>
        <v>05_040</v>
      </c>
      <c r="S233" s="20" t="s">
        <v>2219</v>
      </c>
      <c r="T233" s="20" t="s">
        <v>199</v>
      </c>
      <c r="U233" s="20" t="s">
        <v>1652</v>
      </c>
      <c r="V233" s="20" t="str">
        <f>VLOOKUP(S233,'2003 부문표'!$Q$8:$R$412,2,FALSE)</f>
        <v>00_046</v>
      </c>
      <c r="W233" s="67" t="s">
        <v>6843</v>
      </c>
      <c r="X233" s="68" t="s">
        <v>7193</v>
      </c>
      <c r="Y233" s="67" t="s">
        <v>1652</v>
      </c>
      <c r="Z233" s="92" t="s">
        <v>8667</v>
      </c>
      <c r="AA233" s="92" t="s">
        <v>8665</v>
      </c>
      <c r="AB233" s="75" t="s">
        <v>7439</v>
      </c>
      <c r="AC233" s="75" t="s">
        <v>7440</v>
      </c>
      <c r="AD233" s="77" t="s">
        <v>7501</v>
      </c>
      <c r="AE233" s="77" t="s">
        <v>7440</v>
      </c>
      <c r="AF233" s="75"/>
      <c r="AG233" s="69" t="s">
        <v>8179</v>
      </c>
      <c r="AH233" t="s">
        <v>3511</v>
      </c>
      <c r="AI233" t="s">
        <v>3512</v>
      </c>
      <c r="AJ233" t="s">
        <v>4119</v>
      </c>
      <c r="AK233" t="s">
        <v>4615</v>
      </c>
      <c r="AL233" t="s">
        <v>5008</v>
      </c>
      <c r="AM233" t="s">
        <v>6212</v>
      </c>
      <c r="AN233" t="s">
        <v>8516</v>
      </c>
      <c r="AR233" s="3" t="str">
        <f t="shared" si="6"/>
        <v>07_00202.Oth_Machin</v>
      </c>
      <c r="AS233" s="3" t="str">
        <f t="shared" si="7"/>
        <v/>
      </c>
      <c r="AT233" s="3" t="str">
        <f t="shared" si="7"/>
        <v>07_00202.Oth_Machin</v>
      </c>
      <c r="AY233" s="70"/>
      <c r="AZ233" s="70"/>
      <c r="BA233" s="70"/>
      <c r="BB233" s="69" t="s">
        <v>7731</v>
      </c>
      <c r="BD233" s="341"/>
      <c r="BE233" s="341"/>
      <c r="BF233" s="341"/>
      <c r="BG233" s="341"/>
      <c r="BH233" s="341"/>
      <c r="BI233" s="341"/>
      <c r="BJ233" s="341"/>
      <c r="BK233" s="341"/>
      <c r="BL233" s="341"/>
      <c r="BM233" s="349" t="s">
        <v>5482</v>
      </c>
      <c r="BN233" s="316" t="s">
        <v>8771</v>
      </c>
      <c r="BO233" s="335" t="s">
        <v>10361</v>
      </c>
      <c r="BP233" s="326"/>
      <c r="BQ233" s="325"/>
      <c r="BR233" s="324"/>
      <c r="BS233" s="330"/>
      <c r="BT233" s="341"/>
      <c r="BU233" s="341"/>
    </row>
    <row r="234" spans="1:73">
      <c r="A234" s="2" t="s">
        <v>4358</v>
      </c>
      <c r="B234" s="1" t="s">
        <v>996</v>
      </c>
      <c r="C234" s="2" t="s">
        <v>4325</v>
      </c>
      <c r="D234" s="1" t="s">
        <v>955</v>
      </c>
      <c r="E234" s="2" t="s">
        <v>410</v>
      </c>
      <c r="F234" s="1" t="s">
        <v>1060</v>
      </c>
      <c r="G234" s="2" t="s">
        <v>2839</v>
      </c>
      <c r="H234" s="3" t="s">
        <v>742</v>
      </c>
      <c r="I234" s="3" t="s">
        <v>1854</v>
      </c>
      <c r="J234" s="2" t="s">
        <v>2839</v>
      </c>
      <c r="K234" s="3" t="s">
        <v>742</v>
      </c>
      <c r="L234" s="3" t="s">
        <v>1854</v>
      </c>
      <c r="M234" s="3" t="s">
        <v>9351</v>
      </c>
      <c r="N234" s="3" t="s">
        <v>8775</v>
      </c>
      <c r="O234" s="2" t="s">
        <v>2613</v>
      </c>
      <c r="P234" s="1" t="s">
        <v>742</v>
      </c>
      <c r="Q234" s="3" t="s">
        <v>1854</v>
      </c>
      <c r="R234" s="3" t="str">
        <f>VLOOKUP(O234,'2005 부문표'!$K$9:$L$411,2,FALSE)</f>
        <v>05_040</v>
      </c>
      <c r="S234" s="20" t="s">
        <v>2220</v>
      </c>
      <c r="T234" s="20" t="s">
        <v>200</v>
      </c>
      <c r="U234" s="20" t="s">
        <v>1854</v>
      </c>
      <c r="V234" s="20" t="str">
        <f>VLOOKUP(S234,'2003 부문표'!$Q$8:$R$412,2,FALSE)</f>
        <v>00_046</v>
      </c>
      <c r="W234" s="67" t="s">
        <v>6844</v>
      </c>
      <c r="X234" s="68" t="s">
        <v>7343</v>
      </c>
      <c r="Y234" s="67" t="s">
        <v>1653</v>
      </c>
      <c r="Z234" s="92" t="s">
        <v>8667</v>
      </c>
      <c r="AA234" s="92" t="s">
        <v>8665</v>
      </c>
      <c r="AB234" s="75" t="s">
        <v>7439</v>
      </c>
      <c r="AC234" s="75" t="s">
        <v>7440</v>
      </c>
      <c r="AD234" s="77" t="s">
        <v>7501</v>
      </c>
      <c r="AE234" s="77" t="s">
        <v>7440</v>
      </c>
      <c r="AF234" s="75"/>
      <c r="AG234" s="69" t="s">
        <v>8180</v>
      </c>
      <c r="AH234" t="s">
        <v>3513</v>
      </c>
      <c r="AI234" t="s">
        <v>3514</v>
      </c>
      <c r="AJ234" t="s">
        <v>4120</v>
      </c>
      <c r="AK234" t="s">
        <v>4616</v>
      </c>
      <c r="AL234" t="s">
        <v>5009</v>
      </c>
      <c r="AM234" t="s">
        <v>6213</v>
      </c>
      <c r="AN234" t="s">
        <v>3579</v>
      </c>
      <c r="AR234" s="3" t="str">
        <f t="shared" si="6"/>
        <v>07_00203.Oth_Machin</v>
      </c>
      <c r="AS234" s="3" t="str">
        <f t="shared" si="7"/>
        <v/>
      </c>
      <c r="AT234" s="3" t="str">
        <f t="shared" si="7"/>
        <v/>
      </c>
      <c r="AY234" s="70"/>
      <c r="AZ234" s="70"/>
      <c r="BA234" s="70"/>
      <c r="BB234" s="69" t="s">
        <v>3579</v>
      </c>
      <c r="BD234" s="122" t="s">
        <v>5493</v>
      </c>
      <c r="BE234" s="123" t="s">
        <v>8775</v>
      </c>
      <c r="BF234" s="304" t="s">
        <v>10367</v>
      </c>
      <c r="BG234" s="169"/>
      <c r="BH234" s="198"/>
      <c r="BI234" s="363"/>
      <c r="BJ234" s="382"/>
      <c r="BK234" s="137"/>
      <c r="BL234" s="138"/>
    </row>
    <row r="235" spans="1:73">
      <c r="A235" s="2" t="s">
        <v>4358</v>
      </c>
      <c r="B235" s="1" t="s">
        <v>996</v>
      </c>
      <c r="C235" s="2" t="s">
        <v>4325</v>
      </c>
      <c r="D235" s="1" t="s">
        <v>955</v>
      </c>
      <c r="E235" s="2" t="s">
        <v>410</v>
      </c>
      <c r="F235" s="1" t="s">
        <v>1060</v>
      </c>
      <c r="G235" s="2" t="s">
        <v>2840</v>
      </c>
      <c r="H235" s="3" t="s">
        <v>743</v>
      </c>
      <c r="I235" s="3" t="s">
        <v>1653</v>
      </c>
      <c r="J235" s="2" t="s">
        <v>2840</v>
      </c>
      <c r="K235" s="3" t="s">
        <v>743</v>
      </c>
      <c r="L235" s="3" t="s">
        <v>1653</v>
      </c>
      <c r="M235" s="3" t="s">
        <v>9353</v>
      </c>
      <c r="N235" s="3" t="s">
        <v>8777</v>
      </c>
      <c r="O235" s="2" t="s">
        <v>2614</v>
      </c>
      <c r="P235" s="1" t="s">
        <v>743</v>
      </c>
      <c r="Q235" s="3" t="s">
        <v>1653</v>
      </c>
      <c r="R235" s="3" t="str">
        <f>VLOOKUP(O235,'2005 부문표'!$K$9:$L$411,2,FALSE)</f>
        <v>05_040</v>
      </c>
      <c r="S235" s="20" t="s">
        <v>2221</v>
      </c>
      <c r="T235" s="20" t="s">
        <v>1975</v>
      </c>
      <c r="U235" s="20" t="s">
        <v>1653</v>
      </c>
      <c r="V235" s="20" t="str">
        <f>VLOOKUP(S235,'2003 부문표'!$Q$8:$R$412,2,FALSE)</f>
        <v>00_046</v>
      </c>
      <c r="W235" s="67" t="s">
        <v>6844</v>
      </c>
      <c r="X235" s="68" t="s">
        <v>7343</v>
      </c>
      <c r="Y235" s="67" t="s">
        <v>1653</v>
      </c>
      <c r="Z235" s="92" t="s">
        <v>8667</v>
      </c>
      <c r="AA235" s="92" t="s">
        <v>8665</v>
      </c>
      <c r="AB235" s="75" t="s">
        <v>7439</v>
      </c>
      <c r="AC235" s="75" t="s">
        <v>7440</v>
      </c>
      <c r="AD235" s="77" t="s">
        <v>7501</v>
      </c>
      <c r="AE235" s="77" t="s">
        <v>7440</v>
      </c>
      <c r="AF235" s="75"/>
      <c r="AG235" s="69" t="s">
        <v>8181</v>
      </c>
      <c r="AH235" t="s">
        <v>3515</v>
      </c>
      <c r="AI235" t="s">
        <v>3516</v>
      </c>
      <c r="AJ235" t="s">
        <v>4121</v>
      </c>
      <c r="AK235" t="s">
        <v>4617</v>
      </c>
      <c r="AL235" t="s">
        <v>5010</v>
      </c>
      <c r="AM235" t="s">
        <v>6214</v>
      </c>
      <c r="AN235" t="s">
        <v>8517</v>
      </c>
      <c r="AR235" s="3" t="str">
        <f t="shared" si="6"/>
        <v>07_00203.Oth_Machin</v>
      </c>
      <c r="AS235" s="3" t="str">
        <f t="shared" si="7"/>
        <v/>
      </c>
      <c r="AT235" s="3" t="str">
        <f t="shared" si="7"/>
        <v>07_00203.Oth_Machin</v>
      </c>
      <c r="AY235" s="70"/>
      <c r="AZ235" s="70"/>
      <c r="BA235" s="70"/>
      <c r="BB235" s="69" t="s">
        <v>7732</v>
      </c>
      <c r="BD235" s="341"/>
      <c r="BE235" s="341"/>
      <c r="BF235" s="341"/>
      <c r="BG235" s="341"/>
      <c r="BH235" s="341"/>
      <c r="BI235" s="341"/>
      <c r="BJ235" s="341"/>
      <c r="BK235" s="341"/>
      <c r="BL235" s="341"/>
    </row>
    <row r="236" spans="1:73">
      <c r="A236" s="2" t="s">
        <v>4358</v>
      </c>
      <c r="B236" s="1" t="s">
        <v>996</v>
      </c>
      <c r="C236" s="2" t="s">
        <v>4326</v>
      </c>
      <c r="D236" s="1" t="s">
        <v>956</v>
      </c>
      <c r="E236" s="2" t="s">
        <v>411</v>
      </c>
      <c r="F236" s="1" t="s">
        <v>1061</v>
      </c>
      <c r="G236" s="2" t="s">
        <v>2841</v>
      </c>
      <c r="H236" s="3" t="s">
        <v>744</v>
      </c>
      <c r="I236" s="3" t="s">
        <v>1654</v>
      </c>
      <c r="J236" s="2" t="s">
        <v>2841</v>
      </c>
      <c r="K236" s="3" t="s">
        <v>744</v>
      </c>
      <c r="L236" s="3" t="s">
        <v>1654</v>
      </c>
      <c r="M236" s="3" t="s">
        <v>9356</v>
      </c>
      <c r="N236" s="3" t="s">
        <v>8780</v>
      </c>
      <c r="O236" s="2" t="s">
        <v>2615</v>
      </c>
      <c r="P236" s="1" t="s">
        <v>744</v>
      </c>
      <c r="Q236" s="3" t="s">
        <v>1654</v>
      </c>
      <c r="R236" s="3" t="str">
        <f>VLOOKUP(O236,'2005 부문표'!$K$9:$L$411,2,FALSE)</f>
        <v>05_041</v>
      </c>
      <c r="S236" s="20" t="s">
        <v>2222</v>
      </c>
      <c r="T236" s="20" t="s">
        <v>201</v>
      </c>
      <c r="U236" s="20" t="s">
        <v>1654</v>
      </c>
      <c r="V236" s="20" t="str">
        <f>VLOOKUP(S236,'2003 부문표'!$Q$8:$R$412,2,FALSE)</f>
        <v>00_047</v>
      </c>
      <c r="W236" s="67" t="s">
        <v>6845</v>
      </c>
      <c r="X236" s="68" t="s">
        <v>7194</v>
      </c>
      <c r="Y236" s="67" t="s">
        <v>1654</v>
      </c>
      <c r="Z236" s="92" t="s">
        <v>8667</v>
      </c>
      <c r="AA236" s="92" t="s">
        <v>8665</v>
      </c>
      <c r="AB236" s="75" t="s">
        <v>7439</v>
      </c>
      <c r="AC236" s="75" t="s">
        <v>7440</v>
      </c>
      <c r="AD236" s="77" t="s">
        <v>7501</v>
      </c>
      <c r="AE236" s="77" t="s">
        <v>7440</v>
      </c>
      <c r="AF236" s="75"/>
      <c r="AG236" s="69" t="s">
        <v>8182</v>
      </c>
      <c r="AH236" t="s">
        <v>3517</v>
      </c>
      <c r="AI236" t="s">
        <v>3518</v>
      </c>
      <c r="AJ236" t="s">
        <v>4122</v>
      </c>
      <c r="AK236" t="s">
        <v>4618</v>
      </c>
      <c r="AL236" t="s">
        <v>5011</v>
      </c>
      <c r="AM236" t="s">
        <v>6215</v>
      </c>
      <c r="AN236" t="s">
        <v>8518</v>
      </c>
      <c r="AR236" s="3" t="str">
        <f t="shared" si="6"/>
        <v>07_00204.Oth_Machin</v>
      </c>
      <c r="AS236" s="3" t="str">
        <f t="shared" si="7"/>
        <v/>
      </c>
      <c r="AT236" s="3" t="str">
        <f t="shared" si="7"/>
        <v>07_00204.Oth_Machin</v>
      </c>
      <c r="AY236" s="70"/>
      <c r="AZ236" s="70"/>
      <c r="BA236" s="70"/>
      <c r="BB236" s="69" t="s">
        <v>7733</v>
      </c>
      <c r="BD236" s="122" t="s">
        <v>5502</v>
      </c>
      <c r="BE236" s="123" t="s">
        <v>8780</v>
      </c>
      <c r="BF236" s="304" t="s">
        <v>10367</v>
      </c>
      <c r="BG236" s="171" t="s">
        <v>5311</v>
      </c>
      <c r="BH236" s="172" t="s">
        <v>9029</v>
      </c>
      <c r="BI236" s="363"/>
      <c r="BJ236" s="382"/>
      <c r="BK236" s="137"/>
      <c r="BL236" s="138"/>
    </row>
    <row r="237" spans="1:73">
      <c r="A237" s="2" t="s">
        <v>4358</v>
      </c>
      <c r="B237" s="1" t="s">
        <v>996</v>
      </c>
      <c r="C237" s="2" t="s">
        <v>4326</v>
      </c>
      <c r="D237" s="1" t="s">
        <v>956</v>
      </c>
      <c r="E237" s="2" t="s">
        <v>411</v>
      </c>
      <c r="F237" s="1" t="s">
        <v>1061</v>
      </c>
      <c r="G237" s="2" t="s">
        <v>2842</v>
      </c>
      <c r="H237" s="3" t="s">
        <v>745</v>
      </c>
      <c r="I237" s="3" t="s">
        <v>1655</v>
      </c>
      <c r="J237" s="2" t="s">
        <v>2842</v>
      </c>
      <c r="K237" s="3" t="s">
        <v>745</v>
      </c>
      <c r="L237" s="3" t="s">
        <v>1655</v>
      </c>
      <c r="M237" s="3" t="s">
        <v>9357</v>
      </c>
      <c r="N237" s="3" t="s">
        <v>8781</v>
      </c>
      <c r="O237" s="2" t="s">
        <v>2616</v>
      </c>
      <c r="P237" s="1" t="s">
        <v>745</v>
      </c>
      <c r="Q237" s="3" t="s">
        <v>1655</v>
      </c>
      <c r="R237" s="3" t="str">
        <f>VLOOKUP(O237,'2005 부문표'!$K$9:$L$411,2,FALSE)</f>
        <v>05_041</v>
      </c>
      <c r="S237" s="20" t="s">
        <v>2223</v>
      </c>
      <c r="T237" s="20" t="s">
        <v>202</v>
      </c>
      <c r="U237" s="20" t="s">
        <v>1655</v>
      </c>
      <c r="V237" s="20" t="str">
        <f>VLOOKUP(S237,'2003 부문표'!$Q$8:$R$412,2,FALSE)</f>
        <v>00_047</v>
      </c>
      <c r="W237" s="67" t="s">
        <v>6846</v>
      </c>
      <c r="X237" s="68" t="s">
        <v>7195</v>
      </c>
      <c r="Y237" s="67" t="s">
        <v>1655</v>
      </c>
      <c r="Z237" s="92" t="s">
        <v>8667</v>
      </c>
      <c r="AA237" s="92" t="s">
        <v>8665</v>
      </c>
      <c r="AB237" s="75" t="s">
        <v>7439</v>
      </c>
      <c r="AC237" s="75" t="s">
        <v>7440</v>
      </c>
      <c r="AD237" s="77" t="s">
        <v>7501</v>
      </c>
      <c r="AE237" s="77" t="s">
        <v>7440</v>
      </c>
      <c r="AF237" s="75"/>
      <c r="AG237" s="69" t="s">
        <v>8183</v>
      </c>
      <c r="AH237" t="s">
        <v>3519</v>
      </c>
      <c r="AI237" t="s">
        <v>3520</v>
      </c>
      <c r="AJ237" t="s">
        <v>4123</v>
      </c>
      <c r="AK237" t="s">
        <v>4619</v>
      </c>
      <c r="AL237" t="s">
        <v>5012</v>
      </c>
      <c r="AM237" t="s">
        <v>6216</v>
      </c>
      <c r="AN237" t="s">
        <v>8519</v>
      </c>
      <c r="AR237" s="3" t="str">
        <f t="shared" si="6"/>
        <v>07_00205.Oth_Machin</v>
      </c>
      <c r="AS237" s="3" t="str">
        <f t="shared" si="7"/>
        <v/>
      </c>
      <c r="AT237" s="3" t="str">
        <f t="shared" si="7"/>
        <v>07_00205.Oth_Machin</v>
      </c>
      <c r="AY237" s="70"/>
      <c r="AZ237" s="70"/>
      <c r="BA237" s="70"/>
      <c r="BB237" s="69" t="s">
        <v>7734</v>
      </c>
      <c r="BD237" s="122" t="s">
        <v>5503</v>
      </c>
      <c r="BE237" s="123" t="s">
        <v>8781</v>
      </c>
      <c r="BF237" s="304" t="s">
        <v>10367</v>
      </c>
      <c r="BG237" s="169"/>
      <c r="BH237" s="170"/>
      <c r="BI237" s="363"/>
      <c r="BJ237" s="382"/>
      <c r="BK237" s="137"/>
      <c r="BL237" s="138"/>
    </row>
    <row r="238" spans="1:73">
      <c r="A238" s="2" t="s">
        <v>4358</v>
      </c>
      <c r="B238" s="1" t="s">
        <v>996</v>
      </c>
      <c r="C238" s="2" t="s">
        <v>4326</v>
      </c>
      <c r="D238" s="1" t="s">
        <v>956</v>
      </c>
      <c r="E238" s="2" t="s">
        <v>412</v>
      </c>
      <c r="F238" s="1" t="s">
        <v>1062</v>
      </c>
      <c r="G238" s="2" t="s">
        <v>2843</v>
      </c>
      <c r="H238" s="3" t="s">
        <v>746</v>
      </c>
      <c r="I238" s="3" t="s">
        <v>1656</v>
      </c>
      <c r="J238" s="2" t="s">
        <v>2843</v>
      </c>
      <c r="K238" s="3" t="s">
        <v>746</v>
      </c>
      <c r="L238" s="3" t="s">
        <v>1656</v>
      </c>
      <c r="M238" s="3" t="s">
        <v>9354</v>
      </c>
      <c r="N238" s="3" t="s">
        <v>8778</v>
      </c>
      <c r="O238" s="2" t="s">
        <v>2617</v>
      </c>
      <c r="P238" s="1" t="s">
        <v>746</v>
      </c>
      <c r="Q238" s="3" t="s">
        <v>1656</v>
      </c>
      <c r="R238" s="3" t="str">
        <f>VLOOKUP(O238,'2005 부문표'!$K$9:$L$411,2,FALSE)</f>
        <v>05_041</v>
      </c>
      <c r="S238" s="20" t="s">
        <v>2224</v>
      </c>
      <c r="T238" s="20" t="s">
        <v>203</v>
      </c>
      <c r="U238" s="20" t="s">
        <v>1656</v>
      </c>
      <c r="V238" s="20" t="str">
        <f>VLOOKUP(S238,'2003 부문표'!$Q$8:$R$412,2,FALSE)</f>
        <v>00_047</v>
      </c>
      <c r="W238" s="67" t="s">
        <v>6847</v>
      </c>
      <c r="X238" s="68" t="s">
        <v>7196</v>
      </c>
      <c r="Y238" s="67" t="s">
        <v>1656</v>
      </c>
      <c r="Z238" s="92" t="s">
        <v>8667</v>
      </c>
      <c r="AA238" s="92" t="s">
        <v>8665</v>
      </c>
      <c r="AB238" s="75" t="s">
        <v>7439</v>
      </c>
      <c r="AC238" s="75" t="s">
        <v>7440</v>
      </c>
      <c r="AD238" s="77" t="s">
        <v>7501</v>
      </c>
      <c r="AE238" s="77" t="s">
        <v>7440</v>
      </c>
      <c r="AF238" s="75"/>
      <c r="AG238" s="69" t="s">
        <v>8184</v>
      </c>
      <c r="AH238" t="s">
        <v>3521</v>
      </c>
      <c r="AI238" t="s">
        <v>3522</v>
      </c>
      <c r="AJ238" t="s">
        <v>4124</v>
      </c>
      <c r="AK238" t="s">
        <v>4620</v>
      </c>
      <c r="AL238" t="s">
        <v>5013</v>
      </c>
      <c r="AM238" t="s">
        <v>6217</v>
      </c>
      <c r="AN238" t="s">
        <v>8520</v>
      </c>
      <c r="AR238" s="3" t="str">
        <f t="shared" si="6"/>
        <v>07_00206.Oth_Machin</v>
      </c>
      <c r="AS238" s="3" t="str">
        <f t="shared" si="7"/>
        <v/>
      </c>
      <c r="AT238" s="3" t="str">
        <f t="shared" si="7"/>
        <v>07_00206.Oth_Machin</v>
      </c>
      <c r="AY238" s="70"/>
      <c r="AZ238" s="70"/>
      <c r="BA238" s="70"/>
      <c r="BB238" s="69" t="s">
        <v>7735</v>
      </c>
      <c r="BD238" s="122" t="s">
        <v>5500</v>
      </c>
      <c r="BE238" s="123" t="s">
        <v>8778</v>
      </c>
      <c r="BF238" s="304" t="s">
        <v>10367</v>
      </c>
      <c r="BG238" s="171" t="s">
        <v>5310</v>
      </c>
      <c r="BH238" s="172" t="s">
        <v>9027</v>
      </c>
      <c r="BI238" s="363"/>
      <c r="BJ238" s="382"/>
      <c r="BK238" s="137"/>
      <c r="BL238" s="138"/>
    </row>
    <row r="239" spans="1:73">
      <c r="A239" s="2" t="s">
        <v>4358</v>
      </c>
      <c r="B239" s="1" t="s">
        <v>996</v>
      </c>
      <c r="C239" s="2" t="s">
        <v>4326</v>
      </c>
      <c r="D239" s="1" t="s">
        <v>956</v>
      </c>
      <c r="E239" s="2" t="s">
        <v>412</v>
      </c>
      <c r="F239" s="1" t="s">
        <v>1062</v>
      </c>
      <c r="G239" s="2" t="s">
        <v>2844</v>
      </c>
      <c r="H239" s="3" t="s">
        <v>747</v>
      </c>
      <c r="I239" s="3" t="s">
        <v>1657</v>
      </c>
      <c r="J239" s="2" t="s">
        <v>2844</v>
      </c>
      <c r="K239" s="3" t="s">
        <v>747</v>
      </c>
      <c r="L239" s="3" t="s">
        <v>1657</v>
      </c>
      <c r="M239" s="3" t="s">
        <v>9355</v>
      </c>
      <c r="N239" s="3" t="s">
        <v>8779</v>
      </c>
      <c r="O239" s="2" t="s">
        <v>2618</v>
      </c>
      <c r="P239" s="1" t="s">
        <v>747</v>
      </c>
      <c r="Q239" s="3" t="s">
        <v>1657</v>
      </c>
      <c r="R239" s="3" t="str">
        <f>VLOOKUP(O239,'2005 부문표'!$K$9:$L$411,2,FALSE)</f>
        <v>05_041</v>
      </c>
      <c r="S239" s="20" t="s">
        <v>2225</v>
      </c>
      <c r="T239" s="20" t="s">
        <v>204</v>
      </c>
      <c r="U239" s="20" t="s">
        <v>1657</v>
      </c>
      <c r="V239" s="20" t="str">
        <f>VLOOKUP(S239,'2003 부문표'!$Q$8:$R$412,2,FALSE)</f>
        <v>00_047</v>
      </c>
      <c r="W239" s="67" t="s">
        <v>6848</v>
      </c>
      <c r="X239" s="68" t="s">
        <v>7197</v>
      </c>
      <c r="Y239" s="67" t="s">
        <v>1657</v>
      </c>
      <c r="Z239" s="92" t="s">
        <v>8667</v>
      </c>
      <c r="AA239" s="92" t="s">
        <v>8665</v>
      </c>
      <c r="AB239" s="75" t="s">
        <v>7439</v>
      </c>
      <c r="AC239" s="75" t="s">
        <v>7440</v>
      </c>
      <c r="AD239" s="77" t="s">
        <v>7501</v>
      </c>
      <c r="AE239" s="77" t="s">
        <v>7440</v>
      </c>
      <c r="AF239" s="75"/>
      <c r="AG239" s="69" t="s">
        <v>8185</v>
      </c>
      <c r="AH239" t="s">
        <v>3523</v>
      </c>
      <c r="AI239" t="s">
        <v>3524</v>
      </c>
      <c r="AJ239" t="s">
        <v>4125</v>
      </c>
      <c r="AK239" t="s">
        <v>4621</v>
      </c>
      <c r="AL239" t="s">
        <v>5014</v>
      </c>
      <c r="AM239" t="s">
        <v>6218</v>
      </c>
      <c r="AN239" t="s">
        <v>8521</v>
      </c>
      <c r="AR239" s="3" t="str">
        <f t="shared" si="6"/>
        <v>07_00207.Oth_Machin</v>
      </c>
      <c r="AS239" s="3" t="str">
        <f t="shared" si="7"/>
        <v/>
      </c>
      <c r="AT239" s="3" t="str">
        <f t="shared" si="7"/>
        <v>07_00207.Oth_Machin</v>
      </c>
      <c r="AY239" s="70"/>
      <c r="AZ239" s="70"/>
      <c r="BA239" s="70"/>
      <c r="BB239" s="69" t="s">
        <v>7736</v>
      </c>
      <c r="BD239" s="122" t="s">
        <v>5501</v>
      </c>
      <c r="BE239" s="123" t="s">
        <v>8779</v>
      </c>
      <c r="BF239" s="304" t="s">
        <v>10367</v>
      </c>
      <c r="BG239" s="169"/>
      <c r="BH239" s="198"/>
      <c r="BI239" s="381" t="s">
        <v>491</v>
      </c>
      <c r="BJ239" s="371" t="s">
        <v>10468</v>
      </c>
      <c r="BK239" s="137"/>
      <c r="BL239" s="138"/>
    </row>
    <row r="240" spans="1:73">
      <c r="A240" s="2" t="s">
        <v>4358</v>
      </c>
      <c r="B240" s="1" t="s">
        <v>996</v>
      </c>
      <c r="C240" s="2" t="s">
        <v>4326</v>
      </c>
      <c r="D240" s="1" t="s">
        <v>956</v>
      </c>
      <c r="E240" s="2" t="s">
        <v>413</v>
      </c>
      <c r="F240" s="1" t="s">
        <v>1063</v>
      </c>
      <c r="G240" s="2" t="s">
        <v>2845</v>
      </c>
      <c r="H240" s="3" t="s">
        <v>748</v>
      </c>
      <c r="I240" s="3" t="s">
        <v>1658</v>
      </c>
      <c r="J240" s="2" t="s">
        <v>2845</v>
      </c>
      <c r="K240" s="3" t="s">
        <v>748</v>
      </c>
      <c r="L240" s="3" t="s">
        <v>1658</v>
      </c>
      <c r="M240" s="3" t="s">
        <v>9361</v>
      </c>
      <c r="N240" s="3" t="s">
        <v>8785</v>
      </c>
      <c r="O240" s="2" t="s">
        <v>2619</v>
      </c>
      <c r="P240" s="1" t="s">
        <v>748</v>
      </c>
      <c r="Q240" s="3" t="s">
        <v>1658</v>
      </c>
      <c r="R240" s="3" t="str">
        <f>VLOOKUP(O240,'2005 부문표'!$K$9:$L$411,2,FALSE)</f>
        <v>05_041</v>
      </c>
      <c r="S240" s="20" t="s">
        <v>2226</v>
      </c>
      <c r="T240" s="20" t="s">
        <v>205</v>
      </c>
      <c r="U240" s="20" t="s">
        <v>1658</v>
      </c>
      <c r="V240" s="20" t="str">
        <f>VLOOKUP(S240,'2003 부문표'!$Q$8:$R$412,2,FALSE)</f>
        <v>00_047</v>
      </c>
      <c r="W240" s="67" t="s">
        <v>6849</v>
      </c>
      <c r="X240" s="68" t="s">
        <v>7198</v>
      </c>
      <c r="Y240" s="67" t="s">
        <v>1658</v>
      </c>
      <c r="Z240" s="92" t="s">
        <v>8667</v>
      </c>
      <c r="AA240" s="92" t="s">
        <v>8665</v>
      </c>
      <c r="AB240" s="75" t="s">
        <v>7439</v>
      </c>
      <c r="AC240" s="75" t="s">
        <v>7440</v>
      </c>
      <c r="AD240" s="77" t="s">
        <v>7501</v>
      </c>
      <c r="AE240" s="77" t="s">
        <v>7440</v>
      </c>
      <c r="AF240" s="75"/>
      <c r="AG240" s="69" t="s">
        <v>8186</v>
      </c>
      <c r="AH240" t="s">
        <v>3525</v>
      </c>
      <c r="AI240" t="s">
        <v>3526</v>
      </c>
      <c r="AJ240" t="s">
        <v>4126</v>
      </c>
      <c r="AK240" t="s">
        <v>4622</v>
      </c>
      <c r="AL240" t="s">
        <v>5015</v>
      </c>
      <c r="AM240" t="s">
        <v>6219</v>
      </c>
      <c r="AN240" t="s">
        <v>8522</v>
      </c>
      <c r="AR240" s="3" t="str">
        <f t="shared" si="6"/>
        <v>07_00208.Oth_Machin</v>
      </c>
      <c r="AS240" s="3" t="str">
        <f t="shared" si="7"/>
        <v/>
      </c>
      <c r="AT240" s="3" t="str">
        <f t="shared" si="7"/>
        <v>07_00208.Oth_Machin</v>
      </c>
      <c r="AY240" s="70"/>
      <c r="AZ240" s="70"/>
      <c r="BA240" s="70"/>
      <c r="BB240" s="69" t="s">
        <v>7737</v>
      </c>
      <c r="BD240" s="341"/>
      <c r="BE240" s="341"/>
      <c r="BF240" s="341"/>
      <c r="BG240" s="341"/>
      <c r="BH240" s="341"/>
      <c r="BI240" s="341"/>
      <c r="BJ240" s="341"/>
      <c r="BK240" s="341"/>
      <c r="BL240" s="341"/>
    </row>
    <row r="241" spans="1:64">
      <c r="A241" s="2" t="s">
        <v>4358</v>
      </c>
      <c r="B241" s="1" t="s">
        <v>996</v>
      </c>
      <c r="C241" s="2" t="s">
        <v>4326</v>
      </c>
      <c r="D241" s="1" t="s">
        <v>956</v>
      </c>
      <c r="E241" s="2" t="s">
        <v>413</v>
      </c>
      <c r="F241" s="1" t="s">
        <v>1063</v>
      </c>
      <c r="G241" s="2" t="s">
        <v>2846</v>
      </c>
      <c r="H241" s="3" t="s">
        <v>749</v>
      </c>
      <c r="I241" s="3" t="s">
        <v>1659</v>
      </c>
      <c r="J241" s="2" t="s">
        <v>2846</v>
      </c>
      <c r="K241" s="3" t="s">
        <v>749</v>
      </c>
      <c r="L241" s="3" t="s">
        <v>1659</v>
      </c>
      <c r="M241" s="3" t="s">
        <v>9362</v>
      </c>
      <c r="N241" s="3" t="s">
        <v>8786</v>
      </c>
      <c r="O241" s="2" t="s">
        <v>2620</v>
      </c>
      <c r="P241" s="1" t="s">
        <v>749</v>
      </c>
      <c r="Q241" s="3" t="s">
        <v>1659</v>
      </c>
      <c r="R241" s="3" t="str">
        <f>VLOOKUP(O241,'2005 부문표'!$K$9:$L$411,2,FALSE)</f>
        <v>05_041</v>
      </c>
      <c r="S241" s="20" t="s">
        <v>2227</v>
      </c>
      <c r="T241" s="20" t="s">
        <v>206</v>
      </c>
      <c r="U241" s="20" t="s">
        <v>1659</v>
      </c>
      <c r="V241" s="20" t="str">
        <f>VLOOKUP(S241,'2003 부문표'!$Q$8:$R$412,2,FALSE)</f>
        <v>00_047</v>
      </c>
      <c r="W241" s="67" t="s">
        <v>6850</v>
      </c>
      <c r="X241" s="68" t="s">
        <v>7199</v>
      </c>
      <c r="Y241" s="67" t="s">
        <v>1659</v>
      </c>
      <c r="Z241" s="92" t="s">
        <v>8667</v>
      </c>
      <c r="AA241" s="92" t="s">
        <v>8665</v>
      </c>
      <c r="AB241" s="75" t="s">
        <v>7439</v>
      </c>
      <c r="AC241" s="75" t="s">
        <v>7440</v>
      </c>
      <c r="AD241" s="77" t="s">
        <v>7501</v>
      </c>
      <c r="AE241" s="77" t="s">
        <v>7440</v>
      </c>
      <c r="AF241" s="75"/>
      <c r="AG241" s="69" t="s">
        <v>8187</v>
      </c>
      <c r="AH241" t="s">
        <v>3527</v>
      </c>
      <c r="AI241" t="s">
        <v>3528</v>
      </c>
      <c r="AJ241" t="s">
        <v>4127</v>
      </c>
      <c r="AK241" t="s">
        <v>4623</v>
      </c>
      <c r="AL241" t="s">
        <v>5016</v>
      </c>
      <c r="AM241" t="s">
        <v>6220</v>
      </c>
      <c r="AN241" t="s">
        <v>8523</v>
      </c>
      <c r="AR241" s="3" t="str">
        <f t="shared" si="6"/>
        <v>07_00209.Oth_Machin</v>
      </c>
      <c r="AS241" s="3" t="str">
        <f t="shared" si="7"/>
        <v/>
      </c>
      <c r="AT241" s="3" t="str">
        <f t="shared" si="7"/>
        <v>07_00209.Oth_Machin</v>
      </c>
      <c r="AY241" s="70"/>
      <c r="AZ241" s="70"/>
      <c r="BA241" s="70"/>
      <c r="BB241" s="69" t="s">
        <v>7738</v>
      </c>
      <c r="BD241" s="341"/>
      <c r="BE241" s="341"/>
      <c r="BF241" s="341"/>
      <c r="BG241" s="341"/>
      <c r="BH241" s="341"/>
      <c r="BI241" s="341"/>
      <c r="BJ241" s="341"/>
      <c r="BK241" s="341"/>
      <c r="BL241" s="341"/>
    </row>
    <row r="242" spans="1:64">
      <c r="A242" s="2" t="s">
        <v>4358</v>
      </c>
      <c r="B242" s="1" t="s">
        <v>996</v>
      </c>
      <c r="C242" s="2" t="s">
        <v>4326</v>
      </c>
      <c r="D242" s="1" t="s">
        <v>956</v>
      </c>
      <c r="E242" s="2" t="s">
        <v>413</v>
      </c>
      <c r="F242" s="1" t="s">
        <v>1063</v>
      </c>
      <c r="G242" s="2" t="s">
        <v>2847</v>
      </c>
      <c r="H242" s="3" t="s">
        <v>750</v>
      </c>
      <c r="I242" s="3" t="s">
        <v>1660</v>
      </c>
      <c r="J242" s="2" t="s">
        <v>2847</v>
      </c>
      <c r="K242" s="3" t="s">
        <v>750</v>
      </c>
      <c r="L242" s="3" t="s">
        <v>1660</v>
      </c>
      <c r="M242" s="3" t="s">
        <v>9358</v>
      </c>
      <c r="N242" s="3" t="s">
        <v>8782</v>
      </c>
      <c r="O242" s="2" t="s">
        <v>2621</v>
      </c>
      <c r="P242" s="1" t="s">
        <v>750</v>
      </c>
      <c r="Q242" s="3" t="s">
        <v>1660</v>
      </c>
      <c r="R242" s="3" t="str">
        <f>VLOOKUP(O242,'2005 부문표'!$K$9:$L$411,2,FALSE)</f>
        <v>05_041</v>
      </c>
      <c r="S242" s="20" t="s">
        <v>2228</v>
      </c>
      <c r="T242" s="20" t="s">
        <v>207</v>
      </c>
      <c r="U242" s="20" t="s">
        <v>1660</v>
      </c>
      <c r="V242" s="20" t="str">
        <f>VLOOKUP(S242,'2003 부문표'!$Q$8:$R$412,2,FALSE)</f>
        <v>00_047</v>
      </c>
      <c r="W242" s="67" t="s">
        <v>6851</v>
      </c>
      <c r="X242" s="68" t="s">
        <v>7200</v>
      </c>
      <c r="Y242" s="67" t="s">
        <v>1660</v>
      </c>
      <c r="Z242" s="92" t="s">
        <v>8667</v>
      </c>
      <c r="AA242" s="92" t="s">
        <v>8665</v>
      </c>
      <c r="AB242" s="75" t="s">
        <v>7439</v>
      </c>
      <c r="AC242" s="75" t="s">
        <v>7440</v>
      </c>
      <c r="AD242" s="77" t="s">
        <v>7501</v>
      </c>
      <c r="AE242" s="77" t="s">
        <v>7440</v>
      </c>
      <c r="AF242" s="75"/>
      <c r="AG242" s="69" t="s">
        <v>8188</v>
      </c>
      <c r="AH242" t="s">
        <v>3529</v>
      </c>
      <c r="AI242" t="s">
        <v>3530</v>
      </c>
      <c r="AJ242" t="s">
        <v>4128</v>
      </c>
      <c r="AK242" t="s">
        <v>4624</v>
      </c>
      <c r="AL242" t="s">
        <v>5017</v>
      </c>
      <c r="AM242" t="s">
        <v>6221</v>
      </c>
      <c r="AN242" t="s">
        <v>8524</v>
      </c>
      <c r="AR242" s="3" t="str">
        <f t="shared" si="6"/>
        <v>07_00210.Oth_Machin</v>
      </c>
      <c r="AS242" s="3" t="str">
        <f t="shared" si="7"/>
        <v/>
      </c>
      <c r="AT242" s="3" t="str">
        <f t="shared" si="7"/>
        <v>07_00210.Oth_Machin</v>
      </c>
      <c r="AY242" s="70"/>
      <c r="AZ242" s="70"/>
      <c r="BA242" s="70"/>
      <c r="BB242" s="69" t="s">
        <v>7739</v>
      </c>
      <c r="BD242" s="122" t="s">
        <v>5504</v>
      </c>
      <c r="BE242" s="123" t="s">
        <v>8782</v>
      </c>
      <c r="BF242" s="304" t="s">
        <v>10367</v>
      </c>
      <c r="BG242" s="207" t="s">
        <v>5312</v>
      </c>
      <c r="BH242" s="208" t="s">
        <v>9030</v>
      </c>
      <c r="BI242" s="363"/>
      <c r="BJ242" s="382"/>
      <c r="BK242" s="137"/>
    </row>
    <row r="243" spans="1:64">
      <c r="A243" s="2" t="s">
        <v>4358</v>
      </c>
      <c r="B243" s="1" t="s">
        <v>996</v>
      </c>
      <c r="C243" s="2" t="s">
        <v>4326</v>
      </c>
      <c r="D243" s="1" t="s">
        <v>956</v>
      </c>
      <c r="E243" s="2" t="s">
        <v>413</v>
      </c>
      <c r="F243" s="1" t="s">
        <v>1063</v>
      </c>
      <c r="G243" s="2" t="s">
        <v>2848</v>
      </c>
      <c r="H243" s="3" t="s">
        <v>751</v>
      </c>
      <c r="I243" s="3" t="s">
        <v>1855</v>
      </c>
      <c r="J243" s="2" t="s">
        <v>2848</v>
      </c>
      <c r="K243" s="3" t="s">
        <v>751</v>
      </c>
      <c r="L243" s="3" t="s">
        <v>1855</v>
      </c>
      <c r="M243" s="3" t="s">
        <v>9364</v>
      </c>
      <c r="N243" s="3" t="s">
        <v>8788</v>
      </c>
      <c r="O243" s="2" t="s">
        <v>2622</v>
      </c>
      <c r="P243" s="1" t="s">
        <v>751</v>
      </c>
      <c r="Q243" s="3" t="s">
        <v>1855</v>
      </c>
      <c r="R243" s="3" t="str">
        <f>VLOOKUP(O243,'2005 부문표'!$K$9:$L$411,2,FALSE)</f>
        <v>05_041</v>
      </c>
      <c r="S243" s="20" t="s">
        <v>2229</v>
      </c>
      <c r="T243" s="20" t="s">
        <v>208</v>
      </c>
      <c r="U243" s="20" t="s">
        <v>1855</v>
      </c>
      <c r="V243" s="20" t="str">
        <f>VLOOKUP(S243,'2003 부문표'!$Q$8:$R$412,2,FALSE)</f>
        <v>00_047</v>
      </c>
      <c r="W243" s="67" t="s">
        <v>6852</v>
      </c>
      <c r="X243" s="68" t="s">
        <v>7344</v>
      </c>
      <c r="Y243" s="67" t="s">
        <v>1661</v>
      </c>
      <c r="Z243" s="92" t="s">
        <v>8667</v>
      </c>
      <c r="AA243" s="92" t="s">
        <v>8665</v>
      </c>
      <c r="AB243" s="75" t="s">
        <v>7439</v>
      </c>
      <c r="AC243" s="75" t="s">
        <v>7440</v>
      </c>
      <c r="AD243" s="77" t="s">
        <v>7501</v>
      </c>
      <c r="AE243" s="77" t="s">
        <v>7440</v>
      </c>
      <c r="AF243" s="75"/>
      <c r="AG243" s="69" t="s">
        <v>8189</v>
      </c>
      <c r="AH243" t="s">
        <v>3531</v>
      </c>
      <c r="AI243" t="s">
        <v>3532</v>
      </c>
      <c r="AJ243" t="s">
        <v>4129</v>
      </c>
      <c r="AK243" t="s">
        <v>4625</v>
      </c>
      <c r="AL243" t="s">
        <v>5018</v>
      </c>
      <c r="AM243" t="s">
        <v>6222</v>
      </c>
      <c r="AN243" t="s">
        <v>3579</v>
      </c>
      <c r="AR243" s="3" t="str">
        <f t="shared" si="6"/>
        <v>07_00211.Oth_Machin</v>
      </c>
      <c r="AS243" s="3" t="str">
        <f t="shared" si="7"/>
        <v/>
      </c>
      <c r="AT243" s="3" t="str">
        <f t="shared" si="7"/>
        <v/>
      </c>
      <c r="AY243" s="70"/>
      <c r="AZ243" s="70"/>
      <c r="BA243" s="70"/>
      <c r="BB243" s="69" t="s">
        <v>3579</v>
      </c>
      <c r="BD243" s="146" t="s">
        <v>5495</v>
      </c>
      <c r="BE243" s="181" t="s">
        <v>8776</v>
      </c>
      <c r="BF243" s="304" t="s">
        <v>10367</v>
      </c>
      <c r="BG243" s="171" t="s">
        <v>5309</v>
      </c>
      <c r="BH243" s="172" t="s">
        <v>9026</v>
      </c>
      <c r="BI243" s="363"/>
      <c r="BJ243" s="382"/>
      <c r="BK243" s="137"/>
      <c r="BL243" s="138"/>
    </row>
    <row r="244" spans="1:64">
      <c r="A244" s="2" t="s">
        <v>4358</v>
      </c>
      <c r="B244" s="1" t="s">
        <v>996</v>
      </c>
      <c r="C244" s="2" t="s">
        <v>4326</v>
      </c>
      <c r="D244" s="1" t="s">
        <v>956</v>
      </c>
      <c r="E244" s="2" t="s">
        <v>413</v>
      </c>
      <c r="F244" s="1" t="s">
        <v>1063</v>
      </c>
      <c r="G244" s="2" t="s">
        <v>2849</v>
      </c>
      <c r="H244" s="3" t="s">
        <v>752</v>
      </c>
      <c r="I244" s="3" t="s">
        <v>1856</v>
      </c>
      <c r="J244" s="2" t="s">
        <v>2849</v>
      </c>
      <c r="K244" s="3" t="s">
        <v>752</v>
      </c>
      <c r="L244" s="3" t="s">
        <v>1856</v>
      </c>
      <c r="M244" s="3" t="s">
        <v>9359</v>
      </c>
      <c r="N244" s="3" t="s">
        <v>8783</v>
      </c>
      <c r="O244" s="2" t="s">
        <v>2623</v>
      </c>
      <c r="P244" s="1" t="s">
        <v>752</v>
      </c>
      <c r="Q244" s="3" t="s">
        <v>1856</v>
      </c>
      <c r="R244" s="3" t="str">
        <f>VLOOKUP(O244,'2005 부문표'!$K$9:$L$411,2,FALSE)</f>
        <v>05_041</v>
      </c>
      <c r="S244" s="20" t="s">
        <v>2230</v>
      </c>
      <c r="T244" s="20" t="s">
        <v>209</v>
      </c>
      <c r="U244" s="20" t="s">
        <v>1856</v>
      </c>
      <c r="V244" s="20" t="str">
        <f>VLOOKUP(S244,'2003 부문표'!$Q$8:$R$412,2,FALSE)</f>
        <v>00_047</v>
      </c>
      <c r="W244" s="67" t="s">
        <v>6852</v>
      </c>
      <c r="X244" s="68" t="s">
        <v>7344</v>
      </c>
      <c r="Y244" s="67" t="s">
        <v>1661</v>
      </c>
      <c r="Z244" s="92" t="s">
        <v>8667</v>
      </c>
      <c r="AA244" s="92" t="s">
        <v>8665</v>
      </c>
      <c r="AB244" s="75" t="s">
        <v>7439</v>
      </c>
      <c r="AC244" s="75" t="s">
        <v>7440</v>
      </c>
      <c r="AD244" s="77" t="s">
        <v>7501</v>
      </c>
      <c r="AE244" s="77" t="s">
        <v>7440</v>
      </c>
      <c r="AF244" s="75"/>
      <c r="AG244" s="69" t="s">
        <v>8190</v>
      </c>
      <c r="AH244" t="s">
        <v>3533</v>
      </c>
      <c r="AI244" t="s">
        <v>3534</v>
      </c>
      <c r="AJ244" t="s">
        <v>4130</v>
      </c>
      <c r="AK244" t="s">
        <v>4626</v>
      </c>
      <c r="AL244" t="s">
        <v>5019</v>
      </c>
      <c r="AM244" t="s">
        <v>6223</v>
      </c>
      <c r="AN244" t="s">
        <v>3579</v>
      </c>
      <c r="AR244" s="3" t="str">
        <f t="shared" si="6"/>
        <v>07_00211.Oth_Machin</v>
      </c>
      <c r="AS244" s="3" t="str">
        <f t="shared" si="7"/>
        <v/>
      </c>
      <c r="AT244" s="3" t="str">
        <f t="shared" si="7"/>
        <v/>
      </c>
      <c r="AY244" s="70"/>
      <c r="AZ244" s="70"/>
      <c r="BA244" s="70"/>
      <c r="BB244" s="69" t="s">
        <v>3579</v>
      </c>
      <c r="BD244" s="122" t="s">
        <v>5506</v>
      </c>
      <c r="BE244" s="123" t="s">
        <v>8783</v>
      </c>
      <c r="BF244" s="304" t="s">
        <v>10367</v>
      </c>
      <c r="BG244" s="171" t="s">
        <v>5313</v>
      </c>
      <c r="BH244" s="172" t="s">
        <v>9031</v>
      </c>
      <c r="BI244" s="363"/>
      <c r="BJ244" s="382"/>
      <c r="BK244" s="137"/>
      <c r="BL244" s="138"/>
    </row>
    <row r="245" spans="1:64">
      <c r="A245" s="2" t="s">
        <v>4358</v>
      </c>
      <c r="B245" s="1" t="s">
        <v>996</v>
      </c>
      <c r="C245" s="2" t="s">
        <v>4326</v>
      </c>
      <c r="D245" s="1" t="s">
        <v>956</v>
      </c>
      <c r="E245" s="2" t="s">
        <v>413</v>
      </c>
      <c r="F245" s="1" t="s">
        <v>1063</v>
      </c>
      <c r="G245" s="2" t="s">
        <v>2850</v>
      </c>
      <c r="H245" s="3" t="s">
        <v>753</v>
      </c>
      <c r="I245" s="3" t="s">
        <v>1661</v>
      </c>
      <c r="J245" s="2" t="s">
        <v>2850</v>
      </c>
      <c r="K245" s="3" t="s">
        <v>753</v>
      </c>
      <c r="L245" s="3" t="s">
        <v>1661</v>
      </c>
      <c r="M245" s="3" t="s">
        <v>9363</v>
      </c>
      <c r="N245" s="3" t="s">
        <v>8787</v>
      </c>
      <c r="O245" s="2" t="s">
        <v>2624</v>
      </c>
      <c r="P245" s="1" t="s">
        <v>753</v>
      </c>
      <c r="Q245" s="3" t="s">
        <v>1661</v>
      </c>
      <c r="R245" s="3" t="str">
        <f>VLOOKUP(O245,'2005 부문표'!$K$9:$L$411,2,FALSE)</f>
        <v>05_041</v>
      </c>
      <c r="S245" s="20" t="s">
        <v>2231</v>
      </c>
      <c r="T245" s="20" t="s">
        <v>1976</v>
      </c>
      <c r="U245" s="20" t="s">
        <v>1661</v>
      </c>
      <c r="V245" s="20" t="str">
        <f>VLOOKUP(S245,'2003 부문표'!$Q$8:$R$412,2,FALSE)</f>
        <v>00_047</v>
      </c>
      <c r="W245" s="67" t="s">
        <v>6852</v>
      </c>
      <c r="X245" s="68" t="s">
        <v>7344</v>
      </c>
      <c r="Y245" s="67" t="s">
        <v>1661</v>
      </c>
      <c r="Z245" s="92" t="s">
        <v>8667</v>
      </c>
      <c r="AA245" s="92" t="s">
        <v>8665</v>
      </c>
      <c r="AB245" s="75" t="s">
        <v>7439</v>
      </c>
      <c r="AC245" s="75" t="s">
        <v>7440</v>
      </c>
      <c r="AD245" s="77" t="s">
        <v>7501</v>
      </c>
      <c r="AE245" s="77" t="s">
        <v>7440</v>
      </c>
      <c r="AF245" s="75"/>
      <c r="AG245" s="69" t="s">
        <v>8191</v>
      </c>
      <c r="AH245" t="s">
        <v>3535</v>
      </c>
      <c r="AI245" t="s">
        <v>3536</v>
      </c>
      <c r="AJ245" t="s">
        <v>4131</v>
      </c>
      <c r="AK245" t="s">
        <v>4627</v>
      </c>
      <c r="AL245" t="s">
        <v>5020</v>
      </c>
      <c r="AM245" t="s">
        <v>6224</v>
      </c>
      <c r="AN245" t="s">
        <v>8525</v>
      </c>
      <c r="AR245" s="3" t="str">
        <f t="shared" si="6"/>
        <v>07_00211.Oth_Machin</v>
      </c>
      <c r="AS245" s="3" t="str">
        <f t="shared" si="7"/>
        <v/>
      </c>
      <c r="AT245" s="3" t="str">
        <f t="shared" si="7"/>
        <v>07_00211.Oth_Machin</v>
      </c>
      <c r="AY245" s="70"/>
      <c r="AZ245" s="70"/>
      <c r="BA245" s="70"/>
      <c r="BB245" s="69" t="s">
        <v>7740</v>
      </c>
      <c r="BD245" s="146" t="s">
        <v>5496</v>
      </c>
      <c r="BE245" s="181" t="s">
        <v>8777</v>
      </c>
      <c r="BF245" s="304" t="s">
        <v>10367</v>
      </c>
      <c r="BG245" s="169"/>
      <c r="BH245" s="170"/>
      <c r="BI245" s="363"/>
      <c r="BJ245" s="382"/>
      <c r="BK245" s="137"/>
      <c r="BL245" s="138"/>
    </row>
    <row r="246" spans="1:64">
      <c r="A246" s="2" t="s">
        <v>4359</v>
      </c>
      <c r="B246" s="1" t="s">
        <v>997</v>
      </c>
      <c r="C246" s="2" t="s">
        <v>4327</v>
      </c>
      <c r="D246" s="1" t="s">
        <v>957</v>
      </c>
      <c r="E246" s="2" t="s">
        <v>414</v>
      </c>
      <c r="F246" s="1" t="s">
        <v>1064</v>
      </c>
      <c r="G246" s="2" t="s">
        <v>2851</v>
      </c>
      <c r="H246" s="3" t="s">
        <v>754</v>
      </c>
      <c r="I246" s="3" t="s">
        <v>1662</v>
      </c>
      <c r="J246" s="2" t="s">
        <v>2851</v>
      </c>
      <c r="K246" s="3" t="s">
        <v>754</v>
      </c>
      <c r="L246" s="3" t="s">
        <v>1662</v>
      </c>
      <c r="M246" s="3" t="s">
        <v>9367</v>
      </c>
      <c r="N246" s="3" t="s">
        <v>8791</v>
      </c>
      <c r="O246" s="2" t="s">
        <v>2625</v>
      </c>
      <c r="P246" s="1" t="s">
        <v>754</v>
      </c>
      <c r="Q246" s="3" t="s">
        <v>1662</v>
      </c>
      <c r="R246" s="3" t="str">
        <f>VLOOKUP(O246,'2005 부문표'!$K$9:$L$411,2,FALSE)</f>
        <v>05_042</v>
      </c>
      <c r="S246" s="20" t="s">
        <v>2232</v>
      </c>
      <c r="T246" s="20" t="s">
        <v>210</v>
      </c>
      <c r="U246" s="20" t="s">
        <v>1662</v>
      </c>
      <c r="V246" s="20" t="str">
        <f>VLOOKUP(S246,'2003 부문표'!$Q$8:$R$412,2,FALSE)</f>
        <v>00_048</v>
      </c>
      <c r="W246" s="67" t="s">
        <v>6853</v>
      </c>
      <c r="X246" s="68" t="s">
        <v>7201</v>
      </c>
      <c r="Y246" s="67" t="s">
        <v>1662</v>
      </c>
      <c r="Z246" s="92" t="s">
        <v>8667</v>
      </c>
      <c r="AA246" s="92" t="s">
        <v>8665</v>
      </c>
      <c r="AB246" s="75" t="s">
        <v>7439</v>
      </c>
      <c r="AC246" s="75" t="s">
        <v>7440</v>
      </c>
      <c r="AD246" s="77" t="s">
        <v>7501</v>
      </c>
      <c r="AE246" s="77" t="s">
        <v>7440</v>
      </c>
      <c r="AF246" s="75"/>
      <c r="AG246" s="69" t="s">
        <v>8192</v>
      </c>
      <c r="AH246" t="s">
        <v>3537</v>
      </c>
      <c r="AI246" t="s">
        <v>3538</v>
      </c>
      <c r="AJ246" t="s">
        <v>4132</v>
      </c>
      <c r="AK246" t="s">
        <v>4628</v>
      </c>
      <c r="AL246" t="s">
        <v>5021</v>
      </c>
      <c r="AM246" t="s">
        <v>6225</v>
      </c>
      <c r="AN246" t="s">
        <v>8526</v>
      </c>
      <c r="AR246" s="3" t="str">
        <f t="shared" si="6"/>
        <v>07_00212.Oth_Machin</v>
      </c>
      <c r="AS246" s="3" t="str">
        <f t="shared" si="7"/>
        <v/>
      </c>
      <c r="AT246" s="3" t="str">
        <f t="shared" si="7"/>
        <v>07_00212.Oth_Machin</v>
      </c>
      <c r="AY246" s="70"/>
      <c r="AZ246" s="70"/>
      <c r="BA246" s="70"/>
      <c r="BB246" s="69" t="s">
        <v>7741</v>
      </c>
      <c r="BD246" s="341"/>
      <c r="BE246" s="341"/>
      <c r="BF246" s="341"/>
      <c r="BG246" s="341"/>
      <c r="BH246" s="341"/>
      <c r="BI246" s="341"/>
      <c r="BJ246" s="341"/>
      <c r="BK246" s="341"/>
      <c r="BL246" s="341"/>
    </row>
    <row r="247" spans="1:64">
      <c r="A247" s="2" t="s">
        <v>4359</v>
      </c>
      <c r="B247" s="1" t="s">
        <v>997</v>
      </c>
      <c r="C247" s="2" t="s">
        <v>4327</v>
      </c>
      <c r="D247" s="1" t="s">
        <v>957</v>
      </c>
      <c r="E247" s="2" t="s">
        <v>414</v>
      </c>
      <c r="F247" s="1" t="s">
        <v>1064</v>
      </c>
      <c r="G247" s="2" t="s">
        <v>2852</v>
      </c>
      <c r="H247" s="3" t="s">
        <v>755</v>
      </c>
      <c r="I247" s="3" t="s">
        <v>1663</v>
      </c>
      <c r="J247" s="2" t="s">
        <v>2852</v>
      </c>
      <c r="K247" s="3" t="s">
        <v>755</v>
      </c>
      <c r="L247" s="3" t="s">
        <v>1663</v>
      </c>
      <c r="M247" s="3" t="s">
        <v>9368</v>
      </c>
      <c r="N247" s="3" t="s">
        <v>1663</v>
      </c>
      <c r="O247" s="2" t="s">
        <v>2626</v>
      </c>
      <c r="P247" s="1" t="s">
        <v>755</v>
      </c>
      <c r="Q247" s="3" t="s">
        <v>1663</v>
      </c>
      <c r="R247" s="3" t="str">
        <f>VLOOKUP(O247,'2005 부문표'!$K$9:$L$411,2,FALSE)</f>
        <v>05_042</v>
      </c>
      <c r="S247" s="20" t="s">
        <v>2233</v>
      </c>
      <c r="T247" s="20" t="s">
        <v>211</v>
      </c>
      <c r="U247" s="20" t="s">
        <v>1663</v>
      </c>
      <c r="V247" s="20" t="str">
        <f>VLOOKUP(S247,'2003 부문표'!$Q$8:$R$412,2,FALSE)</f>
        <v>00_048</v>
      </c>
      <c r="W247" s="67" t="s">
        <v>6854</v>
      </c>
      <c r="X247" s="68" t="s">
        <v>7202</v>
      </c>
      <c r="Y247" s="67" t="s">
        <v>1663</v>
      </c>
      <c r="Z247" s="92" t="s">
        <v>8667</v>
      </c>
      <c r="AA247" s="92" t="s">
        <v>8665</v>
      </c>
      <c r="AB247" s="75" t="s">
        <v>7439</v>
      </c>
      <c r="AC247" s="75" t="s">
        <v>7440</v>
      </c>
      <c r="AD247" s="77" t="s">
        <v>7501</v>
      </c>
      <c r="AE247" s="77" t="s">
        <v>7440</v>
      </c>
      <c r="AF247" s="75"/>
      <c r="AG247" s="69" t="s">
        <v>8193</v>
      </c>
      <c r="AH247" t="s">
        <v>3539</v>
      </c>
      <c r="AI247" t="s">
        <v>3540</v>
      </c>
      <c r="AJ247" t="s">
        <v>4133</v>
      </c>
      <c r="AK247" t="s">
        <v>4629</v>
      </c>
      <c r="AL247" t="s">
        <v>5022</v>
      </c>
      <c r="AM247" t="s">
        <v>6226</v>
      </c>
      <c r="AN247" t="s">
        <v>8527</v>
      </c>
      <c r="AR247" s="3" t="str">
        <f t="shared" si="6"/>
        <v>07_00213.Oth_Machin</v>
      </c>
      <c r="AS247" s="3" t="str">
        <f t="shared" si="7"/>
        <v/>
      </c>
      <c r="AT247" s="3" t="str">
        <f t="shared" si="7"/>
        <v>07_00213.Oth_Machin</v>
      </c>
      <c r="AY247" s="70"/>
      <c r="AZ247" s="70"/>
      <c r="BA247" s="70"/>
      <c r="BB247" s="69" t="s">
        <v>7742</v>
      </c>
      <c r="BD247" s="341"/>
      <c r="BE247" s="341"/>
      <c r="BF247" s="341"/>
      <c r="BG247" s="341"/>
      <c r="BH247" s="341"/>
      <c r="BI247" s="341"/>
      <c r="BJ247" s="341"/>
      <c r="BK247" s="341"/>
      <c r="BL247" s="341"/>
    </row>
    <row r="248" spans="1:64">
      <c r="A248" s="2" t="s">
        <v>4359</v>
      </c>
      <c r="B248" s="1" t="s">
        <v>997</v>
      </c>
      <c r="C248" s="2" t="s">
        <v>4327</v>
      </c>
      <c r="D248" s="1" t="s">
        <v>957</v>
      </c>
      <c r="E248" s="2" t="s">
        <v>414</v>
      </c>
      <c r="F248" s="1" t="s">
        <v>1064</v>
      </c>
      <c r="G248" s="2" t="s">
        <v>2853</v>
      </c>
      <c r="H248" s="3" t="s">
        <v>756</v>
      </c>
      <c r="I248" s="3" t="s">
        <v>1857</v>
      </c>
      <c r="J248" s="2" t="s">
        <v>2853</v>
      </c>
      <c r="K248" s="3" t="s">
        <v>756</v>
      </c>
      <c r="L248" s="3" t="s">
        <v>1857</v>
      </c>
      <c r="M248" s="3" t="s">
        <v>9369</v>
      </c>
      <c r="N248" s="3" t="s">
        <v>5564</v>
      </c>
      <c r="O248" s="2" t="s">
        <v>2627</v>
      </c>
      <c r="P248" s="1" t="s">
        <v>756</v>
      </c>
      <c r="Q248" s="3" t="s">
        <v>1857</v>
      </c>
      <c r="R248" s="3" t="str">
        <f>VLOOKUP(O248,'2005 부문표'!$K$9:$L$411,2,FALSE)</f>
        <v>05_042</v>
      </c>
      <c r="S248" s="20" t="s">
        <v>2234</v>
      </c>
      <c r="T248" s="20" t="s">
        <v>212</v>
      </c>
      <c r="U248" s="20" t="s">
        <v>1857</v>
      </c>
      <c r="V248" s="20" t="str">
        <f>VLOOKUP(S248,'2003 부문표'!$Q$8:$R$412,2,FALSE)</f>
        <v>00_048</v>
      </c>
      <c r="W248" s="67" t="s">
        <v>6855</v>
      </c>
      <c r="X248" s="68" t="s">
        <v>7354</v>
      </c>
      <c r="Y248" s="67" t="s">
        <v>6856</v>
      </c>
      <c r="Z248" s="92" t="s">
        <v>8667</v>
      </c>
      <c r="AA248" s="92" t="s">
        <v>8665</v>
      </c>
      <c r="AB248" s="75" t="s">
        <v>7439</v>
      </c>
      <c r="AC248" s="75" t="s">
        <v>7440</v>
      </c>
      <c r="AD248" s="77" t="s">
        <v>7501</v>
      </c>
      <c r="AE248" s="77" t="s">
        <v>7440</v>
      </c>
      <c r="AF248" s="75"/>
      <c r="AG248" s="69" t="s">
        <v>8194</v>
      </c>
      <c r="AH248" t="s">
        <v>3541</v>
      </c>
      <c r="AI248" t="s">
        <v>3542</v>
      </c>
      <c r="AJ248" t="s">
        <v>4134</v>
      </c>
      <c r="AK248" t="s">
        <v>4630</v>
      </c>
      <c r="AL248" t="s">
        <v>5023</v>
      </c>
      <c r="AM248" t="s">
        <v>6227</v>
      </c>
      <c r="AN248" t="s">
        <v>3579</v>
      </c>
      <c r="AR248" s="3" t="str">
        <f t="shared" si="6"/>
        <v>07_00214.Oth_Machin</v>
      </c>
      <c r="AS248" s="3" t="str">
        <f t="shared" si="7"/>
        <v/>
      </c>
      <c r="AT248" s="3" t="str">
        <f t="shared" si="7"/>
        <v/>
      </c>
      <c r="AY248" s="70"/>
      <c r="AZ248" s="70"/>
      <c r="BA248" s="70"/>
      <c r="BB248" s="69" t="s">
        <v>3579</v>
      </c>
      <c r="BD248" s="341"/>
      <c r="BE248" s="341"/>
      <c r="BF248" s="341"/>
      <c r="BG248" s="341"/>
      <c r="BH248" s="341"/>
      <c r="BI248" s="341"/>
      <c r="BJ248" s="341"/>
      <c r="BK248" s="341"/>
      <c r="BL248" s="341"/>
    </row>
    <row r="249" spans="1:64">
      <c r="A249" s="2" t="s">
        <v>4359</v>
      </c>
      <c r="B249" s="1" t="s">
        <v>997</v>
      </c>
      <c r="C249" s="2" t="s">
        <v>4327</v>
      </c>
      <c r="D249" s="1" t="s">
        <v>957</v>
      </c>
      <c r="E249" s="2" t="s">
        <v>415</v>
      </c>
      <c r="F249" s="1" t="s">
        <v>1065</v>
      </c>
      <c r="G249" s="2" t="s">
        <v>2854</v>
      </c>
      <c r="H249" s="3" t="s">
        <v>757</v>
      </c>
      <c r="I249" s="3" t="s">
        <v>1858</v>
      </c>
      <c r="J249" s="2" t="s">
        <v>2854</v>
      </c>
      <c r="K249" s="3" t="s">
        <v>757</v>
      </c>
      <c r="L249" s="3" t="s">
        <v>1858</v>
      </c>
      <c r="M249" s="3" t="s">
        <v>9370</v>
      </c>
      <c r="N249" s="3" t="s">
        <v>8792</v>
      </c>
      <c r="O249" s="2" t="s">
        <v>2628</v>
      </c>
      <c r="P249" s="1" t="s">
        <v>757</v>
      </c>
      <c r="Q249" s="3" t="s">
        <v>1858</v>
      </c>
      <c r="R249" s="3" t="str">
        <f>VLOOKUP(O249,'2005 부문표'!$K$9:$L$411,2,FALSE)</f>
        <v>05_042</v>
      </c>
      <c r="S249" s="20" t="s">
        <v>2235</v>
      </c>
      <c r="T249" s="20" t="s">
        <v>213</v>
      </c>
      <c r="U249" s="20" t="s">
        <v>1858</v>
      </c>
      <c r="V249" s="20" t="str">
        <f>VLOOKUP(S249,'2003 부문표'!$Q$8:$R$412,2,FALSE)</f>
        <v>00_048</v>
      </c>
      <c r="W249" s="67" t="s">
        <v>6855</v>
      </c>
      <c r="X249" s="68" t="s">
        <v>7354</v>
      </c>
      <c r="Y249" s="67" t="s">
        <v>6856</v>
      </c>
      <c r="Z249" s="92" t="s">
        <v>8667</v>
      </c>
      <c r="AA249" s="92" t="s">
        <v>8665</v>
      </c>
      <c r="AB249" s="75" t="s">
        <v>7439</v>
      </c>
      <c r="AC249" s="75" t="s">
        <v>7440</v>
      </c>
      <c r="AD249" s="77" t="s">
        <v>7501</v>
      </c>
      <c r="AE249" s="77" t="s">
        <v>7440</v>
      </c>
      <c r="AF249" s="75"/>
      <c r="AG249" s="69" t="s">
        <v>8195</v>
      </c>
      <c r="AH249" t="s">
        <v>3543</v>
      </c>
      <c r="AI249" t="s">
        <v>3544</v>
      </c>
      <c r="AJ249" t="s">
        <v>4135</v>
      </c>
      <c r="AK249" t="s">
        <v>4631</v>
      </c>
      <c r="AL249" t="s">
        <v>5024</v>
      </c>
      <c r="AM249" t="s">
        <v>6228</v>
      </c>
      <c r="AN249" t="s">
        <v>8528</v>
      </c>
      <c r="AR249" s="3" t="str">
        <f t="shared" si="6"/>
        <v>07_00214.Oth_Machin</v>
      </c>
      <c r="AS249" s="3" t="str">
        <f t="shared" si="7"/>
        <v/>
      </c>
      <c r="AT249" s="3" t="str">
        <f t="shared" si="7"/>
        <v>07_00214.Oth_Machin</v>
      </c>
      <c r="AY249" s="70"/>
      <c r="AZ249" s="70"/>
      <c r="BA249" s="70"/>
      <c r="BB249" s="69" t="s">
        <v>7743</v>
      </c>
      <c r="BD249" s="341"/>
      <c r="BE249" s="341"/>
      <c r="BF249" s="341"/>
      <c r="BG249" s="341"/>
      <c r="BH249" s="341"/>
      <c r="BI249" s="341"/>
      <c r="BJ249" s="341"/>
      <c r="BK249" s="341"/>
      <c r="BL249" s="341"/>
    </row>
    <row r="250" spans="1:64">
      <c r="A250" s="2" t="s">
        <v>4359</v>
      </c>
      <c r="B250" s="1" t="s">
        <v>997</v>
      </c>
      <c r="C250" s="2" t="s">
        <v>4327</v>
      </c>
      <c r="D250" s="1" t="s">
        <v>957</v>
      </c>
      <c r="E250" s="2" t="s">
        <v>415</v>
      </c>
      <c r="F250" s="1" t="s">
        <v>1065</v>
      </c>
      <c r="G250" s="2" t="s">
        <v>2855</v>
      </c>
      <c r="H250" s="3" t="s">
        <v>758</v>
      </c>
      <c r="I250" s="3" t="s">
        <v>1664</v>
      </c>
      <c r="J250" s="2" t="s">
        <v>2855</v>
      </c>
      <c r="K250" s="3" t="s">
        <v>758</v>
      </c>
      <c r="L250" s="3" t="s">
        <v>1664</v>
      </c>
      <c r="M250" s="3" t="s">
        <v>9373</v>
      </c>
      <c r="N250" s="3" t="s">
        <v>8794</v>
      </c>
      <c r="O250" s="2" t="s">
        <v>2629</v>
      </c>
      <c r="P250" s="1" t="s">
        <v>758</v>
      </c>
      <c r="Q250" s="3" t="s">
        <v>1664</v>
      </c>
      <c r="R250" s="3" t="str">
        <f>VLOOKUP(O250,'2005 부문표'!$K$9:$L$411,2,FALSE)</f>
        <v>05_042</v>
      </c>
      <c r="S250" s="20" t="s">
        <v>2236</v>
      </c>
      <c r="T250" s="20" t="s">
        <v>214</v>
      </c>
      <c r="U250" s="20" t="s">
        <v>1664</v>
      </c>
      <c r="V250" s="20" t="str">
        <f>VLOOKUP(S250,'2003 부문표'!$Q$8:$R$412,2,FALSE)</f>
        <v>00_048</v>
      </c>
      <c r="W250" s="67" t="s">
        <v>6857</v>
      </c>
      <c r="X250" s="68" t="s">
        <v>7203</v>
      </c>
      <c r="Y250" s="67" t="s">
        <v>1664</v>
      </c>
      <c r="Z250" s="92" t="s">
        <v>8667</v>
      </c>
      <c r="AA250" s="92" t="s">
        <v>8665</v>
      </c>
      <c r="AB250" s="75" t="s">
        <v>7439</v>
      </c>
      <c r="AC250" s="75" t="s">
        <v>7440</v>
      </c>
      <c r="AD250" s="77" t="s">
        <v>7501</v>
      </c>
      <c r="AE250" s="77" t="s">
        <v>7440</v>
      </c>
      <c r="AF250" s="75"/>
      <c r="AG250" s="69" t="s">
        <v>8196</v>
      </c>
      <c r="AH250" t="s">
        <v>3545</v>
      </c>
      <c r="AI250" t="s">
        <v>3546</v>
      </c>
      <c r="AJ250" t="s">
        <v>4136</v>
      </c>
      <c r="AK250" t="s">
        <v>4632</v>
      </c>
      <c r="AL250" t="s">
        <v>5025</v>
      </c>
      <c r="AM250" t="s">
        <v>6229</v>
      </c>
      <c r="AN250" t="s">
        <v>8529</v>
      </c>
      <c r="AR250" s="3" t="str">
        <f t="shared" si="6"/>
        <v>07_00215.Oth_Machin</v>
      </c>
      <c r="AS250" s="3" t="str">
        <f t="shared" si="7"/>
        <v/>
      </c>
      <c r="AT250" s="3" t="str">
        <f t="shared" si="7"/>
        <v>07_00215.Oth_Machin</v>
      </c>
      <c r="AY250" s="70"/>
      <c r="AZ250" s="70"/>
      <c r="BA250" s="70"/>
      <c r="BB250" s="69" t="s">
        <v>7744</v>
      </c>
      <c r="BD250" s="341"/>
      <c r="BE250" s="341"/>
      <c r="BF250" s="341"/>
      <c r="BG250" s="341"/>
      <c r="BH250" s="341"/>
      <c r="BI250" s="341"/>
      <c r="BJ250" s="341"/>
      <c r="BK250" s="341"/>
      <c r="BL250" s="341"/>
    </row>
    <row r="251" spans="1:64">
      <c r="A251" s="2" t="s">
        <v>4359</v>
      </c>
      <c r="B251" s="1" t="s">
        <v>997</v>
      </c>
      <c r="C251" s="2" t="s">
        <v>4327</v>
      </c>
      <c r="D251" s="1" t="s">
        <v>957</v>
      </c>
      <c r="E251" s="2" t="s">
        <v>415</v>
      </c>
      <c r="F251" s="1" t="s">
        <v>1065</v>
      </c>
      <c r="G251" s="2" t="s">
        <v>2856</v>
      </c>
      <c r="H251" s="3" t="s">
        <v>759</v>
      </c>
      <c r="I251" s="3" t="s">
        <v>1665</v>
      </c>
      <c r="J251" s="2" t="s">
        <v>2856</v>
      </c>
      <c r="K251" s="3" t="s">
        <v>759</v>
      </c>
      <c r="L251" s="3" t="s">
        <v>1665</v>
      </c>
      <c r="M251" s="3" t="s">
        <v>9372</v>
      </c>
      <c r="N251" s="3" t="s">
        <v>1665</v>
      </c>
      <c r="O251" s="2" t="s">
        <v>2630</v>
      </c>
      <c r="P251" s="1" t="s">
        <v>759</v>
      </c>
      <c r="Q251" s="3" t="s">
        <v>1665</v>
      </c>
      <c r="R251" s="3" t="str">
        <f>VLOOKUP(O251,'2005 부문표'!$K$9:$L$411,2,FALSE)</f>
        <v>05_042</v>
      </c>
      <c r="S251" s="20" t="s">
        <v>2237</v>
      </c>
      <c r="T251" s="20" t="s">
        <v>215</v>
      </c>
      <c r="U251" s="20" t="s">
        <v>1665</v>
      </c>
      <c r="V251" s="20" t="str">
        <f>VLOOKUP(S251,'2003 부문표'!$Q$8:$R$412,2,FALSE)</f>
        <v>00_048</v>
      </c>
      <c r="W251" s="67" t="s">
        <v>6858</v>
      </c>
      <c r="X251" s="68" t="s">
        <v>7204</v>
      </c>
      <c r="Y251" s="67" t="s">
        <v>1665</v>
      </c>
      <c r="Z251" s="92" t="s">
        <v>8667</v>
      </c>
      <c r="AA251" s="92" t="s">
        <v>8665</v>
      </c>
      <c r="AB251" s="75" t="s">
        <v>7439</v>
      </c>
      <c r="AC251" s="75" t="s">
        <v>7440</v>
      </c>
      <c r="AD251" s="77" t="s">
        <v>7501</v>
      </c>
      <c r="AE251" s="77" t="s">
        <v>7440</v>
      </c>
      <c r="AF251" s="75"/>
      <c r="AG251" s="69" t="s">
        <v>8197</v>
      </c>
      <c r="AH251" t="s">
        <v>3547</v>
      </c>
      <c r="AI251" t="s">
        <v>3548</v>
      </c>
      <c r="AJ251" t="s">
        <v>4137</v>
      </c>
      <c r="AK251" t="s">
        <v>4633</v>
      </c>
      <c r="AL251" t="s">
        <v>5026</v>
      </c>
      <c r="AM251" t="s">
        <v>6230</v>
      </c>
      <c r="AN251" t="s">
        <v>8530</v>
      </c>
      <c r="AR251" s="3" t="str">
        <f t="shared" si="6"/>
        <v>07_00216.Oth_Machin</v>
      </c>
      <c r="AS251" s="3" t="str">
        <f t="shared" si="7"/>
        <v/>
      </c>
      <c r="AT251" s="3" t="str">
        <f t="shared" si="7"/>
        <v>07_00216.Oth_Machin</v>
      </c>
      <c r="AY251" s="70"/>
      <c r="AZ251" s="70"/>
      <c r="BA251" s="70"/>
      <c r="BB251" s="69" t="s">
        <v>7745</v>
      </c>
      <c r="BD251" s="341"/>
      <c r="BE251" s="341"/>
      <c r="BF251" s="341"/>
      <c r="BG251" s="341"/>
      <c r="BH251" s="341"/>
      <c r="BI251" s="341"/>
      <c r="BJ251" s="341"/>
      <c r="BK251" s="341"/>
      <c r="BL251" s="341"/>
    </row>
    <row r="252" spans="1:64">
      <c r="A252" s="2" t="s">
        <v>4359</v>
      </c>
      <c r="B252" s="1" t="s">
        <v>997</v>
      </c>
      <c r="C252" s="2" t="s">
        <v>4327</v>
      </c>
      <c r="D252" s="1" t="s">
        <v>957</v>
      </c>
      <c r="E252" s="2" t="s">
        <v>415</v>
      </c>
      <c r="F252" s="1" t="s">
        <v>1065</v>
      </c>
      <c r="G252" s="2" t="s">
        <v>2857</v>
      </c>
      <c r="H252" s="3" t="s">
        <v>760</v>
      </c>
      <c r="I252" s="3" t="s">
        <v>1666</v>
      </c>
      <c r="J252" s="2" t="s">
        <v>2857</v>
      </c>
      <c r="K252" s="3" t="s">
        <v>760</v>
      </c>
      <c r="L252" s="3" t="s">
        <v>1666</v>
      </c>
      <c r="M252" s="3" t="s">
        <v>9374</v>
      </c>
      <c r="N252" s="3" t="s">
        <v>8795</v>
      </c>
      <c r="O252" s="2" t="s">
        <v>2631</v>
      </c>
      <c r="P252" s="1" t="s">
        <v>760</v>
      </c>
      <c r="Q252" s="3" t="s">
        <v>1666</v>
      </c>
      <c r="R252" s="3" t="str">
        <f>VLOOKUP(O252,'2005 부문표'!$K$9:$L$411,2,FALSE)</f>
        <v>05_042</v>
      </c>
      <c r="S252" s="20" t="s">
        <v>2238</v>
      </c>
      <c r="T252" s="20" t="s">
        <v>216</v>
      </c>
      <c r="U252" s="20" t="s">
        <v>1666</v>
      </c>
      <c r="V252" s="20" t="str">
        <f>VLOOKUP(S252,'2003 부문표'!$Q$8:$R$412,2,FALSE)</f>
        <v>00_048</v>
      </c>
      <c r="W252" s="67" t="s">
        <v>6859</v>
      </c>
      <c r="X252" s="68" t="s">
        <v>7205</v>
      </c>
      <c r="Y252" s="67" t="s">
        <v>1666</v>
      </c>
      <c r="Z252" s="92" t="s">
        <v>8667</v>
      </c>
      <c r="AA252" s="92" t="s">
        <v>8665</v>
      </c>
      <c r="AB252" s="75" t="s">
        <v>7439</v>
      </c>
      <c r="AC252" s="75" t="s">
        <v>7440</v>
      </c>
      <c r="AD252" s="77" t="s">
        <v>7501</v>
      </c>
      <c r="AE252" s="77" t="s">
        <v>7440</v>
      </c>
      <c r="AF252" s="75"/>
      <c r="AG252" s="69" t="s">
        <v>8198</v>
      </c>
      <c r="AH252" t="s">
        <v>3549</v>
      </c>
      <c r="AI252" t="s">
        <v>3550</v>
      </c>
      <c r="AJ252" t="s">
        <v>4138</v>
      </c>
      <c r="AK252" t="s">
        <v>4634</v>
      </c>
      <c r="AL252" t="s">
        <v>5027</v>
      </c>
      <c r="AM252" t="s">
        <v>6231</v>
      </c>
      <c r="AN252" t="s">
        <v>8531</v>
      </c>
      <c r="AR252" s="3" t="str">
        <f t="shared" si="6"/>
        <v>07_00217.Oth_Machin</v>
      </c>
      <c r="AS252" s="3" t="str">
        <f t="shared" si="7"/>
        <v/>
      </c>
      <c r="AT252" s="3" t="str">
        <f t="shared" si="7"/>
        <v>07_00217.Oth_Machin</v>
      </c>
      <c r="AY252" s="70"/>
      <c r="AZ252" s="70"/>
      <c r="BA252" s="70"/>
      <c r="BB252" s="69" t="s">
        <v>7746</v>
      </c>
      <c r="BD252" s="336"/>
      <c r="BE252" s="329" t="s">
        <v>3579</v>
      </c>
      <c r="BF252" s="335"/>
      <c r="BG252" s="332"/>
      <c r="BH252" s="331" t="s">
        <v>8674</v>
      </c>
      <c r="BI252" s="324"/>
      <c r="BJ252" s="330"/>
      <c r="BK252" s="341"/>
      <c r="BL252" s="341"/>
    </row>
    <row r="253" spans="1:64">
      <c r="A253" s="2" t="s">
        <v>4359</v>
      </c>
      <c r="B253" s="1" t="s">
        <v>997</v>
      </c>
      <c r="C253" s="2" t="s">
        <v>4327</v>
      </c>
      <c r="D253" s="1" t="s">
        <v>957</v>
      </c>
      <c r="E253" s="2" t="s">
        <v>415</v>
      </c>
      <c r="F253" s="1" t="s">
        <v>1065</v>
      </c>
      <c r="G253" s="2" t="s">
        <v>2858</v>
      </c>
      <c r="H253" s="3" t="s">
        <v>761</v>
      </c>
      <c r="I253" s="3" t="s">
        <v>1667</v>
      </c>
      <c r="J253" s="2" t="s">
        <v>2858</v>
      </c>
      <c r="K253" s="3" t="s">
        <v>761</v>
      </c>
      <c r="L253" s="3" t="s">
        <v>1667</v>
      </c>
      <c r="M253" s="3" t="s">
        <v>9376</v>
      </c>
      <c r="N253" s="3" t="s">
        <v>8797</v>
      </c>
      <c r="O253" s="2" t="s">
        <v>2632</v>
      </c>
      <c r="P253" s="1" t="s">
        <v>761</v>
      </c>
      <c r="Q253" s="3" t="s">
        <v>1667</v>
      </c>
      <c r="R253" s="3" t="str">
        <f>VLOOKUP(O253,'2005 부문표'!$K$9:$L$411,2,FALSE)</f>
        <v>05_042</v>
      </c>
      <c r="S253" s="20" t="s">
        <v>2239</v>
      </c>
      <c r="T253" s="20" t="s">
        <v>1977</v>
      </c>
      <c r="U253" s="20" t="s">
        <v>1859</v>
      </c>
      <c r="V253" s="20" t="str">
        <f>VLOOKUP(S253,'2003 부문표'!$Q$8:$R$412,2,FALSE)</f>
        <v>00_048</v>
      </c>
      <c r="W253" s="67" t="s">
        <v>6860</v>
      </c>
      <c r="X253" s="68" t="s">
        <v>7345</v>
      </c>
      <c r="Y253" s="67" t="s">
        <v>1667</v>
      </c>
      <c r="Z253" s="92" t="s">
        <v>8667</v>
      </c>
      <c r="AA253" s="92" t="s">
        <v>8665</v>
      </c>
      <c r="AB253" s="75" t="s">
        <v>7439</v>
      </c>
      <c r="AC253" s="75" t="s">
        <v>7440</v>
      </c>
      <c r="AD253" s="77" t="s">
        <v>7501</v>
      </c>
      <c r="AE253" s="77" t="s">
        <v>7440</v>
      </c>
      <c r="AF253" s="75"/>
      <c r="AG253" s="69" t="s">
        <v>8199</v>
      </c>
      <c r="AH253" t="s">
        <v>3551</v>
      </c>
      <c r="AI253" t="s">
        <v>3552</v>
      </c>
      <c r="AJ253" t="s">
        <v>4139</v>
      </c>
      <c r="AK253" t="s">
        <v>4635</v>
      </c>
      <c r="AL253" t="s">
        <v>5028</v>
      </c>
      <c r="AM253" t="s">
        <v>6232</v>
      </c>
      <c r="AN253" t="s">
        <v>8532</v>
      </c>
      <c r="AR253" s="3" t="str">
        <f t="shared" si="6"/>
        <v>07_00218.Oth_Machin</v>
      </c>
      <c r="AS253" s="3" t="str">
        <f t="shared" si="7"/>
        <v/>
      </c>
      <c r="AT253" s="3" t="str">
        <f t="shared" si="7"/>
        <v>07_00218.Oth_Machin</v>
      </c>
      <c r="AY253" s="70"/>
      <c r="AZ253" s="70"/>
      <c r="BA253" s="70"/>
      <c r="BB253" s="69" t="s">
        <v>7747</v>
      </c>
      <c r="BD253" s="341"/>
      <c r="BE253" s="341"/>
      <c r="BF253" s="341"/>
      <c r="BG253" s="341"/>
      <c r="BH253" s="341"/>
      <c r="BI253" s="341"/>
      <c r="BJ253" s="341"/>
      <c r="BK253" s="341"/>
      <c r="BL253" s="341"/>
    </row>
    <row r="254" spans="1:64">
      <c r="A254" s="2" t="s">
        <v>4359</v>
      </c>
      <c r="B254" s="1" t="s">
        <v>997</v>
      </c>
      <c r="C254" s="2" t="s">
        <v>4328</v>
      </c>
      <c r="D254" s="1" t="s">
        <v>958</v>
      </c>
      <c r="E254" s="2" t="s">
        <v>416</v>
      </c>
      <c r="F254" s="1" t="s">
        <v>1066</v>
      </c>
      <c r="G254" s="2" t="s">
        <v>2859</v>
      </c>
      <c r="H254" s="3" t="s">
        <v>762</v>
      </c>
      <c r="I254" s="3" t="s">
        <v>1668</v>
      </c>
      <c r="J254" s="2" t="s">
        <v>2859</v>
      </c>
      <c r="K254" s="3" t="s">
        <v>762</v>
      </c>
      <c r="L254" s="3" t="s">
        <v>1668</v>
      </c>
      <c r="M254" s="3" t="s">
        <v>9380</v>
      </c>
      <c r="N254" s="3" t="s">
        <v>8799</v>
      </c>
      <c r="O254" s="2" t="s">
        <v>2633</v>
      </c>
      <c r="P254" s="1" t="s">
        <v>762</v>
      </c>
      <c r="Q254" s="3" t="s">
        <v>1668</v>
      </c>
      <c r="R254" s="3" t="str">
        <f>VLOOKUP(O254,'2005 부문표'!$K$9:$L$411,2,FALSE)</f>
        <v>05_043</v>
      </c>
      <c r="S254" s="20" t="s">
        <v>2240</v>
      </c>
      <c r="T254" s="20" t="s">
        <v>217</v>
      </c>
      <c r="U254" s="20" t="s">
        <v>1668</v>
      </c>
      <c r="V254" s="20" t="str">
        <f>VLOOKUP(S254,'2003 부문표'!$Q$8:$R$412,2,FALSE)</f>
        <v>00_049</v>
      </c>
      <c r="W254" s="67" t="s">
        <v>6861</v>
      </c>
      <c r="X254" s="68" t="s">
        <v>7206</v>
      </c>
      <c r="Y254" s="67" t="s">
        <v>1668</v>
      </c>
      <c r="Z254" s="92" t="s">
        <v>8667</v>
      </c>
      <c r="AA254" s="92" t="s">
        <v>8665</v>
      </c>
      <c r="AB254" s="75" t="s">
        <v>7439</v>
      </c>
      <c r="AC254" s="75" t="s">
        <v>7440</v>
      </c>
      <c r="AD254" s="77" t="s">
        <v>7501</v>
      </c>
      <c r="AE254" s="77" t="s">
        <v>7440</v>
      </c>
      <c r="AF254" s="75"/>
      <c r="AG254" s="69" t="s">
        <v>8200</v>
      </c>
      <c r="AH254" t="s">
        <v>3553</v>
      </c>
      <c r="AI254" t="s">
        <v>3554</v>
      </c>
      <c r="AJ254" t="s">
        <v>4140</v>
      </c>
      <c r="AK254" t="s">
        <v>4636</v>
      </c>
      <c r="AL254" t="s">
        <v>5029</v>
      </c>
      <c r="AM254" t="s">
        <v>6233</v>
      </c>
      <c r="AN254" t="s">
        <v>8533</v>
      </c>
      <c r="AR254" s="3" t="str">
        <f t="shared" si="6"/>
        <v>07_00219.Oth_Machin</v>
      </c>
      <c r="AS254" s="3" t="str">
        <f t="shared" si="7"/>
        <v/>
      </c>
      <c r="AT254" s="3" t="str">
        <f t="shared" si="7"/>
        <v>07_00219.Oth_Machin</v>
      </c>
      <c r="AY254" s="70"/>
      <c r="AZ254" s="70"/>
      <c r="BA254" s="70"/>
      <c r="BB254" s="69" t="s">
        <v>7748</v>
      </c>
      <c r="BD254" s="341"/>
      <c r="BE254" s="341"/>
      <c r="BF254" s="341"/>
      <c r="BG254" s="341"/>
      <c r="BH254" s="341"/>
      <c r="BI254" s="341"/>
      <c r="BJ254" s="341"/>
      <c r="BK254" s="341"/>
      <c r="BL254" s="341"/>
    </row>
    <row r="255" spans="1:64">
      <c r="A255" s="2" t="s">
        <v>4359</v>
      </c>
      <c r="B255" s="1" t="s">
        <v>997</v>
      </c>
      <c r="C255" s="2" t="s">
        <v>4328</v>
      </c>
      <c r="D255" s="1" t="s">
        <v>958</v>
      </c>
      <c r="E255" s="2" t="s">
        <v>416</v>
      </c>
      <c r="F255" s="1" t="s">
        <v>1066</v>
      </c>
      <c r="G255" s="2" t="s">
        <v>2860</v>
      </c>
      <c r="H255" s="3" t="s">
        <v>763</v>
      </c>
      <c r="I255" s="3" t="s">
        <v>3007</v>
      </c>
      <c r="J255" s="2" t="s">
        <v>2860</v>
      </c>
      <c r="K255" s="3" t="s">
        <v>763</v>
      </c>
      <c r="L255" s="3" t="s">
        <v>3007</v>
      </c>
      <c r="M255" s="3" t="s">
        <v>9379</v>
      </c>
      <c r="N255" s="3" t="s">
        <v>8798</v>
      </c>
      <c r="O255" s="2" t="s">
        <v>2634</v>
      </c>
      <c r="P255" s="1" t="s">
        <v>763</v>
      </c>
      <c r="Q255" s="3" t="s">
        <v>3007</v>
      </c>
      <c r="R255" s="3" t="str">
        <f>VLOOKUP(O255,'2005 부문표'!$K$9:$L$411,2,FALSE)</f>
        <v>05_043</v>
      </c>
      <c r="S255" s="20" t="s">
        <v>2241</v>
      </c>
      <c r="T255" s="20" t="s">
        <v>1978</v>
      </c>
      <c r="U255" s="20" t="s">
        <v>1860</v>
      </c>
      <c r="V255" s="20" t="str">
        <f>VLOOKUP(S255,'2003 부문표'!$Q$8:$R$412,2,FALSE)</f>
        <v>00_049</v>
      </c>
      <c r="W255" s="67" t="s">
        <v>6862</v>
      </c>
      <c r="X255" s="68" t="s">
        <v>7207</v>
      </c>
      <c r="Y255" s="67" t="s">
        <v>6863</v>
      </c>
      <c r="Z255" s="92" t="s">
        <v>7972</v>
      </c>
      <c r="AA255" s="92" t="s">
        <v>8657</v>
      </c>
      <c r="AB255" s="75" t="s">
        <v>7439</v>
      </c>
      <c r="AC255" s="75" t="s">
        <v>7440</v>
      </c>
      <c r="AD255" s="77" t="s">
        <v>7501</v>
      </c>
      <c r="AE255" s="77" t="s">
        <v>7440</v>
      </c>
      <c r="AF255" s="75"/>
      <c r="AG255" s="86" t="s">
        <v>8658</v>
      </c>
      <c r="AH255" t="s">
        <v>3555</v>
      </c>
      <c r="AI255" t="s">
        <v>3556</v>
      </c>
      <c r="AJ255" t="s">
        <v>4141</v>
      </c>
      <c r="AK255" t="s">
        <v>4637</v>
      </c>
      <c r="AL255" t="s">
        <v>5030</v>
      </c>
      <c r="AM255" t="s">
        <v>6234</v>
      </c>
      <c r="AN255" t="s">
        <v>8659</v>
      </c>
      <c r="AR255" s="3" t="str">
        <f t="shared" si="6"/>
        <v>07_00220.display_</v>
      </c>
      <c r="AS255" s="3" t="str">
        <f t="shared" si="7"/>
        <v/>
      </c>
      <c r="AT255" s="3" t="str">
        <f t="shared" si="7"/>
        <v>07_00220.display_</v>
      </c>
      <c r="AY255" s="70"/>
      <c r="AZ255" s="70"/>
      <c r="BA255" s="70"/>
      <c r="BB255" s="69" t="s">
        <v>7749</v>
      </c>
      <c r="BD255" s="341"/>
      <c r="BE255" s="341"/>
      <c r="BF255" s="341"/>
      <c r="BG255" s="341"/>
      <c r="BH255" s="341"/>
      <c r="BI255" s="341"/>
      <c r="BJ255" s="341"/>
      <c r="BK255" s="341"/>
      <c r="BL255" s="341"/>
    </row>
    <row r="256" spans="1:64">
      <c r="A256" s="2" t="s">
        <v>4359</v>
      </c>
      <c r="B256" s="1" t="s">
        <v>997</v>
      </c>
      <c r="C256" s="2" t="s">
        <v>4328</v>
      </c>
      <c r="D256" s="1" t="s">
        <v>958</v>
      </c>
      <c r="E256" s="2" t="s">
        <v>417</v>
      </c>
      <c r="F256" s="1" t="s">
        <v>1067</v>
      </c>
      <c r="G256" s="2" t="s">
        <v>2861</v>
      </c>
      <c r="H256" s="3" t="s">
        <v>764</v>
      </c>
      <c r="I256" s="3" t="s">
        <v>1669</v>
      </c>
      <c r="J256" s="2" t="s">
        <v>2861</v>
      </c>
      <c r="K256" s="3" t="s">
        <v>764</v>
      </c>
      <c r="L256" s="3" t="s">
        <v>1669</v>
      </c>
      <c r="M256" s="3" t="s">
        <v>9377</v>
      </c>
      <c r="N256" s="3" t="s">
        <v>1669</v>
      </c>
      <c r="O256" s="2" t="s">
        <v>2635</v>
      </c>
      <c r="P256" s="1" t="s">
        <v>764</v>
      </c>
      <c r="Q256" s="3" t="s">
        <v>1669</v>
      </c>
      <c r="R256" s="3" t="str">
        <f>VLOOKUP(O256,'2005 부문표'!$K$9:$L$411,2,FALSE)</f>
        <v>05_043</v>
      </c>
      <c r="S256" s="20" t="s">
        <v>2242</v>
      </c>
      <c r="T256" s="20" t="s">
        <v>218</v>
      </c>
      <c r="U256" s="20" t="s">
        <v>1669</v>
      </c>
      <c r="V256" s="20" t="str">
        <f>VLOOKUP(S256,'2003 부문표'!$Q$8:$R$412,2,FALSE)</f>
        <v>00_049</v>
      </c>
      <c r="W256" s="67" t="s">
        <v>6864</v>
      </c>
      <c r="X256" s="68" t="s">
        <v>7208</v>
      </c>
      <c r="Y256" s="67" t="s">
        <v>1669</v>
      </c>
      <c r="Z256" s="92" t="s">
        <v>7974</v>
      </c>
      <c r="AA256" s="92" t="s">
        <v>7973</v>
      </c>
      <c r="AB256" s="75" t="s">
        <v>7439</v>
      </c>
      <c r="AC256" s="75" t="s">
        <v>7440</v>
      </c>
      <c r="AD256" s="77" t="s">
        <v>7501</v>
      </c>
      <c r="AE256" s="77" t="s">
        <v>7440</v>
      </c>
      <c r="AF256" s="75"/>
      <c r="AG256" s="69" t="s">
        <v>8201</v>
      </c>
      <c r="AH256" t="s">
        <v>3557</v>
      </c>
      <c r="AI256" t="s">
        <v>3558</v>
      </c>
      <c r="AJ256" t="s">
        <v>4142</v>
      </c>
      <c r="AK256" t="s">
        <v>4638</v>
      </c>
      <c r="AL256" t="s">
        <v>5031</v>
      </c>
      <c r="AM256" t="s">
        <v>6235</v>
      </c>
      <c r="AN256" t="s">
        <v>8534</v>
      </c>
      <c r="AR256" s="3" t="str">
        <f t="shared" si="6"/>
        <v>07_00221.Semicon</v>
      </c>
      <c r="AS256" s="3" t="str">
        <f t="shared" si="7"/>
        <v/>
      </c>
      <c r="AT256" s="3" t="str">
        <f t="shared" si="7"/>
        <v>07_00221.Semicon</v>
      </c>
      <c r="AY256" s="70"/>
      <c r="AZ256" s="70"/>
      <c r="BA256" s="70"/>
      <c r="BB256" s="69" t="s">
        <v>7750</v>
      </c>
      <c r="BD256" s="341"/>
      <c r="BE256" s="341"/>
      <c r="BF256" s="341"/>
      <c r="BG256" s="341"/>
      <c r="BH256" s="341"/>
      <c r="BI256" s="341"/>
      <c r="BJ256" s="341"/>
      <c r="BK256" s="341"/>
      <c r="BL256" s="341"/>
    </row>
    <row r="257" spans="1:64">
      <c r="A257" s="2" t="s">
        <v>4359</v>
      </c>
      <c r="B257" s="1" t="s">
        <v>997</v>
      </c>
      <c r="C257" s="2" t="s">
        <v>4328</v>
      </c>
      <c r="D257" s="1" t="s">
        <v>958</v>
      </c>
      <c r="E257" s="2" t="s">
        <v>417</v>
      </c>
      <c r="F257" s="1" t="s">
        <v>1067</v>
      </c>
      <c r="G257" s="2" t="s">
        <v>2862</v>
      </c>
      <c r="H257" s="3" t="s">
        <v>765</v>
      </c>
      <c r="I257" s="3" t="s">
        <v>1861</v>
      </c>
      <c r="J257" s="2" t="s">
        <v>2862</v>
      </c>
      <c r="K257" s="3" t="s">
        <v>765</v>
      </c>
      <c r="L257" s="3" t="s">
        <v>1861</v>
      </c>
      <c r="M257" s="3" t="s">
        <v>9378</v>
      </c>
      <c r="N257" s="3" t="s">
        <v>6866</v>
      </c>
      <c r="O257" s="2" t="s">
        <v>2636</v>
      </c>
      <c r="P257" s="1" t="s">
        <v>765</v>
      </c>
      <c r="Q257" s="3" t="s">
        <v>1861</v>
      </c>
      <c r="R257" s="3" t="str">
        <f>VLOOKUP(O257,'2005 부문표'!$K$9:$L$411,2,FALSE)</f>
        <v>05_043</v>
      </c>
      <c r="S257" s="20" t="s">
        <v>2243</v>
      </c>
      <c r="T257" s="20" t="s">
        <v>219</v>
      </c>
      <c r="U257" s="20" t="s">
        <v>1861</v>
      </c>
      <c r="V257" s="20" t="str">
        <f>VLOOKUP(S257,'2003 부문표'!$Q$8:$R$412,2,FALSE)</f>
        <v>00_049</v>
      </c>
      <c r="W257" s="67" t="s">
        <v>6865</v>
      </c>
      <c r="X257" s="68" t="s">
        <v>7209</v>
      </c>
      <c r="Y257" s="67" t="s">
        <v>6866</v>
      </c>
      <c r="Z257" s="92" t="s">
        <v>7974</v>
      </c>
      <c r="AA257" s="92" t="s">
        <v>7973</v>
      </c>
      <c r="AB257" s="75" t="s">
        <v>7439</v>
      </c>
      <c r="AC257" s="75" t="s">
        <v>7440</v>
      </c>
      <c r="AD257" s="77" t="s">
        <v>7501</v>
      </c>
      <c r="AE257" s="77" t="s">
        <v>7440</v>
      </c>
      <c r="AF257" s="75"/>
      <c r="AG257" s="69" t="s">
        <v>8202</v>
      </c>
      <c r="AH257" t="s">
        <v>3559</v>
      </c>
      <c r="AI257" t="s">
        <v>3560</v>
      </c>
      <c r="AJ257" t="s">
        <v>4143</v>
      </c>
      <c r="AK257" t="s">
        <v>4639</v>
      </c>
      <c r="AL257" t="s">
        <v>5032</v>
      </c>
      <c r="AM257" t="s">
        <v>6236</v>
      </c>
      <c r="AN257" t="s">
        <v>8535</v>
      </c>
      <c r="AR257" s="3" t="str">
        <f t="shared" si="6"/>
        <v>07_00222.Semicon</v>
      </c>
      <c r="AS257" s="3" t="str">
        <f t="shared" si="7"/>
        <v/>
      </c>
      <c r="AT257" s="3" t="str">
        <f t="shared" si="7"/>
        <v>07_00222.Semicon</v>
      </c>
      <c r="AY257" s="70"/>
      <c r="AZ257" s="70"/>
      <c r="BA257" s="70"/>
      <c r="BB257" s="69" t="s">
        <v>7751</v>
      </c>
      <c r="BD257" s="341"/>
      <c r="BE257" s="341"/>
      <c r="BF257" s="341"/>
      <c r="BG257" s="341"/>
      <c r="BH257" s="341"/>
      <c r="BI257" s="341"/>
      <c r="BJ257" s="341"/>
      <c r="BK257" s="341"/>
      <c r="BL257" s="341"/>
    </row>
    <row r="258" spans="1:64">
      <c r="A258" s="2" t="s">
        <v>4359</v>
      </c>
      <c r="B258" s="1" t="s">
        <v>997</v>
      </c>
      <c r="C258" s="2" t="s">
        <v>4328</v>
      </c>
      <c r="D258" s="1" t="s">
        <v>958</v>
      </c>
      <c r="E258" s="2" t="s">
        <v>418</v>
      </c>
      <c r="F258" s="1" t="s">
        <v>1068</v>
      </c>
      <c r="G258" s="2" t="s">
        <v>2863</v>
      </c>
      <c r="H258" s="3" t="s">
        <v>766</v>
      </c>
      <c r="I258" s="3" t="s">
        <v>1670</v>
      </c>
      <c r="J258" s="2" t="s">
        <v>2863</v>
      </c>
      <c r="K258" s="3" t="s">
        <v>766</v>
      </c>
      <c r="L258" s="3" t="s">
        <v>1670</v>
      </c>
      <c r="M258" s="3" t="s">
        <v>9382</v>
      </c>
      <c r="N258" s="3" t="s">
        <v>8801</v>
      </c>
      <c r="O258" s="2" t="s">
        <v>2637</v>
      </c>
      <c r="P258" s="1" t="s">
        <v>766</v>
      </c>
      <c r="Q258" s="3" t="s">
        <v>1670</v>
      </c>
      <c r="R258" s="3" t="str">
        <f>VLOOKUP(O258,'2005 부문표'!$K$9:$L$411,2,FALSE)</f>
        <v>05_043</v>
      </c>
      <c r="S258" s="20" t="s">
        <v>2244</v>
      </c>
      <c r="T258" s="20" t="s">
        <v>220</v>
      </c>
      <c r="U258" s="20" t="s">
        <v>1670</v>
      </c>
      <c r="V258" s="20" t="str">
        <f>VLOOKUP(S258,'2003 부문표'!$Q$8:$R$412,2,FALSE)</f>
        <v>00_049</v>
      </c>
      <c r="W258" s="67" t="s">
        <v>6867</v>
      </c>
      <c r="X258" s="68" t="s">
        <v>7210</v>
      </c>
      <c r="Y258" s="67" t="s">
        <v>1670</v>
      </c>
      <c r="Z258" s="92" t="s">
        <v>8667</v>
      </c>
      <c r="AA258" s="89" t="s">
        <v>8665</v>
      </c>
      <c r="AB258" s="75" t="s">
        <v>7439</v>
      </c>
      <c r="AC258" s="75" t="s">
        <v>7440</v>
      </c>
      <c r="AD258" s="77" t="s">
        <v>7501</v>
      </c>
      <c r="AE258" s="77" t="s">
        <v>7440</v>
      </c>
      <c r="AF258" s="75"/>
      <c r="AG258" s="69" t="s">
        <v>8203</v>
      </c>
      <c r="AH258" t="s">
        <v>3561</v>
      </c>
      <c r="AI258" t="s">
        <v>3562</v>
      </c>
      <c r="AJ258" t="s">
        <v>4144</v>
      </c>
      <c r="AK258" t="s">
        <v>4640</v>
      </c>
      <c r="AL258" t="s">
        <v>5033</v>
      </c>
      <c r="AM258" t="s">
        <v>6237</v>
      </c>
      <c r="AN258" t="s">
        <v>8536</v>
      </c>
      <c r="AR258" s="3" t="str">
        <f t="shared" si="6"/>
        <v>07_00223.Oth_Machin</v>
      </c>
      <c r="AS258" s="3" t="str">
        <f t="shared" si="7"/>
        <v/>
      </c>
      <c r="AT258" s="3" t="str">
        <f t="shared" si="7"/>
        <v>07_00223.Oth_Machin</v>
      </c>
      <c r="AY258" s="70"/>
      <c r="AZ258" s="70"/>
      <c r="BA258" s="70"/>
      <c r="BB258" s="69" t="s">
        <v>7752</v>
      </c>
      <c r="BD258" s="341"/>
      <c r="BE258" s="341"/>
      <c r="BF258" s="341"/>
      <c r="BG258" s="341"/>
      <c r="BH258" s="341"/>
      <c r="BI258" s="341"/>
      <c r="BJ258" s="341"/>
      <c r="BK258" s="341"/>
      <c r="BL258" s="341"/>
    </row>
    <row r="259" spans="1:64">
      <c r="A259" s="2" t="s">
        <v>4359</v>
      </c>
      <c r="B259" s="1" t="s">
        <v>997</v>
      </c>
      <c r="C259" s="2" t="s">
        <v>4328</v>
      </c>
      <c r="D259" s="1" t="s">
        <v>958</v>
      </c>
      <c r="E259" s="2" t="s">
        <v>418</v>
      </c>
      <c r="F259" s="1" t="s">
        <v>1068</v>
      </c>
      <c r="G259" s="2" t="s">
        <v>2864</v>
      </c>
      <c r="H259" s="3" t="s">
        <v>767</v>
      </c>
      <c r="I259" s="3" t="s">
        <v>1671</v>
      </c>
      <c r="J259" s="2" t="s">
        <v>2864</v>
      </c>
      <c r="K259" s="3" t="s">
        <v>767</v>
      </c>
      <c r="L259" s="3" t="s">
        <v>1671</v>
      </c>
      <c r="M259" s="3" t="s">
        <v>9382</v>
      </c>
      <c r="N259" s="3" t="s">
        <v>8801</v>
      </c>
      <c r="O259" s="2" t="s">
        <v>2638</v>
      </c>
      <c r="P259" s="1" t="s">
        <v>767</v>
      </c>
      <c r="Q259" s="3" t="s">
        <v>1671</v>
      </c>
      <c r="R259" s="3" t="str">
        <f>VLOOKUP(O259,'2005 부문표'!$K$9:$L$411,2,FALSE)</f>
        <v>05_043</v>
      </c>
      <c r="S259" s="20" t="s">
        <v>2245</v>
      </c>
      <c r="T259" s="20" t="s">
        <v>1927</v>
      </c>
      <c r="U259" s="20" t="s">
        <v>1671</v>
      </c>
      <c r="V259" s="20" t="str">
        <f>VLOOKUP(S259,'2003 부문표'!$Q$8:$R$412,2,FALSE)</f>
        <v>00_049</v>
      </c>
      <c r="W259" s="67" t="s">
        <v>6868</v>
      </c>
      <c r="X259" s="68" t="s">
        <v>7211</v>
      </c>
      <c r="Y259" s="67" t="s">
        <v>1671</v>
      </c>
      <c r="Z259" s="92" t="s">
        <v>8667</v>
      </c>
      <c r="AA259" s="92" t="s">
        <v>8665</v>
      </c>
      <c r="AB259" s="75" t="s">
        <v>7439</v>
      </c>
      <c r="AC259" s="75" t="s">
        <v>7440</v>
      </c>
      <c r="AD259" s="77" t="s">
        <v>7501</v>
      </c>
      <c r="AE259" s="77" t="s">
        <v>7440</v>
      </c>
      <c r="AF259" s="75"/>
      <c r="AG259" s="69" t="s">
        <v>8204</v>
      </c>
      <c r="AH259" t="s">
        <v>3563</v>
      </c>
      <c r="AI259" t="s">
        <v>3564</v>
      </c>
      <c r="AJ259" t="s">
        <v>4145</v>
      </c>
      <c r="AK259" t="s">
        <v>4641</v>
      </c>
      <c r="AL259" t="s">
        <v>5034</v>
      </c>
      <c r="AM259" t="s">
        <v>6238</v>
      </c>
      <c r="AN259" t="s">
        <v>8537</v>
      </c>
      <c r="AR259" s="3" t="str">
        <f t="shared" ref="AR259:AR322" si="8">CONCATENATE(W259,$AQ$2,AA259)</f>
        <v>07_00224.Oth_Machin</v>
      </c>
      <c r="AS259" s="3" t="str">
        <f t="shared" si="7"/>
        <v/>
      </c>
      <c r="AT259" s="3" t="str">
        <f t="shared" si="7"/>
        <v>07_00224.Oth_Machin</v>
      </c>
      <c r="AY259" s="70"/>
      <c r="AZ259" s="70"/>
      <c r="BA259" s="70"/>
      <c r="BB259" s="69" t="s">
        <v>7753</v>
      </c>
      <c r="BD259" s="341"/>
      <c r="BE259" s="341"/>
      <c r="BF259" s="341"/>
      <c r="BG259" s="341"/>
      <c r="BH259" s="341"/>
      <c r="BI259" s="341"/>
      <c r="BJ259" s="341"/>
      <c r="BK259" s="341"/>
      <c r="BL259" s="341"/>
    </row>
    <row r="260" spans="1:64">
      <c r="A260" s="2" t="s">
        <v>4359</v>
      </c>
      <c r="B260" s="1" t="s">
        <v>997</v>
      </c>
      <c r="C260" s="2" t="s">
        <v>4328</v>
      </c>
      <c r="D260" s="1" t="s">
        <v>958</v>
      </c>
      <c r="E260" s="2" t="s">
        <v>418</v>
      </c>
      <c r="F260" s="1" t="s">
        <v>1068</v>
      </c>
      <c r="G260" s="2" t="s">
        <v>2865</v>
      </c>
      <c r="H260" s="3" t="s">
        <v>768</v>
      </c>
      <c r="I260" s="3" t="s">
        <v>1672</v>
      </c>
      <c r="J260" s="2" t="s">
        <v>2865</v>
      </c>
      <c r="K260" s="3" t="s">
        <v>768</v>
      </c>
      <c r="L260" s="3" t="s">
        <v>1672</v>
      </c>
      <c r="M260" s="3" t="s">
        <v>9381</v>
      </c>
      <c r="N260" s="3" t="s">
        <v>8800</v>
      </c>
      <c r="O260" s="2" t="s">
        <v>2639</v>
      </c>
      <c r="P260" s="1" t="s">
        <v>768</v>
      </c>
      <c r="Q260" s="3" t="s">
        <v>1672</v>
      </c>
      <c r="R260" s="3" t="str">
        <f>VLOOKUP(O260,'2005 부문표'!$K$9:$L$411,2,FALSE)</f>
        <v>05_043</v>
      </c>
      <c r="S260" s="20" t="s">
        <v>2246</v>
      </c>
      <c r="T260" s="20" t="s">
        <v>221</v>
      </c>
      <c r="U260" s="20" t="s">
        <v>1672</v>
      </c>
      <c r="V260" s="20" t="str">
        <f>VLOOKUP(S260,'2003 부문표'!$Q$8:$R$412,2,FALSE)</f>
        <v>00_049</v>
      </c>
      <c r="W260" s="67" t="s">
        <v>6869</v>
      </c>
      <c r="X260" s="68" t="s">
        <v>7212</v>
      </c>
      <c r="Y260" s="67" t="s">
        <v>1672</v>
      </c>
      <c r="Z260" s="92" t="s">
        <v>8667</v>
      </c>
      <c r="AA260" s="92" t="s">
        <v>8665</v>
      </c>
      <c r="AB260" s="75" t="s">
        <v>7439</v>
      </c>
      <c r="AC260" s="75" t="s">
        <v>7440</v>
      </c>
      <c r="AD260" s="77" t="s">
        <v>7501</v>
      </c>
      <c r="AE260" s="77" t="s">
        <v>7440</v>
      </c>
      <c r="AF260" s="75"/>
      <c r="AG260" s="69" t="s">
        <v>8205</v>
      </c>
      <c r="AH260" t="s">
        <v>3565</v>
      </c>
      <c r="AI260" t="s">
        <v>3566</v>
      </c>
      <c r="AJ260" t="s">
        <v>4146</v>
      </c>
      <c r="AK260" t="s">
        <v>4642</v>
      </c>
      <c r="AL260" t="s">
        <v>5035</v>
      </c>
      <c r="AM260" t="s">
        <v>6239</v>
      </c>
      <c r="AN260" t="s">
        <v>8538</v>
      </c>
      <c r="AR260" s="3" t="str">
        <f t="shared" si="8"/>
        <v>07_00225.Oth_Machin</v>
      </c>
      <c r="AS260" s="3" t="str">
        <f t="shared" si="7"/>
        <v/>
      </c>
      <c r="AT260" s="3" t="str">
        <f t="shared" si="7"/>
        <v>07_00225.Oth_Machin</v>
      </c>
      <c r="AY260" s="70"/>
      <c r="AZ260" s="70"/>
      <c r="BA260" s="70"/>
      <c r="BB260" s="69" t="s">
        <v>7754</v>
      </c>
      <c r="BD260" s="341"/>
      <c r="BE260" s="341"/>
      <c r="BF260" s="341"/>
      <c r="BG260" s="341"/>
      <c r="BH260" s="341"/>
      <c r="BI260" s="341"/>
      <c r="BJ260" s="341"/>
      <c r="BK260" s="341"/>
      <c r="BL260" s="341"/>
    </row>
    <row r="261" spans="1:64">
      <c r="A261" s="2" t="s">
        <v>4359</v>
      </c>
      <c r="B261" s="1" t="s">
        <v>997</v>
      </c>
      <c r="C261" s="2" t="s">
        <v>4328</v>
      </c>
      <c r="D261" s="1" t="s">
        <v>958</v>
      </c>
      <c r="E261" s="2" t="s">
        <v>418</v>
      </c>
      <c r="F261" s="1" t="s">
        <v>1068</v>
      </c>
      <c r="G261" s="2" t="s">
        <v>2866</v>
      </c>
      <c r="H261" s="3" t="s">
        <v>769</v>
      </c>
      <c r="I261" s="3" t="s">
        <v>1673</v>
      </c>
      <c r="J261" s="2" t="s">
        <v>2866</v>
      </c>
      <c r="K261" s="3" t="s">
        <v>769</v>
      </c>
      <c r="L261" s="3" t="s">
        <v>1673</v>
      </c>
      <c r="M261" s="3" t="s">
        <v>9383</v>
      </c>
      <c r="N261" s="3" t="s">
        <v>8802</v>
      </c>
      <c r="O261" s="2" t="s">
        <v>2640</v>
      </c>
      <c r="P261" s="1" t="s">
        <v>769</v>
      </c>
      <c r="Q261" s="3" t="s">
        <v>1673</v>
      </c>
      <c r="R261" s="3" t="str">
        <f>VLOOKUP(O261,'2005 부문표'!$K$9:$L$411,2,FALSE)</f>
        <v>05_043</v>
      </c>
      <c r="S261" s="20" t="s">
        <v>2247</v>
      </c>
      <c r="T261" s="20" t="s">
        <v>1979</v>
      </c>
      <c r="U261" s="20" t="s">
        <v>1673</v>
      </c>
      <c r="V261" s="20" t="str">
        <f>VLOOKUP(S261,'2003 부문표'!$Q$8:$R$412,2,FALSE)</f>
        <v>00_049</v>
      </c>
      <c r="W261" s="67" t="s">
        <v>6870</v>
      </c>
      <c r="X261" s="68" t="s">
        <v>7346</v>
      </c>
      <c r="Y261" s="67" t="s">
        <v>1673</v>
      </c>
      <c r="Z261" s="92" t="s">
        <v>8667</v>
      </c>
      <c r="AA261" s="92" t="s">
        <v>8665</v>
      </c>
      <c r="AB261" s="75" t="s">
        <v>7439</v>
      </c>
      <c r="AC261" s="75" t="s">
        <v>7440</v>
      </c>
      <c r="AD261" s="77" t="s">
        <v>7501</v>
      </c>
      <c r="AE261" s="77" t="s">
        <v>7440</v>
      </c>
      <c r="AF261" s="75"/>
      <c r="AG261" s="69" t="s">
        <v>8206</v>
      </c>
      <c r="AH261" t="s">
        <v>3567</v>
      </c>
      <c r="AI261" t="s">
        <v>3568</v>
      </c>
      <c r="AJ261" t="s">
        <v>4147</v>
      </c>
      <c r="AK261" t="s">
        <v>4643</v>
      </c>
      <c r="AL261" t="s">
        <v>5036</v>
      </c>
      <c r="AM261" t="s">
        <v>6240</v>
      </c>
      <c r="AN261" t="s">
        <v>8539</v>
      </c>
      <c r="AR261" s="3" t="str">
        <f t="shared" si="8"/>
        <v>07_00226.Oth_Machin</v>
      </c>
      <c r="AS261" s="3" t="str">
        <f t="shared" si="7"/>
        <v/>
      </c>
      <c r="AT261" s="3" t="str">
        <f t="shared" si="7"/>
        <v>07_00226.Oth_Machin</v>
      </c>
      <c r="AY261" s="70"/>
      <c r="AZ261" s="70"/>
      <c r="BA261" s="70"/>
      <c r="BB261" s="69" t="s">
        <v>7755</v>
      </c>
    </row>
    <row r="262" spans="1:64">
      <c r="A262" s="2" t="s">
        <v>4359</v>
      </c>
      <c r="B262" s="1" t="s">
        <v>997</v>
      </c>
      <c r="C262" s="2" t="s">
        <v>4375</v>
      </c>
      <c r="D262" s="1" t="s">
        <v>4376</v>
      </c>
      <c r="E262" s="2" t="s">
        <v>419</v>
      </c>
      <c r="F262" s="1" t="s">
        <v>1069</v>
      </c>
      <c r="G262" s="2" t="s">
        <v>2867</v>
      </c>
      <c r="H262" s="3" t="s">
        <v>770</v>
      </c>
      <c r="I262" s="3" t="s">
        <v>1674</v>
      </c>
      <c r="J262" s="2" t="s">
        <v>2867</v>
      </c>
      <c r="K262" s="3" t="s">
        <v>770</v>
      </c>
      <c r="L262" s="3" t="s">
        <v>1674</v>
      </c>
      <c r="M262" s="3" t="s">
        <v>9390</v>
      </c>
      <c r="N262" s="3" t="s">
        <v>1674</v>
      </c>
      <c r="O262" s="2" t="s">
        <v>2641</v>
      </c>
      <c r="P262" s="1" t="s">
        <v>770</v>
      </c>
      <c r="Q262" s="3" t="s">
        <v>1674</v>
      </c>
      <c r="R262" s="3" t="str">
        <f>VLOOKUP(O262,'2005 부문표'!$K$9:$L$411,2,FALSE)</f>
        <v>05_044</v>
      </c>
      <c r="S262" s="20" t="s">
        <v>2248</v>
      </c>
      <c r="T262" s="20" t="s">
        <v>1928</v>
      </c>
      <c r="U262" s="20" t="s">
        <v>1674</v>
      </c>
      <c r="V262" s="20" t="str">
        <f>VLOOKUP(S262,'2003 부문표'!$Q$8:$R$412,2,FALSE)</f>
        <v>00_050</v>
      </c>
      <c r="W262" s="67" t="s">
        <v>6871</v>
      </c>
      <c r="X262" s="68" t="s">
        <v>7213</v>
      </c>
      <c r="Y262" s="67" t="s">
        <v>1674</v>
      </c>
      <c r="Z262" s="92" t="s">
        <v>7975</v>
      </c>
      <c r="AA262" s="92" t="s">
        <v>8670</v>
      </c>
      <c r="AB262" s="75" t="s">
        <v>7441</v>
      </c>
      <c r="AC262" s="75" t="s">
        <v>7442</v>
      </c>
      <c r="AD262" s="77" t="s">
        <v>7502</v>
      </c>
      <c r="AE262" s="77" t="s">
        <v>7442</v>
      </c>
      <c r="AF262" s="75"/>
      <c r="AG262" s="69" t="s">
        <v>8207</v>
      </c>
      <c r="AH262" t="s">
        <v>3569</v>
      </c>
      <c r="AI262" t="s">
        <v>3570</v>
      </c>
      <c r="AJ262" t="s">
        <v>4148</v>
      </c>
      <c r="AK262" t="s">
        <v>4644</v>
      </c>
      <c r="AL262" t="s">
        <v>5037</v>
      </c>
      <c r="AM262" t="s">
        <v>6241</v>
      </c>
      <c r="AN262" t="s">
        <v>8540</v>
      </c>
      <c r="AR262" s="3" t="str">
        <f t="shared" si="8"/>
        <v>07_00227.ElecEqp</v>
      </c>
      <c r="AS262" s="3" t="str">
        <f t="shared" si="7"/>
        <v/>
      </c>
      <c r="AT262" s="3" t="str">
        <f t="shared" si="7"/>
        <v>07_00227.ElecEqp</v>
      </c>
      <c r="AY262" s="70"/>
      <c r="AZ262" s="70"/>
      <c r="BA262" s="70"/>
      <c r="BB262" s="69" t="s">
        <v>7756</v>
      </c>
      <c r="BD262" s="274" t="s">
        <v>5556</v>
      </c>
      <c r="BE262" s="280" t="s">
        <v>1674</v>
      </c>
      <c r="BF262" s="308" t="s">
        <v>10365</v>
      </c>
      <c r="BG262" s="171" t="s">
        <v>5328</v>
      </c>
      <c r="BH262" s="172" t="s">
        <v>9046</v>
      </c>
      <c r="BI262" s="363"/>
      <c r="BJ262" s="372"/>
      <c r="BK262" s="137"/>
      <c r="BL262" s="138"/>
    </row>
    <row r="263" spans="1:64">
      <c r="A263" s="2" t="s">
        <v>4359</v>
      </c>
      <c r="B263" s="1" t="s">
        <v>997</v>
      </c>
      <c r="C263" s="2" t="s">
        <v>4375</v>
      </c>
      <c r="D263" s="1" t="s">
        <v>4376</v>
      </c>
      <c r="E263" s="2" t="s">
        <v>419</v>
      </c>
      <c r="F263" s="1" t="s">
        <v>1069</v>
      </c>
      <c r="G263" s="2" t="s">
        <v>2868</v>
      </c>
      <c r="H263" s="3" t="s">
        <v>771</v>
      </c>
      <c r="I263" s="3" t="s">
        <v>1675</v>
      </c>
      <c r="J263" s="2" t="s">
        <v>2868</v>
      </c>
      <c r="K263" s="3" t="s">
        <v>771</v>
      </c>
      <c r="L263" s="3" t="s">
        <v>1675</v>
      </c>
      <c r="M263" s="3" t="s">
        <v>9389</v>
      </c>
      <c r="N263" s="3" t="s">
        <v>8807</v>
      </c>
      <c r="O263" s="2" t="s">
        <v>2642</v>
      </c>
      <c r="P263" s="1" t="s">
        <v>771</v>
      </c>
      <c r="Q263" s="3" t="s">
        <v>1675</v>
      </c>
      <c r="R263" s="3" t="str">
        <f>VLOOKUP(O263,'2005 부문표'!$K$9:$L$411,2,FALSE)</f>
        <v>05_044</v>
      </c>
      <c r="S263" s="20" t="s">
        <v>2249</v>
      </c>
      <c r="T263" s="20" t="s">
        <v>222</v>
      </c>
      <c r="U263" s="20" t="s">
        <v>1675</v>
      </c>
      <c r="V263" s="20" t="str">
        <f>VLOOKUP(S263,'2003 부문표'!$Q$8:$R$412,2,FALSE)</f>
        <v>00_050</v>
      </c>
      <c r="W263" s="67" t="s">
        <v>6872</v>
      </c>
      <c r="X263" s="68" t="s">
        <v>7214</v>
      </c>
      <c r="Y263" s="67" t="s">
        <v>1675</v>
      </c>
      <c r="Z263" s="92" t="s">
        <v>7975</v>
      </c>
      <c r="AA263" s="92" t="s">
        <v>8670</v>
      </c>
      <c r="AB263" s="75" t="s">
        <v>7441</v>
      </c>
      <c r="AC263" s="75" t="s">
        <v>7442</v>
      </c>
      <c r="AD263" s="77" t="s">
        <v>7502</v>
      </c>
      <c r="AE263" s="77" t="s">
        <v>7442</v>
      </c>
      <c r="AF263" s="75"/>
      <c r="AG263" s="69" t="s">
        <v>8208</v>
      </c>
      <c r="AH263" t="s">
        <v>3571</v>
      </c>
      <c r="AI263" t="s">
        <v>3572</v>
      </c>
      <c r="AJ263" t="s">
        <v>4149</v>
      </c>
      <c r="AK263" t="s">
        <v>4645</v>
      </c>
      <c r="AL263" t="s">
        <v>5038</v>
      </c>
      <c r="AM263" t="s">
        <v>6242</v>
      </c>
      <c r="AN263" t="s">
        <v>8541</v>
      </c>
      <c r="AR263" s="3" t="str">
        <f t="shared" si="8"/>
        <v>07_00228.ElecEqp</v>
      </c>
      <c r="AS263" s="3" t="str">
        <f>IF(AQ263=AQ264,"",AQ263)</f>
        <v/>
      </c>
      <c r="AT263" s="3" t="str">
        <f>IF(AR263=AR264,"",AR263)</f>
        <v>07_00228.ElecEqp</v>
      </c>
      <c r="AY263" s="70"/>
      <c r="AZ263" s="70"/>
      <c r="BA263" s="70"/>
      <c r="BB263" s="69" t="s">
        <v>7757</v>
      </c>
      <c r="BD263" s="341"/>
      <c r="BE263" s="341"/>
      <c r="BF263" s="341"/>
      <c r="BG263" s="341"/>
      <c r="BH263" s="341"/>
      <c r="BI263" s="341"/>
      <c r="BJ263" s="341"/>
      <c r="BK263" s="341"/>
      <c r="BL263" s="341"/>
    </row>
    <row r="264" spans="1:64">
      <c r="A264" s="2" t="s">
        <v>4359</v>
      </c>
      <c r="B264" s="1" t="s">
        <v>997</v>
      </c>
      <c r="C264" s="2" t="s">
        <v>4375</v>
      </c>
      <c r="D264" s="1" t="s">
        <v>4376</v>
      </c>
      <c r="E264" s="2" t="s">
        <v>419</v>
      </c>
      <c r="F264" s="1" t="s">
        <v>1069</v>
      </c>
      <c r="G264" s="2" t="s">
        <v>2869</v>
      </c>
      <c r="H264" s="3" t="s">
        <v>772</v>
      </c>
      <c r="I264" s="3" t="s">
        <v>1862</v>
      </c>
      <c r="J264" s="2" t="s">
        <v>2869</v>
      </c>
      <c r="K264" s="3" t="s">
        <v>772</v>
      </c>
      <c r="L264" s="3" t="s">
        <v>1862</v>
      </c>
      <c r="M264" s="3" t="s">
        <v>9389</v>
      </c>
      <c r="N264" s="3" t="s">
        <v>8807</v>
      </c>
      <c r="O264" s="2" t="s">
        <v>2643</v>
      </c>
      <c r="P264" s="1" t="s">
        <v>772</v>
      </c>
      <c r="Q264" s="3" t="s">
        <v>1862</v>
      </c>
      <c r="R264" s="3" t="str">
        <f>VLOOKUP(O264,'2005 부문표'!$K$9:$L$411,2,FALSE)</f>
        <v>05_044</v>
      </c>
      <c r="S264" s="20" t="s">
        <v>2250</v>
      </c>
      <c r="T264" s="20" t="s">
        <v>223</v>
      </c>
      <c r="U264" s="20" t="s">
        <v>1676</v>
      </c>
      <c r="V264" s="20" t="str">
        <f>VLOOKUP(S264,'2003 부문표'!$Q$8:$R$412,2,FALSE)</f>
        <v>00_050</v>
      </c>
      <c r="W264" s="67" t="s">
        <v>6873</v>
      </c>
      <c r="X264" s="68" t="s">
        <v>7215</v>
      </c>
      <c r="Y264" s="67" t="s">
        <v>1676</v>
      </c>
      <c r="Z264" s="92" t="s">
        <v>7975</v>
      </c>
      <c r="AA264" s="92" t="s">
        <v>8670</v>
      </c>
      <c r="AB264" s="75" t="s">
        <v>7441</v>
      </c>
      <c r="AC264" s="75" t="s">
        <v>7442</v>
      </c>
      <c r="AD264" s="77" t="s">
        <v>7502</v>
      </c>
      <c r="AE264" s="77" t="s">
        <v>7442</v>
      </c>
      <c r="AF264" s="75"/>
      <c r="AG264" s="69" t="s">
        <v>8209</v>
      </c>
      <c r="AH264" t="s">
        <v>3573</v>
      </c>
      <c r="AI264" t="s">
        <v>3574</v>
      </c>
      <c r="AJ264" t="s">
        <v>4150</v>
      </c>
      <c r="AK264" t="s">
        <v>4646</v>
      </c>
      <c r="AL264" t="s">
        <v>5039</v>
      </c>
      <c r="AM264" t="s">
        <v>6243</v>
      </c>
      <c r="AN264" t="s">
        <v>8542</v>
      </c>
      <c r="AR264" s="3" t="str">
        <f t="shared" si="8"/>
        <v>07_00229.ElecEqp</v>
      </c>
      <c r="AS264" s="3" t="str">
        <f>IF(AQ264=AQ266,"",AQ264)</f>
        <v/>
      </c>
      <c r="AT264" s="3" t="str">
        <f>IF(AR264=AR266,"",AR264)</f>
        <v>07_00229.ElecEqp</v>
      </c>
      <c r="AY264" s="70"/>
      <c r="AZ264" s="70"/>
      <c r="BA264" s="70"/>
      <c r="BB264" s="69" t="s">
        <v>7758</v>
      </c>
      <c r="BD264" s="274" t="s">
        <v>5558</v>
      </c>
      <c r="BE264" s="275" t="s">
        <v>8809</v>
      </c>
      <c r="BF264" s="303" t="s">
        <v>10365</v>
      </c>
      <c r="BG264" s="169"/>
      <c r="BH264" s="170"/>
      <c r="BI264" s="363"/>
      <c r="BJ264" s="372"/>
      <c r="BK264" s="137"/>
      <c r="BL264" s="138"/>
    </row>
    <row r="265" spans="1:64">
      <c r="A265" s="2" t="s">
        <v>4359</v>
      </c>
      <c r="B265" s="1" t="s">
        <v>997</v>
      </c>
      <c r="C265" s="2" t="s">
        <v>4375</v>
      </c>
      <c r="D265" s="1" t="s">
        <v>4376</v>
      </c>
      <c r="E265" s="2" t="s">
        <v>419</v>
      </c>
      <c r="F265" s="1" t="s">
        <v>1069</v>
      </c>
      <c r="G265" s="2" t="s">
        <v>2869</v>
      </c>
      <c r="H265" s="3" t="s">
        <v>772</v>
      </c>
      <c r="I265" s="3" t="s">
        <v>1862</v>
      </c>
      <c r="J265" s="2" t="s">
        <v>2869</v>
      </c>
      <c r="K265" s="3" t="s">
        <v>772</v>
      </c>
      <c r="L265" s="3" t="s">
        <v>1862</v>
      </c>
      <c r="M265" s="3" t="s">
        <v>9389</v>
      </c>
      <c r="N265" s="3" t="s">
        <v>8807</v>
      </c>
      <c r="O265" s="2" t="s">
        <v>2643</v>
      </c>
      <c r="P265" s="1" t="s">
        <v>772</v>
      </c>
      <c r="Q265" s="3" t="s">
        <v>1862</v>
      </c>
      <c r="R265" s="3" t="str">
        <f>VLOOKUP(O265,'2005 부문표'!$K$9:$L$411,2,FALSE)</f>
        <v>05_044</v>
      </c>
      <c r="S265" s="20" t="s">
        <v>3862</v>
      </c>
      <c r="T265" s="20"/>
      <c r="U265" s="20" t="s">
        <v>3863</v>
      </c>
      <c r="V265" s="20" t="str">
        <f>VLOOKUP(S265,'2003 부문표'!$Q$8:$R$412,2,FALSE)</f>
        <v>00_050</v>
      </c>
      <c r="W265" s="67" t="s">
        <v>6873</v>
      </c>
      <c r="X265" s="68" t="s">
        <v>7215</v>
      </c>
      <c r="Y265" s="67" t="s">
        <v>1676</v>
      </c>
      <c r="Z265" s="92" t="s">
        <v>7975</v>
      </c>
      <c r="AA265" s="92" t="s">
        <v>8670</v>
      </c>
      <c r="AB265" s="75" t="s">
        <v>7441</v>
      </c>
      <c r="AC265" s="75" t="s">
        <v>7442</v>
      </c>
      <c r="AD265" s="77" t="s">
        <v>7502</v>
      </c>
      <c r="AE265" s="77" t="s">
        <v>7442</v>
      </c>
      <c r="AF265" s="75"/>
      <c r="AG265" s="69"/>
      <c r="AH265" t="s">
        <v>3876</v>
      </c>
      <c r="AI265" t="s">
        <v>3579</v>
      </c>
      <c r="AR265" s="3" t="str">
        <f t="shared" si="8"/>
        <v>07_00229.ElecEqp</v>
      </c>
      <c r="AY265" s="70"/>
      <c r="AZ265" s="70"/>
      <c r="BA265" s="70"/>
      <c r="BB265" s="69"/>
    </row>
    <row r="266" spans="1:64">
      <c r="A266" s="2" t="s">
        <v>4359</v>
      </c>
      <c r="B266" s="1" t="s">
        <v>997</v>
      </c>
      <c r="C266" s="2" t="s">
        <v>4375</v>
      </c>
      <c r="D266" s="1" t="s">
        <v>4376</v>
      </c>
      <c r="E266" s="2" t="s">
        <v>420</v>
      </c>
      <c r="F266" s="1" t="s">
        <v>1070</v>
      </c>
      <c r="G266" s="2" t="s">
        <v>2870</v>
      </c>
      <c r="H266" s="3" t="s">
        <v>773</v>
      </c>
      <c r="I266" s="3" t="s">
        <v>1677</v>
      </c>
      <c r="J266" s="2" t="s">
        <v>2870</v>
      </c>
      <c r="K266" s="3" t="s">
        <v>773</v>
      </c>
      <c r="L266" s="3" t="s">
        <v>1677</v>
      </c>
      <c r="M266" s="3" t="s">
        <v>9383</v>
      </c>
      <c r="N266" s="3" t="s">
        <v>8802</v>
      </c>
      <c r="O266" s="2" t="s">
        <v>2644</v>
      </c>
      <c r="P266" s="1" t="s">
        <v>773</v>
      </c>
      <c r="Q266" s="3" t="s">
        <v>1677</v>
      </c>
      <c r="R266" s="3" t="str">
        <f>VLOOKUP(O266,'2005 부문표'!$K$9:$L$411,2,FALSE)</f>
        <v>05_044</v>
      </c>
      <c r="S266" s="20" t="s">
        <v>2251</v>
      </c>
      <c r="T266" s="20" t="s">
        <v>1929</v>
      </c>
      <c r="U266" s="20" t="s">
        <v>1677</v>
      </c>
      <c r="V266" s="20" t="str">
        <f>VLOOKUP(S266,'2003 부문표'!$Q$8:$R$412,2,FALSE)</f>
        <v>00_050</v>
      </c>
      <c r="W266" s="67" t="s">
        <v>6874</v>
      </c>
      <c r="X266" s="68" t="s">
        <v>7216</v>
      </c>
      <c r="Y266" s="67" t="s">
        <v>1677</v>
      </c>
      <c r="Z266" s="92" t="s">
        <v>7975</v>
      </c>
      <c r="AA266" s="92" t="s">
        <v>8670</v>
      </c>
      <c r="AB266" s="75" t="s">
        <v>7441</v>
      </c>
      <c r="AC266" s="75" t="s">
        <v>7442</v>
      </c>
      <c r="AD266" s="77" t="s">
        <v>7502</v>
      </c>
      <c r="AE266" s="77" t="s">
        <v>7442</v>
      </c>
      <c r="AF266" s="75"/>
      <c r="AG266" s="69" t="s">
        <v>8210</v>
      </c>
      <c r="AH266" t="s">
        <v>3575</v>
      </c>
      <c r="AI266" t="s">
        <v>3576</v>
      </c>
      <c r="AJ266" t="s">
        <v>4151</v>
      </c>
      <c r="AK266" t="s">
        <v>4647</v>
      </c>
      <c r="AL266" t="s">
        <v>5040</v>
      </c>
      <c r="AM266" t="s">
        <v>6244</v>
      </c>
      <c r="AN266" t="s">
        <v>8543</v>
      </c>
      <c r="AR266" s="3" t="str">
        <f t="shared" si="8"/>
        <v>07_00230.ElecEqp</v>
      </c>
      <c r="AS266" s="3" t="str">
        <f t="shared" ref="AS266:AT331" si="9">IF(AQ266=AQ267,"",AQ266)</f>
        <v/>
      </c>
      <c r="AT266" s="3" t="str">
        <f t="shared" si="9"/>
        <v>07_00230.ElecEqp</v>
      </c>
      <c r="AY266" s="70"/>
      <c r="AZ266" s="70"/>
      <c r="BA266" s="70"/>
      <c r="BB266" s="69" t="s">
        <v>7759</v>
      </c>
    </row>
    <row r="267" spans="1:64">
      <c r="A267" s="2" t="s">
        <v>4359</v>
      </c>
      <c r="B267" s="1" t="s">
        <v>997</v>
      </c>
      <c r="C267" s="2" t="s">
        <v>4375</v>
      </c>
      <c r="D267" s="1" t="s">
        <v>4376</v>
      </c>
      <c r="E267" s="2" t="s">
        <v>420</v>
      </c>
      <c r="F267" s="1" t="s">
        <v>1070</v>
      </c>
      <c r="G267" s="2" t="s">
        <v>3026</v>
      </c>
      <c r="H267" s="20" t="s">
        <v>3031</v>
      </c>
      <c r="I267" s="20" t="s">
        <v>1678</v>
      </c>
      <c r="J267" s="2" t="s">
        <v>3026</v>
      </c>
      <c r="K267" s="20" t="s">
        <v>3031</v>
      </c>
      <c r="L267" s="20" t="s">
        <v>1678</v>
      </c>
      <c r="M267" s="3" t="s">
        <v>9388</v>
      </c>
      <c r="N267" s="3" t="s">
        <v>8806</v>
      </c>
      <c r="O267" s="2" t="s">
        <v>2645</v>
      </c>
      <c r="P267" s="1" t="s">
        <v>774</v>
      </c>
      <c r="Q267" s="3" t="s">
        <v>1863</v>
      </c>
      <c r="R267" s="3" t="str">
        <f>VLOOKUP(O267,'2005 부문표'!$K$9:$L$411,2,FALSE)</f>
        <v>05_044</v>
      </c>
      <c r="S267" s="20" t="s">
        <v>2252</v>
      </c>
      <c r="T267" s="20" t="s">
        <v>1930</v>
      </c>
      <c r="U267" s="20" t="s">
        <v>1678</v>
      </c>
      <c r="V267" s="20" t="str">
        <f>VLOOKUP(S267,'2003 부문표'!$Q$8:$R$412,2,FALSE)</f>
        <v>00_050</v>
      </c>
      <c r="W267" s="67" t="s">
        <v>6875</v>
      </c>
      <c r="X267" s="68" t="s">
        <v>7217</v>
      </c>
      <c r="Y267" s="67" t="s">
        <v>1678</v>
      </c>
      <c r="Z267" s="92" t="s">
        <v>7975</v>
      </c>
      <c r="AA267" s="92" t="s">
        <v>8670</v>
      </c>
      <c r="AB267" s="75" t="s">
        <v>7441</v>
      </c>
      <c r="AC267" s="75" t="s">
        <v>7442</v>
      </c>
      <c r="AD267" s="77" t="s">
        <v>7502</v>
      </c>
      <c r="AE267" s="77" t="s">
        <v>7442</v>
      </c>
      <c r="AF267" s="75"/>
      <c r="AG267" s="69" t="s">
        <v>3579</v>
      </c>
      <c r="AH267" t="s">
        <v>3577</v>
      </c>
      <c r="AI267" t="s">
        <v>3578</v>
      </c>
      <c r="AJ267" t="s">
        <v>3579</v>
      </c>
      <c r="AK267" t="s">
        <v>3579</v>
      </c>
      <c r="AL267" t="s">
        <v>5041</v>
      </c>
      <c r="AM267" t="s">
        <v>6245</v>
      </c>
      <c r="AN267" t="s">
        <v>3579</v>
      </c>
      <c r="AR267" s="3" t="str">
        <f t="shared" si="8"/>
        <v>07_00231.ElecEqp</v>
      </c>
      <c r="AS267" s="3" t="str">
        <f t="shared" si="9"/>
        <v/>
      </c>
      <c r="AT267" s="3" t="str">
        <f t="shared" si="9"/>
        <v/>
      </c>
      <c r="AY267" s="70"/>
      <c r="AZ267" s="70"/>
      <c r="BA267" s="70"/>
      <c r="BB267" s="69" t="s">
        <v>3579</v>
      </c>
    </row>
    <row r="268" spans="1:64">
      <c r="A268" s="2" t="s">
        <v>4359</v>
      </c>
      <c r="B268" s="1" t="s">
        <v>997</v>
      </c>
      <c r="C268" s="2" t="s">
        <v>4375</v>
      </c>
      <c r="D268" s="1" t="s">
        <v>4376</v>
      </c>
      <c r="E268" s="2" t="s">
        <v>420</v>
      </c>
      <c r="F268" s="1" t="s">
        <v>1070</v>
      </c>
      <c r="G268" s="2" t="s">
        <v>3026</v>
      </c>
      <c r="H268" s="20" t="s">
        <v>3031</v>
      </c>
      <c r="I268" s="20" t="s">
        <v>1678</v>
      </c>
      <c r="J268" s="2" t="s">
        <v>3026</v>
      </c>
      <c r="K268" s="20" t="s">
        <v>3031</v>
      </c>
      <c r="L268" s="20" t="s">
        <v>1678</v>
      </c>
      <c r="M268" s="3" t="s">
        <v>9389</v>
      </c>
      <c r="N268" s="3" t="s">
        <v>8807</v>
      </c>
      <c r="O268" s="2" t="s">
        <v>2646</v>
      </c>
      <c r="P268" s="1" t="s">
        <v>775</v>
      </c>
      <c r="Q268" s="3" t="s">
        <v>3008</v>
      </c>
      <c r="R268" s="3" t="str">
        <f>VLOOKUP(O268,'2005 부문표'!$K$9:$L$411,2,FALSE)</f>
        <v>05_044</v>
      </c>
      <c r="S268" s="20" t="s">
        <v>2252</v>
      </c>
      <c r="T268" s="20" t="s">
        <v>1930</v>
      </c>
      <c r="U268" s="20" t="s">
        <v>1678</v>
      </c>
      <c r="V268" s="20" t="str">
        <f>VLOOKUP(S268,'2003 부문표'!$Q$8:$R$412,2,FALSE)</f>
        <v>00_050</v>
      </c>
      <c r="W268" s="67" t="s">
        <v>6875</v>
      </c>
      <c r="X268" s="68" t="s">
        <v>7217</v>
      </c>
      <c r="Y268" s="67" t="s">
        <v>1678</v>
      </c>
      <c r="Z268" s="92" t="s">
        <v>7975</v>
      </c>
      <c r="AA268" s="92" t="s">
        <v>8670</v>
      </c>
      <c r="AB268" s="75" t="s">
        <v>7441</v>
      </c>
      <c r="AC268" s="75" t="s">
        <v>7442</v>
      </c>
      <c r="AD268" s="77" t="s">
        <v>7502</v>
      </c>
      <c r="AE268" s="77" t="s">
        <v>7442</v>
      </c>
      <c r="AF268" s="75"/>
      <c r="AG268" s="69" t="s">
        <v>8211</v>
      </c>
      <c r="AH268" t="s">
        <v>3579</v>
      </c>
      <c r="AI268" t="s">
        <v>3580</v>
      </c>
      <c r="AJ268" t="s">
        <v>4152</v>
      </c>
      <c r="AK268" t="s">
        <v>4648</v>
      </c>
      <c r="AL268" t="s">
        <v>5042</v>
      </c>
      <c r="AM268" t="s">
        <v>6246</v>
      </c>
      <c r="AN268" t="s">
        <v>8544</v>
      </c>
      <c r="AR268" s="3" t="str">
        <f t="shared" si="8"/>
        <v>07_00231.ElecEqp</v>
      </c>
      <c r="AS268" s="3" t="str">
        <f t="shared" si="9"/>
        <v/>
      </c>
      <c r="AT268" s="3" t="str">
        <f t="shared" si="9"/>
        <v>07_00231.ElecEqp</v>
      </c>
      <c r="AY268" s="70"/>
      <c r="AZ268" s="70"/>
      <c r="BA268" s="70"/>
      <c r="BB268" s="69" t="s">
        <v>7760</v>
      </c>
    </row>
    <row r="269" spans="1:64">
      <c r="A269" s="2" t="s">
        <v>4359</v>
      </c>
      <c r="B269" s="1" t="s">
        <v>997</v>
      </c>
      <c r="C269" s="2" t="s">
        <v>4375</v>
      </c>
      <c r="D269" s="1" t="s">
        <v>4376</v>
      </c>
      <c r="E269" s="2" t="s">
        <v>421</v>
      </c>
      <c r="F269" s="1" t="s">
        <v>776</v>
      </c>
      <c r="G269" s="2" t="s">
        <v>2871</v>
      </c>
      <c r="H269" s="3" t="s">
        <v>776</v>
      </c>
      <c r="I269" s="3" t="s">
        <v>1679</v>
      </c>
      <c r="J269" s="2" t="s">
        <v>2871</v>
      </c>
      <c r="K269" s="3" t="s">
        <v>776</v>
      </c>
      <c r="L269" s="3" t="s">
        <v>1679</v>
      </c>
      <c r="M269" s="3" t="s">
        <v>9383</v>
      </c>
      <c r="N269" s="3" t="s">
        <v>8802</v>
      </c>
      <c r="O269" s="2" t="s">
        <v>2647</v>
      </c>
      <c r="P269" s="1" t="s">
        <v>776</v>
      </c>
      <c r="Q269" s="3" t="s">
        <v>1679</v>
      </c>
      <c r="R269" s="3" t="str">
        <f>VLOOKUP(O269,'2005 부문표'!$K$9:$L$411,2,FALSE)</f>
        <v>05_045</v>
      </c>
      <c r="S269" s="20" t="s">
        <v>2253</v>
      </c>
      <c r="T269" s="20" t="s">
        <v>224</v>
      </c>
      <c r="U269" s="20" t="s">
        <v>1679</v>
      </c>
      <c r="V269" s="20" t="str">
        <f>VLOOKUP(S269,'2003 부문표'!$Q$8:$R$412,2,FALSE)</f>
        <v>00_050</v>
      </c>
      <c r="W269" s="67" t="s">
        <v>6876</v>
      </c>
      <c r="X269" s="68" t="s">
        <v>7218</v>
      </c>
      <c r="Y269" s="67" t="s">
        <v>1679</v>
      </c>
      <c r="Z269" s="92" t="s">
        <v>7975</v>
      </c>
      <c r="AA269" s="92" t="s">
        <v>8670</v>
      </c>
      <c r="AB269" s="75" t="s">
        <v>7441</v>
      </c>
      <c r="AC269" s="75" t="s">
        <v>7442</v>
      </c>
      <c r="AD269" s="77" t="s">
        <v>7502</v>
      </c>
      <c r="AE269" s="77" t="s">
        <v>7442</v>
      </c>
      <c r="AF269" s="75"/>
      <c r="AG269" s="69" t="s">
        <v>8212</v>
      </c>
      <c r="AH269" t="s">
        <v>3581</v>
      </c>
      <c r="AI269" t="s">
        <v>3582</v>
      </c>
      <c r="AJ269" t="s">
        <v>4153</v>
      </c>
      <c r="AK269" t="s">
        <v>4649</v>
      </c>
      <c r="AL269" t="s">
        <v>5043</v>
      </c>
      <c r="AM269" t="s">
        <v>6247</v>
      </c>
      <c r="AN269" t="s">
        <v>8545</v>
      </c>
      <c r="AR269" s="3" t="str">
        <f t="shared" si="8"/>
        <v>07_00232.ElecEqp</v>
      </c>
      <c r="AS269" s="3" t="str">
        <f t="shared" si="9"/>
        <v/>
      </c>
      <c r="AT269" s="3" t="str">
        <f t="shared" si="9"/>
        <v>07_00232.ElecEqp</v>
      </c>
      <c r="AY269" s="70"/>
      <c r="AZ269" s="70"/>
      <c r="BA269" s="70"/>
      <c r="BB269" s="69" t="s">
        <v>7761</v>
      </c>
      <c r="BD269" s="286" t="s">
        <v>5548</v>
      </c>
      <c r="BE269" s="287" t="s">
        <v>8803</v>
      </c>
      <c r="BF269" s="308" t="s">
        <v>10409</v>
      </c>
      <c r="BG269" s="171" t="s">
        <v>1153</v>
      </c>
      <c r="BH269" s="172" t="s">
        <v>9043</v>
      </c>
      <c r="BI269" s="389"/>
      <c r="BJ269" s="390"/>
      <c r="BK269" s="137"/>
      <c r="BL269" s="138"/>
    </row>
    <row r="270" spans="1:64">
      <c r="A270" s="2" t="s">
        <v>4359</v>
      </c>
      <c r="B270" s="1" t="s">
        <v>997</v>
      </c>
      <c r="C270" s="2" t="s">
        <v>4375</v>
      </c>
      <c r="D270" s="1" t="s">
        <v>4376</v>
      </c>
      <c r="E270" s="2" t="s">
        <v>422</v>
      </c>
      <c r="F270" s="1" t="s">
        <v>777</v>
      </c>
      <c r="G270" s="2" t="s">
        <v>2872</v>
      </c>
      <c r="H270" s="3" t="s">
        <v>777</v>
      </c>
      <c r="I270" s="3" t="s">
        <v>1680</v>
      </c>
      <c r="J270" s="2" t="s">
        <v>2872</v>
      </c>
      <c r="K270" s="3" t="s">
        <v>777</v>
      </c>
      <c r="L270" s="3" t="s">
        <v>1680</v>
      </c>
      <c r="M270" s="3" t="s">
        <v>9352</v>
      </c>
      <c r="N270" s="3" t="s">
        <v>8776</v>
      </c>
      <c r="O270" s="2" t="s">
        <v>2648</v>
      </c>
      <c r="P270" s="1" t="s">
        <v>777</v>
      </c>
      <c r="Q270" s="3" t="s">
        <v>1680</v>
      </c>
      <c r="R270" s="3" t="str">
        <f>VLOOKUP(O270,'2005 부문표'!$K$9:$L$411,2,FALSE)</f>
        <v>05_045</v>
      </c>
      <c r="S270" s="20" t="s">
        <v>2254</v>
      </c>
      <c r="T270" s="20" t="s">
        <v>225</v>
      </c>
      <c r="U270" s="20" t="s">
        <v>1680</v>
      </c>
      <c r="V270" s="20" t="str">
        <f>VLOOKUP(S270,'2003 부문표'!$Q$8:$R$412,2,FALSE)</f>
        <v>00_051</v>
      </c>
      <c r="W270" s="67" t="s">
        <v>6877</v>
      </c>
      <c r="X270" s="68" t="s">
        <v>7219</v>
      </c>
      <c r="Y270" s="67" t="s">
        <v>1680</v>
      </c>
      <c r="Z270" s="92" t="s">
        <v>7975</v>
      </c>
      <c r="AA270" s="92" t="s">
        <v>8670</v>
      </c>
      <c r="AB270" s="75" t="s">
        <v>7441</v>
      </c>
      <c r="AC270" s="75" t="s">
        <v>7442</v>
      </c>
      <c r="AD270" s="77" t="s">
        <v>7502</v>
      </c>
      <c r="AE270" s="77" t="s">
        <v>7442</v>
      </c>
      <c r="AF270" s="75"/>
      <c r="AG270" s="69" t="s">
        <v>8213</v>
      </c>
      <c r="AH270" t="s">
        <v>3583</v>
      </c>
      <c r="AI270" t="s">
        <v>3584</v>
      </c>
      <c r="AJ270" t="s">
        <v>4154</v>
      </c>
      <c r="AK270" t="s">
        <v>4650</v>
      </c>
      <c r="AL270" t="s">
        <v>5044</v>
      </c>
      <c r="AM270" t="s">
        <v>6248</v>
      </c>
      <c r="AN270" t="s">
        <v>8546</v>
      </c>
      <c r="AR270" s="3" t="str">
        <f t="shared" si="8"/>
        <v>07_00233.ElecEqp</v>
      </c>
      <c r="AS270" s="3" t="str">
        <f t="shared" si="9"/>
        <v/>
      </c>
      <c r="AT270" s="3" t="str">
        <f t="shared" si="9"/>
        <v>07_00233.ElecEqp</v>
      </c>
      <c r="AY270" s="70"/>
      <c r="AZ270" s="70"/>
      <c r="BA270" s="70"/>
      <c r="BB270" s="69" t="s">
        <v>7762</v>
      </c>
    </row>
    <row r="271" spans="1:64">
      <c r="A271" s="2" t="s">
        <v>4359</v>
      </c>
      <c r="B271" s="1" t="s">
        <v>997</v>
      </c>
      <c r="C271" s="2" t="s">
        <v>4375</v>
      </c>
      <c r="D271" s="1" t="s">
        <v>4376</v>
      </c>
      <c r="E271" s="2" t="s">
        <v>423</v>
      </c>
      <c r="F271" s="1" t="s">
        <v>959</v>
      </c>
      <c r="G271" s="2" t="s">
        <v>2873</v>
      </c>
      <c r="H271" s="3" t="s">
        <v>778</v>
      </c>
      <c r="I271" s="3" t="s">
        <v>1864</v>
      </c>
      <c r="J271" s="2" t="s">
        <v>2873</v>
      </c>
      <c r="K271" s="3" t="s">
        <v>778</v>
      </c>
      <c r="L271" s="3" t="s">
        <v>1864</v>
      </c>
      <c r="M271" s="3" t="s">
        <v>9393</v>
      </c>
      <c r="N271" s="3" t="s">
        <v>8810</v>
      </c>
      <c r="O271" s="2" t="s">
        <v>2649</v>
      </c>
      <c r="P271" s="1" t="s">
        <v>778</v>
      </c>
      <c r="Q271" s="3" t="s">
        <v>1864</v>
      </c>
      <c r="R271" s="3" t="str">
        <f>VLOOKUP(O271,'2005 부문표'!$K$9:$L$411,2,FALSE)</f>
        <v>05_046</v>
      </c>
      <c r="S271" s="20" t="s">
        <v>2255</v>
      </c>
      <c r="T271" s="20" t="s">
        <v>226</v>
      </c>
      <c r="U271" s="20" t="s">
        <v>1864</v>
      </c>
      <c r="V271" s="20" t="str">
        <f>VLOOKUP(S271,'2003 부문표'!$Q$8:$R$412,2,FALSE)</f>
        <v>00_051</v>
      </c>
      <c r="W271" s="67" t="s">
        <v>6878</v>
      </c>
      <c r="X271" s="68" t="s">
        <v>7220</v>
      </c>
      <c r="Y271" s="67" t="s">
        <v>6879</v>
      </c>
      <c r="Z271" s="92" t="s">
        <v>8668</v>
      </c>
      <c r="AA271" s="92" t="s">
        <v>8665</v>
      </c>
      <c r="AB271" s="75" t="s">
        <v>7439</v>
      </c>
      <c r="AC271" s="75" t="s">
        <v>7440</v>
      </c>
      <c r="AD271" s="77" t="s">
        <v>7501</v>
      </c>
      <c r="AE271" s="77" t="s">
        <v>7440</v>
      </c>
      <c r="AF271" s="75"/>
      <c r="AG271" s="69" t="s">
        <v>8214</v>
      </c>
      <c r="AH271" t="s">
        <v>3585</v>
      </c>
      <c r="AI271" t="s">
        <v>3586</v>
      </c>
      <c r="AJ271" t="s">
        <v>4155</v>
      </c>
      <c r="AK271" t="s">
        <v>4651</v>
      </c>
      <c r="AL271" t="s">
        <v>5045</v>
      </c>
      <c r="AM271" t="s">
        <v>6249</v>
      </c>
      <c r="AN271" t="s">
        <v>8547</v>
      </c>
      <c r="AR271" s="3" t="str">
        <f t="shared" si="8"/>
        <v>07_00234.Oth_Machin</v>
      </c>
      <c r="AS271" s="3" t="str">
        <f t="shared" si="9"/>
        <v/>
      </c>
      <c r="AT271" s="3" t="str">
        <f t="shared" si="9"/>
        <v>07_00234.Oth_Machin</v>
      </c>
      <c r="AY271" s="70"/>
      <c r="AZ271" s="70"/>
      <c r="BA271" s="70"/>
      <c r="BB271" s="69" t="s">
        <v>7763</v>
      </c>
    </row>
    <row r="272" spans="1:64">
      <c r="A272" s="2" t="s">
        <v>4359</v>
      </c>
      <c r="B272" s="1" t="s">
        <v>997</v>
      </c>
      <c r="C272" s="2" t="s">
        <v>4375</v>
      </c>
      <c r="D272" s="1" t="s">
        <v>4376</v>
      </c>
      <c r="E272" s="2" t="s">
        <v>423</v>
      </c>
      <c r="F272" s="1" t="s">
        <v>959</v>
      </c>
      <c r="G272" s="2" t="s">
        <v>2874</v>
      </c>
      <c r="H272" s="3" t="s">
        <v>779</v>
      </c>
      <c r="I272" s="3" t="s">
        <v>1865</v>
      </c>
      <c r="J272" s="2" t="s">
        <v>2874</v>
      </c>
      <c r="K272" s="3" t="s">
        <v>779</v>
      </c>
      <c r="L272" s="3" t="s">
        <v>1865</v>
      </c>
      <c r="M272" s="3" t="s">
        <v>9395</v>
      </c>
      <c r="N272" s="3" t="s">
        <v>8812</v>
      </c>
      <c r="O272" s="2" t="s">
        <v>2650</v>
      </c>
      <c r="P272" s="1" t="s">
        <v>779</v>
      </c>
      <c r="Q272" s="3" t="s">
        <v>1865</v>
      </c>
      <c r="R272" s="3" t="str">
        <f>VLOOKUP(O272,'2005 부문표'!$K$9:$L$411,2,FALSE)</f>
        <v>05_046</v>
      </c>
      <c r="S272" s="20" t="s">
        <v>2256</v>
      </c>
      <c r="T272" s="20" t="s">
        <v>227</v>
      </c>
      <c r="U272" s="20" t="s">
        <v>1865</v>
      </c>
      <c r="V272" s="20" t="str">
        <f>VLOOKUP(S272,'2003 부문표'!$Q$8:$R$412,2,FALSE)</f>
        <v>00_052</v>
      </c>
      <c r="W272" s="67" t="s">
        <v>6880</v>
      </c>
      <c r="X272" s="68" t="s">
        <v>7221</v>
      </c>
      <c r="Y272" s="67" t="s">
        <v>6881</v>
      </c>
      <c r="Z272" s="92" t="s">
        <v>8667</v>
      </c>
      <c r="AA272" s="92" t="s">
        <v>8665</v>
      </c>
      <c r="AB272" s="75" t="s">
        <v>7439</v>
      </c>
      <c r="AC272" s="75" t="s">
        <v>7440</v>
      </c>
      <c r="AD272" s="77" t="s">
        <v>7501</v>
      </c>
      <c r="AE272" s="77" t="s">
        <v>7440</v>
      </c>
      <c r="AF272" s="75"/>
      <c r="AG272" s="69" t="s">
        <v>8215</v>
      </c>
      <c r="AH272" t="s">
        <v>3587</v>
      </c>
      <c r="AI272" t="s">
        <v>3588</v>
      </c>
      <c r="AJ272" t="s">
        <v>4156</v>
      </c>
      <c r="AK272" t="s">
        <v>4652</v>
      </c>
      <c r="AL272" t="s">
        <v>5046</v>
      </c>
      <c r="AM272" t="s">
        <v>6250</v>
      </c>
      <c r="AN272" t="s">
        <v>8548</v>
      </c>
      <c r="AR272" s="3" t="str">
        <f t="shared" si="8"/>
        <v>07_00235.Oth_Machin</v>
      </c>
      <c r="AS272" s="3" t="str">
        <f t="shared" si="9"/>
        <v/>
      </c>
      <c r="AT272" s="3" t="str">
        <f t="shared" si="9"/>
        <v>07_00235.Oth_Machin</v>
      </c>
      <c r="AY272" s="70"/>
      <c r="AZ272" s="70"/>
      <c r="BA272" s="70"/>
      <c r="BB272" s="69" t="s">
        <v>7764</v>
      </c>
    </row>
    <row r="273" spans="1:64">
      <c r="A273" s="2" t="s">
        <v>4359</v>
      </c>
      <c r="B273" s="1" t="s">
        <v>997</v>
      </c>
      <c r="C273" s="2" t="s">
        <v>4375</v>
      </c>
      <c r="D273" s="1" t="s">
        <v>4376</v>
      </c>
      <c r="E273" s="2" t="s">
        <v>423</v>
      </c>
      <c r="F273" s="1" t="s">
        <v>959</v>
      </c>
      <c r="G273" s="2" t="s">
        <v>2875</v>
      </c>
      <c r="H273" s="3" t="s">
        <v>780</v>
      </c>
      <c r="I273" s="3" t="s">
        <v>1866</v>
      </c>
      <c r="J273" s="2" t="s">
        <v>2875</v>
      </c>
      <c r="K273" s="3" t="s">
        <v>780</v>
      </c>
      <c r="L273" s="3" t="s">
        <v>1866</v>
      </c>
      <c r="M273" s="3" t="s">
        <v>9394</v>
      </c>
      <c r="N273" s="3" t="s">
        <v>8811</v>
      </c>
      <c r="O273" s="2" t="s">
        <v>2651</v>
      </c>
      <c r="P273" s="1" t="s">
        <v>780</v>
      </c>
      <c r="Q273" s="3" t="s">
        <v>1866</v>
      </c>
      <c r="R273" s="3" t="str">
        <f>VLOOKUP(O273,'2005 부문표'!$K$9:$L$411,2,FALSE)</f>
        <v>05_046</v>
      </c>
      <c r="S273" s="20" t="s">
        <v>2257</v>
      </c>
      <c r="T273" s="20" t="s">
        <v>228</v>
      </c>
      <c r="U273" s="20" t="s">
        <v>1866</v>
      </c>
      <c r="V273" s="20" t="str">
        <f>VLOOKUP(S273,'2003 부문표'!$Q$8:$R$412,2,FALSE)</f>
        <v>00_052</v>
      </c>
      <c r="W273" s="67" t="s">
        <v>6882</v>
      </c>
      <c r="X273" s="68" t="s">
        <v>7222</v>
      </c>
      <c r="Y273" s="67" t="s">
        <v>1681</v>
      </c>
      <c r="Z273" s="92" t="s">
        <v>8667</v>
      </c>
      <c r="AA273" s="92" t="s">
        <v>8665</v>
      </c>
      <c r="AB273" s="75" t="s">
        <v>7439</v>
      </c>
      <c r="AC273" s="75" t="s">
        <v>7440</v>
      </c>
      <c r="AD273" s="77" t="s">
        <v>7501</v>
      </c>
      <c r="AE273" s="77" t="s">
        <v>7440</v>
      </c>
      <c r="AF273" s="75"/>
      <c r="AG273" s="69" t="s">
        <v>8216</v>
      </c>
      <c r="AH273" t="s">
        <v>3589</v>
      </c>
      <c r="AI273" t="s">
        <v>3590</v>
      </c>
      <c r="AJ273" t="s">
        <v>4157</v>
      </c>
      <c r="AK273" t="s">
        <v>4653</v>
      </c>
      <c r="AL273" t="s">
        <v>5047</v>
      </c>
      <c r="AM273" t="s">
        <v>6251</v>
      </c>
      <c r="AN273" t="s">
        <v>3579</v>
      </c>
      <c r="AR273" s="3" t="str">
        <f t="shared" si="8"/>
        <v>07_00236.Oth_Machin</v>
      </c>
      <c r="AS273" s="3" t="str">
        <f t="shared" si="9"/>
        <v/>
      </c>
      <c r="AT273" s="3" t="str">
        <f t="shared" si="9"/>
        <v/>
      </c>
      <c r="AY273" s="70"/>
      <c r="AZ273" s="70"/>
      <c r="BA273" s="70"/>
      <c r="BB273" s="69" t="s">
        <v>3579</v>
      </c>
    </row>
    <row r="274" spans="1:64">
      <c r="A274" s="2" t="s">
        <v>4359</v>
      </c>
      <c r="B274" s="1" t="s">
        <v>997</v>
      </c>
      <c r="C274" s="2" t="s">
        <v>4375</v>
      </c>
      <c r="D274" s="1" t="s">
        <v>4376</v>
      </c>
      <c r="E274" s="2" t="s">
        <v>423</v>
      </c>
      <c r="F274" s="1" t="s">
        <v>959</v>
      </c>
      <c r="G274" s="2" t="s">
        <v>2876</v>
      </c>
      <c r="H274" s="3" t="s">
        <v>781</v>
      </c>
      <c r="I274" s="3" t="s">
        <v>1681</v>
      </c>
      <c r="J274" s="2" t="s">
        <v>2876</v>
      </c>
      <c r="K274" s="3" t="s">
        <v>781</v>
      </c>
      <c r="L274" s="3" t="s">
        <v>1681</v>
      </c>
      <c r="M274" s="3" t="s">
        <v>9394</v>
      </c>
      <c r="N274" s="3" t="s">
        <v>8811</v>
      </c>
      <c r="O274" s="2" t="s">
        <v>2652</v>
      </c>
      <c r="P274" s="1" t="s">
        <v>781</v>
      </c>
      <c r="Q274" s="3" t="s">
        <v>1681</v>
      </c>
      <c r="R274" s="3" t="str">
        <f>VLOOKUP(O274,'2005 부문표'!$K$9:$L$411,2,FALSE)</f>
        <v>05_046</v>
      </c>
      <c r="S274" s="20" t="s">
        <v>2258</v>
      </c>
      <c r="T274" s="20" t="s">
        <v>229</v>
      </c>
      <c r="U274" s="20" t="s">
        <v>1681</v>
      </c>
      <c r="V274" s="20" t="str">
        <f>VLOOKUP(S274,'2003 부문표'!$Q$8:$R$412,2,FALSE)</f>
        <v>00_052</v>
      </c>
      <c r="W274" s="67" t="s">
        <v>6882</v>
      </c>
      <c r="X274" s="68" t="s">
        <v>7222</v>
      </c>
      <c r="Y274" s="67" t="s">
        <v>1681</v>
      </c>
      <c r="Z274" s="92" t="s">
        <v>8667</v>
      </c>
      <c r="AA274" s="92" t="s">
        <v>8665</v>
      </c>
      <c r="AB274" s="75" t="s">
        <v>7439</v>
      </c>
      <c r="AC274" s="75" t="s">
        <v>7440</v>
      </c>
      <c r="AD274" s="77" t="s">
        <v>7501</v>
      </c>
      <c r="AE274" s="77" t="s">
        <v>7440</v>
      </c>
      <c r="AF274" s="75"/>
      <c r="AG274" s="69" t="s">
        <v>8217</v>
      </c>
      <c r="AH274" t="s">
        <v>3591</v>
      </c>
      <c r="AI274" t="s">
        <v>3592</v>
      </c>
      <c r="AJ274" t="s">
        <v>4158</v>
      </c>
      <c r="AK274" t="s">
        <v>4654</v>
      </c>
      <c r="AL274" t="s">
        <v>5048</v>
      </c>
      <c r="AM274" t="s">
        <v>6252</v>
      </c>
      <c r="AN274" t="s">
        <v>8549</v>
      </c>
      <c r="AR274" s="3" t="str">
        <f t="shared" si="8"/>
        <v>07_00236.Oth_Machin</v>
      </c>
      <c r="AS274" s="3" t="str">
        <f>IF(AQ274=AQ276,"",AQ274)</f>
        <v/>
      </c>
      <c r="AT274" s="3" t="str">
        <f>IF(AR274=AR276,"",AR274)</f>
        <v>07_00236.Oth_Machin</v>
      </c>
      <c r="AY274" s="70"/>
      <c r="AZ274" s="70"/>
      <c r="BA274" s="70"/>
      <c r="BB274" s="69" t="s">
        <v>7765</v>
      </c>
    </row>
    <row r="275" spans="1:64">
      <c r="A275" s="2" t="s">
        <v>4359</v>
      </c>
      <c r="B275" s="1" t="s">
        <v>997</v>
      </c>
      <c r="C275" s="2" t="s">
        <v>4375</v>
      </c>
      <c r="D275" s="1" t="s">
        <v>4376</v>
      </c>
      <c r="E275" s="2" t="s">
        <v>423</v>
      </c>
      <c r="F275" s="1" t="s">
        <v>959</v>
      </c>
      <c r="G275" s="2" t="s">
        <v>2876</v>
      </c>
      <c r="H275" s="3" t="s">
        <v>781</v>
      </c>
      <c r="I275" s="3" t="s">
        <v>1681</v>
      </c>
      <c r="J275" s="2" t="s">
        <v>2876</v>
      </c>
      <c r="K275" s="3" t="s">
        <v>781</v>
      </c>
      <c r="L275" s="3" t="s">
        <v>1681</v>
      </c>
      <c r="M275" s="3" t="s">
        <v>9394</v>
      </c>
      <c r="N275" s="3" t="s">
        <v>8811</v>
      </c>
      <c r="O275" s="2" t="s">
        <v>2652</v>
      </c>
      <c r="P275" s="1" t="s">
        <v>781</v>
      </c>
      <c r="Q275" s="3" t="s">
        <v>1681</v>
      </c>
      <c r="R275" s="3" t="str">
        <f>VLOOKUP(O275,'2005 부문표'!$K$9:$L$411,2,FALSE)</f>
        <v>05_046</v>
      </c>
      <c r="S275" s="20" t="s">
        <v>3864</v>
      </c>
      <c r="T275" s="20"/>
      <c r="U275" s="20" t="s">
        <v>1867</v>
      </c>
      <c r="V275" s="20" t="str">
        <f>VLOOKUP(S275,'2003 부문표'!$Q$8:$R$412,2,FALSE)</f>
        <v>00_052</v>
      </c>
      <c r="W275" s="67" t="s">
        <v>6882</v>
      </c>
      <c r="X275" s="68" t="s">
        <v>7222</v>
      </c>
      <c r="Y275" s="67" t="s">
        <v>1681</v>
      </c>
      <c r="Z275" s="92" t="s">
        <v>8667</v>
      </c>
      <c r="AA275" s="92" t="s">
        <v>8665</v>
      </c>
      <c r="AB275" s="75" t="s">
        <v>7439</v>
      </c>
      <c r="AC275" s="75" t="s">
        <v>7440</v>
      </c>
      <c r="AD275" s="77" t="s">
        <v>7501</v>
      </c>
      <c r="AE275" s="77" t="s">
        <v>7440</v>
      </c>
      <c r="AF275" s="75"/>
      <c r="AG275" s="69"/>
      <c r="AH275" t="s">
        <v>3877</v>
      </c>
      <c r="AI275" t="s">
        <v>3579</v>
      </c>
      <c r="AR275" s="3" t="str">
        <f t="shared" si="8"/>
        <v>07_00236.Oth_Machin</v>
      </c>
      <c r="AY275" s="70"/>
      <c r="AZ275" s="70"/>
      <c r="BA275" s="70"/>
      <c r="BB275" s="69"/>
      <c r="BD275" s="122" t="s">
        <v>5507</v>
      </c>
      <c r="BE275" s="123" t="s">
        <v>8784</v>
      </c>
      <c r="BF275" s="304" t="s">
        <v>10367</v>
      </c>
      <c r="BG275" s="169"/>
      <c r="BH275" s="198"/>
      <c r="BI275" s="363"/>
      <c r="BJ275" s="382"/>
      <c r="BK275" s="137"/>
      <c r="BL275" s="138"/>
    </row>
    <row r="276" spans="1:64">
      <c r="A276" s="2" t="s">
        <v>4360</v>
      </c>
      <c r="B276" s="1" t="s">
        <v>960</v>
      </c>
      <c r="C276" s="2" t="s">
        <v>4329</v>
      </c>
      <c r="D276" s="1" t="s">
        <v>960</v>
      </c>
      <c r="E276" s="2" t="s">
        <v>424</v>
      </c>
      <c r="F276" s="1" t="s">
        <v>1071</v>
      </c>
      <c r="G276" s="2" t="s">
        <v>2877</v>
      </c>
      <c r="H276" s="3" t="s">
        <v>782</v>
      </c>
      <c r="I276" s="3" t="s">
        <v>1682</v>
      </c>
      <c r="J276" s="2" t="s">
        <v>2877</v>
      </c>
      <c r="K276" s="3" t="s">
        <v>782</v>
      </c>
      <c r="L276" s="3" t="s">
        <v>1682</v>
      </c>
      <c r="M276" s="3" t="s">
        <v>9396</v>
      </c>
      <c r="N276" s="3" t="s">
        <v>8813</v>
      </c>
      <c r="O276" s="2" t="s">
        <v>2653</v>
      </c>
      <c r="P276" s="1" t="s">
        <v>782</v>
      </c>
      <c r="Q276" s="3" t="s">
        <v>1682</v>
      </c>
      <c r="R276" s="3" t="str">
        <f>VLOOKUP(O276,'2005 부문표'!$K$9:$L$411,2,FALSE)</f>
        <v>05_047</v>
      </c>
      <c r="S276" s="20" t="s">
        <v>2259</v>
      </c>
      <c r="T276" s="20" t="s">
        <v>230</v>
      </c>
      <c r="U276" s="20" t="s">
        <v>1682</v>
      </c>
      <c r="V276" s="20" t="str">
        <f>VLOOKUP(S276,'2003 부문표'!$Q$8:$R$412,2,FALSE)</f>
        <v>00_053</v>
      </c>
      <c r="W276" s="67" t="s">
        <v>6883</v>
      </c>
      <c r="X276" s="68" t="s">
        <v>7223</v>
      </c>
      <c r="Y276" s="67" t="s">
        <v>1682</v>
      </c>
      <c r="Z276" s="92" t="s">
        <v>8667</v>
      </c>
      <c r="AA276" s="92" t="s">
        <v>8665</v>
      </c>
      <c r="AB276" s="75" t="s">
        <v>7439</v>
      </c>
      <c r="AC276" s="75" t="s">
        <v>7440</v>
      </c>
      <c r="AD276" s="77" t="s">
        <v>7501</v>
      </c>
      <c r="AE276" s="77" t="s">
        <v>7440</v>
      </c>
      <c r="AF276" s="75"/>
      <c r="AG276" s="69" t="s">
        <v>8218</v>
      </c>
      <c r="AH276" t="s">
        <v>3593</v>
      </c>
      <c r="AI276" t="s">
        <v>3594</v>
      </c>
      <c r="AJ276" t="s">
        <v>4159</v>
      </c>
      <c r="AK276" t="s">
        <v>4655</v>
      </c>
      <c r="AL276" t="s">
        <v>5049</v>
      </c>
      <c r="AM276" t="s">
        <v>6253</v>
      </c>
      <c r="AN276" t="s">
        <v>8550</v>
      </c>
      <c r="AR276" s="3" t="str">
        <f t="shared" si="8"/>
        <v>07_00237.Oth_Machin</v>
      </c>
      <c r="AS276" s="3" t="str">
        <f t="shared" si="9"/>
        <v/>
      </c>
      <c r="AT276" s="3" t="str">
        <f t="shared" si="9"/>
        <v>07_00237.Oth_Machin</v>
      </c>
      <c r="AY276" s="70"/>
      <c r="AZ276" s="70"/>
      <c r="BA276" s="70"/>
      <c r="BB276" s="69" t="s">
        <v>7766</v>
      </c>
      <c r="BD276" s="122" t="s">
        <v>5508</v>
      </c>
      <c r="BE276" s="123" t="s">
        <v>8785</v>
      </c>
      <c r="BF276" s="304" t="s">
        <v>10367</v>
      </c>
      <c r="BG276" s="171" t="s">
        <v>5317</v>
      </c>
      <c r="BH276" s="172" t="s">
        <v>9032</v>
      </c>
      <c r="BI276" s="363"/>
      <c r="BJ276" s="372"/>
      <c r="BK276" s="137"/>
      <c r="BL276" s="138"/>
    </row>
    <row r="277" spans="1:64">
      <c r="A277" s="2" t="s">
        <v>4360</v>
      </c>
      <c r="B277" s="1" t="s">
        <v>960</v>
      </c>
      <c r="C277" s="2" t="s">
        <v>4329</v>
      </c>
      <c r="D277" s="1" t="s">
        <v>960</v>
      </c>
      <c r="E277" s="2" t="s">
        <v>424</v>
      </c>
      <c r="F277" s="1" t="s">
        <v>1071</v>
      </c>
      <c r="G277" s="2" t="s">
        <v>2878</v>
      </c>
      <c r="H277" s="3" t="s">
        <v>783</v>
      </c>
      <c r="I277" s="3" t="s">
        <v>1868</v>
      </c>
      <c r="J277" s="2" t="s">
        <v>2878</v>
      </c>
      <c r="K277" s="3" t="s">
        <v>783</v>
      </c>
      <c r="L277" s="3" t="s">
        <v>1868</v>
      </c>
      <c r="M277" s="3" t="s">
        <v>9398</v>
      </c>
      <c r="N277" s="3" t="s">
        <v>8815</v>
      </c>
      <c r="O277" s="2" t="s">
        <v>2654</v>
      </c>
      <c r="P277" s="1" t="s">
        <v>783</v>
      </c>
      <c r="Q277" s="3" t="s">
        <v>1868</v>
      </c>
      <c r="R277" s="3" t="str">
        <f>VLOOKUP(O277,'2005 부문표'!$K$9:$L$411,2,FALSE)</f>
        <v>05_047</v>
      </c>
      <c r="S277" s="20" t="s">
        <v>2260</v>
      </c>
      <c r="T277" s="20" t="s">
        <v>231</v>
      </c>
      <c r="U277" s="20" t="s">
        <v>1868</v>
      </c>
      <c r="V277" s="20" t="str">
        <f>VLOOKUP(S277,'2003 부문표'!$Q$8:$R$412,2,FALSE)</f>
        <v>00_053</v>
      </c>
      <c r="W277" s="67" t="s">
        <v>6884</v>
      </c>
      <c r="X277" s="68" t="s">
        <v>7224</v>
      </c>
      <c r="Y277" s="67" t="s">
        <v>6885</v>
      </c>
      <c r="Z277" s="92" t="s">
        <v>8667</v>
      </c>
      <c r="AA277" s="92" t="s">
        <v>8665</v>
      </c>
      <c r="AB277" s="75" t="s">
        <v>7439</v>
      </c>
      <c r="AC277" s="75" t="s">
        <v>7440</v>
      </c>
      <c r="AD277" s="77" t="s">
        <v>7501</v>
      </c>
      <c r="AE277" s="77" t="s">
        <v>7440</v>
      </c>
      <c r="AF277" s="75"/>
      <c r="AG277" s="69" t="s">
        <v>8219</v>
      </c>
      <c r="AH277" t="s">
        <v>3595</v>
      </c>
      <c r="AI277" t="s">
        <v>3596</v>
      </c>
      <c r="AJ277" t="s">
        <v>4160</v>
      </c>
      <c r="AK277" t="s">
        <v>4656</v>
      </c>
      <c r="AL277" t="s">
        <v>5050</v>
      </c>
      <c r="AM277" t="s">
        <v>6254</v>
      </c>
      <c r="AN277" t="s">
        <v>3579</v>
      </c>
      <c r="AR277" s="3" t="str">
        <f t="shared" si="8"/>
        <v>07_00238.Oth_Machin</v>
      </c>
      <c r="AS277" s="3" t="str">
        <f t="shared" si="9"/>
        <v/>
      </c>
      <c r="AT277" s="3" t="str">
        <f t="shared" si="9"/>
        <v/>
      </c>
      <c r="AY277" s="70"/>
      <c r="AZ277" s="70"/>
      <c r="BA277" s="70"/>
      <c r="BB277" s="69" t="s">
        <v>3579</v>
      </c>
      <c r="BD277" s="122" t="s">
        <v>5512</v>
      </c>
      <c r="BE277" s="123" t="s">
        <v>8786</v>
      </c>
      <c r="BF277" s="304" t="s">
        <v>10367</v>
      </c>
      <c r="BG277" s="169"/>
      <c r="BH277" s="170"/>
      <c r="BI277" s="363"/>
      <c r="BJ277" s="382"/>
      <c r="BK277" s="137"/>
      <c r="BL277" s="138"/>
    </row>
    <row r="278" spans="1:64">
      <c r="A278" s="2" t="s">
        <v>4360</v>
      </c>
      <c r="B278" s="1" t="s">
        <v>960</v>
      </c>
      <c r="C278" s="2" t="s">
        <v>4329</v>
      </c>
      <c r="D278" s="1" t="s">
        <v>960</v>
      </c>
      <c r="E278" s="2" t="s">
        <v>424</v>
      </c>
      <c r="F278" s="1" t="s">
        <v>1071</v>
      </c>
      <c r="G278" s="2" t="s">
        <v>2879</v>
      </c>
      <c r="H278" s="3" t="s">
        <v>784</v>
      </c>
      <c r="I278" s="3" t="s">
        <v>1869</v>
      </c>
      <c r="J278" s="2" t="s">
        <v>2879</v>
      </c>
      <c r="K278" s="3" t="s">
        <v>784</v>
      </c>
      <c r="L278" s="3" t="s">
        <v>1869</v>
      </c>
      <c r="M278" s="3" t="s">
        <v>9397</v>
      </c>
      <c r="N278" s="3" t="s">
        <v>8814</v>
      </c>
      <c r="O278" s="2" t="s">
        <v>2655</v>
      </c>
      <c r="P278" s="1" t="s">
        <v>784</v>
      </c>
      <c r="Q278" s="3" t="s">
        <v>1869</v>
      </c>
      <c r="R278" s="3" t="str">
        <f>VLOOKUP(O278,'2005 부문표'!$K$9:$L$411,2,FALSE)</f>
        <v>05_047</v>
      </c>
      <c r="S278" s="20" t="s">
        <v>2261</v>
      </c>
      <c r="T278" s="20" t="s">
        <v>232</v>
      </c>
      <c r="U278" s="20" t="s">
        <v>1869</v>
      </c>
      <c r="V278" s="20" t="str">
        <f>VLOOKUP(S278,'2003 부문표'!$Q$8:$R$412,2,FALSE)</f>
        <v>00_053</v>
      </c>
      <c r="W278" s="67" t="s">
        <v>6884</v>
      </c>
      <c r="X278" s="68" t="s">
        <v>7224</v>
      </c>
      <c r="Y278" s="67" t="s">
        <v>6885</v>
      </c>
      <c r="Z278" s="92" t="s">
        <v>8667</v>
      </c>
      <c r="AA278" s="92" t="s">
        <v>8665</v>
      </c>
      <c r="AB278" s="75" t="s">
        <v>7439</v>
      </c>
      <c r="AC278" s="75" t="s">
        <v>7440</v>
      </c>
      <c r="AD278" s="77" t="s">
        <v>7501</v>
      </c>
      <c r="AE278" s="77" t="s">
        <v>7440</v>
      </c>
      <c r="AF278" s="75"/>
      <c r="AG278" s="69" t="s">
        <v>8220</v>
      </c>
      <c r="AH278" t="s">
        <v>3597</v>
      </c>
      <c r="AI278" t="s">
        <v>3598</v>
      </c>
      <c r="AJ278" t="s">
        <v>4161</v>
      </c>
      <c r="AK278" t="s">
        <v>4657</v>
      </c>
      <c r="AL278" t="s">
        <v>5051</v>
      </c>
      <c r="AM278" t="s">
        <v>6255</v>
      </c>
      <c r="AN278" t="s">
        <v>8551</v>
      </c>
      <c r="AR278" s="3" t="str">
        <f t="shared" si="8"/>
        <v>07_00238.Oth_Machin</v>
      </c>
      <c r="AS278" s="3" t="str">
        <f t="shared" si="9"/>
        <v/>
      </c>
      <c r="AT278" s="3" t="str">
        <f t="shared" si="9"/>
        <v>07_00238.Oth_Machin</v>
      </c>
      <c r="AY278" s="70"/>
      <c r="AZ278" s="70"/>
      <c r="BA278" s="70"/>
      <c r="BB278" s="69" t="s">
        <v>7767</v>
      </c>
      <c r="BD278" s="122" t="s">
        <v>5513</v>
      </c>
      <c r="BE278" s="123" t="s">
        <v>8787</v>
      </c>
      <c r="BF278" s="304" t="s">
        <v>10367</v>
      </c>
      <c r="BG278" s="169"/>
      <c r="BH278" s="170"/>
      <c r="BI278" s="363"/>
      <c r="BJ278" s="382"/>
      <c r="BK278" s="137"/>
      <c r="BL278" s="138"/>
    </row>
    <row r="279" spans="1:64">
      <c r="A279" s="2" t="s">
        <v>4360</v>
      </c>
      <c r="B279" s="1" t="s">
        <v>960</v>
      </c>
      <c r="C279" s="2" t="s">
        <v>4329</v>
      </c>
      <c r="D279" s="1" t="s">
        <v>960</v>
      </c>
      <c r="E279" s="2" t="s">
        <v>425</v>
      </c>
      <c r="F279" s="1" t="s">
        <v>1072</v>
      </c>
      <c r="G279" s="2" t="s">
        <v>2880</v>
      </c>
      <c r="H279" s="3" t="s">
        <v>785</v>
      </c>
      <c r="I279" s="3" t="s">
        <v>1870</v>
      </c>
      <c r="J279" s="2" t="s">
        <v>2880</v>
      </c>
      <c r="K279" s="3" t="s">
        <v>785</v>
      </c>
      <c r="L279" s="3" t="s">
        <v>1870</v>
      </c>
      <c r="M279" s="3" t="s">
        <v>9399</v>
      </c>
      <c r="N279" s="3" t="s">
        <v>8816</v>
      </c>
      <c r="O279" s="2" t="s">
        <v>2656</v>
      </c>
      <c r="P279" s="1" t="s">
        <v>785</v>
      </c>
      <c r="Q279" s="3" t="s">
        <v>1870</v>
      </c>
      <c r="R279" s="3" t="str">
        <f>VLOOKUP(O279,'2005 부문표'!$K$9:$L$411,2,FALSE)</f>
        <v>05_047</v>
      </c>
      <c r="S279" s="20" t="s">
        <v>2262</v>
      </c>
      <c r="T279" s="20" t="s">
        <v>233</v>
      </c>
      <c r="U279" s="20" t="s">
        <v>1870</v>
      </c>
      <c r="V279" s="20" t="str">
        <f>VLOOKUP(S279,'2003 부문표'!$Q$8:$R$412,2,FALSE)</f>
        <v>00_053</v>
      </c>
      <c r="W279" s="67" t="s">
        <v>6886</v>
      </c>
      <c r="X279" s="68" t="s">
        <v>7225</v>
      </c>
      <c r="Y279" s="67" t="s">
        <v>5613</v>
      </c>
      <c r="Z279" s="92" t="s">
        <v>8667</v>
      </c>
      <c r="AA279" s="92" t="s">
        <v>8665</v>
      </c>
      <c r="AB279" s="75" t="s">
        <v>7439</v>
      </c>
      <c r="AC279" s="75" t="s">
        <v>7440</v>
      </c>
      <c r="AD279" s="77" t="s">
        <v>7501</v>
      </c>
      <c r="AE279" s="77" t="s">
        <v>7440</v>
      </c>
      <c r="AF279" s="75"/>
      <c r="AG279" s="69" t="s">
        <v>8221</v>
      </c>
      <c r="AH279" t="s">
        <v>3599</v>
      </c>
      <c r="AI279" t="s">
        <v>3600</v>
      </c>
      <c r="AJ279" t="s">
        <v>4162</v>
      </c>
      <c r="AK279" t="s">
        <v>4658</v>
      </c>
      <c r="AL279" t="s">
        <v>5052</v>
      </c>
      <c r="AM279" t="s">
        <v>6256</v>
      </c>
      <c r="AN279" t="s">
        <v>3579</v>
      </c>
      <c r="AR279" s="3" t="str">
        <f t="shared" si="8"/>
        <v>07_00239.Oth_Machin</v>
      </c>
      <c r="AS279" s="3" t="str">
        <f t="shared" si="9"/>
        <v/>
      </c>
      <c r="AT279" s="3" t="str">
        <f t="shared" si="9"/>
        <v/>
      </c>
      <c r="AY279" s="70"/>
      <c r="AZ279" s="70"/>
      <c r="BA279" s="70"/>
      <c r="BB279" s="69" t="s">
        <v>3579</v>
      </c>
      <c r="BD279" s="122" t="s">
        <v>5515</v>
      </c>
      <c r="BE279" s="123" t="s">
        <v>8788</v>
      </c>
      <c r="BF279" s="304" t="s">
        <v>10367</v>
      </c>
      <c r="BG279" s="169"/>
      <c r="BH279" s="170"/>
      <c r="BI279" s="363"/>
      <c r="BJ279" s="372"/>
      <c r="BK279" s="137"/>
      <c r="BL279" s="138"/>
    </row>
    <row r="280" spans="1:64">
      <c r="A280" s="2" t="s">
        <v>4360</v>
      </c>
      <c r="B280" s="1" t="s">
        <v>960</v>
      </c>
      <c r="C280" s="2" t="s">
        <v>4329</v>
      </c>
      <c r="D280" s="1" t="s">
        <v>960</v>
      </c>
      <c r="E280" s="2" t="s">
        <v>425</v>
      </c>
      <c r="F280" s="1" t="s">
        <v>1072</v>
      </c>
      <c r="G280" s="2" t="s">
        <v>2881</v>
      </c>
      <c r="H280" s="3" t="s">
        <v>786</v>
      </c>
      <c r="I280" s="3" t="s">
        <v>1871</v>
      </c>
      <c r="J280" s="2" t="s">
        <v>2881</v>
      </c>
      <c r="K280" s="3" t="s">
        <v>786</v>
      </c>
      <c r="L280" s="3" t="s">
        <v>1871</v>
      </c>
      <c r="M280" s="3" t="s">
        <v>9400</v>
      </c>
      <c r="N280" s="3" t="s">
        <v>8817</v>
      </c>
      <c r="O280" s="2" t="s">
        <v>2657</v>
      </c>
      <c r="P280" s="1" t="s">
        <v>786</v>
      </c>
      <c r="Q280" s="3" t="s">
        <v>1871</v>
      </c>
      <c r="R280" s="3" t="str">
        <f>VLOOKUP(O280,'2005 부문표'!$K$9:$L$411,2,FALSE)</f>
        <v>05_047</v>
      </c>
      <c r="S280" s="20" t="s">
        <v>2263</v>
      </c>
      <c r="T280" s="20" t="s">
        <v>234</v>
      </c>
      <c r="U280" s="20" t="s">
        <v>1871</v>
      </c>
      <c r="V280" s="20" t="str">
        <f>VLOOKUP(S280,'2003 부문표'!$Q$8:$R$412,2,FALSE)</f>
        <v>00_053</v>
      </c>
      <c r="W280" s="67" t="s">
        <v>6886</v>
      </c>
      <c r="X280" s="68" t="s">
        <v>7225</v>
      </c>
      <c r="Y280" s="67" t="s">
        <v>5613</v>
      </c>
      <c r="Z280" s="92" t="s">
        <v>8667</v>
      </c>
      <c r="AA280" s="92" t="s">
        <v>8665</v>
      </c>
      <c r="AB280" s="75" t="s">
        <v>7439</v>
      </c>
      <c r="AC280" s="75" t="s">
        <v>7440</v>
      </c>
      <c r="AD280" s="77" t="s">
        <v>7501</v>
      </c>
      <c r="AE280" s="77" t="s">
        <v>7440</v>
      </c>
      <c r="AF280" s="75"/>
      <c r="AG280" s="69" t="s">
        <v>8222</v>
      </c>
      <c r="AH280" t="s">
        <v>3601</v>
      </c>
      <c r="AI280" t="s">
        <v>3602</v>
      </c>
      <c r="AJ280" t="s">
        <v>4163</v>
      </c>
      <c r="AK280" t="s">
        <v>4659</v>
      </c>
      <c r="AL280" t="s">
        <v>5053</v>
      </c>
      <c r="AM280" t="s">
        <v>6257</v>
      </c>
      <c r="AN280" t="s">
        <v>8552</v>
      </c>
      <c r="AR280" s="3" t="str">
        <f t="shared" si="8"/>
        <v>07_00239.Oth_Machin</v>
      </c>
      <c r="AS280" s="3" t="str">
        <f t="shared" si="9"/>
        <v/>
      </c>
      <c r="AT280" s="3" t="str">
        <f t="shared" si="9"/>
        <v>07_00239.Oth_Machin</v>
      </c>
      <c r="AY280" s="70"/>
      <c r="AZ280" s="70"/>
      <c r="BA280" s="70"/>
      <c r="BB280" s="69" t="s">
        <v>7768</v>
      </c>
      <c r="BD280" s="122" t="s">
        <v>5516</v>
      </c>
      <c r="BE280" s="123" t="s">
        <v>8789</v>
      </c>
      <c r="BF280" s="304" t="s">
        <v>10367</v>
      </c>
      <c r="BG280" s="169"/>
      <c r="BH280" s="170"/>
      <c r="BI280" s="363"/>
      <c r="BJ280" s="382"/>
      <c r="BK280" s="137"/>
      <c r="BL280" s="138"/>
    </row>
    <row r="281" spans="1:64">
      <c r="A281" s="2" t="s">
        <v>4360</v>
      </c>
      <c r="B281" s="1" t="s">
        <v>960</v>
      </c>
      <c r="C281" s="2" t="s">
        <v>4329</v>
      </c>
      <c r="D281" s="1" t="s">
        <v>960</v>
      </c>
      <c r="E281" s="2" t="s">
        <v>426</v>
      </c>
      <c r="F281" s="1" t="s">
        <v>787</v>
      </c>
      <c r="G281" s="2" t="s">
        <v>2882</v>
      </c>
      <c r="H281" s="3" t="s">
        <v>787</v>
      </c>
      <c r="I281" s="3" t="s">
        <v>1683</v>
      </c>
      <c r="J281" s="2" t="s">
        <v>2882</v>
      </c>
      <c r="K281" s="3" t="s">
        <v>787</v>
      </c>
      <c r="L281" s="3" t="s">
        <v>1683</v>
      </c>
      <c r="M281" s="3" t="s">
        <v>9401</v>
      </c>
      <c r="N281" s="3" t="s">
        <v>1683</v>
      </c>
      <c r="O281" s="2" t="s">
        <v>2658</v>
      </c>
      <c r="P281" s="1" t="s">
        <v>787</v>
      </c>
      <c r="Q281" s="3" t="s">
        <v>1683</v>
      </c>
      <c r="R281" s="3" t="str">
        <f>VLOOKUP(O281,'2005 부문표'!$K$9:$L$411,2,FALSE)</f>
        <v>05_047</v>
      </c>
      <c r="S281" s="20" t="s">
        <v>2264</v>
      </c>
      <c r="T281" s="20" t="s">
        <v>235</v>
      </c>
      <c r="U281" s="20" t="s">
        <v>1683</v>
      </c>
      <c r="V281" s="20" t="str">
        <f>VLOOKUP(S281,'2003 부문표'!$Q$8:$R$412,2,FALSE)</f>
        <v>00_053</v>
      </c>
      <c r="W281" s="67" t="s">
        <v>6887</v>
      </c>
      <c r="X281" s="68" t="s">
        <v>7226</v>
      </c>
      <c r="Y281" s="67" t="s">
        <v>1683</v>
      </c>
      <c r="Z281" s="92" t="s">
        <v>8667</v>
      </c>
      <c r="AA281" s="92" t="s">
        <v>8665</v>
      </c>
      <c r="AB281" s="75" t="s">
        <v>7439</v>
      </c>
      <c r="AC281" s="75" t="s">
        <v>7440</v>
      </c>
      <c r="AD281" s="77" t="s">
        <v>7501</v>
      </c>
      <c r="AE281" s="77" t="s">
        <v>7440</v>
      </c>
      <c r="AF281" s="75"/>
      <c r="AG281" s="69" t="s">
        <v>8223</v>
      </c>
      <c r="AH281" t="s">
        <v>3603</v>
      </c>
      <c r="AI281" t="s">
        <v>3604</v>
      </c>
      <c r="AJ281" t="s">
        <v>4164</v>
      </c>
      <c r="AK281" t="s">
        <v>4660</v>
      </c>
      <c r="AL281" t="s">
        <v>5054</v>
      </c>
      <c r="AM281" t="s">
        <v>6258</v>
      </c>
      <c r="AN281" t="s">
        <v>8553</v>
      </c>
      <c r="AR281" s="3" t="str">
        <f t="shared" si="8"/>
        <v>07_00240.Oth_Machin</v>
      </c>
      <c r="AS281" s="3" t="str">
        <f t="shared" si="9"/>
        <v/>
      </c>
      <c r="AT281" s="3" t="str">
        <f t="shared" si="9"/>
        <v>07_00240.Oth_Machin</v>
      </c>
      <c r="AY281" s="70"/>
      <c r="AZ281" s="70"/>
      <c r="BA281" s="70"/>
      <c r="BB281" s="69" t="s">
        <v>7769</v>
      </c>
      <c r="BD281" s="122" t="s">
        <v>5518</v>
      </c>
      <c r="BE281" s="123" t="s">
        <v>5552</v>
      </c>
      <c r="BF281" s="304" t="s">
        <v>10367</v>
      </c>
      <c r="BG281" s="169"/>
      <c r="BH281" s="170"/>
      <c r="BI281" s="363"/>
      <c r="BJ281" s="382"/>
      <c r="BK281" s="137"/>
      <c r="BL281" s="138"/>
    </row>
    <row r="282" spans="1:64">
      <c r="A282" s="2" t="s">
        <v>4361</v>
      </c>
      <c r="B282" s="1" t="s">
        <v>998</v>
      </c>
      <c r="C282" s="2" t="s">
        <v>4330</v>
      </c>
      <c r="D282" s="1" t="s">
        <v>961</v>
      </c>
      <c r="E282" s="2" t="s">
        <v>427</v>
      </c>
      <c r="F282" s="1" t="s">
        <v>1073</v>
      </c>
      <c r="G282" s="2" t="s">
        <v>2883</v>
      </c>
      <c r="H282" s="3" t="s">
        <v>788</v>
      </c>
      <c r="I282" s="3" t="s">
        <v>1684</v>
      </c>
      <c r="J282" s="2" t="s">
        <v>2883</v>
      </c>
      <c r="K282" s="3" t="s">
        <v>788</v>
      </c>
      <c r="L282" s="3" t="s">
        <v>1684</v>
      </c>
      <c r="M282" s="3" t="s">
        <v>9402</v>
      </c>
      <c r="N282" s="3" t="s">
        <v>1684</v>
      </c>
      <c r="O282" s="2" t="s">
        <v>2659</v>
      </c>
      <c r="P282" s="1" t="s">
        <v>788</v>
      </c>
      <c r="Q282" s="3" t="s">
        <v>1684</v>
      </c>
      <c r="R282" s="3" t="str">
        <f>VLOOKUP(O282,'2005 부문표'!$K$9:$L$411,2,FALSE)</f>
        <v>05_048</v>
      </c>
      <c r="S282" s="20" t="s">
        <v>2265</v>
      </c>
      <c r="T282" s="20" t="s">
        <v>236</v>
      </c>
      <c r="U282" s="20" t="s">
        <v>1684</v>
      </c>
      <c r="V282" s="20" t="str">
        <f>VLOOKUP(S282,'2003 부문표'!$Q$8:$R$412,2,FALSE)</f>
        <v>00_054</v>
      </c>
      <c r="W282" s="67" t="s">
        <v>6888</v>
      </c>
      <c r="X282" s="68" t="s">
        <v>7227</v>
      </c>
      <c r="Y282" s="67" t="s">
        <v>1684</v>
      </c>
      <c r="Z282" s="90" t="s">
        <v>5620</v>
      </c>
      <c r="AA282" s="89" t="s">
        <v>7941</v>
      </c>
      <c r="AB282" s="75" t="s">
        <v>7443</v>
      </c>
      <c r="AC282" s="75" t="s">
        <v>7444</v>
      </c>
      <c r="AD282" s="77" t="s">
        <v>7503</v>
      </c>
      <c r="AE282" s="77" t="s">
        <v>7444</v>
      </c>
      <c r="AF282" s="75"/>
      <c r="AG282" s="69" t="s">
        <v>8224</v>
      </c>
      <c r="AH282" t="s">
        <v>3605</v>
      </c>
      <c r="AI282" t="s">
        <v>3606</v>
      </c>
      <c r="AJ282" t="s">
        <v>4165</v>
      </c>
      <c r="AK282" t="s">
        <v>4661</v>
      </c>
      <c r="AL282" t="s">
        <v>5055</v>
      </c>
      <c r="AM282" t="s">
        <v>6259</v>
      </c>
      <c r="AN282" t="s">
        <v>8554</v>
      </c>
      <c r="AR282" s="3" t="str">
        <f t="shared" si="8"/>
        <v>07_00241.MotorVeh</v>
      </c>
      <c r="AS282" s="3" t="str">
        <f t="shared" si="9"/>
        <v/>
      </c>
      <c r="AT282" s="3" t="str">
        <f t="shared" si="9"/>
        <v>07_00241.MotorVeh</v>
      </c>
      <c r="AY282" s="70"/>
      <c r="AZ282" s="70"/>
      <c r="BA282" s="70"/>
      <c r="BB282" s="69" t="s">
        <v>7770</v>
      </c>
      <c r="BD282" s="122" t="s">
        <v>5519</v>
      </c>
      <c r="BE282" s="123" t="s">
        <v>8791</v>
      </c>
      <c r="BF282" s="304" t="s">
        <v>10367</v>
      </c>
      <c r="BG282" s="171" t="s">
        <v>5318</v>
      </c>
      <c r="BH282" s="172" t="s">
        <v>9033</v>
      </c>
      <c r="BI282" s="363"/>
      <c r="BJ282" s="372"/>
      <c r="BK282" s="137"/>
      <c r="BL282" s="138"/>
    </row>
    <row r="283" spans="1:64">
      <c r="A283" s="2" t="s">
        <v>4361</v>
      </c>
      <c r="B283" s="1" t="s">
        <v>998</v>
      </c>
      <c r="C283" s="2" t="s">
        <v>4330</v>
      </c>
      <c r="D283" s="1" t="s">
        <v>961</v>
      </c>
      <c r="E283" s="2" t="s">
        <v>427</v>
      </c>
      <c r="F283" s="1" t="s">
        <v>1073</v>
      </c>
      <c r="G283" s="2" t="s">
        <v>2884</v>
      </c>
      <c r="H283" s="3" t="s">
        <v>789</v>
      </c>
      <c r="I283" s="3" t="s">
        <v>1685</v>
      </c>
      <c r="J283" s="2" t="s">
        <v>2884</v>
      </c>
      <c r="K283" s="3" t="s">
        <v>789</v>
      </c>
      <c r="L283" s="3" t="s">
        <v>1685</v>
      </c>
      <c r="M283" s="3" t="s">
        <v>9403</v>
      </c>
      <c r="N283" s="3" t="s">
        <v>8819</v>
      </c>
      <c r="O283" s="2" t="s">
        <v>2660</v>
      </c>
      <c r="P283" s="1" t="s">
        <v>789</v>
      </c>
      <c r="Q283" s="3" t="s">
        <v>1685</v>
      </c>
      <c r="R283" s="3" t="str">
        <f>VLOOKUP(O283,'2005 부문표'!$K$9:$L$411,2,FALSE)</f>
        <v>05_048</v>
      </c>
      <c r="S283" s="20" t="s">
        <v>2266</v>
      </c>
      <c r="T283" s="20" t="s">
        <v>237</v>
      </c>
      <c r="U283" s="20" t="s">
        <v>1685</v>
      </c>
      <c r="V283" s="20" t="str">
        <f>VLOOKUP(S283,'2003 부문표'!$Q$8:$R$412,2,FALSE)</f>
        <v>00_054</v>
      </c>
      <c r="W283" s="67" t="s">
        <v>6889</v>
      </c>
      <c r="X283" s="68" t="s">
        <v>7228</v>
      </c>
      <c r="Y283" s="67" t="s">
        <v>1685</v>
      </c>
      <c r="Z283" s="90" t="s">
        <v>5620</v>
      </c>
      <c r="AA283" s="89" t="s">
        <v>7941</v>
      </c>
      <c r="AB283" s="75" t="s">
        <v>7443</v>
      </c>
      <c r="AC283" s="75" t="s">
        <v>7444</v>
      </c>
      <c r="AD283" s="77" t="s">
        <v>7503</v>
      </c>
      <c r="AE283" s="77" t="s">
        <v>7444</v>
      </c>
      <c r="AF283" s="75"/>
      <c r="AG283" s="69" t="s">
        <v>8225</v>
      </c>
      <c r="AH283" t="s">
        <v>3607</v>
      </c>
      <c r="AI283" t="s">
        <v>3608</v>
      </c>
      <c r="AJ283" t="s">
        <v>4166</v>
      </c>
      <c r="AK283" t="s">
        <v>4662</v>
      </c>
      <c r="AL283" t="s">
        <v>5056</v>
      </c>
      <c r="AM283" t="s">
        <v>6260</v>
      </c>
      <c r="AN283" t="s">
        <v>8555</v>
      </c>
      <c r="AR283" s="3" t="str">
        <f t="shared" si="8"/>
        <v>07_00242.MotorVeh</v>
      </c>
      <c r="AS283" s="3" t="str">
        <f t="shared" si="9"/>
        <v/>
      </c>
      <c r="AT283" s="3" t="str">
        <f t="shared" si="9"/>
        <v>07_00242.MotorVeh</v>
      </c>
      <c r="AY283" s="70"/>
      <c r="AZ283" s="70"/>
      <c r="BA283" s="70"/>
      <c r="BB283" s="69" t="s">
        <v>7771</v>
      </c>
      <c r="BD283" s="122" t="s">
        <v>5520</v>
      </c>
      <c r="BE283" s="123" t="s">
        <v>1663</v>
      </c>
      <c r="BF283" s="304" t="s">
        <v>10367</v>
      </c>
      <c r="BG283" s="171" t="s">
        <v>492</v>
      </c>
      <c r="BH283" s="172" t="s">
        <v>9036</v>
      </c>
      <c r="BI283" s="381" t="s">
        <v>5244</v>
      </c>
      <c r="BJ283" s="371" t="s">
        <v>10469</v>
      </c>
      <c r="BK283" s="137"/>
      <c r="BL283" s="138"/>
    </row>
    <row r="284" spans="1:64">
      <c r="A284" s="2" t="s">
        <v>4361</v>
      </c>
      <c r="B284" s="1" t="s">
        <v>998</v>
      </c>
      <c r="C284" s="2" t="s">
        <v>4330</v>
      </c>
      <c r="D284" s="1" t="s">
        <v>961</v>
      </c>
      <c r="E284" s="2" t="s">
        <v>427</v>
      </c>
      <c r="F284" s="1" t="s">
        <v>1073</v>
      </c>
      <c r="G284" s="2" t="s">
        <v>2885</v>
      </c>
      <c r="H284" s="3" t="s">
        <v>790</v>
      </c>
      <c r="I284" s="3" t="s">
        <v>1872</v>
      </c>
      <c r="J284" s="2" t="s">
        <v>2885</v>
      </c>
      <c r="K284" s="3" t="s">
        <v>790</v>
      </c>
      <c r="L284" s="3" t="s">
        <v>1872</v>
      </c>
      <c r="M284" s="3" t="s">
        <v>9404</v>
      </c>
      <c r="N284" s="3" t="s">
        <v>8820</v>
      </c>
      <c r="O284" s="2" t="s">
        <v>2661</v>
      </c>
      <c r="P284" s="1" t="s">
        <v>790</v>
      </c>
      <c r="Q284" s="3" t="s">
        <v>1872</v>
      </c>
      <c r="R284" s="3" t="str">
        <f>VLOOKUP(O284,'2005 부문표'!$K$9:$L$411,2,FALSE)</f>
        <v>05_048</v>
      </c>
      <c r="S284" s="20" t="s">
        <v>2267</v>
      </c>
      <c r="T284" s="20" t="s">
        <v>238</v>
      </c>
      <c r="U284" s="20" t="s">
        <v>1872</v>
      </c>
      <c r="V284" s="20" t="str">
        <f>VLOOKUP(S284,'2003 부문표'!$Q$8:$R$412,2,FALSE)</f>
        <v>00_054</v>
      </c>
      <c r="W284" s="67" t="s">
        <v>6890</v>
      </c>
      <c r="X284" s="68" t="s">
        <v>7229</v>
      </c>
      <c r="Y284" s="67" t="s">
        <v>6891</v>
      </c>
      <c r="Z284" s="90" t="s">
        <v>5620</v>
      </c>
      <c r="AA284" s="89" t="s">
        <v>7941</v>
      </c>
      <c r="AB284" s="75" t="s">
        <v>7443</v>
      </c>
      <c r="AC284" s="75" t="s">
        <v>7444</v>
      </c>
      <c r="AD284" s="77" t="s">
        <v>7503</v>
      </c>
      <c r="AE284" s="77" t="s">
        <v>7444</v>
      </c>
      <c r="AF284" s="75"/>
      <c r="AG284" s="69" t="s">
        <v>8226</v>
      </c>
      <c r="AH284" t="s">
        <v>3609</v>
      </c>
      <c r="AI284" t="s">
        <v>3610</v>
      </c>
      <c r="AJ284" t="s">
        <v>4167</v>
      </c>
      <c r="AK284" t="s">
        <v>4663</v>
      </c>
      <c r="AL284" t="s">
        <v>5057</v>
      </c>
      <c r="AM284" t="s">
        <v>6261</v>
      </c>
      <c r="AN284" t="s">
        <v>3579</v>
      </c>
      <c r="AR284" s="3" t="str">
        <f t="shared" si="8"/>
        <v>07_00243.MotorVeh</v>
      </c>
      <c r="AS284" s="3" t="str">
        <f t="shared" si="9"/>
        <v/>
      </c>
      <c r="AT284" s="3" t="str">
        <f t="shared" si="9"/>
        <v/>
      </c>
      <c r="AY284" s="70"/>
      <c r="AZ284" s="70"/>
      <c r="BA284" s="70"/>
      <c r="BB284" s="69" t="s">
        <v>3579</v>
      </c>
      <c r="BD284" s="122" t="s">
        <v>5522</v>
      </c>
      <c r="BE284" s="123" t="s">
        <v>5564</v>
      </c>
      <c r="BF284" s="304" t="s">
        <v>10367</v>
      </c>
      <c r="BG284" s="169"/>
      <c r="BH284" s="170"/>
      <c r="BI284" s="363"/>
      <c r="BJ284" s="382"/>
      <c r="BK284" s="137"/>
      <c r="BL284" s="138"/>
    </row>
    <row r="285" spans="1:64">
      <c r="A285" s="2" t="s">
        <v>4361</v>
      </c>
      <c r="B285" s="1" t="s">
        <v>998</v>
      </c>
      <c r="C285" s="2" t="s">
        <v>4330</v>
      </c>
      <c r="D285" s="1" t="s">
        <v>961</v>
      </c>
      <c r="E285" s="2" t="s">
        <v>427</v>
      </c>
      <c r="F285" s="1" t="s">
        <v>1073</v>
      </c>
      <c r="G285" s="2" t="s">
        <v>2886</v>
      </c>
      <c r="H285" s="3" t="s">
        <v>791</v>
      </c>
      <c r="I285" s="3" t="s">
        <v>1873</v>
      </c>
      <c r="J285" s="2" t="s">
        <v>2886</v>
      </c>
      <c r="K285" s="3" t="s">
        <v>791</v>
      </c>
      <c r="L285" s="3" t="s">
        <v>1873</v>
      </c>
      <c r="M285" s="3" t="s">
        <v>9405</v>
      </c>
      <c r="N285" s="3" t="s">
        <v>1873</v>
      </c>
      <c r="O285" s="2" t="s">
        <v>2662</v>
      </c>
      <c r="P285" s="1" t="s">
        <v>791</v>
      </c>
      <c r="Q285" s="3" t="s">
        <v>1873</v>
      </c>
      <c r="R285" s="3" t="str">
        <f>VLOOKUP(O285,'2005 부문표'!$K$9:$L$411,2,FALSE)</f>
        <v>05_048</v>
      </c>
      <c r="S285" s="20" t="s">
        <v>2268</v>
      </c>
      <c r="T285" s="20" t="s">
        <v>239</v>
      </c>
      <c r="U285" s="20" t="s">
        <v>1873</v>
      </c>
      <c r="V285" s="20" t="str">
        <f>VLOOKUP(S285,'2003 부문표'!$Q$8:$R$412,2,FALSE)</f>
        <v>00_054</v>
      </c>
      <c r="W285" s="67" t="s">
        <v>6890</v>
      </c>
      <c r="X285" s="68" t="s">
        <v>7229</v>
      </c>
      <c r="Y285" s="67" t="s">
        <v>6891</v>
      </c>
      <c r="Z285" s="90" t="s">
        <v>5620</v>
      </c>
      <c r="AA285" s="89" t="s">
        <v>7941</v>
      </c>
      <c r="AB285" s="75" t="s">
        <v>7443</v>
      </c>
      <c r="AC285" s="75" t="s">
        <v>7444</v>
      </c>
      <c r="AD285" s="77" t="s">
        <v>7503</v>
      </c>
      <c r="AE285" s="77" t="s">
        <v>7444</v>
      </c>
      <c r="AF285" s="75"/>
      <c r="AG285" s="69" t="s">
        <v>8227</v>
      </c>
      <c r="AH285" t="s">
        <v>3611</v>
      </c>
      <c r="AI285" t="s">
        <v>3612</v>
      </c>
      <c r="AJ285" t="s">
        <v>4168</v>
      </c>
      <c r="AK285" t="s">
        <v>4664</v>
      </c>
      <c r="AL285" t="s">
        <v>5058</v>
      </c>
      <c r="AM285" t="s">
        <v>6262</v>
      </c>
      <c r="AN285" t="s">
        <v>8556</v>
      </c>
      <c r="AR285" s="3" t="str">
        <f t="shared" si="8"/>
        <v>07_00243.MotorVeh</v>
      </c>
      <c r="AS285" s="3" t="str">
        <f t="shared" si="9"/>
        <v/>
      </c>
      <c r="AT285" s="3" t="str">
        <f t="shared" si="9"/>
        <v>07_00243.MotorVeh</v>
      </c>
      <c r="AY285" s="70"/>
      <c r="AZ285" s="70"/>
      <c r="BA285" s="70"/>
      <c r="BB285" s="69" t="s">
        <v>7772</v>
      </c>
      <c r="BD285" s="122" t="s">
        <v>5523</v>
      </c>
      <c r="BE285" s="123" t="s">
        <v>8792</v>
      </c>
      <c r="BF285" s="304" t="s">
        <v>10367</v>
      </c>
      <c r="BG285" s="169"/>
      <c r="BH285" s="170"/>
      <c r="BI285" s="363"/>
      <c r="BJ285" s="382"/>
      <c r="BK285" s="137"/>
      <c r="BL285" s="138"/>
    </row>
    <row r="286" spans="1:64">
      <c r="A286" s="2" t="s">
        <v>4361</v>
      </c>
      <c r="B286" s="1" t="s">
        <v>998</v>
      </c>
      <c r="C286" s="2" t="s">
        <v>4330</v>
      </c>
      <c r="D286" s="1" t="s">
        <v>961</v>
      </c>
      <c r="E286" s="2" t="s">
        <v>428</v>
      </c>
      <c r="F286" s="1" t="s">
        <v>1074</v>
      </c>
      <c r="G286" s="2" t="s">
        <v>2887</v>
      </c>
      <c r="H286" s="3" t="s">
        <v>792</v>
      </c>
      <c r="I286" s="3" t="s">
        <v>1874</v>
      </c>
      <c r="J286" s="2" t="s">
        <v>2887</v>
      </c>
      <c r="K286" s="3" t="s">
        <v>792</v>
      </c>
      <c r="L286" s="3" t="s">
        <v>1874</v>
      </c>
      <c r="M286" s="3" t="s">
        <v>9407</v>
      </c>
      <c r="N286" s="3" t="s">
        <v>8822</v>
      </c>
      <c r="O286" s="2" t="s">
        <v>2663</v>
      </c>
      <c r="P286" s="1" t="s">
        <v>792</v>
      </c>
      <c r="Q286" s="3" t="s">
        <v>1874</v>
      </c>
      <c r="R286" s="3" t="str">
        <f>VLOOKUP(O286,'2005 부문표'!$K$9:$L$411,2,FALSE)</f>
        <v>05_048</v>
      </c>
      <c r="S286" s="20" t="s">
        <v>2269</v>
      </c>
      <c r="T286" s="20" t="s">
        <v>240</v>
      </c>
      <c r="U286" s="20" t="s">
        <v>1874</v>
      </c>
      <c r="V286" s="20" t="str">
        <f>VLOOKUP(S286,'2003 부문표'!$Q$8:$R$412,2,FALSE)</f>
        <v>00_054</v>
      </c>
      <c r="W286" s="67" t="s">
        <v>6892</v>
      </c>
      <c r="X286" s="68" t="s">
        <v>7230</v>
      </c>
      <c r="Y286" s="67" t="s">
        <v>6893</v>
      </c>
      <c r="Z286" s="90" t="s">
        <v>5620</v>
      </c>
      <c r="AA286" s="89" t="s">
        <v>7941</v>
      </c>
      <c r="AB286" s="75" t="s">
        <v>7443</v>
      </c>
      <c r="AC286" s="75" t="s">
        <v>7444</v>
      </c>
      <c r="AD286" s="77" t="s">
        <v>7503</v>
      </c>
      <c r="AE286" s="77" t="s">
        <v>7444</v>
      </c>
      <c r="AF286" s="75"/>
      <c r="AG286" s="69" t="s">
        <v>8228</v>
      </c>
      <c r="AH286" t="s">
        <v>3613</v>
      </c>
      <c r="AI286" t="s">
        <v>3614</v>
      </c>
      <c r="AJ286" t="s">
        <v>4169</v>
      </c>
      <c r="AK286" t="s">
        <v>4665</v>
      </c>
      <c r="AL286" t="s">
        <v>5059</v>
      </c>
      <c r="AM286" t="s">
        <v>6263</v>
      </c>
      <c r="AN286" t="s">
        <v>3579</v>
      </c>
      <c r="AR286" s="3" t="str">
        <f t="shared" si="8"/>
        <v>07_00244.MotorVeh</v>
      </c>
      <c r="AS286" s="3" t="str">
        <f t="shared" si="9"/>
        <v/>
      </c>
      <c r="AT286" s="3" t="str">
        <f t="shared" si="9"/>
        <v/>
      </c>
      <c r="AY286" s="70"/>
      <c r="AZ286" s="70"/>
      <c r="BA286" s="70"/>
      <c r="BB286" s="69" t="s">
        <v>3579</v>
      </c>
      <c r="BD286" s="122" t="s">
        <v>5524</v>
      </c>
      <c r="BE286" s="123" t="s">
        <v>8793</v>
      </c>
      <c r="BF286" s="304" t="s">
        <v>10367</v>
      </c>
      <c r="BG286" s="169"/>
      <c r="BH286" s="170"/>
      <c r="BI286" s="363"/>
      <c r="BJ286" s="372"/>
      <c r="BK286" s="137"/>
      <c r="BL286" s="138"/>
    </row>
    <row r="287" spans="1:64">
      <c r="A287" s="2" t="s">
        <v>4361</v>
      </c>
      <c r="B287" s="1" t="s">
        <v>998</v>
      </c>
      <c r="C287" s="2" t="s">
        <v>4330</v>
      </c>
      <c r="D287" s="1" t="s">
        <v>961</v>
      </c>
      <c r="E287" s="2" t="s">
        <v>428</v>
      </c>
      <c r="F287" s="1" t="s">
        <v>1074</v>
      </c>
      <c r="G287" s="2" t="s">
        <v>2888</v>
      </c>
      <c r="H287" s="3" t="s">
        <v>793</v>
      </c>
      <c r="I287" s="3" t="s">
        <v>1875</v>
      </c>
      <c r="J287" s="2" t="s">
        <v>2888</v>
      </c>
      <c r="K287" s="3" t="s">
        <v>793</v>
      </c>
      <c r="L287" s="3" t="s">
        <v>1875</v>
      </c>
      <c r="M287" s="3" t="s">
        <v>9402</v>
      </c>
      <c r="N287" s="3" t="s">
        <v>1684</v>
      </c>
      <c r="O287" s="2" t="s">
        <v>2664</v>
      </c>
      <c r="P287" s="1" t="s">
        <v>793</v>
      </c>
      <c r="Q287" s="3" t="s">
        <v>1875</v>
      </c>
      <c r="R287" s="3" t="str">
        <f>VLOOKUP(O287,'2005 부문표'!$K$9:$L$411,2,FALSE)</f>
        <v>05_048</v>
      </c>
      <c r="S287" s="20" t="s">
        <v>2270</v>
      </c>
      <c r="T287" s="20" t="s">
        <v>241</v>
      </c>
      <c r="U287" s="20" t="s">
        <v>1875</v>
      </c>
      <c r="V287" s="20" t="str">
        <f>VLOOKUP(S287,'2003 부문표'!$Q$8:$R$412,2,FALSE)</f>
        <v>00_054</v>
      </c>
      <c r="W287" s="67" t="s">
        <v>6892</v>
      </c>
      <c r="X287" s="68" t="s">
        <v>7230</v>
      </c>
      <c r="Y287" s="67" t="s">
        <v>6893</v>
      </c>
      <c r="Z287" s="90" t="s">
        <v>5620</v>
      </c>
      <c r="AA287" s="89" t="s">
        <v>7941</v>
      </c>
      <c r="AB287" s="75" t="s">
        <v>7443</v>
      </c>
      <c r="AC287" s="75" t="s">
        <v>7444</v>
      </c>
      <c r="AD287" s="77" t="s">
        <v>7503</v>
      </c>
      <c r="AE287" s="77" t="s">
        <v>7444</v>
      </c>
      <c r="AF287" s="75"/>
      <c r="AG287" s="69" t="s">
        <v>8229</v>
      </c>
      <c r="AH287" t="s">
        <v>3615</v>
      </c>
      <c r="AI287" t="s">
        <v>3616</v>
      </c>
      <c r="AJ287" t="s">
        <v>4170</v>
      </c>
      <c r="AK287" t="s">
        <v>4666</v>
      </c>
      <c r="AL287" t="s">
        <v>5060</v>
      </c>
      <c r="AM287" t="s">
        <v>6264</v>
      </c>
      <c r="AN287" t="s">
        <v>8557</v>
      </c>
      <c r="AR287" s="3" t="str">
        <f t="shared" si="8"/>
        <v>07_00244.MotorVeh</v>
      </c>
      <c r="AS287" s="3" t="str">
        <f t="shared" si="9"/>
        <v/>
      </c>
      <c r="AT287" s="3" t="str">
        <f t="shared" si="9"/>
        <v>07_00244.MotorVeh</v>
      </c>
      <c r="AY287" s="70"/>
      <c r="AZ287" s="70"/>
      <c r="BA287" s="70"/>
      <c r="BB287" s="69" t="s">
        <v>7773</v>
      </c>
      <c r="BD287" s="146" t="s">
        <v>5525</v>
      </c>
      <c r="BE287" s="181" t="s">
        <v>1665</v>
      </c>
      <c r="BF287" s="304" t="s">
        <v>10367</v>
      </c>
      <c r="BG287" s="171" t="s">
        <v>1147</v>
      </c>
      <c r="BH287" s="172" t="s">
        <v>9037</v>
      </c>
      <c r="BI287" s="363"/>
      <c r="BJ287" s="372"/>
      <c r="BK287" s="160" t="s">
        <v>5212</v>
      </c>
      <c r="BL287" s="125" t="s">
        <v>9035</v>
      </c>
    </row>
    <row r="288" spans="1:64">
      <c r="A288" s="2" t="s">
        <v>4361</v>
      </c>
      <c r="B288" s="1" t="s">
        <v>998</v>
      </c>
      <c r="C288" s="2" t="s">
        <v>4330</v>
      </c>
      <c r="D288" s="1" t="s">
        <v>961</v>
      </c>
      <c r="E288" s="2" t="s">
        <v>429</v>
      </c>
      <c r="F288" s="1" t="s">
        <v>794</v>
      </c>
      <c r="G288" s="2" t="s">
        <v>2889</v>
      </c>
      <c r="H288" s="3" t="s">
        <v>794</v>
      </c>
      <c r="I288" s="3" t="s">
        <v>1686</v>
      </c>
      <c r="J288" s="2" t="s">
        <v>2889</v>
      </c>
      <c r="K288" s="3" t="s">
        <v>794</v>
      </c>
      <c r="L288" s="3" t="s">
        <v>1686</v>
      </c>
      <c r="M288" s="3" t="s">
        <v>9406</v>
      </c>
      <c r="N288" s="3" t="s">
        <v>8821</v>
      </c>
      <c r="O288" s="2" t="s">
        <v>2665</v>
      </c>
      <c r="P288" s="1" t="s">
        <v>794</v>
      </c>
      <c r="Q288" s="3" t="s">
        <v>1686</v>
      </c>
      <c r="R288" s="3" t="str">
        <f>VLOOKUP(O288,'2005 부문표'!$K$9:$L$411,2,FALSE)</f>
        <v>05_048</v>
      </c>
      <c r="S288" s="20" t="s">
        <v>2271</v>
      </c>
      <c r="T288" s="20" t="s">
        <v>242</v>
      </c>
      <c r="U288" s="20" t="s">
        <v>1686</v>
      </c>
      <c r="V288" s="20" t="str">
        <f>VLOOKUP(S288,'2003 부문표'!$Q$8:$R$412,2,FALSE)</f>
        <v>00_054</v>
      </c>
      <c r="W288" s="67" t="s">
        <v>6894</v>
      </c>
      <c r="X288" s="68" t="s">
        <v>7231</v>
      </c>
      <c r="Y288" s="67" t="s">
        <v>1686</v>
      </c>
      <c r="Z288" s="90" t="s">
        <v>5620</v>
      </c>
      <c r="AA288" s="89" t="s">
        <v>7941</v>
      </c>
      <c r="AB288" s="75" t="s">
        <v>7443</v>
      </c>
      <c r="AC288" s="75" t="s">
        <v>7444</v>
      </c>
      <c r="AD288" s="77" t="s">
        <v>7503</v>
      </c>
      <c r="AE288" s="77" t="s">
        <v>7444</v>
      </c>
      <c r="AF288" s="75"/>
      <c r="AG288" s="69" t="s">
        <v>8230</v>
      </c>
      <c r="AH288" t="s">
        <v>3617</v>
      </c>
      <c r="AI288" t="s">
        <v>3618</v>
      </c>
      <c r="AJ288" t="s">
        <v>4171</v>
      </c>
      <c r="AK288" t="s">
        <v>4667</v>
      </c>
      <c r="AL288" t="s">
        <v>5061</v>
      </c>
      <c r="AM288" t="s">
        <v>6265</v>
      </c>
      <c r="AN288" t="s">
        <v>8558</v>
      </c>
      <c r="AR288" s="3" t="str">
        <f t="shared" si="8"/>
        <v>07_00245.MotorVeh</v>
      </c>
      <c r="AS288" s="3" t="str">
        <f t="shared" si="9"/>
        <v/>
      </c>
      <c r="AT288" s="3" t="str">
        <f t="shared" si="9"/>
        <v>07_00245.MotorVeh</v>
      </c>
      <c r="AY288" s="70"/>
      <c r="AZ288" s="70"/>
      <c r="BA288" s="70"/>
      <c r="BB288" s="69" t="s">
        <v>7774</v>
      </c>
      <c r="BD288" s="122" t="s">
        <v>5530</v>
      </c>
      <c r="BE288" s="123" t="s">
        <v>8794</v>
      </c>
      <c r="BF288" s="304" t="s">
        <v>10367</v>
      </c>
      <c r="BG288" s="171" t="s">
        <v>1148</v>
      </c>
      <c r="BH288" s="172" t="s">
        <v>9038</v>
      </c>
      <c r="BI288" s="363"/>
      <c r="BJ288" s="382"/>
      <c r="BK288" s="137"/>
      <c r="BL288" s="138"/>
    </row>
    <row r="289" spans="1:64">
      <c r="A289" s="2" t="s">
        <v>4361</v>
      </c>
      <c r="B289" s="1" t="s">
        <v>998</v>
      </c>
      <c r="C289" s="2" t="s">
        <v>4331</v>
      </c>
      <c r="D289" s="1" t="s">
        <v>962</v>
      </c>
      <c r="E289" s="2" t="s">
        <v>430</v>
      </c>
      <c r="F289" s="1" t="s">
        <v>962</v>
      </c>
      <c r="G289" s="2" t="s">
        <v>2890</v>
      </c>
      <c r="H289" s="3" t="s">
        <v>795</v>
      </c>
      <c r="I289" s="3" t="s">
        <v>1687</v>
      </c>
      <c r="J289" s="2" t="s">
        <v>2890</v>
      </c>
      <c r="K289" s="3" t="s">
        <v>795</v>
      </c>
      <c r="L289" s="3" t="s">
        <v>1687</v>
      </c>
      <c r="M289" s="3" t="s">
        <v>9409</v>
      </c>
      <c r="N289" s="3" t="s">
        <v>8824</v>
      </c>
      <c r="O289" s="2" t="s">
        <v>2666</v>
      </c>
      <c r="P289" s="1" t="s">
        <v>795</v>
      </c>
      <c r="Q289" s="3" t="s">
        <v>1687</v>
      </c>
      <c r="R289" s="3" t="str">
        <f>VLOOKUP(O289,'2005 부문표'!$K$9:$L$411,2,FALSE)</f>
        <v>05_049</v>
      </c>
      <c r="S289" s="20" t="s">
        <v>2272</v>
      </c>
      <c r="T289" s="20" t="s">
        <v>243</v>
      </c>
      <c r="U289" s="20" t="s">
        <v>1687</v>
      </c>
      <c r="V289" s="20" t="str">
        <f>VLOOKUP(S289,'2003 부문표'!$Q$8:$R$412,2,FALSE)</f>
        <v>00_055</v>
      </c>
      <c r="W289" s="67" t="s">
        <v>6895</v>
      </c>
      <c r="X289" s="68" t="s">
        <v>7232</v>
      </c>
      <c r="Y289" s="67" t="s">
        <v>1687</v>
      </c>
      <c r="Z289" s="90" t="s">
        <v>5617</v>
      </c>
      <c r="AA289" s="89" t="s">
        <v>7942</v>
      </c>
      <c r="AB289" s="75" t="s">
        <v>7445</v>
      </c>
      <c r="AC289" s="75" t="s">
        <v>7446</v>
      </c>
      <c r="AD289" s="77" t="s">
        <v>7504</v>
      </c>
      <c r="AE289" s="77" t="s">
        <v>7446</v>
      </c>
      <c r="AF289" s="75"/>
      <c r="AG289" s="69" t="s">
        <v>8231</v>
      </c>
      <c r="AH289" t="s">
        <v>3619</v>
      </c>
      <c r="AI289" t="s">
        <v>3620</v>
      </c>
      <c r="AJ289" t="s">
        <v>4172</v>
      </c>
      <c r="AK289" t="s">
        <v>4668</v>
      </c>
      <c r="AL289" t="s">
        <v>5062</v>
      </c>
      <c r="AM289" t="s">
        <v>6266</v>
      </c>
      <c r="AN289" t="s">
        <v>8559</v>
      </c>
      <c r="AR289" s="3" t="str">
        <f t="shared" si="8"/>
        <v>07_00246.Transeqp</v>
      </c>
      <c r="AS289" s="3" t="str">
        <f t="shared" si="9"/>
        <v/>
      </c>
      <c r="AT289" s="3" t="str">
        <f t="shared" si="9"/>
        <v>07_00246.Transeqp</v>
      </c>
      <c r="AY289" s="70"/>
      <c r="AZ289" s="70"/>
      <c r="BA289" s="70"/>
      <c r="BB289" s="69" t="s">
        <v>7775</v>
      </c>
      <c r="BD289" s="122" t="s">
        <v>5532</v>
      </c>
      <c r="BE289" s="123" t="s">
        <v>8795</v>
      </c>
      <c r="BF289" s="304" t="s">
        <v>10367</v>
      </c>
      <c r="BG289" s="169"/>
      <c r="BH289" s="170"/>
      <c r="BI289" s="363"/>
      <c r="BJ289" s="382"/>
      <c r="BK289" s="137"/>
      <c r="BL289" s="138"/>
    </row>
    <row r="290" spans="1:64">
      <c r="A290" s="2" t="s">
        <v>4361</v>
      </c>
      <c r="B290" s="1" t="s">
        <v>998</v>
      </c>
      <c r="C290" s="2" t="s">
        <v>4331</v>
      </c>
      <c r="D290" s="1" t="s">
        <v>962</v>
      </c>
      <c r="E290" s="2" t="s">
        <v>430</v>
      </c>
      <c r="F290" s="1" t="s">
        <v>962</v>
      </c>
      <c r="G290" s="2" t="s">
        <v>2891</v>
      </c>
      <c r="H290" s="3" t="s">
        <v>796</v>
      </c>
      <c r="I290" s="3" t="s">
        <v>1688</v>
      </c>
      <c r="J290" s="2" t="s">
        <v>2891</v>
      </c>
      <c r="K290" s="3" t="s">
        <v>796</v>
      </c>
      <c r="L290" s="3" t="s">
        <v>1688</v>
      </c>
      <c r="M290" s="3" t="s">
        <v>9410</v>
      </c>
      <c r="N290" s="3" t="s">
        <v>8825</v>
      </c>
      <c r="O290" s="2" t="s">
        <v>2667</v>
      </c>
      <c r="P290" s="1" t="s">
        <v>796</v>
      </c>
      <c r="Q290" s="3" t="s">
        <v>1688</v>
      </c>
      <c r="R290" s="3" t="str">
        <f>VLOOKUP(O290,'2005 부문표'!$K$9:$L$411,2,FALSE)</f>
        <v>05_049</v>
      </c>
      <c r="S290" s="20" t="s">
        <v>2273</v>
      </c>
      <c r="T290" s="20" t="s">
        <v>244</v>
      </c>
      <c r="U290" s="20" t="s">
        <v>1688</v>
      </c>
      <c r="V290" s="20" t="str">
        <f>VLOOKUP(S290,'2003 부문표'!$Q$8:$R$412,2,FALSE)</f>
        <v>00_055</v>
      </c>
      <c r="W290" s="67" t="s">
        <v>6896</v>
      </c>
      <c r="X290" s="68" t="s">
        <v>7233</v>
      </c>
      <c r="Y290" s="67" t="s">
        <v>1688</v>
      </c>
      <c r="Z290" s="90" t="s">
        <v>5617</v>
      </c>
      <c r="AA290" s="89" t="s">
        <v>7942</v>
      </c>
      <c r="AB290" s="75" t="s">
        <v>7445</v>
      </c>
      <c r="AC290" s="75" t="s">
        <v>7446</v>
      </c>
      <c r="AD290" s="77" t="s">
        <v>7504</v>
      </c>
      <c r="AE290" s="77" t="s">
        <v>7446</v>
      </c>
      <c r="AF290" s="75"/>
      <c r="AG290" s="69" t="s">
        <v>8232</v>
      </c>
      <c r="AH290" t="s">
        <v>3621</v>
      </c>
      <c r="AI290" t="s">
        <v>3622</v>
      </c>
      <c r="AJ290" t="s">
        <v>4173</v>
      </c>
      <c r="AK290" t="s">
        <v>4669</v>
      </c>
      <c r="AL290" t="s">
        <v>5063</v>
      </c>
      <c r="AM290" t="s">
        <v>6267</v>
      </c>
      <c r="AN290" t="s">
        <v>8560</v>
      </c>
      <c r="AR290" s="3" t="str">
        <f t="shared" si="8"/>
        <v>07_00247.Transeqp</v>
      </c>
      <c r="AS290" s="3" t="str">
        <f t="shared" si="9"/>
        <v/>
      </c>
      <c r="AT290" s="3" t="str">
        <f t="shared" si="9"/>
        <v>07_00247.Transeqp</v>
      </c>
      <c r="AY290" s="70"/>
      <c r="AZ290" s="70"/>
      <c r="BA290" s="70"/>
      <c r="BB290" s="69" t="s">
        <v>7776</v>
      </c>
      <c r="BD290" s="122" t="s">
        <v>5533</v>
      </c>
      <c r="BE290" s="123" t="s">
        <v>8796</v>
      </c>
      <c r="BF290" s="304" t="s">
        <v>10367</v>
      </c>
      <c r="BG290" s="169"/>
      <c r="BH290" s="170"/>
      <c r="BI290" s="363"/>
      <c r="BJ290" s="382"/>
      <c r="BK290" s="137"/>
      <c r="BL290" s="138"/>
    </row>
    <row r="291" spans="1:64">
      <c r="A291" s="2" t="s">
        <v>4361</v>
      </c>
      <c r="B291" s="1" t="s">
        <v>998</v>
      </c>
      <c r="C291" s="2" t="s">
        <v>4331</v>
      </c>
      <c r="D291" s="1" t="s">
        <v>962</v>
      </c>
      <c r="E291" s="2" t="s">
        <v>430</v>
      </c>
      <c r="F291" s="1" t="s">
        <v>962</v>
      </c>
      <c r="G291" s="2" t="s">
        <v>2892</v>
      </c>
      <c r="H291" s="3" t="s">
        <v>797</v>
      </c>
      <c r="I291" s="3" t="s">
        <v>1689</v>
      </c>
      <c r="J291" s="2" t="s">
        <v>2892</v>
      </c>
      <c r="K291" s="3" t="s">
        <v>797</v>
      </c>
      <c r="L291" s="3" t="s">
        <v>1689</v>
      </c>
      <c r="M291" s="3" t="s">
        <v>9411</v>
      </c>
      <c r="N291" s="3" t="s">
        <v>8826</v>
      </c>
      <c r="O291" s="2" t="s">
        <v>2668</v>
      </c>
      <c r="P291" s="1" t="s">
        <v>797</v>
      </c>
      <c r="Q291" s="3" t="s">
        <v>1689</v>
      </c>
      <c r="R291" s="3" t="str">
        <f>VLOOKUP(O291,'2005 부문표'!$K$9:$L$411,2,FALSE)</f>
        <v>05_049</v>
      </c>
      <c r="S291" s="20" t="s">
        <v>2274</v>
      </c>
      <c r="T291" s="20" t="s">
        <v>245</v>
      </c>
      <c r="U291" s="20" t="s">
        <v>1689</v>
      </c>
      <c r="V291" s="20" t="str">
        <f>VLOOKUP(S291,'2003 부문표'!$Q$8:$R$412,2,FALSE)</f>
        <v>00_055</v>
      </c>
      <c r="W291" s="67" t="s">
        <v>6897</v>
      </c>
      <c r="X291" s="68" t="s">
        <v>7234</v>
      </c>
      <c r="Y291" s="67" t="s">
        <v>1689</v>
      </c>
      <c r="Z291" s="90" t="s">
        <v>5617</v>
      </c>
      <c r="AA291" s="89" t="s">
        <v>7942</v>
      </c>
      <c r="AB291" s="75" t="s">
        <v>7445</v>
      </c>
      <c r="AC291" s="75" t="s">
        <v>7446</v>
      </c>
      <c r="AD291" s="77" t="s">
        <v>7504</v>
      </c>
      <c r="AE291" s="77" t="s">
        <v>7446</v>
      </c>
      <c r="AF291" s="75"/>
      <c r="AG291" s="69" t="s">
        <v>8233</v>
      </c>
      <c r="AH291" t="s">
        <v>3623</v>
      </c>
      <c r="AI291" t="s">
        <v>3624</v>
      </c>
      <c r="AJ291" t="s">
        <v>4174</v>
      </c>
      <c r="AK291" t="s">
        <v>4670</v>
      </c>
      <c r="AL291" t="s">
        <v>5064</v>
      </c>
      <c r="AM291" t="s">
        <v>6268</v>
      </c>
      <c r="AN291" t="s">
        <v>8561</v>
      </c>
      <c r="AR291" s="3" t="str">
        <f t="shared" si="8"/>
        <v>07_00248.Transeqp</v>
      </c>
      <c r="AS291" s="3" t="str">
        <f t="shared" si="9"/>
        <v/>
      </c>
      <c r="AT291" s="3" t="str">
        <f t="shared" si="9"/>
        <v>07_00248.Transeqp</v>
      </c>
      <c r="AY291" s="70"/>
      <c r="AZ291" s="70"/>
      <c r="BA291" s="70"/>
      <c r="BB291" s="69" t="s">
        <v>7777</v>
      </c>
      <c r="BD291" s="146" t="s">
        <v>5535</v>
      </c>
      <c r="BE291" s="181" t="s">
        <v>8797</v>
      </c>
      <c r="BF291" s="304" t="s">
        <v>10367</v>
      </c>
      <c r="BG291" s="169"/>
      <c r="BH291" s="170"/>
      <c r="BI291" s="363"/>
      <c r="BJ291" s="372"/>
      <c r="BK291" s="137"/>
      <c r="BL291" s="138"/>
    </row>
    <row r="292" spans="1:64">
      <c r="A292" s="2" t="s">
        <v>4361</v>
      </c>
      <c r="B292" s="1" t="s">
        <v>998</v>
      </c>
      <c r="C292" s="2" t="s">
        <v>4332</v>
      </c>
      <c r="D292" s="1" t="s">
        <v>963</v>
      </c>
      <c r="E292" s="2" t="s">
        <v>431</v>
      </c>
      <c r="F292" s="1" t="s">
        <v>798</v>
      </c>
      <c r="G292" s="2" t="s">
        <v>2893</v>
      </c>
      <c r="H292" s="3" t="s">
        <v>798</v>
      </c>
      <c r="I292" s="3" t="s">
        <v>1690</v>
      </c>
      <c r="J292" s="2" t="s">
        <v>2893</v>
      </c>
      <c r="K292" s="3" t="s">
        <v>798</v>
      </c>
      <c r="L292" s="3" t="s">
        <v>1690</v>
      </c>
      <c r="M292" s="3" t="s">
        <v>9412</v>
      </c>
      <c r="N292" s="3" t="s">
        <v>1690</v>
      </c>
      <c r="O292" s="2" t="s">
        <v>2669</v>
      </c>
      <c r="P292" s="1" t="s">
        <v>798</v>
      </c>
      <c r="Q292" s="3" t="s">
        <v>1690</v>
      </c>
      <c r="R292" s="3" t="str">
        <f>VLOOKUP(O292,'2005 부문표'!$K$9:$L$411,2,FALSE)</f>
        <v>05_050</v>
      </c>
      <c r="S292" s="20" t="s">
        <v>2275</v>
      </c>
      <c r="T292" s="20" t="s">
        <v>246</v>
      </c>
      <c r="U292" s="20" t="s">
        <v>1690</v>
      </c>
      <c r="V292" s="20" t="str">
        <f>VLOOKUP(S292,'2003 부문표'!$Q$8:$R$412,2,FALSE)</f>
        <v>00_056</v>
      </c>
      <c r="W292" s="67" t="s">
        <v>6898</v>
      </c>
      <c r="X292" s="68" t="s">
        <v>7235</v>
      </c>
      <c r="Y292" s="67" t="s">
        <v>1690</v>
      </c>
      <c r="Z292" s="90" t="s">
        <v>5617</v>
      </c>
      <c r="AA292" s="89" t="s">
        <v>7942</v>
      </c>
      <c r="AB292" s="75" t="s">
        <v>7445</v>
      </c>
      <c r="AC292" s="75" t="s">
        <v>7446</v>
      </c>
      <c r="AD292" s="77" t="s">
        <v>7504</v>
      </c>
      <c r="AE292" s="77" t="s">
        <v>7446</v>
      </c>
      <c r="AF292" s="75"/>
      <c r="AG292" s="69" t="s">
        <v>8234</v>
      </c>
      <c r="AH292" t="s">
        <v>3625</v>
      </c>
      <c r="AI292" t="s">
        <v>3626</v>
      </c>
      <c r="AJ292" t="s">
        <v>4175</v>
      </c>
      <c r="AK292" t="s">
        <v>4671</v>
      </c>
      <c r="AL292" t="s">
        <v>5065</v>
      </c>
      <c r="AM292" t="s">
        <v>6269</v>
      </c>
      <c r="AN292" t="s">
        <v>8562</v>
      </c>
      <c r="AR292" s="3" t="str">
        <f t="shared" si="8"/>
        <v>07_00249.Transeqp</v>
      </c>
      <c r="AS292" s="3" t="str">
        <f t="shared" si="9"/>
        <v/>
      </c>
      <c r="AT292" s="3" t="str">
        <f t="shared" si="9"/>
        <v>07_00249.Transeqp</v>
      </c>
      <c r="AY292" s="70"/>
      <c r="AZ292" s="70"/>
      <c r="BA292" s="70"/>
      <c r="BB292" s="69" t="s">
        <v>7778</v>
      </c>
      <c r="BD292" s="122" t="s">
        <v>5537</v>
      </c>
      <c r="BE292" s="123" t="s">
        <v>1669</v>
      </c>
      <c r="BF292" s="304" t="s">
        <v>10367</v>
      </c>
      <c r="BG292" s="171" t="s">
        <v>1149</v>
      </c>
      <c r="BH292" s="172" t="s">
        <v>9039</v>
      </c>
      <c r="BI292" s="363"/>
      <c r="BJ292" s="382"/>
      <c r="BK292" s="137"/>
      <c r="BL292" s="138"/>
    </row>
    <row r="293" spans="1:64">
      <c r="A293" s="2" t="s">
        <v>4361</v>
      </c>
      <c r="B293" s="1" t="s">
        <v>998</v>
      </c>
      <c r="C293" s="2" t="s">
        <v>4332</v>
      </c>
      <c r="D293" s="1" t="s">
        <v>963</v>
      </c>
      <c r="E293" s="2" t="s">
        <v>432</v>
      </c>
      <c r="F293" s="1" t="s">
        <v>799</v>
      </c>
      <c r="G293" s="2" t="s">
        <v>2894</v>
      </c>
      <c r="H293" s="3" t="s">
        <v>799</v>
      </c>
      <c r="I293" s="3" t="s">
        <v>1691</v>
      </c>
      <c r="J293" s="2" t="s">
        <v>2894</v>
      </c>
      <c r="K293" s="3" t="s">
        <v>799</v>
      </c>
      <c r="L293" s="3" t="s">
        <v>1691</v>
      </c>
      <c r="M293" s="3" t="s">
        <v>9413</v>
      </c>
      <c r="N293" s="3" t="s">
        <v>1691</v>
      </c>
      <c r="O293" s="2" t="s">
        <v>2670</v>
      </c>
      <c r="P293" s="1" t="s">
        <v>799</v>
      </c>
      <c r="Q293" s="3" t="s">
        <v>1691</v>
      </c>
      <c r="R293" s="3" t="str">
        <f>VLOOKUP(O293,'2005 부문표'!$K$9:$L$411,2,FALSE)</f>
        <v>05_050</v>
      </c>
      <c r="S293" s="20" t="s">
        <v>2276</v>
      </c>
      <c r="T293" s="20" t="s">
        <v>247</v>
      </c>
      <c r="U293" s="20" t="s">
        <v>1691</v>
      </c>
      <c r="V293" s="20" t="str">
        <f>VLOOKUP(S293,'2003 부문표'!$Q$8:$R$412,2,FALSE)</f>
        <v>00_056</v>
      </c>
      <c r="W293" s="67" t="s">
        <v>6899</v>
      </c>
      <c r="X293" s="68" t="s">
        <v>7236</v>
      </c>
      <c r="Y293" s="67" t="s">
        <v>1691</v>
      </c>
      <c r="Z293" s="90" t="s">
        <v>5617</v>
      </c>
      <c r="AA293" s="89" t="s">
        <v>7942</v>
      </c>
      <c r="AB293" s="75" t="s">
        <v>7445</v>
      </c>
      <c r="AC293" s="75" t="s">
        <v>7446</v>
      </c>
      <c r="AD293" s="77" t="s">
        <v>7504</v>
      </c>
      <c r="AE293" s="77" t="s">
        <v>7446</v>
      </c>
      <c r="AF293" s="75"/>
      <c r="AG293" s="69" t="s">
        <v>8235</v>
      </c>
      <c r="AH293" t="s">
        <v>3627</v>
      </c>
      <c r="AI293" t="s">
        <v>3628</v>
      </c>
      <c r="AJ293" t="s">
        <v>4176</v>
      </c>
      <c r="AK293" t="s">
        <v>4672</v>
      </c>
      <c r="AL293" t="s">
        <v>5066</v>
      </c>
      <c r="AM293" t="s">
        <v>6270</v>
      </c>
      <c r="AN293" t="s">
        <v>8563</v>
      </c>
      <c r="AR293" s="3" t="str">
        <f t="shared" si="8"/>
        <v>07_00250.Transeqp</v>
      </c>
      <c r="AS293" s="3" t="str">
        <f t="shared" si="9"/>
        <v/>
      </c>
      <c r="AT293" s="3" t="str">
        <f t="shared" si="9"/>
        <v>07_00250.Transeqp</v>
      </c>
      <c r="AY293" s="70"/>
      <c r="AZ293" s="70"/>
      <c r="BA293" s="70"/>
      <c r="BB293" s="69" t="s">
        <v>7779</v>
      </c>
      <c r="BD293" s="122" t="s">
        <v>5538</v>
      </c>
      <c r="BE293" s="123" t="s">
        <v>6866</v>
      </c>
      <c r="BF293" s="304" t="s">
        <v>10367</v>
      </c>
      <c r="BG293" s="169"/>
      <c r="BH293" s="170"/>
      <c r="BI293" s="385" t="s">
        <v>5246</v>
      </c>
      <c r="BJ293" s="371" t="s">
        <v>5577</v>
      </c>
      <c r="BK293" s="137"/>
      <c r="BL293" s="138"/>
    </row>
    <row r="294" spans="1:64">
      <c r="A294" s="2" t="s">
        <v>4361</v>
      </c>
      <c r="B294" s="1" t="s">
        <v>998</v>
      </c>
      <c r="C294" s="2" t="s">
        <v>4332</v>
      </c>
      <c r="D294" s="1" t="s">
        <v>963</v>
      </c>
      <c r="E294" s="2" t="s">
        <v>433</v>
      </c>
      <c r="F294" s="1" t="s">
        <v>1075</v>
      </c>
      <c r="G294" s="2" t="s">
        <v>2895</v>
      </c>
      <c r="H294" s="3" t="s">
        <v>800</v>
      </c>
      <c r="I294" s="3" t="s">
        <v>1692</v>
      </c>
      <c r="J294" s="2" t="s">
        <v>2895</v>
      </c>
      <c r="K294" s="3" t="s">
        <v>800</v>
      </c>
      <c r="L294" s="3" t="s">
        <v>1692</v>
      </c>
      <c r="M294" s="3" t="s">
        <v>9414</v>
      </c>
      <c r="N294" s="3" t="s">
        <v>8827</v>
      </c>
      <c r="O294" s="2" t="s">
        <v>2671</v>
      </c>
      <c r="P294" s="1" t="s">
        <v>800</v>
      </c>
      <c r="Q294" s="3" t="s">
        <v>1692</v>
      </c>
      <c r="R294" s="3" t="str">
        <f>VLOOKUP(O294,'2005 부문표'!$K$9:$L$411,2,FALSE)</f>
        <v>05_050</v>
      </c>
      <c r="S294" s="20" t="s">
        <v>2277</v>
      </c>
      <c r="T294" s="20" t="s">
        <v>248</v>
      </c>
      <c r="U294" s="20" t="s">
        <v>1692</v>
      </c>
      <c r="V294" s="20" t="str">
        <f>VLOOKUP(S294,'2003 부문표'!$Q$8:$R$412,2,FALSE)</f>
        <v>00_056</v>
      </c>
      <c r="W294" s="67" t="s">
        <v>6900</v>
      </c>
      <c r="X294" s="68" t="s">
        <v>7237</v>
      </c>
      <c r="Y294" s="67" t="s">
        <v>1692</v>
      </c>
      <c r="Z294" s="90" t="s">
        <v>5617</v>
      </c>
      <c r="AA294" s="89" t="s">
        <v>7942</v>
      </c>
      <c r="AB294" s="75" t="s">
        <v>7445</v>
      </c>
      <c r="AC294" s="75" t="s">
        <v>7446</v>
      </c>
      <c r="AD294" s="77" t="s">
        <v>7504</v>
      </c>
      <c r="AE294" s="77" t="s">
        <v>7446</v>
      </c>
      <c r="AF294" s="75"/>
      <c r="AG294" s="69" t="s">
        <v>8236</v>
      </c>
      <c r="AH294" t="s">
        <v>3629</v>
      </c>
      <c r="AI294" t="s">
        <v>3630</v>
      </c>
      <c r="AJ294" t="s">
        <v>4177</v>
      </c>
      <c r="AK294" t="s">
        <v>4673</v>
      </c>
      <c r="AL294" t="s">
        <v>5067</v>
      </c>
      <c r="AM294" t="s">
        <v>6271</v>
      </c>
      <c r="AN294" t="s">
        <v>8564</v>
      </c>
      <c r="AR294" s="3" t="str">
        <f t="shared" si="8"/>
        <v>07_00251.Transeqp</v>
      </c>
      <c r="AS294" s="3" t="str">
        <f t="shared" si="9"/>
        <v/>
      </c>
      <c r="AT294" s="3" t="str">
        <f t="shared" si="9"/>
        <v>07_00251.Transeqp</v>
      </c>
      <c r="AY294" s="70"/>
      <c r="AZ294" s="70"/>
      <c r="BA294" s="70"/>
      <c r="BB294" s="69" t="s">
        <v>7780</v>
      </c>
      <c r="BD294" s="122" t="s">
        <v>5539</v>
      </c>
      <c r="BE294" s="123" t="s">
        <v>8798</v>
      </c>
      <c r="BF294" s="304" t="s">
        <v>10367</v>
      </c>
      <c r="BG294" s="171" t="s">
        <v>1150</v>
      </c>
      <c r="BH294" s="172" t="s">
        <v>9040</v>
      </c>
      <c r="BI294" s="359"/>
      <c r="BJ294" s="372"/>
      <c r="BK294" s="137"/>
      <c r="BL294" s="138"/>
    </row>
    <row r="295" spans="1:64">
      <c r="A295" s="2" t="s">
        <v>4361</v>
      </c>
      <c r="B295" s="1" t="s">
        <v>998</v>
      </c>
      <c r="C295" s="2" t="s">
        <v>4332</v>
      </c>
      <c r="D295" s="1" t="s">
        <v>963</v>
      </c>
      <c r="E295" s="2" t="s">
        <v>433</v>
      </c>
      <c r="F295" s="1" t="s">
        <v>1075</v>
      </c>
      <c r="G295" s="2" t="s">
        <v>2896</v>
      </c>
      <c r="H295" s="3" t="s">
        <v>801</v>
      </c>
      <c r="I295" s="3" t="s">
        <v>1693</v>
      </c>
      <c r="J295" s="2" t="s">
        <v>2896</v>
      </c>
      <c r="K295" s="3" t="s">
        <v>801</v>
      </c>
      <c r="L295" s="3" t="s">
        <v>1693</v>
      </c>
      <c r="M295" s="3" t="s">
        <v>9415</v>
      </c>
      <c r="N295" s="3" t="s">
        <v>8828</v>
      </c>
      <c r="O295" s="2" t="s">
        <v>2672</v>
      </c>
      <c r="P295" s="1" t="s">
        <v>801</v>
      </c>
      <c r="Q295" s="3" t="s">
        <v>1693</v>
      </c>
      <c r="R295" s="3" t="str">
        <f>VLOOKUP(O295,'2005 부문표'!$K$9:$L$411,2,FALSE)</f>
        <v>05_050</v>
      </c>
      <c r="S295" s="20" t="s">
        <v>2278</v>
      </c>
      <c r="T295" s="20" t="s">
        <v>249</v>
      </c>
      <c r="U295" s="20" t="s">
        <v>1693</v>
      </c>
      <c r="V295" s="20" t="str">
        <f>VLOOKUP(S295,'2003 부문표'!$Q$8:$R$412,2,FALSE)</f>
        <v>00_056</v>
      </c>
      <c r="W295" s="67" t="s">
        <v>6901</v>
      </c>
      <c r="X295" s="68" t="s">
        <v>7347</v>
      </c>
      <c r="Y295" s="67" t="s">
        <v>1693</v>
      </c>
      <c r="Z295" s="90" t="s">
        <v>5617</v>
      </c>
      <c r="AA295" s="89" t="s">
        <v>7942</v>
      </c>
      <c r="AB295" s="75" t="s">
        <v>7445</v>
      </c>
      <c r="AC295" s="75" t="s">
        <v>7446</v>
      </c>
      <c r="AD295" s="77" t="s">
        <v>7504</v>
      </c>
      <c r="AE295" s="77" t="s">
        <v>7446</v>
      </c>
      <c r="AF295" s="75"/>
      <c r="AG295" s="69" t="s">
        <v>8237</v>
      </c>
      <c r="AH295" t="s">
        <v>3631</v>
      </c>
      <c r="AI295" t="s">
        <v>3632</v>
      </c>
      <c r="AJ295" t="s">
        <v>4178</v>
      </c>
      <c r="AK295" t="s">
        <v>4674</v>
      </c>
      <c r="AL295" t="s">
        <v>5068</v>
      </c>
      <c r="AM295" t="s">
        <v>6272</v>
      </c>
      <c r="AN295" t="s">
        <v>8565</v>
      </c>
      <c r="AR295" s="3" t="str">
        <f t="shared" si="8"/>
        <v>07_00252.Transeqp</v>
      </c>
      <c r="AS295" s="3" t="str">
        <f t="shared" si="9"/>
        <v/>
      </c>
      <c r="AT295" s="3" t="str">
        <f t="shared" si="9"/>
        <v>07_00252.Transeqp</v>
      </c>
      <c r="AY295" s="70"/>
      <c r="AZ295" s="70"/>
      <c r="BA295" s="70"/>
      <c r="BB295" s="69" t="s">
        <v>7781</v>
      </c>
      <c r="BD295" s="274" t="s">
        <v>5541</v>
      </c>
      <c r="BE295" s="280" t="s">
        <v>8799</v>
      </c>
      <c r="BF295" s="304" t="s">
        <v>10367</v>
      </c>
      <c r="BG295" s="169"/>
      <c r="BH295" s="170" t="s">
        <v>8674</v>
      </c>
      <c r="BI295" s="385" t="s">
        <v>5247</v>
      </c>
      <c r="BJ295" s="371" t="s">
        <v>5574</v>
      </c>
      <c r="BK295" s="137"/>
      <c r="BL295" s="138"/>
    </row>
    <row r="296" spans="1:64">
      <c r="A296" s="2" t="s">
        <v>4362</v>
      </c>
      <c r="B296" s="1" t="s">
        <v>999</v>
      </c>
      <c r="C296" s="2" t="s">
        <v>4333</v>
      </c>
      <c r="D296" s="1" t="s">
        <v>964</v>
      </c>
      <c r="E296" s="2" t="s">
        <v>434</v>
      </c>
      <c r="F296" s="1" t="s">
        <v>964</v>
      </c>
      <c r="G296" s="2" t="s">
        <v>2897</v>
      </c>
      <c r="H296" s="3" t="s">
        <v>802</v>
      </c>
      <c r="I296" s="3" t="s">
        <v>1694</v>
      </c>
      <c r="J296" s="2" t="s">
        <v>2897</v>
      </c>
      <c r="K296" s="3" t="s">
        <v>802</v>
      </c>
      <c r="L296" s="3" t="s">
        <v>1694</v>
      </c>
      <c r="M296" s="3" t="s">
        <v>9416</v>
      </c>
      <c r="N296" s="3" t="s">
        <v>8829</v>
      </c>
      <c r="O296" s="2" t="s">
        <v>2673</v>
      </c>
      <c r="P296" s="1" t="s">
        <v>802</v>
      </c>
      <c r="Q296" s="3" t="s">
        <v>1694</v>
      </c>
      <c r="R296" s="3" t="str">
        <f>VLOOKUP(O296,'2005 부문표'!$K$9:$L$411,2,FALSE)</f>
        <v>05_051</v>
      </c>
      <c r="S296" s="20" t="s">
        <v>2279</v>
      </c>
      <c r="T296" s="20" t="s">
        <v>250</v>
      </c>
      <c r="U296" s="20" t="s">
        <v>1694</v>
      </c>
      <c r="V296" s="20" t="str">
        <f>VLOOKUP(S296,'2003 부문표'!$Q$8:$R$412,2,FALSE)</f>
        <v>00_057</v>
      </c>
      <c r="W296" s="67" t="s">
        <v>6902</v>
      </c>
      <c r="X296" s="68" t="s">
        <v>7238</v>
      </c>
      <c r="Y296" s="67" t="s">
        <v>1694</v>
      </c>
      <c r="Z296" s="90" t="s">
        <v>7927</v>
      </c>
      <c r="AA296" s="89" t="s">
        <v>7944</v>
      </c>
      <c r="AB296" s="75" t="s">
        <v>7447</v>
      </c>
      <c r="AC296" s="75" t="s">
        <v>7448</v>
      </c>
      <c r="AD296" s="77" t="s">
        <v>7505</v>
      </c>
      <c r="AE296" s="77" t="s">
        <v>7448</v>
      </c>
      <c r="AF296" s="75"/>
      <c r="AG296" s="69" t="s">
        <v>8238</v>
      </c>
      <c r="AH296" t="s">
        <v>3633</v>
      </c>
      <c r="AI296" t="s">
        <v>3634</v>
      </c>
      <c r="AJ296" t="s">
        <v>4179</v>
      </c>
      <c r="AK296" t="s">
        <v>4675</v>
      </c>
      <c r="AL296" t="s">
        <v>5069</v>
      </c>
      <c r="AM296" t="s">
        <v>6273</v>
      </c>
      <c r="AN296" t="s">
        <v>8566</v>
      </c>
      <c r="AR296" s="3" t="str">
        <f t="shared" si="8"/>
        <v>07_00253.Oth_manu</v>
      </c>
      <c r="AS296" s="3" t="str">
        <f t="shared" si="9"/>
        <v/>
      </c>
      <c r="AT296" s="3" t="str">
        <f t="shared" si="9"/>
        <v>07_00253.Oth_manu</v>
      </c>
      <c r="AY296" s="70"/>
      <c r="AZ296" s="70"/>
      <c r="BA296" s="70"/>
      <c r="BB296" s="69" t="s">
        <v>7782</v>
      </c>
      <c r="BD296" s="271"/>
      <c r="BE296" s="272" t="s">
        <v>3579</v>
      </c>
      <c r="BF296" s="303"/>
      <c r="BG296" s="169"/>
      <c r="BH296" s="170"/>
      <c r="BI296" s="388"/>
      <c r="BJ296" s="372" t="s">
        <v>8674</v>
      </c>
      <c r="BK296" s="137"/>
      <c r="BL296" s="138"/>
    </row>
    <row r="297" spans="1:64">
      <c r="A297" s="2" t="s">
        <v>4362</v>
      </c>
      <c r="B297" s="1" t="s">
        <v>999</v>
      </c>
      <c r="C297" s="2" t="s">
        <v>4333</v>
      </c>
      <c r="D297" s="1" t="s">
        <v>964</v>
      </c>
      <c r="E297" s="2" t="s">
        <v>434</v>
      </c>
      <c r="F297" s="1" t="s">
        <v>964</v>
      </c>
      <c r="G297" s="2" t="s">
        <v>2898</v>
      </c>
      <c r="H297" s="3" t="s">
        <v>803</v>
      </c>
      <c r="I297" s="3" t="s">
        <v>1695</v>
      </c>
      <c r="J297" s="2" t="s">
        <v>2898</v>
      </c>
      <c r="K297" s="3" t="s">
        <v>803</v>
      </c>
      <c r="L297" s="3" t="s">
        <v>1695</v>
      </c>
      <c r="M297" s="3" t="s">
        <v>9417</v>
      </c>
      <c r="N297" s="3" t="s">
        <v>8830</v>
      </c>
      <c r="O297" s="2" t="s">
        <v>2674</v>
      </c>
      <c r="P297" s="1" t="s">
        <v>803</v>
      </c>
      <c r="Q297" s="3" t="s">
        <v>1695</v>
      </c>
      <c r="R297" s="3" t="str">
        <f>VLOOKUP(O297,'2005 부문표'!$K$9:$L$411,2,FALSE)</f>
        <v>05_051</v>
      </c>
      <c r="S297" s="20" t="s">
        <v>2280</v>
      </c>
      <c r="T297" s="20" t="s">
        <v>251</v>
      </c>
      <c r="U297" s="20" t="s">
        <v>1695</v>
      </c>
      <c r="V297" s="20" t="str">
        <f>VLOOKUP(S297,'2003 부문표'!$Q$8:$R$412,2,FALSE)</f>
        <v>00_057</v>
      </c>
      <c r="W297" s="67" t="s">
        <v>6903</v>
      </c>
      <c r="X297" s="68" t="s">
        <v>7239</v>
      </c>
      <c r="Y297" s="67" t="s">
        <v>1695</v>
      </c>
      <c r="Z297" s="90" t="s">
        <v>7927</v>
      </c>
      <c r="AA297" s="89" t="s">
        <v>7944</v>
      </c>
      <c r="AB297" s="75" t="s">
        <v>7447</v>
      </c>
      <c r="AC297" s="75" t="s">
        <v>7448</v>
      </c>
      <c r="AD297" s="77" t="s">
        <v>7505</v>
      </c>
      <c r="AE297" s="77" t="s">
        <v>7448</v>
      </c>
      <c r="AF297" s="75"/>
      <c r="AG297" s="69" t="s">
        <v>8239</v>
      </c>
      <c r="AH297" t="s">
        <v>3635</v>
      </c>
      <c r="AI297" t="s">
        <v>3636</v>
      </c>
      <c r="AJ297" t="s">
        <v>4180</v>
      </c>
      <c r="AK297" t="s">
        <v>4676</v>
      </c>
      <c r="AL297" t="s">
        <v>5070</v>
      </c>
      <c r="AM297" t="s">
        <v>6274</v>
      </c>
      <c r="AN297" t="s">
        <v>8567</v>
      </c>
      <c r="AR297" s="3" t="str">
        <f t="shared" si="8"/>
        <v>07_00254.Oth_manu</v>
      </c>
      <c r="AS297" s="3" t="str">
        <f t="shared" si="9"/>
        <v/>
      </c>
      <c r="AT297" s="3" t="str">
        <f t="shared" si="9"/>
        <v>07_00254.Oth_manu</v>
      </c>
      <c r="AY297" s="70"/>
      <c r="AZ297" s="70"/>
      <c r="BA297" s="70"/>
      <c r="BB297" s="69" t="s">
        <v>7783</v>
      </c>
      <c r="BD297" s="274" t="s">
        <v>5542</v>
      </c>
      <c r="BE297" s="280" t="s">
        <v>8800</v>
      </c>
      <c r="BF297" s="308" t="s">
        <v>10367</v>
      </c>
      <c r="BG297" s="171" t="s">
        <v>1151</v>
      </c>
      <c r="BH297" s="172" t="s">
        <v>9041</v>
      </c>
      <c r="BI297" s="359"/>
      <c r="BJ297" s="372"/>
      <c r="BK297" s="137"/>
      <c r="BL297" s="138"/>
    </row>
    <row r="298" spans="1:64">
      <c r="A298" s="2" t="s">
        <v>4362</v>
      </c>
      <c r="B298" s="1" t="s">
        <v>999</v>
      </c>
      <c r="C298" s="2" t="s">
        <v>4333</v>
      </c>
      <c r="D298" s="1" t="s">
        <v>964</v>
      </c>
      <c r="E298" s="2" t="s">
        <v>434</v>
      </c>
      <c r="F298" s="1" t="s">
        <v>964</v>
      </c>
      <c r="G298" s="2" t="s">
        <v>2899</v>
      </c>
      <c r="H298" s="3" t="s">
        <v>804</v>
      </c>
      <c r="I298" s="3" t="s">
        <v>1696</v>
      </c>
      <c r="J298" s="2" t="s">
        <v>2899</v>
      </c>
      <c r="K298" s="3" t="s">
        <v>804</v>
      </c>
      <c r="L298" s="3" t="s">
        <v>1696</v>
      </c>
      <c r="M298" s="3" t="s">
        <v>9418</v>
      </c>
      <c r="N298" s="3" t="s">
        <v>8831</v>
      </c>
      <c r="O298" s="2" t="s">
        <v>2675</v>
      </c>
      <c r="P298" s="1" t="s">
        <v>804</v>
      </c>
      <c r="Q298" s="3" t="s">
        <v>1696</v>
      </c>
      <c r="R298" s="3" t="str">
        <f>VLOOKUP(O298,'2005 부문표'!$K$9:$L$411,2,FALSE)</f>
        <v>05_051</v>
      </c>
      <c r="S298" s="20" t="s">
        <v>2281</v>
      </c>
      <c r="T298" s="20" t="s">
        <v>252</v>
      </c>
      <c r="U298" s="20" t="s">
        <v>1696</v>
      </c>
      <c r="V298" s="20" t="str">
        <f>VLOOKUP(S298,'2003 부문표'!$Q$8:$R$412,2,FALSE)</f>
        <v>00_057</v>
      </c>
      <c r="W298" s="67" t="s">
        <v>6904</v>
      </c>
      <c r="X298" s="68" t="s">
        <v>7240</v>
      </c>
      <c r="Y298" s="67" t="s">
        <v>1696</v>
      </c>
      <c r="Z298" s="90" t="s">
        <v>7927</v>
      </c>
      <c r="AA298" s="89" t="s">
        <v>7944</v>
      </c>
      <c r="AB298" s="75" t="s">
        <v>7447</v>
      </c>
      <c r="AC298" s="75" t="s">
        <v>7448</v>
      </c>
      <c r="AD298" s="77" t="s">
        <v>7505</v>
      </c>
      <c r="AE298" s="77" t="s">
        <v>7448</v>
      </c>
      <c r="AF298" s="75"/>
      <c r="AG298" s="69" t="s">
        <v>8240</v>
      </c>
      <c r="AH298" t="s">
        <v>3637</v>
      </c>
      <c r="AI298" t="s">
        <v>3638</v>
      </c>
      <c r="AJ298" t="s">
        <v>4181</v>
      </c>
      <c r="AK298" t="s">
        <v>4677</v>
      </c>
      <c r="AL298" t="s">
        <v>5071</v>
      </c>
      <c r="AM298" t="s">
        <v>6275</v>
      </c>
      <c r="AN298" t="s">
        <v>8568</v>
      </c>
      <c r="AR298" s="3" t="str">
        <f t="shared" si="8"/>
        <v>07_00255.Oth_manu</v>
      </c>
      <c r="AS298" s="3" t="str">
        <f t="shared" si="9"/>
        <v/>
      </c>
      <c r="AT298" s="3" t="str">
        <f t="shared" si="9"/>
        <v>07_00255.Oth_manu</v>
      </c>
      <c r="AY298" s="70"/>
      <c r="AZ298" s="70"/>
      <c r="BA298" s="70"/>
      <c r="BB298" s="69" t="s">
        <v>7784</v>
      </c>
      <c r="BD298" s="274" t="s">
        <v>5543</v>
      </c>
      <c r="BE298" s="275" t="s">
        <v>8801</v>
      </c>
      <c r="BF298" s="308" t="s">
        <v>10367</v>
      </c>
      <c r="BG298" s="171" t="s">
        <v>1152</v>
      </c>
      <c r="BH298" s="172" t="s">
        <v>9042</v>
      </c>
      <c r="BI298" s="385" t="s">
        <v>5249</v>
      </c>
      <c r="BJ298" s="371" t="s">
        <v>8802</v>
      </c>
      <c r="BK298" s="137"/>
      <c r="BL298" s="138"/>
    </row>
    <row r="299" spans="1:64">
      <c r="A299" s="2" t="s">
        <v>4362</v>
      </c>
      <c r="B299" s="1" t="s">
        <v>999</v>
      </c>
      <c r="C299" s="2" t="s">
        <v>4334</v>
      </c>
      <c r="D299" s="1" t="s">
        <v>965</v>
      </c>
      <c r="E299" s="2" t="s">
        <v>435</v>
      </c>
      <c r="F299" s="1" t="s">
        <v>1076</v>
      </c>
      <c r="G299" s="2" t="s">
        <v>2900</v>
      </c>
      <c r="H299" s="3" t="s">
        <v>805</v>
      </c>
      <c r="I299" s="3" t="s">
        <v>1697</v>
      </c>
      <c r="J299" s="2" t="s">
        <v>2900</v>
      </c>
      <c r="K299" s="3" t="s">
        <v>805</v>
      </c>
      <c r="L299" s="3" t="s">
        <v>1697</v>
      </c>
      <c r="M299" s="3" t="s">
        <v>9419</v>
      </c>
      <c r="N299" s="3" t="s">
        <v>8832</v>
      </c>
      <c r="O299" s="2" t="s">
        <v>2676</v>
      </c>
      <c r="P299" s="1" t="s">
        <v>805</v>
      </c>
      <c r="Q299" s="3" t="s">
        <v>1697</v>
      </c>
      <c r="R299" s="3" t="str">
        <f>VLOOKUP(O299,'2005 부문표'!$K$9:$L$411,2,FALSE)</f>
        <v>05_052</v>
      </c>
      <c r="S299" s="20" t="s">
        <v>2282</v>
      </c>
      <c r="T299" s="20" t="s">
        <v>253</v>
      </c>
      <c r="U299" s="20" t="s">
        <v>1697</v>
      </c>
      <c r="V299" s="20" t="str">
        <f>VLOOKUP(S299,'2003 부문표'!$Q$8:$R$412,2,FALSE)</f>
        <v>00_058</v>
      </c>
      <c r="W299" s="67" t="s">
        <v>6905</v>
      </c>
      <c r="X299" s="68" t="s">
        <v>7241</v>
      </c>
      <c r="Y299" s="67" t="s">
        <v>1697</v>
      </c>
      <c r="Z299" s="90" t="s">
        <v>7927</v>
      </c>
      <c r="AA299" s="89" t="s">
        <v>7944</v>
      </c>
      <c r="AB299" s="75" t="s">
        <v>7447</v>
      </c>
      <c r="AC299" s="75" t="s">
        <v>7448</v>
      </c>
      <c r="AD299" s="77" t="s">
        <v>7505</v>
      </c>
      <c r="AE299" s="77" t="s">
        <v>7448</v>
      </c>
      <c r="AF299" s="75"/>
      <c r="AG299" s="69" t="s">
        <v>8241</v>
      </c>
      <c r="AH299" t="s">
        <v>3639</v>
      </c>
      <c r="AI299" t="s">
        <v>3640</v>
      </c>
      <c r="AJ299" t="s">
        <v>4182</v>
      </c>
      <c r="AK299" t="s">
        <v>4678</v>
      </c>
      <c r="AL299" t="s">
        <v>5072</v>
      </c>
      <c r="AM299" t="s">
        <v>6276</v>
      </c>
      <c r="AN299" t="s">
        <v>8569</v>
      </c>
      <c r="AR299" s="3" t="str">
        <f t="shared" si="8"/>
        <v>07_00256.Oth_manu</v>
      </c>
      <c r="AS299" s="3" t="str">
        <f t="shared" si="9"/>
        <v/>
      </c>
      <c r="AT299" s="3" t="str">
        <f t="shared" si="9"/>
        <v>07_00256.Oth_manu</v>
      </c>
      <c r="AY299" s="70"/>
      <c r="AZ299" s="70"/>
      <c r="BA299" s="70"/>
      <c r="BB299" s="69" t="s">
        <v>7785</v>
      </c>
      <c r="BD299" s="271"/>
      <c r="BE299" s="269" t="s">
        <v>3579</v>
      </c>
      <c r="BF299" s="303"/>
      <c r="BG299" s="133"/>
      <c r="BH299" s="134" t="s">
        <v>8674</v>
      </c>
      <c r="BI299" s="389"/>
      <c r="BJ299" s="390"/>
      <c r="BK299" s="137"/>
      <c r="BL299" s="138"/>
    </row>
    <row r="300" spans="1:64">
      <c r="A300" s="2" t="s">
        <v>4362</v>
      </c>
      <c r="B300" s="1" t="s">
        <v>999</v>
      </c>
      <c r="C300" s="2" t="s">
        <v>4334</v>
      </c>
      <c r="D300" s="1" t="s">
        <v>965</v>
      </c>
      <c r="E300" s="2" t="s">
        <v>435</v>
      </c>
      <c r="F300" s="1" t="s">
        <v>1076</v>
      </c>
      <c r="G300" s="2" t="s">
        <v>2901</v>
      </c>
      <c r="H300" s="3" t="s">
        <v>806</v>
      </c>
      <c r="I300" s="3" t="s">
        <v>1698</v>
      </c>
      <c r="J300" s="2" t="s">
        <v>2901</v>
      </c>
      <c r="K300" s="3" t="s">
        <v>806</v>
      </c>
      <c r="L300" s="3" t="s">
        <v>1698</v>
      </c>
      <c r="M300" s="3" t="s">
        <v>9420</v>
      </c>
      <c r="N300" s="3" t="s">
        <v>8833</v>
      </c>
      <c r="O300" s="2" t="s">
        <v>2677</v>
      </c>
      <c r="P300" s="1" t="s">
        <v>806</v>
      </c>
      <c r="Q300" s="3" t="s">
        <v>1698</v>
      </c>
      <c r="R300" s="3" t="str">
        <f>VLOOKUP(O300,'2005 부문표'!$K$9:$L$411,2,FALSE)</f>
        <v>05_052</v>
      </c>
      <c r="S300" s="20" t="s">
        <v>2283</v>
      </c>
      <c r="T300" s="20" t="s">
        <v>254</v>
      </c>
      <c r="U300" s="20" t="s">
        <v>1698</v>
      </c>
      <c r="V300" s="20" t="str">
        <f>VLOOKUP(S300,'2003 부문표'!$Q$8:$R$412,2,FALSE)</f>
        <v>00_058</v>
      </c>
      <c r="W300" s="67" t="s">
        <v>6906</v>
      </c>
      <c r="X300" s="68" t="s">
        <v>7242</v>
      </c>
      <c r="Y300" s="67" t="s">
        <v>1698</v>
      </c>
      <c r="Z300" s="90" t="s">
        <v>7927</v>
      </c>
      <c r="AA300" s="89" t="s">
        <v>7944</v>
      </c>
      <c r="AB300" s="75" t="s">
        <v>7447</v>
      </c>
      <c r="AC300" s="75" t="s">
        <v>7448</v>
      </c>
      <c r="AD300" s="77" t="s">
        <v>7505</v>
      </c>
      <c r="AE300" s="77" t="s">
        <v>7448</v>
      </c>
      <c r="AF300" s="75"/>
      <c r="AG300" s="69" t="s">
        <v>8242</v>
      </c>
      <c r="AH300" t="s">
        <v>3641</v>
      </c>
      <c r="AI300" t="s">
        <v>3642</v>
      </c>
      <c r="AJ300" t="s">
        <v>4183</v>
      </c>
      <c r="AK300" t="s">
        <v>4679</v>
      </c>
      <c r="AL300" t="s">
        <v>5073</v>
      </c>
      <c r="AM300" t="s">
        <v>6277</v>
      </c>
      <c r="AN300" t="s">
        <v>8570</v>
      </c>
      <c r="AR300" s="3" t="str">
        <f t="shared" si="8"/>
        <v>07_00257.Oth_manu</v>
      </c>
      <c r="AS300" s="3" t="str">
        <f t="shared" si="9"/>
        <v/>
      </c>
      <c r="AT300" s="3" t="str">
        <f t="shared" si="9"/>
        <v>07_00257.Oth_manu</v>
      </c>
      <c r="AY300" s="70"/>
      <c r="AZ300" s="70"/>
      <c r="BA300" s="70"/>
      <c r="BB300" s="69" t="s">
        <v>7786</v>
      </c>
      <c r="BD300" s="276"/>
      <c r="BE300" s="277" t="s">
        <v>3579</v>
      </c>
      <c r="BF300" s="303"/>
      <c r="BG300" s="133"/>
      <c r="BH300" s="134"/>
      <c r="BI300" s="359"/>
      <c r="BJ300" s="360"/>
      <c r="BK300" s="137"/>
      <c r="BL300" s="138"/>
    </row>
    <row r="301" spans="1:64">
      <c r="A301" s="2" t="s">
        <v>4362</v>
      </c>
      <c r="B301" s="1" t="s">
        <v>999</v>
      </c>
      <c r="C301" s="2" t="s">
        <v>4334</v>
      </c>
      <c r="D301" s="1" t="s">
        <v>965</v>
      </c>
      <c r="E301" s="2" t="s">
        <v>436</v>
      </c>
      <c r="F301" s="1" t="s">
        <v>1077</v>
      </c>
      <c r="G301" s="2" t="s">
        <v>2902</v>
      </c>
      <c r="H301" s="3" t="s">
        <v>807</v>
      </c>
      <c r="I301" s="3" t="s">
        <v>1699</v>
      </c>
      <c r="J301" s="2" t="s">
        <v>2902</v>
      </c>
      <c r="K301" s="3" t="s">
        <v>807</v>
      </c>
      <c r="L301" s="3" t="s">
        <v>1699</v>
      </c>
      <c r="M301" s="3" t="s">
        <v>9421</v>
      </c>
      <c r="N301" s="3" t="s">
        <v>1699</v>
      </c>
      <c r="O301" s="2" t="s">
        <v>2678</v>
      </c>
      <c r="P301" s="1" t="s">
        <v>807</v>
      </c>
      <c r="Q301" s="3" t="s">
        <v>1699</v>
      </c>
      <c r="R301" s="3" t="str">
        <f>VLOOKUP(O301,'2005 부문표'!$K$9:$L$411,2,FALSE)</f>
        <v>05_052</v>
      </c>
      <c r="S301" s="20" t="s">
        <v>2284</v>
      </c>
      <c r="T301" s="20" t="s">
        <v>255</v>
      </c>
      <c r="U301" s="20" t="s">
        <v>1699</v>
      </c>
      <c r="V301" s="20" t="str">
        <f>VLOOKUP(S301,'2003 부문표'!$Q$8:$R$412,2,FALSE)</f>
        <v>00_058</v>
      </c>
      <c r="W301" s="67" t="s">
        <v>6907</v>
      </c>
      <c r="X301" s="68" t="s">
        <v>7243</v>
      </c>
      <c r="Y301" s="67" t="s">
        <v>1699</v>
      </c>
      <c r="Z301" s="90" t="s">
        <v>7927</v>
      </c>
      <c r="AA301" s="89" t="s">
        <v>7944</v>
      </c>
      <c r="AB301" s="75" t="s">
        <v>7447</v>
      </c>
      <c r="AC301" s="75" t="s">
        <v>7448</v>
      </c>
      <c r="AD301" s="77" t="s">
        <v>7505</v>
      </c>
      <c r="AE301" s="77" t="s">
        <v>7448</v>
      </c>
      <c r="AF301" s="75"/>
      <c r="AG301" s="69" t="s">
        <v>8243</v>
      </c>
      <c r="AH301" t="s">
        <v>3643</v>
      </c>
      <c r="AI301" t="s">
        <v>3644</v>
      </c>
      <c r="AJ301" t="s">
        <v>4184</v>
      </c>
      <c r="AK301" t="s">
        <v>4680</v>
      </c>
      <c r="AL301" t="s">
        <v>5074</v>
      </c>
      <c r="AM301" t="s">
        <v>6278</v>
      </c>
      <c r="AN301" t="s">
        <v>8571</v>
      </c>
      <c r="AR301" s="3" t="str">
        <f t="shared" si="8"/>
        <v>07_00258.Oth_manu</v>
      </c>
      <c r="AS301" s="3" t="str">
        <f t="shared" si="9"/>
        <v/>
      </c>
      <c r="AT301" s="3" t="str">
        <f t="shared" si="9"/>
        <v>07_00258.Oth_manu</v>
      </c>
      <c r="AY301" s="70"/>
      <c r="AZ301" s="70"/>
      <c r="BA301" s="70"/>
      <c r="BB301" s="69" t="s">
        <v>7787</v>
      </c>
      <c r="BD301" s="268" t="s">
        <v>5547</v>
      </c>
      <c r="BE301" s="269" t="s">
        <v>8802</v>
      </c>
      <c r="BF301" s="303" t="s">
        <v>10367</v>
      </c>
      <c r="BG301" s="169"/>
      <c r="BH301" s="170"/>
      <c r="BI301" s="359"/>
      <c r="BJ301" s="360"/>
      <c r="BK301" s="137"/>
      <c r="BL301" s="138"/>
    </row>
    <row r="302" spans="1:64">
      <c r="A302" s="2" t="s">
        <v>4362</v>
      </c>
      <c r="B302" s="1" t="s">
        <v>999</v>
      </c>
      <c r="C302" s="2" t="s">
        <v>4334</v>
      </c>
      <c r="D302" s="1" t="s">
        <v>965</v>
      </c>
      <c r="E302" s="2" t="s">
        <v>436</v>
      </c>
      <c r="F302" s="1" t="s">
        <v>1077</v>
      </c>
      <c r="G302" s="2" t="s">
        <v>2903</v>
      </c>
      <c r="H302" s="3" t="s">
        <v>808</v>
      </c>
      <c r="I302" s="3" t="s">
        <v>1700</v>
      </c>
      <c r="J302" s="2" t="s">
        <v>2903</v>
      </c>
      <c r="K302" s="3" t="s">
        <v>808</v>
      </c>
      <c r="L302" s="3" t="s">
        <v>1700</v>
      </c>
      <c r="M302" s="3" t="s">
        <v>9422</v>
      </c>
      <c r="N302" s="3" t="s">
        <v>1700</v>
      </c>
      <c r="O302" s="2" t="s">
        <v>2679</v>
      </c>
      <c r="P302" s="1" t="s">
        <v>808</v>
      </c>
      <c r="Q302" s="3" t="s">
        <v>1700</v>
      </c>
      <c r="R302" s="3" t="str">
        <f>VLOOKUP(O302,'2005 부문표'!$K$9:$L$411,2,FALSE)</f>
        <v>05_052</v>
      </c>
      <c r="S302" s="20" t="s">
        <v>2285</v>
      </c>
      <c r="T302" s="20" t="s">
        <v>256</v>
      </c>
      <c r="U302" s="20" t="s">
        <v>1700</v>
      </c>
      <c r="V302" s="20" t="str">
        <f>VLOOKUP(S302,'2003 부문표'!$Q$8:$R$412,2,FALSE)</f>
        <v>00_058</v>
      </c>
      <c r="W302" s="67" t="s">
        <v>6908</v>
      </c>
      <c r="X302" s="68" t="s">
        <v>7244</v>
      </c>
      <c r="Y302" s="67" t="s">
        <v>1700</v>
      </c>
      <c r="Z302" s="90" t="s">
        <v>7927</v>
      </c>
      <c r="AA302" s="89" t="s">
        <v>7944</v>
      </c>
      <c r="AB302" s="75" t="s">
        <v>7447</v>
      </c>
      <c r="AC302" s="75" t="s">
        <v>7448</v>
      </c>
      <c r="AD302" s="77" t="s">
        <v>7505</v>
      </c>
      <c r="AE302" s="77" t="s">
        <v>7448</v>
      </c>
      <c r="AF302" s="75"/>
      <c r="AG302" s="69" t="s">
        <v>8244</v>
      </c>
      <c r="AH302" t="s">
        <v>3645</v>
      </c>
      <c r="AI302" t="s">
        <v>3646</v>
      </c>
      <c r="AJ302" t="s">
        <v>4185</v>
      </c>
      <c r="AK302" t="s">
        <v>4681</v>
      </c>
      <c r="AL302" t="s">
        <v>5075</v>
      </c>
      <c r="AM302" t="s">
        <v>6279</v>
      </c>
      <c r="AN302" t="s">
        <v>8572</v>
      </c>
      <c r="AR302" s="3" t="str">
        <f t="shared" si="8"/>
        <v>07_00259.Oth_manu</v>
      </c>
      <c r="AS302" s="3" t="str">
        <f t="shared" si="9"/>
        <v/>
      </c>
      <c r="AT302" s="3" t="str">
        <f t="shared" si="9"/>
        <v>07_00259.Oth_manu</v>
      </c>
      <c r="AY302" s="70"/>
      <c r="AZ302" s="70"/>
      <c r="BA302" s="70"/>
      <c r="BB302" s="69" t="s">
        <v>7788</v>
      </c>
      <c r="BD302" s="271"/>
      <c r="BE302" s="269" t="s">
        <v>3579</v>
      </c>
      <c r="BF302" s="303"/>
      <c r="BG302" s="169"/>
      <c r="BH302" s="170"/>
      <c r="BI302" s="389"/>
      <c r="BJ302" s="390"/>
      <c r="BK302" s="137"/>
      <c r="BL302" s="138"/>
    </row>
    <row r="303" spans="1:64">
      <c r="A303" s="2" t="s">
        <v>4362</v>
      </c>
      <c r="B303" s="1" t="s">
        <v>999</v>
      </c>
      <c r="C303" s="2" t="s">
        <v>4334</v>
      </c>
      <c r="D303" s="1" t="s">
        <v>965</v>
      </c>
      <c r="E303" s="2" t="s">
        <v>436</v>
      </c>
      <c r="F303" s="1" t="s">
        <v>1077</v>
      </c>
      <c r="G303" s="2" t="s">
        <v>2904</v>
      </c>
      <c r="H303" s="3" t="s">
        <v>809</v>
      </c>
      <c r="I303" s="3" t="s">
        <v>1701</v>
      </c>
      <c r="J303" s="2" t="s">
        <v>2904</v>
      </c>
      <c r="K303" s="3" t="s">
        <v>809</v>
      </c>
      <c r="L303" s="3" t="s">
        <v>1701</v>
      </c>
      <c r="M303" s="3" t="s">
        <v>9423</v>
      </c>
      <c r="N303" s="3" t="s">
        <v>8834</v>
      </c>
      <c r="O303" s="2" t="s">
        <v>2680</v>
      </c>
      <c r="P303" s="1" t="s">
        <v>809</v>
      </c>
      <c r="Q303" s="3" t="s">
        <v>1701</v>
      </c>
      <c r="R303" s="3" t="str">
        <f>VLOOKUP(O303,'2005 부문표'!$K$9:$L$411,2,FALSE)</f>
        <v>05_052</v>
      </c>
      <c r="S303" s="20" t="s">
        <v>2286</v>
      </c>
      <c r="T303" s="20" t="s">
        <v>257</v>
      </c>
      <c r="U303" s="20" t="s">
        <v>1701</v>
      </c>
      <c r="V303" s="20" t="str">
        <f>VLOOKUP(S303,'2003 부문표'!$Q$8:$R$412,2,FALSE)</f>
        <v>00_058</v>
      </c>
      <c r="W303" s="67" t="s">
        <v>6909</v>
      </c>
      <c r="X303" s="68" t="s">
        <v>7245</v>
      </c>
      <c r="Y303" s="67" t="s">
        <v>1701</v>
      </c>
      <c r="Z303" s="90" t="s">
        <v>7927</v>
      </c>
      <c r="AA303" s="89" t="s">
        <v>7944</v>
      </c>
      <c r="AB303" s="75" t="s">
        <v>7447</v>
      </c>
      <c r="AC303" s="75" t="s">
        <v>7448</v>
      </c>
      <c r="AD303" s="77" t="s">
        <v>7505</v>
      </c>
      <c r="AE303" s="77" t="s">
        <v>7448</v>
      </c>
      <c r="AF303" s="75"/>
      <c r="AG303" s="69" t="s">
        <v>8245</v>
      </c>
      <c r="AH303" t="s">
        <v>3647</v>
      </c>
      <c r="AI303" t="s">
        <v>3648</v>
      </c>
      <c r="AJ303" t="s">
        <v>4186</v>
      </c>
      <c r="AK303" t="s">
        <v>4682</v>
      </c>
      <c r="AL303" t="s">
        <v>5076</v>
      </c>
      <c r="AM303" t="s">
        <v>6280</v>
      </c>
      <c r="AN303" t="s">
        <v>8573</v>
      </c>
      <c r="AR303" s="3" t="str">
        <f t="shared" si="8"/>
        <v>07_00260.Oth_manu</v>
      </c>
      <c r="AS303" s="3" t="str">
        <f t="shared" si="9"/>
        <v/>
      </c>
      <c r="AT303" s="3" t="str">
        <f t="shared" si="9"/>
        <v>07_00260.Oth_manu</v>
      </c>
      <c r="AY303" s="70"/>
      <c r="AZ303" s="70"/>
      <c r="BA303" s="70"/>
      <c r="BB303" s="69" t="s">
        <v>7789</v>
      </c>
      <c r="BD303" s="271"/>
      <c r="BE303" s="269" t="s">
        <v>3579</v>
      </c>
      <c r="BF303" s="303"/>
      <c r="BG303" s="169"/>
      <c r="BH303" s="170"/>
      <c r="BI303" s="389"/>
      <c r="BJ303" s="390"/>
      <c r="BK303" s="137"/>
      <c r="BL303" s="138"/>
    </row>
    <row r="304" spans="1:64">
      <c r="A304" s="2" t="s">
        <v>4362</v>
      </c>
      <c r="B304" s="1" t="s">
        <v>999</v>
      </c>
      <c r="C304" s="2" t="s">
        <v>4334</v>
      </c>
      <c r="D304" s="1" t="s">
        <v>965</v>
      </c>
      <c r="E304" s="2" t="s">
        <v>436</v>
      </c>
      <c r="F304" s="1" t="s">
        <v>1077</v>
      </c>
      <c r="G304" s="2" t="s">
        <v>2905</v>
      </c>
      <c r="H304" s="3" t="s">
        <v>810</v>
      </c>
      <c r="I304" s="3" t="s">
        <v>1876</v>
      </c>
      <c r="J304" s="2" t="s">
        <v>2905</v>
      </c>
      <c r="K304" s="3" t="s">
        <v>810</v>
      </c>
      <c r="L304" s="3" t="s">
        <v>1876</v>
      </c>
      <c r="M304" s="3" t="s">
        <v>9424</v>
      </c>
      <c r="N304" s="3" t="s">
        <v>8835</v>
      </c>
      <c r="O304" s="2" t="s">
        <v>2681</v>
      </c>
      <c r="P304" s="1" t="s">
        <v>810</v>
      </c>
      <c r="Q304" s="3" t="s">
        <v>1876</v>
      </c>
      <c r="R304" s="3" t="str">
        <f>VLOOKUP(O304,'2005 부문표'!$K$9:$L$411,2,FALSE)</f>
        <v>05_052</v>
      </c>
      <c r="S304" s="20" t="s">
        <v>2287</v>
      </c>
      <c r="T304" s="20" t="s">
        <v>258</v>
      </c>
      <c r="U304" s="20" t="s">
        <v>1876</v>
      </c>
      <c r="V304" s="20" t="str">
        <f>VLOOKUP(S304,'2003 부문표'!$Q$8:$R$412,2,FALSE)</f>
        <v>00_058</v>
      </c>
      <c r="W304" s="67" t="s">
        <v>6910</v>
      </c>
      <c r="X304" s="68" t="s">
        <v>7348</v>
      </c>
      <c r="Y304" s="67" t="s">
        <v>1702</v>
      </c>
      <c r="Z304" s="90" t="s">
        <v>7927</v>
      </c>
      <c r="AA304" s="89" t="s">
        <v>7944</v>
      </c>
      <c r="AB304" s="75" t="s">
        <v>7447</v>
      </c>
      <c r="AC304" s="75" t="s">
        <v>7448</v>
      </c>
      <c r="AD304" s="77" t="s">
        <v>7505</v>
      </c>
      <c r="AE304" s="77" t="s">
        <v>7448</v>
      </c>
      <c r="AF304" s="75"/>
      <c r="AG304" s="69" t="s">
        <v>8246</v>
      </c>
      <c r="AH304" t="s">
        <v>3649</v>
      </c>
      <c r="AI304" t="s">
        <v>3650</v>
      </c>
      <c r="AJ304" t="s">
        <v>4187</v>
      </c>
      <c r="AK304" t="s">
        <v>4683</v>
      </c>
      <c r="AL304" t="s">
        <v>5077</v>
      </c>
      <c r="AM304" t="s">
        <v>6281</v>
      </c>
      <c r="AN304" t="s">
        <v>3579</v>
      </c>
      <c r="AR304" s="3" t="str">
        <f t="shared" si="8"/>
        <v>07_00261.Oth_manu</v>
      </c>
      <c r="AS304" s="3" t="str">
        <f t="shared" si="9"/>
        <v/>
      </c>
      <c r="AT304" s="3" t="str">
        <f t="shared" si="9"/>
        <v/>
      </c>
      <c r="AY304" s="70"/>
      <c r="AZ304" s="70"/>
      <c r="BA304" s="70"/>
      <c r="BB304" s="69" t="s">
        <v>3579</v>
      </c>
      <c r="BD304" s="271"/>
      <c r="BE304" s="269" t="s">
        <v>3579</v>
      </c>
      <c r="BF304" s="303"/>
      <c r="BG304" s="169"/>
      <c r="BH304" s="170"/>
      <c r="BI304" s="389"/>
      <c r="BJ304" s="390"/>
      <c r="BK304" s="137"/>
      <c r="BL304" s="138"/>
    </row>
    <row r="305" spans="1:64">
      <c r="A305" s="2" t="s">
        <v>4362</v>
      </c>
      <c r="B305" s="1" t="s">
        <v>999</v>
      </c>
      <c r="C305" s="2" t="s">
        <v>4334</v>
      </c>
      <c r="D305" s="1" t="s">
        <v>965</v>
      </c>
      <c r="E305" s="2" t="s">
        <v>436</v>
      </c>
      <c r="F305" s="1" t="s">
        <v>1077</v>
      </c>
      <c r="G305" s="2" t="s">
        <v>2906</v>
      </c>
      <c r="H305" s="3" t="s">
        <v>811</v>
      </c>
      <c r="I305" s="3" t="s">
        <v>1702</v>
      </c>
      <c r="J305" s="2" t="s">
        <v>2906</v>
      </c>
      <c r="K305" s="3" t="s">
        <v>811</v>
      </c>
      <c r="L305" s="3" t="s">
        <v>1702</v>
      </c>
      <c r="M305" s="3" t="s">
        <v>9425</v>
      </c>
      <c r="N305" s="3" t="s">
        <v>5647</v>
      </c>
      <c r="O305" s="2" t="s">
        <v>2682</v>
      </c>
      <c r="P305" s="1" t="s">
        <v>811</v>
      </c>
      <c r="Q305" s="3" t="s">
        <v>1702</v>
      </c>
      <c r="R305" s="3" t="str">
        <f>VLOOKUP(O305,'2005 부문표'!$K$9:$L$411,2,FALSE)</f>
        <v>05_052</v>
      </c>
      <c r="S305" s="20" t="s">
        <v>2288</v>
      </c>
      <c r="T305" s="20" t="s">
        <v>1980</v>
      </c>
      <c r="U305" s="20" t="s">
        <v>1702</v>
      </c>
      <c r="V305" s="20" t="str">
        <f>VLOOKUP(S305,'2003 부문표'!$Q$8:$R$412,2,FALSE)</f>
        <v>00_058</v>
      </c>
      <c r="W305" s="67" t="s">
        <v>6910</v>
      </c>
      <c r="X305" s="68" t="s">
        <v>7348</v>
      </c>
      <c r="Y305" s="67" t="s">
        <v>1702</v>
      </c>
      <c r="Z305" s="90" t="s">
        <v>7927</v>
      </c>
      <c r="AA305" s="89" t="s">
        <v>7944</v>
      </c>
      <c r="AB305" s="75" t="s">
        <v>7447</v>
      </c>
      <c r="AC305" s="75" t="s">
        <v>7448</v>
      </c>
      <c r="AD305" s="77" t="s">
        <v>7505</v>
      </c>
      <c r="AE305" s="77" t="s">
        <v>7448</v>
      </c>
      <c r="AF305" s="75"/>
      <c r="AG305" s="69" t="s">
        <v>8247</v>
      </c>
      <c r="AH305" t="s">
        <v>3651</v>
      </c>
      <c r="AI305" t="s">
        <v>3652</v>
      </c>
      <c r="AJ305" t="s">
        <v>4188</v>
      </c>
      <c r="AK305" t="s">
        <v>4684</v>
      </c>
      <c r="AL305" t="s">
        <v>5078</v>
      </c>
      <c r="AM305" t="s">
        <v>6282</v>
      </c>
      <c r="AN305" t="s">
        <v>8574</v>
      </c>
      <c r="AR305" s="3" t="str">
        <f t="shared" si="8"/>
        <v>07_00261.Oth_manu</v>
      </c>
      <c r="AS305" s="3" t="str">
        <f t="shared" si="9"/>
        <v/>
      </c>
      <c r="AT305" s="3" t="str">
        <f t="shared" si="9"/>
        <v>07_00261.Oth_manu</v>
      </c>
      <c r="AY305" s="70"/>
      <c r="AZ305" s="70"/>
      <c r="BA305" s="70"/>
      <c r="BB305" s="69" t="s">
        <v>7790</v>
      </c>
      <c r="BD305" s="271"/>
      <c r="BE305" s="272" t="s">
        <v>3579</v>
      </c>
      <c r="BF305" s="303"/>
      <c r="BG305" s="169"/>
      <c r="BH305" s="170"/>
      <c r="BI305" s="389"/>
      <c r="BJ305" s="390"/>
      <c r="BK305" s="137"/>
      <c r="BL305" s="138"/>
    </row>
    <row r="306" spans="1:64">
      <c r="A306" s="2" t="s">
        <v>4363</v>
      </c>
      <c r="B306" s="1" t="s">
        <v>1000</v>
      </c>
      <c r="C306" s="2" t="s">
        <v>4335</v>
      </c>
      <c r="D306" s="1" t="s">
        <v>966</v>
      </c>
      <c r="E306" s="2" t="s">
        <v>437</v>
      </c>
      <c r="F306" s="1" t="s">
        <v>966</v>
      </c>
      <c r="G306" s="2" t="s">
        <v>7880</v>
      </c>
      <c r="H306" s="3" t="s">
        <v>1099</v>
      </c>
      <c r="I306" s="3" t="s">
        <v>3032</v>
      </c>
      <c r="J306" s="2" t="s">
        <v>7880</v>
      </c>
      <c r="K306" s="3" t="s">
        <v>1099</v>
      </c>
      <c r="L306" s="3" t="s">
        <v>3032</v>
      </c>
      <c r="M306" s="3" t="s">
        <v>9427</v>
      </c>
      <c r="N306" s="3" t="s">
        <v>1116</v>
      </c>
      <c r="O306" s="2" t="s">
        <v>2683</v>
      </c>
      <c r="P306" s="1" t="s">
        <v>812</v>
      </c>
      <c r="Q306" s="3" t="s">
        <v>1116</v>
      </c>
      <c r="R306" s="3" t="str">
        <f>VLOOKUP(O306,'2005 부문표'!$K$9:$L$411,2,FALSE)</f>
        <v>05_053</v>
      </c>
      <c r="S306" s="20" t="s">
        <v>2289</v>
      </c>
      <c r="T306" s="20" t="s">
        <v>1931</v>
      </c>
      <c r="U306" s="20" t="s">
        <v>1116</v>
      </c>
      <c r="V306" s="20" t="str">
        <f>VLOOKUP(S306,'2003 부문표'!$Q$8:$R$412,2,FALSE)</f>
        <v>00_059</v>
      </c>
      <c r="W306" s="67" t="s">
        <v>6911</v>
      </c>
      <c r="X306" s="20" t="s">
        <v>7246</v>
      </c>
      <c r="Y306" s="67" t="s">
        <v>1116</v>
      </c>
      <c r="Z306" s="90" t="s">
        <v>1276</v>
      </c>
      <c r="AA306" s="90" t="s">
        <v>7538</v>
      </c>
      <c r="AB306" s="75" t="s">
        <v>7449</v>
      </c>
      <c r="AC306" s="75" t="s">
        <v>1275</v>
      </c>
      <c r="AD306" s="77" t="s">
        <v>7536</v>
      </c>
      <c r="AE306" s="77" t="s">
        <v>7536</v>
      </c>
      <c r="AF306" s="75"/>
      <c r="AG306" s="69" t="s">
        <v>8248</v>
      </c>
      <c r="AH306" t="s">
        <v>3653</v>
      </c>
      <c r="AI306" t="s">
        <v>3654</v>
      </c>
      <c r="AJ306" t="s">
        <v>3579</v>
      </c>
      <c r="AK306" t="s">
        <v>3579</v>
      </c>
      <c r="AL306" t="s">
        <v>5079</v>
      </c>
      <c r="AM306" t="s">
        <v>6283</v>
      </c>
      <c r="AN306" t="s">
        <v>8575</v>
      </c>
      <c r="AR306" s="3" t="str">
        <f t="shared" si="8"/>
        <v>07_00262.nucle</v>
      </c>
      <c r="AS306" s="3" t="str">
        <f t="shared" si="9"/>
        <v/>
      </c>
      <c r="AT306" s="3" t="str">
        <f t="shared" si="9"/>
        <v>07_00262.nucle</v>
      </c>
      <c r="AY306" s="70"/>
      <c r="AZ306" s="70"/>
      <c r="BA306" s="70"/>
      <c r="BB306" s="69" t="s">
        <v>7791</v>
      </c>
      <c r="BD306" s="271"/>
      <c r="BE306" s="272" t="s">
        <v>3579</v>
      </c>
      <c r="BF306" s="303"/>
      <c r="BG306" s="169"/>
      <c r="BH306" s="170"/>
      <c r="BI306" s="389"/>
      <c r="BJ306" s="390"/>
      <c r="BK306" s="137"/>
      <c r="BL306" s="138"/>
    </row>
    <row r="307" spans="1:64">
      <c r="A307" s="2" t="s">
        <v>4363</v>
      </c>
      <c r="B307" s="1" t="s">
        <v>1000</v>
      </c>
      <c r="C307" s="2" t="s">
        <v>4335</v>
      </c>
      <c r="D307" s="1" t="s">
        <v>966</v>
      </c>
      <c r="E307" s="2" t="s">
        <v>437</v>
      </c>
      <c r="F307" s="1" t="s">
        <v>966</v>
      </c>
      <c r="G307" s="2" t="s">
        <v>7881</v>
      </c>
      <c r="H307" s="3" t="s">
        <v>1099</v>
      </c>
      <c r="I307" s="3" t="s">
        <v>3032</v>
      </c>
      <c r="J307" s="2" t="s">
        <v>7881</v>
      </c>
      <c r="K307" s="3" t="s">
        <v>1099</v>
      </c>
      <c r="L307" s="3" t="s">
        <v>3032</v>
      </c>
      <c r="M307" s="3" t="s">
        <v>9428</v>
      </c>
      <c r="N307" s="3" t="s">
        <v>1117</v>
      </c>
      <c r="O307" s="2" t="s">
        <v>2684</v>
      </c>
      <c r="P307" s="1" t="s">
        <v>1189</v>
      </c>
      <c r="Q307" s="3" t="s">
        <v>1117</v>
      </c>
      <c r="R307" s="3" t="str">
        <f>VLOOKUP(O307,'2005 부문표'!$K$9:$L$411,2,FALSE)</f>
        <v>05_053</v>
      </c>
      <c r="S307" s="20" t="s">
        <v>2290</v>
      </c>
      <c r="T307" s="20" t="s">
        <v>1932</v>
      </c>
      <c r="U307" s="20" t="s">
        <v>1117</v>
      </c>
      <c r="V307" s="20" t="str">
        <f>VLOOKUP(S307,'2003 부문표'!$Q$8:$R$412,2,FALSE)</f>
        <v>00_059</v>
      </c>
      <c r="W307" s="67" t="s">
        <v>6912</v>
      </c>
      <c r="X307" s="20" t="s">
        <v>7247</v>
      </c>
      <c r="Y307" s="67" t="s">
        <v>1117</v>
      </c>
      <c r="Z307" s="90" t="s">
        <v>1276</v>
      </c>
      <c r="AA307" s="90" t="s">
        <v>7537</v>
      </c>
      <c r="AB307" s="75" t="s">
        <v>7449</v>
      </c>
      <c r="AC307" s="75" t="s">
        <v>1275</v>
      </c>
      <c r="AD307" s="77" t="s">
        <v>7537</v>
      </c>
      <c r="AE307" s="77" t="s">
        <v>7537</v>
      </c>
      <c r="AF307" s="75"/>
      <c r="AG307" s="69" t="s">
        <v>7892</v>
      </c>
      <c r="AH307" t="s">
        <v>3655</v>
      </c>
      <c r="AI307" t="s">
        <v>3656</v>
      </c>
      <c r="AJ307" t="s">
        <v>3579</v>
      </c>
      <c r="AK307" t="s">
        <v>3579</v>
      </c>
      <c r="AL307" t="s">
        <v>5080</v>
      </c>
      <c r="AM307" t="s">
        <v>6284</v>
      </c>
      <c r="AN307" t="s">
        <v>7792</v>
      </c>
      <c r="AR307" s="3" t="str">
        <f t="shared" si="8"/>
        <v>07_00263.fossl</v>
      </c>
      <c r="AS307" s="3" t="str">
        <f t="shared" si="9"/>
        <v/>
      </c>
      <c r="AT307" s="3" t="str">
        <f t="shared" si="9"/>
        <v>07_00263.fossl</v>
      </c>
      <c r="AY307" s="70"/>
      <c r="AZ307" s="70"/>
      <c r="BA307" s="70"/>
      <c r="BB307" s="69" t="s">
        <v>7792</v>
      </c>
    </row>
    <row r="308" spans="1:64">
      <c r="A308" s="2" t="s">
        <v>4363</v>
      </c>
      <c r="B308" s="1" t="s">
        <v>1000</v>
      </c>
      <c r="C308" s="2" t="s">
        <v>4335</v>
      </c>
      <c r="D308" s="1" t="s">
        <v>966</v>
      </c>
      <c r="E308" s="2" t="s">
        <v>437</v>
      </c>
      <c r="F308" s="1" t="s">
        <v>966</v>
      </c>
      <c r="G308" s="2" t="s">
        <v>7882</v>
      </c>
      <c r="H308" s="3" t="s">
        <v>1099</v>
      </c>
      <c r="I308" s="3" t="s">
        <v>3032</v>
      </c>
      <c r="J308" s="2" t="s">
        <v>7882</v>
      </c>
      <c r="K308" s="3" t="s">
        <v>1099</v>
      </c>
      <c r="L308" s="3" t="s">
        <v>3032</v>
      </c>
      <c r="M308" s="3" t="s">
        <v>9429</v>
      </c>
      <c r="N308" s="3" t="s">
        <v>1118</v>
      </c>
      <c r="O308" s="2" t="s">
        <v>2685</v>
      </c>
      <c r="P308" s="1" t="s">
        <v>814</v>
      </c>
      <c r="Q308" s="3" t="s">
        <v>1118</v>
      </c>
      <c r="R308" s="3" t="str">
        <f>VLOOKUP(O308,'2005 부문표'!$K$9:$L$411,2,FALSE)</f>
        <v>05_053</v>
      </c>
      <c r="S308" s="20" t="s">
        <v>2291</v>
      </c>
      <c r="T308" s="20" t="s">
        <v>1933</v>
      </c>
      <c r="U308" s="20" t="s">
        <v>1118</v>
      </c>
      <c r="V308" s="20" t="str">
        <f>VLOOKUP(S308,'2003 부문표'!$Q$8:$R$412,2,FALSE)</f>
        <v>00_059</v>
      </c>
      <c r="W308" s="67" t="s">
        <v>6913</v>
      </c>
      <c r="X308" s="20" t="s">
        <v>7248</v>
      </c>
      <c r="Y308" s="67" t="s">
        <v>1118</v>
      </c>
      <c r="Z308" s="90" t="s">
        <v>1276</v>
      </c>
      <c r="AA308" s="90" t="s">
        <v>7538</v>
      </c>
      <c r="AB308" s="75" t="s">
        <v>7449</v>
      </c>
      <c r="AC308" s="75" t="s">
        <v>1275</v>
      </c>
      <c r="AD308" s="77" t="s">
        <v>7538</v>
      </c>
      <c r="AE308" s="77" t="s">
        <v>7538</v>
      </c>
      <c r="AF308" s="75"/>
      <c r="AG308" s="69" t="s">
        <v>7893</v>
      </c>
      <c r="AH308" t="s">
        <v>3657</v>
      </c>
      <c r="AI308" t="s">
        <v>3658</v>
      </c>
      <c r="AJ308" t="s">
        <v>4189</v>
      </c>
      <c r="AK308" t="s">
        <v>4685</v>
      </c>
      <c r="AL308" t="s">
        <v>5081</v>
      </c>
      <c r="AM308" t="s">
        <v>6285</v>
      </c>
      <c r="AN308" t="s">
        <v>7793</v>
      </c>
      <c r="AR308" s="3" t="str">
        <f t="shared" si="8"/>
        <v>07_00264.nucle</v>
      </c>
      <c r="AS308" s="3" t="str">
        <f t="shared" si="9"/>
        <v/>
      </c>
      <c r="AT308" s="3" t="str">
        <f t="shared" si="9"/>
        <v>07_00264.nucle</v>
      </c>
      <c r="AY308" s="70"/>
      <c r="AZ308" s="70"/>
      <c r="BA308" s="70"/>
      <c r="BB308" s="69" t="s">
        <v>7793</v>
      </c>
      <c r="BD308" s="268" t="s">
        <v>5550</v>
      </c>
      <c r="BE308" s="272" t="s">
        <v>8804</v>
      </c>
      <c r="BF308" s="308" t="s">
        <v>10409</v>
      </c>
      <c r="BG308" s="169"/>
      <c r="BH308" s="170"/>
      <c r="BI308" s="381" t="s">
        <v>5253</v>
      </c>
      <c r="BJ308" s="371" t="s">
        <v>5598</v>
      </c>
      <c r="BK308" s="137"/>
      <c r="BL308" s="138"/>
    </row>
    <row r="309" spans="1:64">
      <c r="A309" s="2" t="s">
        <v>4363</v>
      </c>
      <c r="B309" s="1" t="s">
        <v>1000</v>
      </c>
      <c r="C309" s="2" t="s">
        <v>4335</v>
      </c>
      <c r="D309" s="1" t="s">
        <v>966</v>
      </c>
      <c r="E309" s="2" t="s">
        <v>437</v>
      </c>
      <c r="F309" s="1" t="s">
        <v>966</v>
      </c>
      <c r="G309" s="2" t="s">
        <v>3024</v>
      </c>
      <c r="H309" s="3" t="s">
        <v>815</v>
      </c>
      <c r="I309" s="3" t="s">
        <v>1119</v>
      </c>
      <c r="J309" s="2" t="s">
        <v>3024</v>
      </c>
      <c r="K309" s="3" t="s">
        <v>815</v>
      </c>
      <c r="L309" s="3" t="s">
        <v>1119</v>
      </c>
      <c r="M309" s="3" t="s">
        <v>9430</v>
      </c>
      <c r="N309" s="3" t="s">
        <v>1877</v>
      </c>
      <c r="O309" s="2" t="s">
        <v>2686</v>
      </c>
      <c r="P309" s="1" t="s">
        <v>815</v>
      </c>
      <c r="Q309" s="3" t="s">
        <v>1119</v>
      </c>
      <c r="R309" s="3" t="str">
        <f>VLOOKUP(O309,'2005 부문표'!$K$9:$L$411,2,FALSE)</f>
        <v>05_053</v>
      </c>
      <c r="S309" s="20" t="s">
        <v>2292</v>
      </c>
      <c r="T309" s="20" t="s">
        <v>1934</v>
      </c>
      <c r="U309" s="20" t="s">
        <v>1877</v>
      </c>
      <c r="V309" s="20" t="str">
        <f>VLOOKUP(S309,'2003 부문표'!$Q$8:$R$412,2,FALSE)</f>
        <v>00_059</v>
      </c>
      <c r="W309" s="67" t="s">
        <v>6914</v>
      </c>
      <c r="X309" s="68" t="s">
        <v>7249</v>
      </c>
      <c r="Y309" s="67" t="s">
        <v>1119</v>
      </c>
      <c r="Z309" s="90" t="s">
        <v>1276</v>
      </c>
      <c r="AA309" s="90" t="s">
        <v>7539</v>
      </c>
      <c r="AB309" s="75" t="s">
        <v>7449</v>
      </c>
      <c r="AC309" s="75" t="s">
        <v>1275</v>
      </c>
      <c r="AD309" s="77" t="s">
        <v>7539</v>
      </c>
      <c r="AE309" s="77" t="s">
        <v>7539</v>
      </c>
      <c r="AF309" s="75"/>
      <c r="AG309" s="69" t="s">
        <v>7894</v>
      </c>
      <c r="AH309" t="s">
        <v>3659</v>
      </c>
      <c r="AI309" t="s">
        <v>3660</v>
      </c>
      <c r="AJ309" t="s">
        <v>4190</v>
      </c>
      <c r="AK309" t="s">
        <v>4686</v>
      </c>
      <c r="AL309" t="s">
        <v>5082</v>
      </c>
      <c r="AM309" t="s">
        <v>6286</v>
      </c>
      <c r="AN309" t="s">
        <v>7794</v>
      </c>
      <c r="AR309" s="3" t="str">
        <f t="shared" si="8"/>
        <v>07_00265.othel</v>
      </c>
      <c r="AS309" s="3" t="str">
        <f t="shared" si="9"/>
        <v/>
      </c>
      <c r="AT309" s="3" t="str">
        <f t="shared" si="9"/>
        <v>07_00265.othel</v>
      </c>
      <c r="AY309" s="70"/>
      <c r="AZ309" s="70"/>
      <c r="BA309" s="70"/>
      <c r="BB309" s="69" t="s">
        <v>7794</v>
      </c>
      <c r="BD309" s="276"/>
      <c r="BE309" s="279" t="s">
        <v>3579</v>
      </c>
      <c r="BF309" s="308"/>
      <c r="BG309" s="169"/>
      <c r="BH309" s="170"/>
      <c r="BI309" s="389"/>
      <c r="BJ309" s="390"/>
      <c r="BK309" s="137"/>
      <c r="BL309" s="138"/>
    </row>
    <row r="310" spans="1:64">
      <c r="A310" s="2" t="s">
        <v>4363</v>
      </c>
      <c r="B310" s="1" t="s">
        <v>1000</v>
      </c>
      <c r="C310" s="2" t="s">
        <v>4336</v>
      </c>
      <c r="D310" s="1" t="s">
        <v>967</v>
      </c>
      <c r="E310" s="2" t="s">
        <v>438</v>
      </c>
      <c r="F310" s="1" t="s">
        <v>816</v>
      </c>
      <c r="G310" s="2" t="s">
        <v>3025</v>
      </c>
      <c r="H310" s="3" t="s">
        <v>816</v>
      </c>
      <c r="I310" s="3" t="s">
        <v>1120</v>
      </c>
      <c r="J310" s="2" t="s">
        <v>3025</v>
      </c>
      <c r="K310" s="3" t="s">
        <v>816</v>
      </c>
      <c r="L310" s="3" t="s">
        <v>1120</v>
      </c>
      <c r="M310" s="3" t="s">
        <v>9432</v>
      </c>
      <c r="N310" s="3" t="s">
        <v>1120</v>
      </c>
      <c r="O310" s="2" t="s">
        <v>2687</v>
      </c>
      <c r="P310" s="1" t="s">
        <v>816</v>
      </c>
      <c r="Q310" s="3" t="s">
        <v>1120</v>
      </c>
      <c r="R310" s="3" t="str">
        <f>VLOOKUP(O310,'2005 부문표'!$K$9:$L$411,2,FALSE)</f>
        <v>05_054</v>
      </c>
      <c r="S310" s="20" t="s">
        <v>2293</v>
      </c>
      <c r="T310" s="20" t="s">
        <v>259</v>
      </c>
      <c r="U310" s="20" t="s">
        <v>1120</v>
      </c>
      <c r="V310" s="20" t="str">
        <f>VLOOKUP(S310,'2003 부문표'!$Q$8:$R$412,2,FALSE)</f>
        <v>00_060</v>
      </c>
      <c r="W310" s="67" t="s">
        <v>6915</v>
      </c>
      <c r="X310" s="68" t="s">
        <v>7250</v>
      </c>
      <c r="Y310" s="67" t="s">
        <v>1120</v>
      </c>
      <c r="Z310" s="90" t="s">
        <v>1120</v>
      </c>
      <c r="AA310" s="89" t="s">
        <v>7945</v>
      </c>
      <c r="AB310" s="75" t="s">
        <v>7477</v>
      </c>
      <c r="AC310" s="75" t="s">
        <v>7450</v>
      </c>
      <c r="AD310" s="77" t="s">
        <v>7506</v>
      </c>
      <c r="AE310" s="77" t="s">
        <v>7450</v>
      </c>
      <c r="AF310" s="75"/>
      <c r="AG310" s="69" t="s">
        <v>8249</v>
      </c>
      <c r="AH310" t="s">
        <v>3661</v>
      </c>
      <c r="AI310" t="s">
        <v>3662</v>
      </c>
      <c r="AJ310" t="s">
        <v>4191</v>
      </c>
      <c r="AK310" t="s">
        <v>4687</v>
      </c>
      <c r="AL310" t="s">
        <v>5083</v>
      </c>
      <c r="AM310" t="s">
        <v>6287</v>
      </c>
      <c r="AN310" t="s">
        <v>8576</v>
      </c>
      <c r="AR310" s="3" t="str">
        <f t="shared" si="8"/>
        <v>07_00266.GasDistr</v>
      </c>
      <c r="AS310" s="3" t="str">
        <f t="shared" si="9"/>
        <v/>
      </c>
      <c r="AT310" s="3" t="str">
        <f t="shared" si="9"/>
        <v>07_00266.GasDistr</v>
      </c>
      <c r="AY310" s="70"/>
      <c r="AZ310" s="70"/>
      <c r="BA310" s="70"/>
      <c r="BB310" s="69" t="s">
        <v>7795</v>
      </c>
      <c r="BD310" s="274" t="s">
        <v>5551</v>
      </c>
      <c r="BE310" s="280" t="s">
        <v>8805</v>
      </c>
      <c r="BF310" s="308" t="s">
        <v>10409</v>
      </c>
      <c r="BG310" s="169"/>
      <c r="BH310" s="170" t="s">
        <v>8674</v>
      </c>
      <c r="BI310" s="389"/>
      <c r="BJ310" s="390"/>
      <c r="BK310" s="137"/>
      <c r="BL310" s="138"/>
    </row>
    <row r="311" spans="1:64">
      <c r="A311" s="2" t="s">
        <v>4363</v>
      </c>
      <c r="B311" s="1" t="s">
        <v>1000</v>
      </c>
      <c r="C311" s="2" t="s">
        <v>4336</v>
      </c>
      <c r="D311" s="1" t="s">
        <v>967</v>
      </c>
      <c r="E311" s="2" t="s">
        <v>439</v>
      </c>
      <c r="F311" s="1" t="s">
        <v>817</v>
      </c>
      <c r="G311" s="2" t="s">
        <v>2907</v>
      </c>
      <c r="H311" s="3" t="s">
        <v>817</v>
      </c>
      <c r="I311" s="3" t="s">
        <v>1703</v>
      </c>
      <c r="J311" s="2" t="s">
        <v>2907</v>
      </c>
      <c r="K311" s="3" t="s">
        <v>817</v>
      </c>
      <c r="L311" s="3" t="s">
        <v>1703</v>
      </c>
      <c r="M311" s="3" t="s">
        <v>9433</v>
      </c>
      <c r="N311" s="3" t="s">
        <v>8838</v>
      </c>
      <c r="O311" s="2" t="s">
        <v>2688</v>
      </c>
      <c r="P311" s="1" t="s">
        <v>817</v>
      </c>
      <c r="Q311" s="3" t="s">
        <v>1703</v>
      </c>
      <c r="R311" s="3" t="str">
        <f>VLOOKUP(O311,'2005 부문표'!$K$9:$L$411,2,FALSE)</f>
        <v>05_054</v>
      </c>
      <c r="S311" s="20" t="s">
        <v>2294</v>
      </c>
      <c r="T311" s="20" t="s">
        <v>260</v>
      </c>
      <c r="U311" s="20" t="s">
        <v>1878</v>
      </c>
      <c r="V311" s="20" t="str">
        <f>VLOOKUP(S311,'2003 부문표'!$Q$8:$R$412,2,FALSE)</f>
        <v>00_060</v>
      </c>
      <c r="W311" s="67" t="s">
        <v>6916</v>
      </c>
      <c r="X311" s="68" t="s">
        <v>7251</v>
      </c>
      <c r="Y311" s="67" t="s">
        <v>1703</v>
      </c>
      <c r="Z311" s="90" t="s">
        <v>1704</v>
      </c>
      <c r="AA311" s="89" t="s">
        <v>1394</v>
      </c>
      <c r="AB311" s="75" t="s">
        <v>7451</v>
      </c>
      <c r="AC311" s="75" t="s">
        <v>1394</v>
      </c>
      <c r="AD311" s="77" t="s">
        <v>7507</v>
      </c>
      <c r="AE311" s="77" t="s">
        <v>7483</v>
      </c>
      <c r="AF311" s="75"/>
      <c r="AG311" s="69" t="s">
        <v>8250</v>
      </c>
      <c r="AH311" t="s">
        <v>3663</v>
      </c>
      <c r="AI311" t="s">
        <v>3664</v>
      </c>
      <c r="AJ311" t="s">
        <v>4192</v>
      </c>
      <c r="AK311" t="s">
        <v>4688</v>
      </c>
      <c r="AL311" t="s">
        <v>5084</v>
      </c>
      <c r="AM311" t="s">
        <v>6288</v>
      </c>
      <c r="AN311" t="s">
        <v>8577</v>
      </c>
      <c r="AR311" s="3" t="str">
        <f t="shared" si="8"/>
        <v>07_00267.Water</v>
      </c>
      <c r="AS311" s="3" t="str">
        <f t="shared" si="9"/>
        <v/>
      </c>
      <c r="AT311" s="3" t="str">
        <f t="shared" si="9"/>
        <v>07_00267.Water</v>
      </c>
      <c r="AY311" s="70"/>
      <c r="AZ311" s="70"/>
      <c r="BA311" s="70"/>
      <c r="BB311" s="69" t="s">
        <v>7796</v>
      </c>
      <c r="BD311" s="271"/>
      <c r="BE311" s="272" t="s">
        <v>3579</v>
      </c>
      <c r="BF311" s="303"/>
      <c r="BG311" s="169"/>
      <c r="BH311" s="170"/>
      <c r="BI311" s="359"/>
      <c r="BJ311" s="372"/>
      <c r="BK311" s="137"/>
      <c r="BL311" s="138"/>
    </row>
    <row r="312" spans="1:64">
      <c r="A312" s="2" t="s">
        <v>4363</v>
      </c>
      <c r="B312" s="1" t="s">
        <v>1000</v>
      </c>
      <c r="C312" s="2" t="s">
        <v>4336</v>
      </c>
      <c r="D312" s="1" t="s">
        <v>967</v>
      </c>
      <c r="E312" s="2" t="s">
        <v>440</v>
      </c>
      <c r="F312" s="1" t="s">
        <v>818</v>
      </c>
      <c r="G312" s="2" t="s">
        <v>2908</v>
      </c>
      <c r="H312" s="3" t="s">
        <v>818</v>
      </c>
      <c r="I312" s="3" t="s">
        <v>1704</v>
      </c>
      <c r="J312" s="2" t="s">
        <v>2908</v>
      </c>
      <c r="K312" s="3" t="s">
        <v>818</v>
      </c>
      <c r="L312" s="3" t="s">
        <v>1704</v>
      </c>
      <c r="M312" s="3" t="s">
        <v>9434</v>
      </c>
      <c r="N312" s="3" t="s">
        <v>1704</v>
      </c>
      <c r="O312" s="2" t="s">
        <v>2689</v>
      </c>
      <c r="P312" s="1" t="s">
        <v>818</v>
      </c>
      <c r="Q312" s="3" t="s">
        <v>1704</v>
      </c>
      <c r="R312" s="3" t="str">
        <f>VLOOKUP(O312,'2005 부문표'!$K$9:$L$411,2,FALSE)</f>
        <v>05_054</v>
      </c>
      <c r="S312" s="20" t="s">
        <v>2295</v>
      </c>
      <c r="T312" s="20" t="s">
        <v>261</v>
      </c>
      <c r="U312" s="20" t="s">
        <v>1704</v>
      </c>
      <c r="V312" s="20" t="str">
        <f>VLOOKUP(S312,'2003 부문표'!$Q$8:$R$412,2,FALSE)</f>
        <v>00_060</v>
      </c>
      <c r="W312" s="67" t="s">
        <v>6917</v>
      </c>
      <c r="X312" s="68" t="s">
        <v>7252</v>
      </c>
      <c r="Y312" s="67" t="s">
        <v>1704</v>
      </c>
      <c r="Z312" s="90" t="s">
        <v>1704</v>
      </c>
      <c r="AA312" s="89" t="s">
        <v>1394</v>
      </c>
      <c r="AB312" s="75" t="s">
        <v>7451</v>
      </c>
      <c r="AC312" s="75" t="s">
        <v>1394</v>
      </c>
      <c r="AD312" s="77" t="s">
        <v>7507</v>
      </c>
      <c r="AE312" s="77" t="s">
        <v>7483</v>
      </c>
      <c r="AF312" s="75"/>
      <c r="AG312" s="69" t="s">
        <v>8251</v>
      </c>
      <c r="AH312" t="s">
        <v>3665</v>
      </c>
      <c r="AI312" t="s">
        <v>3666</v>
      </c>
      <c r="AJ312" t="s">
        <v>4193</v>
      </c>
      <c r="AK312" t="s">
        <v>4689</v>
      </c>
      <c r="AL312" t="s">
        <v>5085</v>
      </c>
      <c r="AM312" t="s">
        <v>6289</v>
      </c>
      <c r="AN312" t="s">
        <v>8578</v>
      </c>
      <c r="AR312" s="3" t="str">
        <f t="shared" si="8"/>
        <v>07_00268.Water</v>
      </c>
      <c r="AS312" s="3" t="str">
        <f t="shared" si="9"/>
        <v/>
      </c>
      <c r="AT312" s="3" t="str">
        <f t="shared" si="9"/>
        <v>07_00268.Water</v>
      </c>
      <c r="AY312" s="70"/>
      <c r="AZ312" s="70"/>
      <c r="BA312" s="70"/>
      <c r="BB312" s="69" t="s">
        <v>7797</v>
      </c>
      <c r="BD312" s="122" t="s">
        <v>5553</v>
      </c>
      <c r="BE312" s="123" t="s">
        <v>1677</v>
      </c>
      <c r="BF312" s="302" t="s">
        <v>10365</v>
      </c>
      <c r="BG312" s="171" t="s">
        <v>1154</v>
      </c>
      <c r="BH312" s="172" t="s">
        <v>9044</v>
      </c>
      <c r="BI312" s="359"/>
      <c r="BJ312" s="372"/>
      <c r="BK312" s="137"/>
      <c r="BL312" s="138"/>
    </row>
    <row r="313" spans="1:64">
      <c r="A313" s="2" t="s">
        <v>4364</v>
      </c>
      <c r="B313" s="1" t="s">
        <v>1001</v>
      </c>
      <c r="C313" s="2" t="s">
        <v>4337</v>
      </c>
      <c r="D313" s="1" t="s">
        <v>968</v>
      </c>
      <c r="E313" s="2" t="s">
        <v>441</v>
      </c>
      <c r="F313" s="1" t="s">
        <v>1078</v>
      </c>
      <c r="G313" s="2" t="s">
        <v>2909</v>
      </c>
      <c r="H313" s="3" t="s">
        <v>819</v>
      </c>
      <c r="I313" s="3" t="s">
        <v>1705</v>
      </c>
      <c r="J313" s="2" t="s">
        <v>2909</v>
      </c>
      <c r="K313" s="3" t="s">
        <v>819</v>
      </c>
      <c r="L313" s="3" t="s">
        <v>1705</v>
      </c>
      <c r="M313" s="3" t="s">
        <v>9440</v>
      </c>
      <c r="N313" s="3" t="s">
        <v>8844</v>
      </c>
      <c r="O313" s="2" t="s">
        <v>2690</v>
      </c>
      <c r="P313" s="1" t="s">
        <v>819</v>
      </c>
      <c r="Q313" s="3" t="s">
        <v>1705</v>
      </c>
      <c r="R313" s="3" t="str">
        <f>VLOOKUP(O313,'2005 부문표'!$K$9:$L$411,2,FALSE)</f>
        <v>05_055</v>
      </c>
      <c r="S313" s="20" t="s">
        <v>2296</v>
      </c>
      <c r="T313" s="20" t="s">
        <v>1935</v>
      </c>
      <c r="U313" s="20" t="s">
        <v>1879</v>
      </c>
      <c r="V313" s="20" t="str">
        <f>VLOOKUP(S313,'2003 부문표'!$Q$8:$R$412,2,FALSE)</f>
        <v>00_0061A</v>
      </c>
      <c r="W313" s="67" t="s">
        <v>6918</v>
      </c>
      <c r="X313" s="68" t="s">
        <v>7253</v>
      </c>
      <c r="Y313" s="67" t="s">
        <v>1705</v>
      </c>
      <c r="Z313" s="90" t="s">
        <v>5661</v>
      </c>
      <c r="AA313" s="89" t="s">
        <v>7946</v>
      </c>
      <c r="AB313" s="75" t="s">
        <v>7452</v>
      </c>
      <c r="AC313" s="75" t="s">
        <v>262</v>
      </c>
      <c r="AD313" s="77" t="s">
        <v>7507</v>
      </c>
      <c r="AE313" s="77" t="s">
        <v>7483</v>
      </c>
      <c r="AF313" s="75"/>
      <c r="AG313" s="69" t="s">
        <v>8252</v>
      </c>
      <c r="AH313" t="s">
        <v>3667</v>
      </c>
      <c r="AI313" t="s">
        <v>3668</v>
      </c>
      <c r="AJ313" t="s">
        <v>4194</v>
      </c>
      <c r="AK313" t="s">
        <v>4690</v>
      </c>
      <c r="AL313" t="s">
        <v>5086</v>
      </c>
      <c r="AM313" t="s">
        <v>6290</v>
      </c>
      <c r="AN313" t="s">
        <v>8579</v>
      </c>
      <c r="AR313" s="3" t="str">
        <f t="shared" si="8"/>
        <v>07_00269.Construc</v>
      </c>
      <c r="AS313" s="3" t="str">
        <f>IF(AQ313=AQ316,"",AQ313)</f>
        <v/>
      </c>
      <c r="AT313" s="3" t="str">
        <f>IF(AR313=AR316,"",AR313)</f>
        <v>07_00269.Construc</v>
      </c>
      <c r="AY313" s="70"/>
      <c r="AZ313" s="70"/>
      <c r="BA313" s="70"/>
      <c r="BB313" s="69" t="s">
        <v>7798</v>
      </c>
      <c r="BD313" s="122" t="s">
        <v>5554</v>
      </c>
      <c r="BE313" s="123" t="s">
        <v>8806</v>
      </c>
      <c r="BF313" s="304" t="s">
        <v>10409</v>
      </c>
      <c r="BG313" s="169"/>
      <c r="BH313" s="170"/>
      <c r="BI313" s="381" t="s">
        <v>5254</v>
      </c>
      <c r="BJ313" s="375" t="s">
        <v>10470</v>
      </c>
      <c r="BK313" s="137"/>
      <c r="BL313" s="138"/>
    </row>
    <row r="314" spans="1:64">
      <c r="A314" s="2" t="s">
        <v>4364</v>
      </c>
      <c r="B314" s="1" t="s">
        <v>1001</v>
      </c>
      <c r="C314" s="2" t="s">
        <v>4337</v>
      </c>
      <c r="D314" s="1" t="s">
        <v>968</v>
      </c>
      <c r="E314" s="2" t="s">
        <v>441</v>
      </c>
      <c r="F314" s="1" t="s">
        <v>1078</v>
      </c>
      <c r="G314" s="2" t="s">
        <v>2909</v>
      </c>
      <c r="H314" s="3" t="s">
        <v>819</v>
      </c>
      <c r="I314" s="3" t="s">
        <v>1705</v>
      </c>
      <c r="J314" s="2" t="s">
        <v>2909</v>
      </c>
      <c r="K314" s="3" t="s">
        <v>819</v>
      </c>
      <c r="L314" s="3" t="s">
        <v>1705</v>
      </c>
      <c r="M314" s="3" t="s">
        <v>9440</v>
      </c>
      <c r="N314" s="3" t="s">
        <v>8844</v>
      </c>
      <c r="O314" s="2" t="s">
        <v>2690</v>
      </c>
      <c r="P314" s="1" t="s">
        <v>819</v>
      </c>
      <c r="Q314" s="3" t="s">
        <v>1705</v>
      </c>
      <c r="R314" s="3" t="str">
        <f>VLOOKUP(O314,'2005 부문표'!$K$9:$L$411,2,FALSE)</f>
        <v>05_055</v>
      </c>
      <c r="S314" s="20" t="s">
        <v>3865</v>
      </c>
      <c r="T314" s="20"/>
      <c r="U314" s="20" t="s">
        <v>3867</v>
      </c>
      <c r="V314" s="20" t="str">
        <f>VLOOKUP(S314,'2003 부문표'!$Q$8:$R$412,2,FALSE)</f>
        <v>00_0061A</v>
      </c>
      <c r="W314" s="67" t="s">
        <v>6918</v>
      </c>
      <c r="X314" s="68" t="s">
        <v>7253</v>
      </c>
      <c r="Y314" s="67" t="s">
        <v>1705</v>
      </c>
      <c r="Z314" s="90" t="s">
        <v>5661</v>
      </c>
      <c r="AA314" s="89" t="s">
        <v>7946</v>
      </c>
      <c r="AB314" s="75" t="s">
        <v>7452</v>
      </c>
      <c r="AC314" s="75" t="s">
        <v>262</v>
      </c>
      <c r="AD314" s="77" t="s">
        <v>7507</v>
      </c>
      <c r="AE314" s="77" t="s">
        <v>7483</v>
      </c>
      <c r="AF314" s="75"/>
      <c r="AG314" s="69"/>
      <c r="AH314" t="s">
        <v>3878</v>
      </c>
      <c r="AI314" t="s">
        <v>3579</v>
      </c>
      <c r="AR314" s="3" t="str">
        <f t="shared" si="8"/>
        <v>07_00269.Construc</v>
      </c>
      <c r="AY314" s="70"/>
      <c r="AZ314" s="70"/>
      <c r="BA314" s="70"/>
      <c r="BB314" s="69"/>
      <c r="BD314" s="274" t="s">
        <v>5555</v>
      </c>
      <c r="BE314" s="280" t="s">
        <v>8807</v>
      </c>
      <c r="BF314" s="303" t="s">
        <v>10410</v>
      </c>
      <c r="BG314" s="169"/>
      <c r="BH314" s="170"/>
      <c r="BI314" s="363"/>
      <c r="BJ314" s="374"/>
      <c r="BK314" s="137"/>
      <c r="BL314" s="138"/>
    </row>
    <row r="315" spans="1:64">
      <c r="A315" s="2" t="s">
        <v>4364</v>
      </c>
      <c r="B315" s="1" t="s">
        <v>1001</v>
      </c>
      <c r="C315" s="2" t="s">
        <v>4337</v>
      </c>
      <c r="D315" s="1" t="s">
        <v>968</v>
      </c>
      <c r="E315" s="2" t="s">
        <v>442</v>
      </c>
      <c r="F315" s="1" t="s">
        <v>1079</v>
      </c>
      <c r="G315" s="2" t="s">
        <v>2910</v>
      </c>
      <c r="H315" s="3" t="s">
        <v>820</v>
      </c>
      <c r="I315" s="3" t="s">
        <v>1706</v>
      </c>
      <c r="J315" s="2" t="s">
        <v>2910</v>
      </c>
      <c r="K315" s="3" t="s">
        <v>820</v>
      </c>
      <c r="L315" s="3" t="s">
        <v>1706</v>
      </c>
      <c r="M315" s="3" t="s">
        <v>9441</v>
      </c>
      <c r="N315" s="3" t="s">
        <v>8845</v>
      </c>
      <c r="O315" s="2" t="s">
        <v>2691</v>
      </c>
      <c r="P315" s="1" t="s">
        <v>820</v>
      </c>
      <c r="Q315" s="3" t="s">
        <v>1706</v>
      </c>
      <c r="R315" s="3" t="str">
        <f>VLOOKUP(O315,'2005 부문표'!$K$9:$L$411,2,FALSE)</f>
        <v>05_055</v>
      </c>
      <c r="S315" s="20" t="s">
        <v>3866</v>
      </c>
      <c r="T315" s="20"/>
      <c r="U315" s="20" t="s">
        <v>3868</v>
      </c>
      <c r="V315" s="20" t="str">
        <f>VLOOKUP(S315,'2003 부문표'!$Q$8:$R$412,2,FALSE)</f>
        <v>00_0061A</v>
      </c>
      <c r="W315" s="67" t="s">
        <v>6919</v>
      </c>
      <c r="X315" s="68" t="s">
        <v>7254</v>
      </c>
      <c r="Y315" s="67" t="s">
        <v>1706</v>
      </c>
      <c r="Z315" s="90" t="s">
        <v>5661</v>
      </c>
      <c r="AA315" s="89" t="s">
        <v>7946</v>
      </c>
      <c r="AB315" s="75" t="s">
        <v>7452</v>
      </c>
      <c r="AC315" s="75" t="s">
        <v>262</v>
      </c>
      <c r="AD315" s="77" t="s">
        <v>7507</v>
      </c>
      <c r="AE315" s="77" t="s">
        <v>7483</v>
      </c>
      <c r="AF315" s="75"/>
      <c r="AG315" s="69"/>
      <c r="AH315" t="s">
        <v>3879</v>
      </c>
      <c r="AI315" t="s">
        <v>3670</v>
      </c>
      <c r="AR315" s="3" t="str">
        <f t="shared" si="8"/>
        <v>07_00270.Construc</v>
      </c>
      <c r="AY315" s="70"/>
      <c r="AZ315" s="70"/>
      <c r="BA315" s="70"/>
      <c r="BB315" s="69"/>
      <c r="BD315" s="271"/>
      <c r="BE315" s="272" t="s">
        <v>3579</v>
      </c>
      <c r="BF315" s="303"/>
      <c r="BG315" s="169"/>
      <c r="BH315" s="170"/>
      <c r="BI315" s="363"/>
      <c r="BJ315" s="372"/>
      <c r="BK315" s="137"/>
      <c r="BL315" s="138"/>
    </row>
    <row r="316" spans="1:64">
      <c r="A316" s="2" t="s">
        <v>4364</v>
      </c>
      <c r="B316" s="1" t="s">
        <v>1001</v>
      </c>
      <c r="C316" s="2" t="s">
        <v>4337</v>
      </c>
      <c r="D316" s="1" t="s">
        <v>968</v>
      </c>
      <c r="E316" s="2" t="s">
        <v>442</v>
      </c>
      <c r="F316" s="1" t="s">
        <v>1079</v>
      </c>
      <c r="G316" s="2" t="s">
        <v>2910</v>
      </c>
      <c r="H316" s="3" t="s">
        <v>820</v>
      </c>
      <c r="I316" s="3" t="s">
        <v>1706</v>
      </c>
      <c r="J316" s="2" t="s">
        <v>2910</v>
      </c>
      <c r="K316" s="3" t="s">
        <v>820</v>
      </c>
      <c r="L316" s="3" t="s">
        <v>1706</v>
      </c>
      <c r="M316" s="3" t="s">
        <v>9441</v>
      </c>
      <c r="N316" s="3" t="s">
        <v>8845</v>
      </c>
      <c r="O316" s="2" t="s">
        <v>2691</v>
      </c>
      <c r="P316" s="1" t="s">
        <v>820</v>
      </c>
      <c r="Q316" s="3" t="s">
        <v>1706</v>
      </c>
      <c r="R316" s="3" t="str">
        <f>VLOOKUP(O316,'2005 부문표'!$K$9:$L$411,2,FALSE)</f>
        <v>05_055</v>
      </c>
      <c r="S316" s="20" t="s">
        <v>2297</v>
      </c>
      <c r="T316" s="20" t="s">
        <v>1936</v>
      </c>
      <c r="U316" s="20" t="s">
        <v>1880</v>
      </c>
      <c r="V316" s="20" t="str">
        <f>VLOOKUP(S316,'2003 부문표'!$Q$8:$R$412,2,FALSE)</f>
        <v>00_0061A</v>
      </c>
      <c r="W316" s="67" t="s">
        <v>6919</v>
      </c>
      <c r="X316" s="68" t="s">
        <v>7254</v>
      </c>
      <c r="Y316" s="67" t="s">
        <v>1706</v>
      </c>
      <c r="Z316" s="90" t="s">
        <v>5661</v>
      </c>
      <c r="AA316" s="89" t="s">
        <v>7946</v>
      </c>
      <c r="AB316" s="75" t="s">
        <v>7452</v>
      </c>
      <c r="AC316" s="75" t="s">
        <v>262</v>
      </c>
      <c r="AD316" s="77" t="s">
        <v>7507</v>
      </c>
      <c r="AE316" s="77" t="s">
        <v>7483</v>
      </c>
      <c r="AF316" s="75"/>
      <c r="AG316" s="69" t="s">
        <v>8253</v>
      </c>
      <c r="AH316" t="s">
        <v>3669</v>
      </c>
      <c r="AI316" t="s">
        <v>3579</v>
      </c>
      <c r="AJ316" t="s">
        <v>4195</v>
      </c>
      <c r="AK316" t="s">
        <v>4691</v>
      </c>
      <c r="AL316" t="s">
        <v>5087</v>
      </c>
      <c r="AM316" t="s">
        <v>6291</v>
      </c>
      <c r="AN316" t="s">
        <v>8580</v>
      </c>
      <c r="AR316" s="3" t="str">
        <f t="shared" si="8"/>
        <v>07_00270.Construc</v>
      </c>
      <c r="AS316" s="3" t="str">
        <f t="shared" si="9"/>
        <v/>
      </c>
      <c r="AT316" s="3" t="str">
        <f t="shared" si="9"/>
        <v>07_00270.Construc</v>
      </c>
      <c r="AY316" s="70"/>
      <c r="AZ316" s="70"/>
      <c r="BA316" s="70"/>
      <c r="BB316" s="69" t="s">
        <v>7799</v>
      </c>
      <c r="BD316" s="271"/>
      <c r="BE316" s="272" t="s">
        <v>3579</v>
      </c>
      <c r="BF316" s="303"/>
      <c r="BG316" s="169"/>
      <c r="BH316" s="170"/>
      <c r="BI316" s="363"/>
      <c r="BJ316" s="372"/>
      <c r="BK316" s="137"/>
      <c r="BL316" s="138"/>
    </row>
    <row r="317" spans="1:64">
      <c r="A317" s="2" t="s">
        <v>4364</v>
      </c>
      <c r="B317" s="1" t="s">
        <v>1001</v>
      </c>
      <c r="C317" s="2" t="s">
        <v>4337</v>
      </c>
      <c r="D317" s="1" t="s">
        <v>968</v>
      </c>
      <c r="E317" s="2" t="s">
        <v>443</v>
      </c>
      <c r="F317" s="1" t="s">
        <v>821</v>
      </c>
      <c r="G317" s="2" t="s">
        <v>2911</v>
      </c>
      <c r="H317" s="3" t="s">
        <v>821</v>
      </c>
      <c r="I317" s="3" t="s">
        <v>1707</v>
      </c>
      <c r="J317" s="2" t="s">
        <v>2911</v>
      </c>
      <c r="K317" s="3" t="s">
        <v>821</v>
      </c>
      <c r="L317" s="3" t="s">
        <v>1707</v>
      </c>
      <c r="M317" s="3" t="s">
        <v>9442</v>
      </c>
      <c r="N317" s="3" t="s">
        <v>1707</v>
      </c>
      <c r="O317" s="2" t="s">
        <v>2692</v>
      </c>
      <c r="P317" s="1" t="s">
        <v>821</v>
      </c>
      <c r="Q317" s="3" t="s">
        <v>1707</v>
      </c>
      <c r="R317" s="3" t="str">
        <f>VLOOKUP(O317,'2005 부문표'!$K$9:$L$411,2,FALSE)</f>
        <v>05_055</v>
      </c>
      <c r="S317" s="20" t="s">
        <v>2298</v>
      </c>
      <c r="T317" s="20" t="s">
        <v>263</v>
      </c>
      <c r="U317" s="20" t="s">
        <v>1707</v>
      </c>
      <c r="V317" s="20" t="str">
        <f>VLOOKUP(S317,'2003 부문표'!$Q$8:$R$412,2,FALSE)</f>
        <v>00_0061A</v>
      </c>
      <c r="W317" s="67" t="s">
        <v>6920</v>
      </c>
      <c r="X317" s="68" t="s">
        <v>7255</v>
      </c>
      <c r="Y317" s="67" t="s">
        <v>1707</v>
      </c>
      <c r="Z317" s="90" t="s">
        <v>5661</v>
      </c>
      <c r="AA317" s="89" t="s">
        <v>7946</v>
      </c>
      <c r="AB317" s="75" t="s">
        <v>7452</v>
      </c>
      <c r="AC317" s="75" t="s">
        <v>262</v>
      </c>
      <c r="AD317" s="77" t="s">
        <v>7507</v>
      </c>
      <c r="AE317" s="77" t="s">
        <v>7483</v>
      </c>
      <c r="AF317" s="75"/>
      <c r="AG317" s="69" t="s">
        <v>8254</v>
      </c>
      <c r="AH317" t="s">
        <v>3671</v>
      </c>
      <c r="AI317" t="s">
        <v>3672</v>
      </c>
      <c r="AJ317" t="s">
        <v>4196</v>
      </c>
      <c r="AK317" t="s">
        <v>4692</v>
      </c>
      <c r="AL317" t="s">
        <v>5088</v>
      </c>
      <c r="AM317" t="s">
        <v>6292</v>
      </c>
      <c r="AN317" t="s">
        <v>8581</v>
      </c>
      <c r="AR317" s="3" t="str">
        <f t="shared" si="8"/>
        <v>07_00271.Construc</v>
      </c>
      <c r="AS317" s="3" t="str">
        <f t="shared" si="9"/>
        <v/>
      </c>
      <c r="AT317" s="3" t="str">
        <f t="shared" si="9"/>
        <v>07_00271.Construc</v>
      </c>
      <c r="AY317" s="70"/>
      <c r="AZ317" s="70"/>
      <c r="BA317" s="70"/>
      <c r="BB317" s="69" t="s">
        <v>7800</v>
      </c>
      <c r="BD317" s="271"/>
      <c r="BE317" s="272" t="s">
        <v>3579</v>
      </c>
      <c r="BF317" s="303"/>
      <c r="BG317" s="169"/>
      <c r="BH317" s="170"/>
      <c r="BI317" s="363"/>
      <c r="BJ317" s="372"/>
      <c r="BK317" s="137"/>
      <c r="BL317" s="138"/>
    </row>
    <row r="318" spans="1:64">
      <c r="A318" s="2" t="s">
        <v>4364</v>
      </c>
      <c r="B318" s="1" t="s">
        <v>1001</v>
      </c>
      <c r="C318" s="2" t="s">
        <v>4338</v>
      </c>
      <c r="D318" s="1" t="s">
        <v>969</v>
      </c>
      <c r="E318" s="2" t="s">
        <v>444</v>
      </c>
      <c r="F318" s="1" t="s">
        <v>1080</v>
      </c>
      <c r="G318" s="2" t="s">
        <v>2912</v>
      </c>
      <c r="H318" s="3" t="s">
        <v>822</v>
      </c>
      <c r="I318" s="3" t="s">
        <v>1708</v>
      </c>
      <c r="J318" s="2" t="s">
        <v>2912</v>
      </c>
      <c r="K318" s="3" t="s">
        <v>822</v>
      </c>
      <c r="L318" s="3" t="s">
        <v>1708</v>
      </c>
      <c r="M318" s="3" t="s">
        <v>9443</v>
      </c>
      <c r="N318" s="3" t="s">
        <v>1708</v>
      </c>
      <c r="O318" s="2" t="s">
        <v>2693</v>
      </c>
      <c r="P318" s="1" t="s">
        <v>822</v>
      </c>
      <c r="Q318" s="3" t="s">
        <v>1708</v>
      </c>
      <c r="R318" s="3" t="str">
        <f>VLOOKUP(O318,'2005 부문표'!$K$9:$L$411,2,FALSE)</f>
        <v>05_056</v>
      </c>
      <c r="S318" s="20" t="s">
        <v>2299</v>
      </c>
      <c r="T318" s="20" t="s">
        <v>264</v>
      </c>
      <c r="U318" s="20" t="s">
        <v>1708</v>
      </c>
      <c r="V318" s="20" t="str">
        <f>VLOOKUP(S318,'2003 부문표'!$Q$8:$R$412,2,FALSE)</f>
        <v>00_0061A</v>
      </c>
      <c r="W318" s="67" t="s">
        <v>6921</v>
      </c>
      <c r="X318" s="68" t="s">
        <v>7256</v>
      </c>
      <c r="Y318" s="67" t="s">
        <v>1708</v>
      </c>
      <c r="Z318" s="90" t="s">
        <v>5661</v>
      </c>
      <c r="AA318" s="89" t="s">
        <v>7946</v>
      </c>
      <c r="AB318" s="75" t="s">
        <v>7452</v>
      </c>
      <c r="AC318" s="75" t="s">
        <v>262</v>
      </c>
      <c r="AD318" s="77" t="s">
        <v>7507</v>
      </c>
      <c r="AE318" s="77" t="s">
        <v>7483</v>
      </c>
      <c r="AF318" s="75"/>
      <c r="AG318" s="69" t="s">
        <v>8255</v>
      </c>
      <c r="AH318" t="s">
        <v>3673</v>
      </c>
      <c r="AI318" t="s">
        <v>3674</v>
      </c>
      <c r="AJ318" t="s">
        <v>4197</v>
      </c>
      <c r="AK318" t="s">
        <v>4693</v>
      </c>
      <c r="AL318" t="s">
        <v>5089</v>
      </c>
      <c r="AM318" t="s">
        <v>6293</v>
      </c>
      <c r="AN318" t="s">
        <v>8582</v>
      </c>
      <c r="AR318" s="3" t="str">
        <f t="shared" si="8"/>
        <v>07_00272.Construc</v>
      </c>
      <c r="AS318" s="3" t="str">
        <f t="shared" si="9"/>
        <v/>
      </c>
      <c r="AT318" s="3" t="str">
        <f t="shared" si="9"/>
        <v>07_00272.Construc</v>
      </c>
      <c r="AY318" s="70"/>
      <c r="AZ318" s="70"/>
      <c r="BA318" s="70"/>
      <c r="BB318" s="69" t="s">
        <v>7801</v>
      </c>
      <c r="BD318" s="271"/>
      <c r="BE318" s="272" t="s">
        <v>3579</v>
      </c>
      <c r="BF318" s="303"/>
      <c r="BG318" s="169"/>
      <c r="BH318" s="170"/>
      <c r="BI318" s="363"/>
      <c r="BJ318" s="372"/>
      <c r="BK318" s="137"/>
      <c r="BL318" s="138"/>
    </row>
    <row r="319" spans="1:64">
      <c r="A319" s="2" t="s">
        <v>4364</v>
      </c>
      <c r="B319" s="1" t="s">
        <v>1001</v>
      </c>
      <c r="C319" s="2" t="s">
        <v>4338</v>
      </c>
      <c r="D319" s="1" t="s">
        <v>969</v>
      </c>
      <c r="E319" s="2" t="s">
        <v>444</v>
      </c>
      <c r="F319" s="1" t="s">
        <v>1080</v>
      </c>
      <c r="G319" s="2" t="s">
        <v>2913</v>
      </c>
      <c r="H319" s="3" t="s">
        <v>823</v>
      </c>
      <c r="I319" s="3" t="s">
        <v>1709</v>
      </c>
      <c r="J319" s="2" t="s">
        <v>2913</v>
      </c>
      <c r="K319" s="3" t="s">
        <v>823</v>
      </c>
      <c r="L319" s="3" t="s">
        <v>1709</v>
      </c>
      <c r="M319" s="3" t="s">
        <v>9444</v>
      </c>
      <c r="N319" s="3" t="s">
        <v>1709</v>
      </c>
      <c r="O319" s="2" t="s">
        <v>2694</v>
      </c>
      <c r="P319" s="1" t="s">
        <v>823</v>
      </c>
      <c r="Q319" s="3" t="s">
        <v>1709</v>
      </c>
      <c r="R319" s="3" t="str">
        <f>VLOOKUP(O319,'2005 부문표'!$K$9:$L$411,2,FALSE)</f>
        <v>05_056</v>
      </c>
      <c r="S319" s="20" t="s">
        <v>2300</v>
      </c>
      <c r="T319" s="20" t="s">
        <v>265</v>
      </c>
      <c r="U319" s="20" t="s">
        <v>1709</v>
      </c>
      <c r="V319" s="20" t="str">
        <f>VLOOKUP(S319,'2003 부문표'!$Q$8:$R$412,2,FALSE)</f>
        <v>00_0061A</v>
      </c>
      <c r="W319" s="67" t="s">
        <v>6922</v>
      </c>
      <c r="X319" s="68" t="s">
        <v>7257</v>
      </c>
      <c r="Y319" s="67" t="s">
        <v>1709</v>
      </c>
      <c r="Z319" s="90" t="s">
        <v>5661</v>
      </c>
      <c r="AA319" s="89" t="s">
        <v>7946</v>
      </c>
      <c r="AB319" s="75" t="s">
        <v>7452</v>
      </c>
      <c r="AC319" s="75" t="s">
        <v>262</v>
      </c>
      <c r="AD319" s="77" t="s">
        <v>7507</v>
      </c>
      <c r="AE319" s="77" t="s">
        <v>7483</v>
      </c>
      <c r="AF319" s="75"/>
      <c r="AG319" s="69" t="s">
        <v>8256</v>
      </c>
      <c r="AH319" t="s">
        <v>3675</v>
      </c>
      <c r="AI319" t="s">
        <v>3676</v>
      </c>
      <c r="AJ319" t="s">
        <v>4198</v>
      </c>
      <c r="AK319" t="s">
        <v>4694</v>
      </c>
      <c r="AL319" t="s">
        <v>5090</v>
      </c>
      <c r="AM319" t="s">
        <v>6294</v>
      </c>
      <c r="AN319" t="s">
        <v>3579</v>
      </c>
      <c r="AR319" s="3" t="str">
        <f t="shared" si="8"/>
        <v>07_00273.Construc</v>
      </c>
      <c r="AS319" s="3" t="str">
        <f t="shared" si="9"/>
        <v/>
      </c>
      <c r="AT319" s="3" t="str">
        <f t="shared" si="9"/>
        <v/>
      </c>
      <c r="AY319" s="70"/>
      <c r="AZ319" s="70"/>
      <c r="BA319" s="70"/>
      <c r="BB319" s="69" t="s">
        <v>3579</v>
      </c>
    </row>
    <row r="320" spans="1:64">
      <c r="A320" s="2" t="s">
        <v>4364</v>
      </c>
      <c r="B320" s="1" t="s">
        <v>1001</v>
      </c>
      <c r="C320" s="2" t="s">
        <v>4338</v>
      </c>
      <c r="D320" s="1" t="s">
        <v>969</v>
      </c>
      <c r="E320" s="2" t="s">
        <v>444</v>
      </c>
      <c r="F320" s="1" t="s">
        <v>1080</v>
      </c>
      <c r="G320" s="2" t="s">
        <v>2914</v>
      </c>
      <c r="H320" s="3" t="s">
        <v>824</v>
      </c>
      <c r="I320" s="3" t="s">
        <v>1881</v>
      </c>
      <c r="J320" s="2" t="s">
        <v>2914</v>
      </c>
      <c r="K320" s="3" t="s">
        <v>824</v>
      </c>
      <c r="L320" s="3" t="s">
        <v>1881</v>
      </c>
      <c r="M320" s="3" t="s">
        <v>9444</v>
      </c>
      <c r="N320" s="3" t="s">
        <v>1709</v>
      </c>
      <c r="O320" s="2" t="s">
        <v>2695</v>
      </c>
      <c r="P320" s="1" t="s">
        <v>824</v>
      </c>
      <c r="Q320" s="3" t="s">
        <v>1881</v>
      </c>
      <c r="R320" s="3" t="str">
        <f>VLOOKUP(O320,'2005 부문표'!$K$9:$L$411,2,FALSE)</f>
        <v>05_056</v>
      </c>
      <c r="S320" s="20" t="s">
        <v>2301</v>
      </c>
      <c r="T320" s="20" t="s">
        <v>266</v>
      </c>
      <c r="U320" s="20" t="s">
        <v>1881</v>
      </c>
      <c r="V320" s="20" t="str">
        <f>VLOOKUP(S320,'2003 부문표'!$Q$8:$R$412,2,FALSE)</f>
        <v>00_0061A</v>
      </c>
      <c r="W320" s="67" t="s">
        <v>6922</v>
      </c>
      <c r="X320" s="68" t="s">
        <v>7257</v>
      </c>
      <c r="Y320" s="67" t="s">
        <v>1709</v>
      </c>
      <c r="Z320" s="90" t="s">
        <v>5661</v>
      </c>
      <c r="AA320" s="89" t="s">
        <v>7946</v>
      </c>
      <c r="AB320" s="75" t="s">
        <v>7452</v>
      </c>
      <c r="AC320" s="75" t="s">
        <v>262</v>
      </c>
      <c r="AD320" s="77" t="s">
        <v>7507</v>
      </c>
      <c r="AE320" s="77" t="s">
        <v>7483</v>
      </c>
      <c r="AF320" s="75"/>
      <c r="AG320" s="69" t="s">
        <v>8257</v>
      </c>
      <c r="AH320" t="s">
        <v>3677</v>
      </c>
      <c r="AI320" t="s">
        <v>3678</v>
      </c>
      <c r="AJ320" t="s">
        <v>4199</v>
      </c>
      <c r="AK320" t="s">
        <v>4695</v>
      </c>
      <c r="AL320" t="s">
        <v>5091</v>
      </c>
      <c r="AM320" t="s">
        <v>6295</v>
      </c>
      <c r="AN320" t="s">
        <v>8583</v>
      </c>
      <c r="AR320" s="3" t="str">
        <f t="shared" si="8"/>
        <v>07_00273.Construc</v>
      </c>
      <c r="AS320" s="3" t="str">
        <f t="shared" si="9"/>
        <v/>
      </c>
      <c r="AT320" s="3" t="str">
        <f t="shared" si="9"/>
        <v>07_00273.Construc</v>
      </c>
      <c r="AY320" s="70"/>
      <c r="AZ320" s="70"/>
      <c r="BA320" s="70"/>
      <c r="BB320" s="69" t="s">
        <v>7802</v>
      </c>
      <c r="BD320" s="276"/>
      <c r="BE320" s="279" t="s">
        <v>3579</v>
      </c>
      <c r="BF320" s="303"/>
      <c r="BG320" s="169"/>
      <c r="BH320" s="170"/>
      <c r="BI320" s="383"/>
      <c r="BJ320" s="382" t="s">
        <v>8674</v>
      </c>
      <c r="BK320" s="137"/>
      <c r="BL320" s="138"/>
    </row>
    <row r="321" spans="1:64">
      <c r="A321" s="2" t="s">
        <v>4364</v>
      </c>
      <c r="B321" s="1" t="s">
        <v>1001</v>
      </c>
      <c r="C321" s="2" t="s">
        <v>4338</v>
      </c>
      <c r="D321" s="1" t="s">
        <v>969</v>
      </c>
      <c r="E321" s="2" t="s">
        <v>444</v>
      </c>
      <c r="F321" s="1" t="s">
        <v>1080</v>
      </c>
      <c r="G321" s="2" t="s">
        <v>2915</v>
      </c>
      <c r="H321" s="3" t="s">
        <v>825</v>
      </c>
      <c r="I321" s="3" t="s">
        <v>1710</v>
      </c>
      <c r="J321" s="2" t="s">
        <v>2915</v>
      </c>
      <c r="K321" s="3" t="s">
        <v>825</v>
      </c>
      <c r="L321" s="3" t="s">
        <v>1710</v>
      </c>
      <c r="M321" s="3" t="s">
        <v>9445</v>
      </c>
      <c r="N321" s="3" t="s">
        <v>1710</v>
      </c>
      <c r="O321" s="2" t="s">
        <v>2696</v>
      </c>
      <c r="P321" s="1" t="s">
        <v>825</v>
      </c>
      <c r="Q321" s="3" t="s">
        <v>1710</v>
      </c>
      <c r="R321" s="3" t="str">
        <f>VLOOKUP(O321,'2005 부문표'!$K$9:$L$411,2,FALSE)</f>
        <v>05_056</v>
      </c>
      <c r="S321" s="20" t="s">
        <v>2302</v>
      </c>
      <c r="T321" s="20" t="s">
        <v>267</v>
      </c>
      <c r="U321" s="20" t="s">
        <v>1710</v>
      </c>
      <c r="V321" s="20" t="str">
        <f>VLOOKUP(S321,'2003 부문표'!$Q$8:$R$412,2,FALSE)</f>
        <v>00_0061A</v>
      </c>
      <c r="W321" s="67" t="s">
        <v>6923</v>
      </c>
      <c r="X321" s="68" t="s">
        <v>7258</v>
      </c>
      <c r="Y321" s="67" t="s">
        <v>1710</v>
      </c>
      <c r="Z321" s="90" t="s">
        <v>5661</v>
      </c>
      <c r="AA321" s="89" t="s">
        <v>7946</v>
      </c>
      <c r="AB321" s="75" t="s">
        <v>7452</v>
      </c>
      <c r="AC321" s="75" t="s">
        <v>262</v>
      </c>
      <c r="AD321" s="77" t="s">
        <v>7507</v>
      </c>
      <c r="AE321" s="77" t="s">
        <v>7483</v>
      </c>
      <c r="AF321" s="75"/>
      <c r="AG321" s="69" t="s">
        <v>8258</v>
      </c>
      <c r="AH321" t="s">
        <v>3679</v>
      </c>
      <c r="AI321" t="s">
        <v>3680</v>
      </c>
      <c r="AJ321" t="s">
        <v>4200</v>
      </c>
      <c r="AK321" t="s">
        <v>4696</v>
      </c>
      <c r="AL321" t="s">
        <v>5092</v>
      </c>
      <c r="AM321" t="s">
        <v>6296</v>
      </c>
      <c r="AN321" t="s">
        <v>8584</v>
      </c>
      <c r="AR321" s="3" t="str">
        <f t="shared" si="8"/>
        <v>07_00274.Construc</v>
      </c>
      <c r="AS321" s="3" t="str">
        <f t="shared" si="9"/>
        <v/>
      </c>
      <c r="AT321" s="3" t="str">
        <f t="shared" si="9"/>
        <v>07_00274.Construc</v>
      </c>
      <c r="AY321" s="70"/>
      <c r="AZ321" s="70"/>
      <c r="BA321" s="70"/>
      <c r="BB321" s="69" t="s">
        <v>7803</v>
      </c>
      <c r="BD321" s="268" t="s">
        <v>5557</v>
      </c>
      <c r="BE321" s="272" t="s">
        <v>8808</v>
      </c>
      <c r="BF321" s="303" t="s">
        <v>10365</v>
      </c>
      <c r="BG321" s="169"/>
      <c r="BH321" s="170"/>
      <c r="BI321" s="363"/>
      <c r="BJ321" s="382"/>
      <c r="BK321" s="137"/>
      <c r="BL321" s="138"/>
    </row>
    <row r="322" spans="1:64">
      <c r="A322" s="2" t="s">
        <v>4364</v>
      </c>
      <c r="B322" s="1" t="s">
        <v>1001</v>
      </c>
      <c r="C322" s="2" t="s">
        <v>4338</v>
      </c>
      <c r="D322" s="1" t="s">
        <v>969</v>
      </c>
      <c r="E322" s="2" t="s">
        <v>444</v>
      </c>
      <c r="F322" s="1" t="s">
        <v>1080</v>
      </c>
      <c r="G322" s="2" t="s">
        <v>2916</v>
      </c>
      <c r="H322" s="3" t="s">
        <v>826</v>
      </c>
      <c r="I322" s="3" t="s">
        <v>1711</v>
      </c>
      <c r="J322" s="2" t="s">
        <v>2916</v>
      </c>
      <c r="K322" s="3" t="s">
        <v>826</v>
      </c>
      <c r="L322" s="3" t="s">
        <v>1711</v>
      </c>
      <c r="M322" s="3" t="s">
        <v>9443</v>
      </c>
      <c r="N322" s="3" t="s">
        <v>1708</v>
      </c>
      <c r="O322" s="2" t="s">
        <v>2697</v>
      </c>
      <c r="P322" s="1" t="s">
        <v>826</v>
      </c>
      <c r="Q322" s="3" t="s">
        <v>1711</v>
      </c>
      <c r="R322" s="3" t="str">
        <f>VLOOKUP(O322,'2005 부문표'!$K$9:$L$411,2,FALSE)</f>
        <v>05_056</v>
      </c>
      <c r="S322" s="20" t="s">
        <v>2303</v>
      </c>
      <c r="T322" s="20" t="s">
        <v>268</v>
      </c>
      <c r="U322" s="20" t="s">
        <v>1711</v>
      </c>
      <c r="V322" s="20" t="str">
        <f>VLOOKUP(S322,'2003 부문표'!$Q$8:$R$412,2,FALSE)</f>
        <v>00_0061A</v>
      </c>
      <c r="W322" s="67" t="s">
        <v>6924</v>
      </c>
      <c r="X322" s="68" t="s">
        <v>7259</v>
      </c>
      <c r="Y322" s="67" t="s">
        <v>1711</v>
      </c>
      <c r="Z322" s="90" t="s">
        <v>5661</v>
      </c>
      <c r="AA322" s="89" t="s">
        <v>7946</v>
      </c>
      <c r="AB322" s="75" t="s">
        <v>7452</v>
      </c>
      <c r="AC322" s="75" t="s">
        <v>262</v>
      </c>
      <c r="AD322" s="77" t="s">
        <v>7507</v>
      </c>
      <c r="AE322" s="77" t="s">
        <v>7483</v>
      </c>
      <c r="AF322" s="75"/>
      <c r="AG322" s="69" t="s">
        <v>8259</v>
      </c>
      <c r="AH322" t="s">
        <v>3681</v>
      </c>
      <c r="AI322" t="s">
        <v>3682</v>
      </c>
      <c r="AJ322" t="s">
        <v>4201</v>
      </c>
      <c r="AK322" t="s">
        <v>4697</v>
      </c>
      <c r="AL322" t="s">
        <v>5093</v>
      </c>
      <c r="AM322" t="s">
        <v>6297</v>
      </c>
      <c r="AN322" t="s">
        <v>8585</v>
      </c>
      <c r="AR322" s="3" t="str">
        <f t="shared" si="8"/>
        <v>07_00275.Construc</v>
      </c>
      <c r="AS322" s="3" t="str">
        <f t="shared" si="9"/>
        <v/>
      </c>
      <c r="AT322" s="3" t="str">
        <f t="shared" si="9"/>
        <v>07_00275.Construc</v>
      </c>
      <c r="AY322" s="70"/>
      <c r="AZ322" s="70"/>
      <c r="BA322" s="70"/>
      <c r="BB322" s="69" t="s">
        <v>7804</v>
      </c>
      <c r="BD322" s="271"/>
      <c r="BE322" s="272" t="s">
        <v>3579</v>
      </c>
      <c r="BF322" s="303"/>
      <c r="BG322" s="169"/>
      <c r="BH322" s="170"/>
      <c r="BI322" s="363"/>
      <c r="BJ322" s="372"/>
      <c r="BK322" s="137"/>
      <c r="BL322" s="138"/>
    </row>
    <row r="323" spans="1:64">
      <c r="A323" s="2" t="s">
        <v>4364</v>
      </c>
      <c r="B323" s="1" t="s">
        <v>1001</v>
      </c>
      <c r="C323" s="2" t="s">
        <v>4338</v>
      </c>
      <c r="D323" s="1" t="s">
        <v>969</v>
      </c>
      <c r="E323" s="2" t="s">
        <v>445</v>
      </c>
      <c r="F323" s="1" t="s">
        <v>1081</v>
      </c>
      <c r="G323" s="2" t="s">
        <v>2917</v>
      </c>
      <c r="H323" s="3" t="s">
        <v>827</v>
      </c>
      <c r="I323" s="3" t="s">
        <v>1712</v>
      </c>
      <c r="J323" s="2" t="s">
        <v>2917</v>
      </c>
      <c r="K323" s="3" t="s">
        <v>827</v>
      </c>
      <c r="L323" s="3" t="s">
        <v>1712</v>
      </c>
      <c r="M323" s="3" t="s">
        <v>9446</v>
      </c>
      <c r="N323" s="3" t="s">
        <v>1712</v>
      </c>
      <c r="O323" s="2" t="s">
        <v>2698</v>
      </c>
      <c r="P323" s="1" t="s">
        <v>827</v>
      </c>
      <c r="Q323" s="3" t="s">
        <v>1712</v>
      </c>
      <c r="R323" s="3" t="str">
        <f>VLOOKUP(O323,'2005 부문표'!$K$9:$L$411,2,FALSE)</f>
        <v>05_056</v>
      </c>
      <c r="S323" s="20" t="s">
        <v>2304</v>
      </c>
      <c r="T323" s="20" t="s">
        <v>269</v>
      </c>
      <c r="U323" s="20" t="s">
        <v>1712</v>
      </c>
      <c r="V323" s="20" t="str">
        <f>VLOOKUP(S323,'2003 부문표'!$Q$8:$R$412,2,FALSE)</f>
        <v>00_0061A</v>
      </c>
      <c r="W323" s="67" t="s">
        <v>6925</v>
      </c>
      <c r="X323" s="68" t="s">
        <v>7260</v>
      </c>
      <c r="Y323" s="67" t="s">
        <v>1712</v>
      </c>
      <c r="Z323" s="90" t="s">
        <v>5661</v>
      </c>
      <c r="AA323" s="89" t="s">
        <v>7946</v>
      </c>
      <c r="AB323" s="75" t="s">
        <v>7452</v>
      </c>
      <c r="AC323" s="75" t="s">
        <v>262</v>
      </c>
      <c r="AD323" s="77" t="s">
        <v>7507</v>
      </c>
      <c r="AE323" s="77" t="s">
        <v>7483</v>
      </c>
      <c r="AF323" s="75"/>
      <c r="AG323" s="69" t="s">
        <v>8260</v>
      </c>
      <c r="AH323" t="s">
        <v>3683</v>
      </c>
      <c r="AI323" t="s">
        <v>3684</v>
      </c>
      <c r="AJ323" t="s">
        <v>4202</v>
      </c>
      <c r="AK323" t="s">
        <v>4698</v>
      </c>
      <c r="AL323" t="s">
        <v>5094</v>
      </c>
      <c r="AM323" t="s">
        <v>6298</v>
      </c>
      <c r="AN323" t="s">
        <v>8586</v>
      </c>
      <c r="AR323" s="3" t="str">
        <f t="shared" ref="AR323:AR386" si="10">CONCATENATE(W323,$AQ$2,AA323)</f>
        <v>07_00276.Construc</v>
      </c>
      <c r="AS323" s="3" t="str">
        <f t="shared" si="9"/>
        <v/>
      </c>
      <c r="AT323" s="3" t="str">
        <f t="shared" si="9"/>
        <v>07_00276.Construc</v>
      </c>
      <c r="AY323" s="70"/>
      <c r="AZ323" s="70"/>
      <c r="BA323" s="70"/>
      <c r="BB323" s="69" t="s">
        <v>7805</v>
      </c>
    </row>
    <row r="324" spans="1:64">
      <c r="A324" s="2" t="s">
        <v>4364</v>
      </c>
      <c r="B324" s="1" t="s">
        <v>1001</v>
      </c>
      <c r="C324" s="2" t="s">
        <v>4338</v>
      </c>
      <c r="D324" s="1" t="s">
        <v>969</v>
      </c>
      <c r="E324" s="2" t="s">
        <v>445</v>
      </c>
      <c r="F324" s="1" t="s">
        <v>1081</v>
      </c>
      <c r="G324" s="2" t="s">
        <v>2918</v>
      </c>
      <c r="H324" s="3" t="s">
        <v>828</v>
      </c>
      <c r="I324" s="3" t="s">
        <v>1713</v>
      </c>
      <c r="J324" s="2" t="s">
        <v>2918</v>
      </c>
      <c r="K324" s="3" t="s">
        <v>828</v>
      </c>
      <c r="L324" s="3" t="s">
        <v>1713</v>
      </c>
      <c r="M324" s="3" t="s">
        <v>9447</v>
      </c>
      <c r="N324" s="3" t="s">
        <v>1713</v>
      </c>
      <c r="O324" s="2" t="s">
        <v>2699</v>
      </c>
      <c r="P324" s="1" t="s">
        <v>828</v>
      </c>
      <c r="Q324" s="3" t="s">
        <v>1713</v>
      </c>
      <c r="R324" s="3" t="str">
        <f>VLOOKUP(O324,'2005 부문표'!$K$9:$L$411,2,FALSE)</f>
        <v>05_056</v>
      </c>
      <c r="S324" s="20" t="s">
        <v>2305</v>
      </c>
      <c r="T324" s="20" t="s">
        <v>270</v>
      </c>
      <c r="U324" s="20" t="s">
        <v>1713</v>
      </c>
      <c r="V324" s="20" t="str">
        <f>VLOOKUP(S324,'2003 부문표'!$Q$8:$R$412,2,FALSE)</f>
        <v>00_0061A</v>
      </c>
      <c r="W324" s="67" t="s">
        <v>6926</v>
      </c>
      <c r="X324" s="68" t="s">
        <v>7261</v>
      </c>
      <c r="Y324" s="67" t="s">
        <v>1713</v>
      </c>
      <c r="Z324" s="90" t="s">
        <v>5661</v>
      </c>
      <c r="AA324" s="89" t="s">
        <v>7946</v>
      </c>
      <c r="AB324" s="75" t="s">
        <v>7452</v>
      </c>
      <c r="AC324" s="75" t="s">
        <v>262</v>
      </c>
      <c r="AD324" s="77" t="s">
        <v>7507</v>
      </c>
      <c r="AE324" s="77" t="s">
        <v>7483</v>
      </c>
      <c r="AF324" s="75"/>
      <c r="AG324" s="69" t="s">
        <v>8261</v>
      </c>
      <c r="AH324" t="s">
        <v>3685</v>
      </c>
      <c r="AI324" t="s">
        <v>3686</v>
      </c>
      <c r="AJ324" t="s">
        <v>4203</v>
      </c>
      <c r="AK324" t="s">
        <v>4699</v>
      </c>
      <c r="AL324" t="s">
        <v>5095</v>
      </c>
      <c r="AM324" t="s">
        <v>6299</v>
      </c>
      <c r="AN324" t="s">
        <v>8587</v>
      </c>
      <c r="AR324" s="3" t="str">
        <f t="shared" si="10"/>
        <v>07_00277.Construc</v>
      </c>
      <c r="AS324" s="3" t="str">
        <f t="shared" si="9"/>
        <v/>
      </c>
      <c r="AT324" s="3" t="str">
        <f t="shared" si="9"/>
        <v>07_00277.Construc</v>
      </c>
      <c r="AY324" s="70"/>
      <c r="AZ324" s="70"/>
      <c r="BA324" s="70"/>
      <c r="BB324" s="69" t="s">
        <v>7806</v>
      </c>
      <c r="BD324" s="271"/>
      <c r="BE324" s="272" t="s">
        <v>3579</v>
      </c>
      <c r="BF324" s="303"/>
      <c r="BG324" s="169"/>
      <c r="BH324" s="170"/>
      <c r="BI324" s="363"/>
      <c r="BJ324" s="372"/>
      <c r="BK324" s="137"/>
      <c r="BL324" s="138"/>
    </row>
    <row r="325" spans="1:64">
      <c r="A325" s="2" t="s">
        <v>4364</v>
      </c>
      <c r="B325" s="1" t="s">
        <v>1001</v>
      </c>
      <c r="C325" s="2" t="s">
        <v>4338</v>
      </c>
      <c r="D325" s="1" t="s">
        <v>969</v>
      </c>
      <c r="E325" s="2" t="s">
        <v>445</v>
      </c>
      <c r="F325" s="1" t="s">
        <v>1081</v>
      </c>
      <c r="G325" s="2" t="s">
        <v>2919</v>
      </c>
      <c r="H325" s="3" t="s">
        <v>829</v>
      </c>
      <c r="I325" s="3" t="s">
        <v>1714</v>
      </c>
      <c r="J325" s="2" t="s">
        <v>2919</v>
      </c>
      <c r="K325" s="3" t="s">
        <v>829</v>
      </c>
      <c r="L325" s="3" t="s">
        <v>1714</v>
      </c>
      <c r="M325" s="3" t="s">
        <v>9446</v>
      </c>
      <c r="N325" s="3" t="s">
        <v>1712</v>
      </c>
      <c r="O325" s="2" t="s">
        <v>2700</v>
      </c>
      <c r="P325" s="1" t="s">
        <v>829</v>
      </c>
      <c r="Q325" s="3" t="s">
        <v>1714</v>
      </c>
      <c r="R325" s="3" t="str">
        <f>VLOOKUP(O325,'2005 부문표'!$K$9:$L$411,2,FALSE)</f>
        <v>05_056</v>
      </c>
      <c r="S325" s="20" t="s">
        <v>2306</v>
      </c>
      <c r="T325" s="20" t="s">
        <v>271</v>
      </c>
      <c r="U325" s="20" t="s">
        <v>1714</v>
      </c>
      <c r="V325" s="20" t="str">
        <f>VLOOKUP(S325,'2003 부문표'!$Q$8:$R$412,2,FALSE)</f>
        <v>00_0061A</v>
      </c>
      <c r="W325" s="67" t="s">
        <v>6927</v>
      </c>
      <c r="X325" s="68" t="s">
        <v>7262</v>
      </c>
      <c r="Y325" s="67" t="s">
        <v>1714</v>
      </c>
      <c r="Z325" s="90" t="s">
        <v>5661</v>
      </c>
      <c r="AA325" s="89" t="s">
        <v>7946</v>
      </c>
      <c r="AB325" s="75" t="s">
        <v>7452</v>
      </c>
      <c r="AC325" s="75" t="s">
        <v>262</v>
      </c>
      <c r="AD325" s="77" t="s">
        <v>7507</v>
      </c>
      <c r="AE325" s="77" t="s">
        <v>7483</v>
      </c>
      <c r="AF325" s="75"/>
      <c r="AG325" s="69" t="s">
        <v>8262</v>
      </c>
      <c r="AH325" t="s">
        <v>3687</v>
      </c>
      <c r="AI325" t="s">
        <v>3688</v>
      </c>
      <c r="AJ325" t="s">
        <v>4204</v>
      </c>
      <c r="AK325" t="s">
        <v>4700</v>
      </c>
      <c r="AL325" t="s">
        <v>5096</v>
      </c>
      <c r="AM325" t="s">
        <v>6300</v>
      </c>
      <c r="AN325" t="s">
        <v>8588</v>
      </c>
      <c r="AR325" s="3" t="str">
        <f t="shared" si="10"/>
        <v>07_00278.Construc</v>
      </c>
      <c r="AS325" s="3" t="str">
        <f t="shared" si="9"/>
        <v/>
      </c>
      <c r="AT325" s="3" t="str">
        <f t="shared" si="9"/>
        <v>07_00278.Construc</v>
      </c>
      <c r="AY325" s="70"/>
      <c r="AZ325" s="70"/>
      <c r="BA325" s="70"/>
      <c r="BB325" s="69" t="s">
        <v>7807</v>
      </c>
      <c r="BD325" s="271"/>
      <c r="BE325" s="272" t="s">
        <v>3579</v>
      </c>
      <c r="BF325" s="303"/>
      <c r="BG325" s="133"/>
      <c r="BH325" s="134" t="s">
        <v>8674</v>
      </c>
      <c r="BI325" s="363"/>
      <c r="BJ325" s="372"/>
      <c r="BK325" s="137"/>
      <c r="BL325" s="138"/>
    </row>
    <row r="326" spans="1:64">
      <c r="A326" s="2" t="s">
        <v>4364</v>
      </c>
      <c r="B326" s="1" t="s">
        <v>1001</v>
      </c>
      <c r="C326" s="2" t="s">
        <v>4338</v>
      </c>
      <c r="D326" s="1" t="s">
        <v>969</v>
      </c>
      <c r="E326" s="2" t="s">
        <v>445</v>
      </c>
      <c r="F326" s="1" t="s">
        <v>1081</v>
      </c>
      <c r="G326" s="2" t="s">
        <v>2920</v>
      </c>
      <c r="H326" s="3" t="s">
        <v>830</v>
      </c>
      <c r="I326" s="3" t="s">
        <v>1715</v>
      </c>
      <c r="J326" s="2" t="s">
        <v>2920</v>
      </c>
      <c r="K326" s="3" t="s">
        <v>830</v>
      </c>
      <c r="L326" s="3" t="s">
        <v>1715</v>
      </c>
      <c r="M326" s="3" t="s">
        <v>9449</v>
      </c>
      <c r="N326" s="3" t="s">
        <v>1715</v>
      </c>
      <c r="O326" s="2" t="s">
        <v>2701</v>
      </c>
      <c r="P326" s="1" t="s">
        <v>830</v>
      </c>
      <c r="Q326" s="3" t="s">
        <v>1715</v>
      </c>
      <c r="R326" s="3" t="str">
        <f>VLOOKUP(O326,'2005 부문표'!$K$9:$L$411,2,FALSE)</f>
        <v>05_056</v>
      </c>
      <c r="S326" s="20" t="s">
        <v>2307</v>
      </c>
      <c r="T326" s="20" t="s">
        <v>272</v>
      </c>
      <c r="U326" s="20" t="s">
        <v>1715</v>
      </c>
      <c r="V326" s="20" t="str">
        <f>VLOOKUP(S326,'2003 부문표'!$Q$8:$R$412,2,FALSE)</f>
        <v>00_0061A</v>
      </c>
      <c r="W326" s="67" t="s">
        <v>6928</v>
      </c>
      <c r="X326" s="68" t="s">
        <v>7263</v>
      </c>
      <c r="Y326" s="67" t="s">
        <v>1715</v>
      </c>
      <c r="Z326" s="90" t="s">
        <v>5661</v>
      </c>
      <c r="AA326" s="89" t="s">
        <v>7946</v>
      </c>
      <c r="AB326" s="75" t="s">
        <v>7452</v>
      </c>
      <c r="AC326" s="75" t="s">
        <v>262</v>
      </c>
      <c r="AD326" s="77" t="s">
        <v>7507</v>
      </c>
      <c r="AE326" s="77" t="s">
        <v>7483</v>
      </c>
      <c r="AF326" s="75"/>
      <c r="AG326" s="69" t="s">
        <v>8263</v>
      </c>
      <c r="AH326" t="s">
        <v>3689</v>
      </c>
      <c r="AI326" t="s">
        <v>3690</v>
      </c>
      <c r="AJ326" t="s">
        <v>4205</v>
      </c>
      <c r="AK326" t="s">
        <v>4701</v>
      </c>
      <c r="AL326" t="s">
        <v>5097</v>
      </c>
      <c r="AM326" t="s">
        <v>6301</v>
      </c>
      <c r="AN326" t="s">
        <v>8589</v>
      </c>
      <c r="AR326" s="3" t="str">
        <f t="shared" si="10"/>
        <v>07_00279.Construc</v>
      </c>
      <c r="AS326" s="3" t="str">
        <f t="shared" si="9"/>
        <v/>
      </c>
      <c r="AT326" s="3" t="str">
        <f t="shared" si="9"/>
        <v>07_00279.Construc</v>
      </c>
      <c r="AY326" s="70"/>
      <c r="AZ326" s="70"/>
      <c r="BA326" s="70"/>
      <c r="BB326" s="69" t="s">
        <v>7808</v>
      </c>
      <c r="BD326" s="122" t="s">
        <v>5563</v>
      </c>
      <c r="BE326" s="123" t="s">
        <v>8810</v>
      </c>
      <c r="BF326" s="302" t="s">
        <v>10410</v>
      </c>
      <c r="BG326" s="171" t="s">
        <v>5329</v>
      </c>
      <c r="BH326" s="172" t="s">
        <v>9047</v>
      </c>
      <c r="BI326" s="359"/>
      <c r="BJ326" s="360"/>
      <c r="BK326" s="137"/>
      <c r="BL326" s="138"/>
    </row>
    <row r="327" spans="1:64">
      <c r="A327" s="2" t="s">
        <v>4364</v>
      </c>
      <c r="B327" s="1" t="s">
        <v>1001</v>
      </c>
      <c r="C327" s="2" t="s">
        <v>4338</v>
      </c>
      <c r="D327" s="1" t="s">
        <v>969</v>
      </c>
      <c r="E327" s="2" t="s">
        <v>446</v>
      </c>
      <c r="F327" s="1" t="s">
        <v>1082</v>
      </c>
      <c r="G327" s="2" t="s">
        <v>2921</v>
      </c>
      <c r="H327" s="3" t="s">
        <v>831</v>
      </c>
      <c r="I327" s="3" t="s">
        <v>1716</v>
      </c>
      <c r="J327" s="2" t="s">
        <v>2921</v>
      </c>
      <c r="K327" s="3" t="s">
        <v>831</v>
      </c>
      <c r="L327" s="3" t="s">
        <v>1716</v>
      </c>
      <c r="M327" s="3" t="s">
        <v>9452</v>
      </c>
      <c r="N327" s="3" t="s">
        <v>1716</v>
      </c>
      <c r="O327" s="2" t="s">
        <v>2702</v>
      </c>
      <c r="P327" s="1" t="s">
        <v>831</v>
      </c>
      <c r="Q327" s="3" t="s">
        <v>1716</v>
      </c>
      <c r="R327" s="3" t="str">
        <f>VLOOKUP(O327,'2005 부문표'!$K$9:$L$411,2,FALSE)</f>
        <v>05_056</v>
      </c>
      <c r="S327" s="20" t="s">
        <v>2308</v>
      </c>
      <c r="T327" s="20" t="s">
        <v>273</v>
      </c>
      <c r="U327" s="20" t="s">
        <v>1716</v>
      </c>
      <c r="V327" s="20" t="str">
        <f>VLOOKUP(S327,'2003 부문표'!$Q$8:$R$412,2,FALSE)</f>
        <v>00_0061A</v>
      </c>
      <c r="W327" s="67" t="s">
        <v>6929</v>
      </c>
      <c r="X327" s="68" t="s">
        <v>7264</v>
      </c>
      <c r="Y327" s="67" t="s">
        <v>1716</v>
      </c>
      <c r="Z327" s="90" t="s">
        <v>5661</v>
      </c>
      <c r="AA327" s="89" t="s">
        <v>7946</v>
      </c>
      <c r="AB327" s="75" t="s">
        <v>7452</v>
      </c>
      <c r="AC327" s="75" t="s">
        <v>262</v>
      </c>
      <c r="AD327" s="77" t="s">
        <v>7507</v>
      </c>
      <c r="AE327" s="77" t="s">
        <v>7483</v>
      </c>
      <c r="AF327" s="75"/>
      <c r="AG327" s="69" t="s">
        <v>8264</v>
      </c>
      <c r="AH327" t="s">
        <v>3691</v>
      </c>
      <c r="AI327" t="s">
        <v>3692</v>
      </c>
      <c r="AJ327" t="s">
        <v>4206</v>
      </c>
      <c r="AK327" t="s">
        <v>4702</v>
      </c>
      <c r="AL327" t="s">
        <v>5098</v>
      </c>
      <c r="AM327" t="s">
        <v>6302</v>
      </c>
      <c r="AN327" t="s">
        <v>8590</v>
      </c>
      <c r="AR327" s="3" t="str">
        <f t="shared" si="10"/>
        <v>07_00280.Construc</v>
      </c>
      <c r="AS327" s="3" t="str">
        <f t="shared" si="9"/>
        <v/>
      </c>
      <c r="AT327" s="3" t="str">
        <f t="shared" si="9"/>
        <v>07_00280.Construc</v>
      </c>
      <c r="AY327" s="70"/>
      <c r="AZ327" s="70"/>
      <c r="BA327" s="70"/>
      <c r="BB327" s="69" t="s">
        <v>7809</v>
      </c>
      <c r="BD327" s="268" t="s">
        <v>5565</v>
      </c>
      <c r="BE327" s="272" t="s">
        <v>8811</v>
      </c>
      <c r="BF327" s="303" t="s">
        <v>10363</v>
      </c>
      <c r="BG327" s="169"/>
      <c r="BH327" s="170"/>
      <c r="BI327" s="385" t="s">
        <v>5255</v>
      </c>
      <c r="BJ327" s="371" t="s">
        <v>5602</v>
      </c>
      <c r="BK327" s="137"/>
      <c r="BL327" s="138"/>
    </row>
    <row r="328" spans="1:64">
      <c r="A328" s="2" t="s">
        <v>4364</v>
      </c>
      <c r="B328" s="1" t="s">
        <v>1001</v>
      </c>
      <c r="C328" s="2" t="s">
        <v>4338</v>
      </c>
      <c r="D328" s="1" t="s">
        <v>969</v>
      </c>
      <c r="E328" s="2" t="s">
        <v>446</v>
      </c>
      <c r="F328" s="1" t="s">
        <v>1082</v>
      </c>
      <c r="G328" s="2" t="s">
        <v>2922</v>
      </c>
      <c r="H328" s="3" t="s">
        <v>832</v>
      </c>
      <c r="I328" s="3" t="s">
        <v>1717</v>
      </c>
      <c r="J328" s="2" t="s">
        <v>2922</v>
      </c>
      <c r="K328" s="3" t="s">
        <v>832</v>
      </c>
      <c r="L328" s="3" t="s">
        <v>1717</v>
      </c>
      <c r="M328" s="3" t="s">
        <v>9451</v>
      </c>
      <c r="N328" s="3" t="s">
        <v>1717</v>
      </c>
      <c r="O328" s="2" t="s">
        <v>2703</v>
      </c>
      <c r="P328" s="1" t="s">
        <v>832</v>
      </c>
      <c r="Q328" s="3" t="s">
        <v>1717</v>
      </c>
      <c r="R328" s="3" t="str">
        <f>VLOOKUP(O328,'2005 부문표'!$K$9:$L$411,2,FALSE)</f>
        <v>05_056</v>
      </c>
      <c r="S328" s="20" t="s">
        <v>2309</v>
      </c>
      <c r="T328" s="20" t="s">
        <v>274</v>
      </c>
      <c r="U328" s="20" t="s">
        <v>1717</v>
      </c>
      <c r="V328" s="20" t="str">
        <f>VLOOKUP(S328,'2003 부문표'!$Q$8:$R$412,2,FALSE)</f>
        <v>00_0061A</v>
      </c>
      <c r="W328" s="67" t="s">
        <v>6930</v>
      </c>
      <c r="X328" s="68" t="s">
        <v>7265</v>
      </c>
      <c r="Y328" s="67" t="s">
        <v>1717</v>
      </c>
      <c r="Z328" s="90" t="s">
        <v>5661</v>
      </c>
      <c r="AA328" s="89" t="s">
        <v>7946</v>
      </c>
      <c r="AB328" s="75" t="s">
        <v>7452</v>
      </c>
      <c r="AC328" s="75" t="s">
        <v>262</v>
      </c>
      <c r="AD328" s="77" t="s">
        <v>7507</v>
      </c>
      <c r="AE328" s="77" t="s">
        <v>7483</v>
      </c>
      <c r="AF328" s="75"/>
      <c r="AG328" s="69" t="s">
        <v>8265</v>
      </c>
      <c r="AH328" t="s">
        <v>3693</v>
      </c>
      <c r="AI328" t="s">
        <v>3694</v>
      </c>
      <c r="AJ328" t="s">
        <v>4207</v>
      </c>
      <c r="AK328" t="s">
        <v>4703</v>
      </c>
      <c r="AL328" t="s">
        <v>5099</v>
      </c>
      <c r="AM328" t="s">
        <v>6303</v>
      </c>
      <c r="AN328" t="s">
        <v>8591</v>
      </c>
      <c r="AR328" s="3" t="str">
        <f t="shared" si="10"/>
        <v>07_00281.Construc</v>
      </c>
      <c r="AS328" s="3" t="str">
        <f t="shared" si="9"/>
        <v/>
      </c>
      <c r="AT328" s="3" t="str">
        <f t="shared" si="9"/>
        <v>07_00281.Construc</v>
      </c>
      <c r="AY328" s="70"/>
      <c r="AZ328" s="70"/>
      <c r="BA328" s="70"/>
      <c r="BB328" s="69" t="s">
        <v>7810</v>
      </c>
      <c r="BD328" s="276"/>
      <c r="BE328" s="279" t="s">
        <v>3579</v>
      </c>
      <c r="BF328" s="303"/>
      <c r="BG328" s="169"/>
      <c r="BH328" s="170"/>
      <c r="BI328" s="363"/>
      <c r="BJ328" s="382"/>
      <c r="BK328" s="137"/>
      <c r="BL328" s="138"/>
    </row>
    <row r="329" spans="1:64">
      <c r="A329" s="2" t="s">
        <v>4364</v>
      </c>
      <c r="B329" s="1" t="s">
        <v>1001</v>
      </c>
      <c r="C329" s="2" t="s">
        <v>4338</v>
      </c>
      <c r="D329" s="1" t="s">
        <v>969</v>
      </c>
      <c r="E329" s="2" t="s">
        <v>446</v>
      </c>
      <c r="F329" s="1" t="s">
        <v>1082</v>
      </c>
      <c r="G329" s="2" t="s">
        <v>3033</v>
      </c>
      <c r="H329" s="20" t="s">
        <v>3034</v>
      </c>
      <c r="I329" s="20" t="s">
        <v>1718</v>
      </c>
      <c r="J329" s="2" t="s">
        <v>3033</v>
      </c>
      <c r="K329" s="20" t="s">
        <v>3034</v>
      </c>
      <c r="L329" s="20" t="s">
        <v>1718</v>
      </c>
      <c r="M329" s="3" t="s">
        <v>9453</v>
      </c>
      <c r="N329" s="3" t="s">
        <v>8848</v>
      </c>
      <c r="O329" s="2" t="s">
        <v>2704</v>
      </c>
      <c r="P329" s="1" t="s">
        <v>833</v>
      </c>
      <c r="Q329" s="3" t="s">
        <v>1882</v>
      </c>
      <c r="R329" s="3" t="str">
        <f>VLOOKUP(O329,'2005 부문표'!$K$9:$L$411,2,FALSE)</f>
        <v>05_056</v>
      </c>
      <c r="S329" s="20" t="s">
        <v>2310</v>
      </c>
      <c r="T329" s="20" t="s">
        <v>1981</v>
      </c>
      <c r="U329" s="20" t="s">
        <v>1718</v>
      </c>
      <c r="V329" s="20" t="str">
        <f>VLOOKUP(S329,'2003 부문표'!$Q$8:$R$412,2,FALSE)</f>
        <v>00_0061A</v>
      </c>
      <c r="W329" s="67" t="s">
        <v>6931</v>
      </c>
      <c r="X329" s="68" t="s">
        <v>7349</v>
      </c>
      <c r="Y329" s="67" t="s">
        <v>1718</v>
      </c>
      <c r="Z329" s="90" t="s">
        <v>5661</v>
      </c>
      <c r="AA329" s="89" t="s">
        <v>7946</v>
      </c>
      <c r="AB329" s="75" t="s">
        <v>7452</v>
      </c>
      <c r="AC329" s="75" t="s">
        <v>262</v>
      </c>
      <c r="AD329" s="77" t="s">
        <v>7507</v>
      </c>
      <c r="AE329" s="77" t="s">
        <v>7483</v>
      </c>
      <c r="AF329" s="75"/>
      <c r="AG329" s="69" t="s">
        <v>3579</v>
      </c>
      <c r="AH329" t="s">
        <v>3695</v>
      </c>
      <c r="AI329" t="s">
        <v>3696</v>
      </c>
      <c r="AJ329" t="s">
        <v>3579</v>
      </c>
      <c r="AK329" t="s">
        <v>3579</v>
      </c>
      <c r="AL329" t="s">
        <v>5100</v>
      </c>
      <c r="AM329" t="s">
        <v>6304</v>
      </c>
      <c r="AN329" t="s">
        <v>3579</v>
      </c>
      <c r="AR329" s="3" t="str">
        <f t="shared" si="10"/>
        <v>07_00282.Construc</v>
      </c>
      <c r="AS329" s="3" t="str">
        <f t="shared" si="9"/>
        <v/>
      </c>
      <c r="AT329" s="3" t="str">
        <f t="shared" si="9"/>
        <v/>
      </c>
      <c r="AY329" s="70"/>
      <c r="AZ329" s="70"/>
      <c r="BA329" s="70"/>
      <c r="BB329" s="69" t="s">
        <v>3579</v>
      </c>
      <c r="BD329" s="268" t="s">
        <v>5566</v>
      </c>
      <c r="BE329" s="269" t="s">
        <v>8812</v>
      </c>
      <c r="BF329" s="303" t="s">
        <v>10363</v>
      </c>
      <c r="BG329" s="169"/>
      <c r="BH329" s="170"/>
      <c r="BI329" s="363"/>
      <c r="BJ329" s="382"/>
      <c r="BK329" s="137"/>
      <c r="BL329" s="138"/>
    </row>
    <row r="330" spans="1:64">
      <c r="A330" s="2" t="s">
        <v>4364</v>
      </c>
      <c r="B330" s="1" t="s">
        <v>1001</v>
      </c>
      <c r="C330" s="2" t="s">
        <v>4338</v>
      </c>
      <c r="D330" s="1" t="s">
        <v>969</v>
      </c>
      <c r="E330" s="2" t="s">
        <v>446</v>
      </c>
      <c r="F330" s="1" t="s">
        <v>1082</v>
      </c>
      <c r="G330" s="2" t="s">
        <v>3033</v>
      </c>
      <c r="H330" s="20" t="s">
        <v>3034</v>
      </c>
      <c r="I330" s="20" t="s">
        <v>1718</v>
      </c>
      <c r="J330" s="2" t="s">
        <v>3033</v>
      </c>
      <c r="K330" s="20" t="s">
        <v>3034</v>
      </c>
      <c r="L330" s="20" t="s">
        <v>1718</v>
      </c>
      <c r="M330" s="3" t="s">
        <v>9450</v>
      </c>
      <c r="N330" s="3" t="s">
        <v>8847</v>
      </c>
      <c r="O330" s="2" t="s">
        <v>2705</v>
      </c>
      <c r="P330" s="1" t="s">
        <v>834</v>
      </c>
      <c r="Q330" s="3" t="s">
        <v>1718</v>
      </c>
      <c r="R330" s="3" t="str">
        <f>VLOOKUP(O330,'2005 부문표'!$K$9:$L$411,2,FALSE)</f>
        <v>05_056</v>
      </c>
      <c r="S330" s="20" t="s">
        <v>2310</v>
      </c>
      <c r="T330" s="20" t="s">
        <v>1981</v>
      </c>
      <c r="U330" s="20" t="s">
        <v>1718</v>
      </c>
      <c r="V330" s="20" t="str">
        <f>VLOOKUP(S330,'2003 부문표'!$Q$8:$R$412,2,FALSE)</f>
        <v>00_0061A</v>
      </c>
      <c r="W330" s="67" t="s">
        <v>6931</v>
      </c>
      <c r="X330" s="68" t="s">
        <v>7349</v>
      </c>
      <c r="Y330" s="67" t="s">
        <v>1718</v>
      </c>
      <c r="Z330" s="90" t="s">
        <v>5661</v>
      </c>
      <c r="AA330" s="89" t="s">
        <v>7946</v>
      </c>
      <c r="AB330" s="75" t="s">
        <v>7452</v>
      </c>
      <c r="AC330" s="75" t="s">
        <v>262</v>
      </c>
      <c r="AD330" s="77" t="s">
        <v>7507</v>
      </c>
      <c r="AE330" s="77" t="s">
        <v>7483</v>
      </c>
      <c r="AF330" s="75"/>
      <c r="AG330" s="69" t="s">
        <v>8266</v>
      </c>
      <c r="AH330" t="s">
        <v>3579</v>
      </c>
      <c r="AI330" t="s">
        <v>3697</v>
      </c>
      <c r="AJ330" t="s">
        <v>4208</v>
      </c>
      <c r="AK330" t="s">
        <v>4704</v>
      </c>
      <c r="AL330" t="s">
        <v>5101</v>
      </c>
      <c r="AM330" t="s">
        <v>6305</v>
      </c>
      <c r="AN330" t="s">
        <v>8592</v>
      </c>
      <c r="AR330" s="3" t="str">
        <f t="shared" si="10"/>
        <v>07_00282.Construc</v>
      </c>
      <c r="AS330" s="3" t="str">
        <f t="shared" si="9"/>
        <v/>
      </c>
      <c r="AT330" s="3" t="str">
        <f t="shared" si="9"/>
        <v>07_00282.Construc</v>
      </c>
      <c r="AY330" s="70"/>
      <c r="AZ330" s="70"/>
      <c r="BA330" s="70"/>
      <c r="BB330" s="69" t="s">
        <v>7811</v>
      </c>
      <c r="BD330" s="271"/>
      <c r="BE330" s="269" t="s">
        <v>3579</v>
      </c>
      <c r="BF330" s="303"/>
      <c r="BG330" s="169"/>
      <c r="BH330" s="170"/>
      <c r="BI330" s="359"/>
      <c r="BJ330" s="372"/>
      <c r="BK330" s="137"/>
      <c r="BL330" s="138"/>
    </row>
    <row r="331" spans="1:64">
      <c r="A331" s="2" t="s">
        <v>4365</v>
      </c>
      <c r="B331" s="1" t="s">
        <v>970</v>
      </c>
      <c r="C331" s="2" t="s">
        <v>4339</v>
      </c>
      <c r="D331" s="1" t="s">
        <v>970</v>
      </c>
      <c r="E331" s="2" t="s">
        <v>447</v>
      </c>
      <c r="F331" s="1" t="s">
        <v>970</v>
      </c>
      <c r="G331" s="2" t="s">
        <v>2923</v>
      </c>
      <c r="H331" s="3" t="s">
        <v>835</v>
      </c>
      <c r="I331" s="3" t="s">
        <v>1883</v>
      </c>
      <c r="J331" s="2" t="s">
        <v>2923</v>
      </c>
      <c r="K331" s="3" t="s">
        <v>835</v>
      </c>
      <c r="L331" s="3" t="s">
        <v>1883</v>
      </c>
      <c r="M331" s="3" t="s">
        <v>9455</v>
      </c>
      <c r="N331" s="3" t="s">
        <v>8850</v>
      </c>
      <c r="O331" s="2" t="s">
        <v>2706</v>
      </c>
      <c r="P331" s="1" t="s">
        <v>835</v>
      </c>
      <c r="Q331" s="3" t="s">
        <v>1883</v>
      </c>
      <c r="R331" s="3" t="str">
        <f>VLOOKUP(O331,'2005 부문표'!$K$9:$L$411,2,FALSE)</f>
        <v>05_057</v>
      </c>
      <c r="S331" s="20" t="s">
        <v>2311</v>
      </c>
      <c r="T331" s="20" t="s">
        <v>275</v>
      </c>
      <c r="U331" s="20" t="s">
        <v>1883</v>
      </c>
      <c r="V331" s="20" t="str">
        <f>VLOOKUP(S331,'2003 부문표'!$Q$8:$R$412,2,FALSE)</f>
        <v>00_063</v>
      </c>
      <c r="W331" s="67" t="s">
        <v>6932</v>
      </c>
      <c r="X331" s="68" t="s">
        <v>7266</v>
      </c>
      <c r="Y331" s="67" t="s">
        <v>5686</v>
      </c>
      <c r="Z331" s="90" t="s">
        <v>5686</v>
      </c>
      <c r="AA331" s="89" t="s">
        <v>7454</v>
      </c>
      <c r="AB331" s="75" t="s">
        <v>7453</v>
      </c>
      <c r="AC331" s="75" t="s">
        <v>7454</v>
      </c>
      <c r="AD331" s="77" t="s">
        <v>7454</v>
      </c>
      <c r="AE331" s="77" t="s">
        <v>7454</v>
      </c>
      <c r="AF331" s="75"/>
      <c r="AG331" s="69" t="s">
        <v>7531</v>
      </c>
      <c r="AH331" t="s">
        <v>3698</v>
      </c>
      <c r="AI331" t="s">
        <v>3699</v>
      </c>
      <c r="AJ331" t="s">
        <v>4209</v>
      </c>
      <c r="AK331" t="s">
        <v>4705</v>
      </c>
      <c r="AL331" t="s">
        <v>5102</v>
      </c>
      <c r="AM331" t="s">
        <v>6306</v>
      </c>
      <c r="AN331" t="s">
        <v>3579</v>
      </c>
      <c r="AR331" s="3" t="str">
        <f t="shared" si="10"/>
        <v>07_00283.Trade</v>
      </c>
      <c r="AS331" s="3" t="str">
        <f t="shared" si="9"/>
        <v/>
      </c>
      <c r="AT331" s="3" t="str">
        <f t="shared" si="9"/>
        <v/>
      </c>
      <c r="AY331" s="70"/>
      <c r="AZ331" s="70"/>
      <c r="BA331" s="70"/>
      <c r="BB331" s="69" t="s">
        <v>3579</v>
      </c>
      <c r="BD331" s="271"/>
      <c r="BE331" s="269" t="s">
        <v>3579</v>
      </c>
      <c r="BF331" s="303"/>
      <c r="BG331" s="169"/>
      <c r="BH331" s="170"/>
      <c r="BI331" s="359"/>
      <c r="BJ331" s="372"/>
      <c r="BK331" s="137"/>
      <c r="BL331" s="138"/>
    </row>
    <row r="332" spans="1:64">
      <c r="A332" s="2" t="s">
        <v>4365</v>
      </c>
      <c r="B332" s="1" t="s">
        <v>970</v>
      </c>
      <c r="C332" s="2" t="s">
        <v>4339</v>
      </c>
      <c r="D332" s="1" t="s">
        <v>970</v>
      </c>
      <c r="E332" s="2" t="s">
        <v>447</v>
      </c>
      <c r="F332" s="1" t="s">
        <v>970</v>
      </c>
      <c r="G332" s="2" t="s">
        <v>2924</v>
      </c>
      <c r="H332" s="3" t="s">
        <v>836</v>
      </c>
      <c r="I332" s="3" t="s">
        <v>1884</v>
      </c>
      <c r="J332" s="2" t="s">
        <v>2924</v>
      </c>
      <c r="K332" s="3" t="s">
        <v>836</v>
      </c>
      <c r="L332" s="3" t="s">
        <v>1884</v>
      </c>
      <c r="M332" s="3" t="s">
        <v>9456</v>
      </c>
      <c r="N332" s="3" t="s">
        <v>8851</v>
      </c>
      <c r="O332" s="2" t="s">
        <v>2707</v>
      </c>
      <c r="P332" s="1" t="s">
        <v>836</v>
      </c>
      <c r="Q332" s="3" t="s">
        <v>1884</v>
      </c>
      <c r="R332" s="3" t="str">
        <f>VLOOKUP(O332,'2005 부문표'!$K$9:$L$411,2,FALSE)</f>
        <v>05_057</v>
      </c>
      <c r="S332" s="20" t="s">
        <v>2312</v>
      </c>
      <c r="T332" s="20" t="s">
        <v>276</v>
      </c>
      <c r="U332" s="20" t="s">
        <v>1884</v>
      </c>
      <c r="V332" s="20" t="str">
        <f>VLOOKUP(S332,'2003 부문표'!$Q$8:$R$412,2,FALSE)</f>
        <v>00_063</v>
      </c>
      <c r="W332" s="67" t="s">
        <v>6932</v>
      </c>
      <c r="X332" s="68" t="s">
        <v>7266</v>
      </c>
      <c r="Y332" s="67" t="s">
        <v>5686</v>
      </c>
      <c r="Z332" s="90" t="s">
        <v>5686</v>
      </c>
      <c r="AA332" s="89" t="s">
        <v>7454</v>
      </c>
      <c r="AB332" s="75" t="s">
        <v>7453</v>
      </c>
      <c r="AC332" s="75" t="s">
        <v>7454</v>
      </c>
      <c r="AD332" s="77" t="s">
        <v>7454</v>
      </c>
      <c r="AE332" s="77" t="s">
        <v>7454</v>
      </c>
      <c r="AF332" s="75"/>
      <c r="AG332" s="69" t="s">
        <v>7532</v>
      </c>
      <c r="AH332" t="s">
        <v>3700</v>
      </c>
      <c r="AI332" t="s">
        <v>3701</v>
      </c>
      <c r="AJ332" t="s">
        <v>4210</v>
      </c>
      <c r="AK332" t="s">
        <v>4706</v>
      </c>
      <c r="AL332" t="s">
        <v>5103</v>
      </c>
      <c r="AM332" t="s">
        <v>6307</v>
      </c>
      <c r="AN332" t="s">
        <v>7812</v>
      </c>
      <c r="AR332" s="3" t="str">
        <f t="shared" si="10"/>
        <v>07_00283.Trade</v>
      </c>
      <c r="AS332" s="3" t="str">
        <f t="shared" ref="AS332:AT394" si="11">IF(AQ332=AQ333,"",AQ332)</f>
        <v/>
      </c>
      <c r="AT332" s="3" t="str">
        <f t="shared" si="11"/>
        <v>07_00283.Trade</v>
      </c>
      <c r="AY332" s="70"/>
      <c r="AZ332" s="70"/>
      <c r="BA332" s="70"/>
      <c r="BB332" s="69" t="s">
        <v>7812</v>
      </c>
      <c r="BD332" s="271"/>
      <c r="BE332" s="269" t="s">
        <v>3579</v>
      </c>
      <c r="BF332" s="303"/>
      <c r="BG332" s="133"/>
      <c r="BH332" s="134" t="s">
        <v>8674</v>
      </c>
      <c r="BI332" s="359"/>
      <c r="BJ332" s="372"/>
      <c r="BK332" s="137"/>
      <c r="BL332" s="138"/>
    </row>
    <row r="333" spans="1:64">
      <c r="A333" s="2" t="s">
        <v>4366</v>
      </c>
      <c r="B333" s="1" t="s">
        <v>971</v>
      </c>
      <c r="C333" s="2" t="s">
        <v>4340</v>
      </c>
      <c r="D333" s="1" t="s">
        <v>971</v>
      </c>
      <c r="E333" s="2" t="s">
        <v>448</v>
      </c>
      <c r="F333" s="1" t="s">
        <v>1083</v>
      </c>
      <c r="G333" s="2" t="s">
        <v>3035</v>
      </c>
      <c r="H333" s="20" t="s">
        <v>3036</v>
      </c>
      <c r="I333" s="20" t="s">
        <v>1719</v>
      </c>
      <c r="J333" s="2" t="s">
        <v>3035</v>
      </c>
      <c r="K333" s="20" t="s">
        <v>3036</v>
      </c>
      <c r="L333" s="20" t="s">
        <v>1719</v>
      </c>
      <c r="M333" s="3" t="s">
        <v>9471</v>
      </c>
      <c r="N333" s="3" t="s">
        <v>1885</v>
      </c>
      <c r="O333" s="2" t="s">
        <v>2708</v>
      </c>
      <c r="P333" s="1" t="s">
        <v>837</v>
      </c>
      <c r="Q333" s="3" t="s">
        <v>1885</v>
      </c>
      <c r="R333" s="3" t="str">
        <f>VLOOKUP(O333,'2005 부문표'!$K$9:$L$411,2,FALSE)</f>
        <v>05_058</v>
      </c>
      <c r="S333" s="20" t="s">
        <v>2313</v>
      </c>
      <c r="T333" s="20" t="s">
        <v>277</v>
      </c>
      <c r="U333" s="20" t="s">
        <v>1719</v>
      </c>
      <c r="V333" s="20" t="str">
        <f>VLOOKUP(S333,'2003 부문표'!$Q$8:$R$412,2,FALSE)</f>
        <v>00_064</v>
      </c>
      <c r="W333" s="67" t="s">
        <v>6933</v>
      </c>
      <c r="X333" s="68" t="s">
        <v>7267</v>
      </c>
      <c r="Y333" s="67" t="s">
        <v>1719</v>
      </c>
      <c r="Z333" s="90" t="s">
        <v>5686</v>
      </c>
      <c r="AA333" s="89" t="s">
        <v>7454</v>
      </c>
      <c r="AB333" s="75" t="s">
        <v>7453</v>
      </c>
      <c r="AC333" s="75" t="s">
        <v>7454</v>
      </c>
      <c r="AD333" s="77" t="s">
        <v>7454</v>
      </c>
      <c r="AE333" s="77" t="s">
        <v>7454</v>
      </c>
      <c r="AF333" s="75"/>
      <c r="AG333" s="69" t="s">
        <v>3579</v>
      </c>
      <c r="AH333" t="s">
        <v>3702</v>
      </c>
      <c r="AI333" t="s">
        <v>3703</v>
      </c>
      <c r="AJ333" t="s">
        <v>3579</v>
      </c>
      <c r="AK333" t="s">
        <v>3579</v>
      </c>
      <c r="AL333" t="s">
        <v>5104</v>
      </c>
      <c r="AM333" t="s">
        <v>6308</v>
      </c>
      <c r="AN333" t="s">
        <v>3579</v>
      </c>
      <c r="AR333" s="3" t="str">
        <f t="shared" si="10"/>
        <v>07_00284.Trade</v>
      </c>
      <c r="AS333" s="3" t="str">
        <f t="shared" si="11"/>
        <v/>
      </c>
      <c r="AT333" s="3" t="str">
        <f t="shared" si="11"/>
        <v/>
      </c>
      <c r="AY333" s="70"/>
      <c r="AZ333" s="70"/>
      <c r="BA333" s="70"/>
      <c r="BB333" s="69" t="s">
        <v>3579</v>
      </c>
      <c r="BD333" s="276"/>
      <c r="BE333" s="277" t="s">
        <v>3579</v>
      </c>
      <c r="BF333" s="303"/>
      <c r="BG333" s="133"/>
      <c r="BH333" s="134" t="s">
        <v>8674</v>
      </c>
      <c r="BI333" s="359"/>
      <c r="BJ333" s="360"/>
      <c r="BK333" s="137"/>
      <c r="BL333" s="138"/>
    </row>
    <row r="334" spans="1:64">
      <c r="A334" s="2" t="s">
        <v>4366</v>
      </c>
      <c r="B334" s="1" t="s">
        <v>971</v>
      </c>
      <c r="C334" s="2" t="s">
        <v>4340</v>
      </c>
      <c r="D334" s="1" t="s">
        <v>971</v>
      </c>
      <c r="E334" s="2" t="s">
        <v>448</v>
      </c>
      <c r="F334" s="1" t="s">
        <v>1083</v>
      </c>
      <c r="G334" s="2" t="s">
        <v>3035</v>
      </c>
      <c r="H334" s="20" t="s">
        <v>3036</v>
      </c>
      <c r="I334" s="20" t="s">
        <v>1719</v>
      </c>
      <c r="J334" s="2" t="s">
        <v>3035</v>
      </c>
      <c r="K334" s="20" t="s">
        <v>3036</v>
      </c>
      <c r="L334" s="20" t="s">
        <v>1719</v>
      </c>
      <c r="M334" s="3" t="s">
        <v>9472</v>
      </c>
      <c r="N334" s="3" t="s">
        <v>1886</v>
      </c>
      <c r="O334" s="2" t="s">
        <v>2709</v>
      </c>
      <c r="P334" s="1" t="s">
        <v>838</v>
      </c>
      <c r="Q334" s="3" t="s">
        <v>1886</v>
      </c>
      <c r="R334" s="3" t="str">
        <f>VLOOKUP(O334,'2005 부문표'!$K$9:$L$411,2,FALSE)</f>
        <v>05_058</v>
      </c>
      <c r="S334" s="20" t="s">
        <v>2313</v>
      </c>
      <c r="T334" s="20" t="s">
        <v>277</v>
      </c>
      <c r="U334" s="20" t="s">
        <v>1719</v>
      </c>
      <c r="V334" s="20" t="str">
        <f>VLOOKUP(S334,'2003 부문표'!$Q$8:$R$412,2,FALSE)</f>
        <v>00_064</v>
      </c>
      <c r="W334" s="67" t="s">
        <v>6933</v>
      </c>
      <c r="X334" s="68" t="s">
        <v>7267</v>
      </c>
      <c r="Y334" s="67" t="s">
        <v>1719</v>
      </c>
      <c r="Z334" s="90" t="s">
        <v>5686</v>
      </c>
      <c r="AA334" s="89" t="s">
        <v>7454</v>
      </c>
      <c r="AB334" s="75" t="s">
        <v>7453</v>
      </c>
      <c r="AC334" s="75" t="s">
        <v>7454</v>
      </c>
      <c r="AD334" s="77" t="s">
        <v>7454</v>
      </c>
      <c r="AE334" s="77" t="s">
        <v>7454</v>
      </c>
      <c r="AF334" s="75"/>
      <c r="AG334" s="69" t="s">
        <v>3579</v>
      </c>
      <c r="AH334" t="s">
        <v>3579</v>
      </c>
      <c r="AI334" t="s">
        <v>3704</v>
      </c>
      <c r="AJ334" t="s">
        <v>3579</v>
      </c>
      <c r="AK334" t="s">
        <v>3579</v>
      </c>
      <c r="AL334" t="s">
        <v>5105</v>
      </c>
      <c r="AM334" t="s">
        <v>6309</v>
      </c>
      <c r="AN334" t="s">
        <v>3579</v>
      </c>
      <c r="AR334" s="3" t="str">
        <f t="shared" si="10"/>
        <v>07_00284.Trade</v>
      </c>
      <c r="AS334" s="3" t="str">
        <f t="shared" si="11"/>
        <v/>
      </c>
      <c r="AT334" s="3" t="str">
        <f t="shared" si="11"/>
        <v/>
      </c>
      <c r="AY334" s="70"/>
      <c r="AZ334" s="70"/>
      <c r="BA334" s="70"/>
      <c r="BB334" s="69" t="s">
        <v>3579</v>
      </c>
      <c r="BD334" s="122" t="s">
        <v>5567</v>
      </c>
      <c r="BE334" s="123" t="s">
        <v>8813</v>
      </c>
      <c r="BF334" s="302" t="s">
        <v>10363</v>
      </c>
      <c r="BG334" s="171" t="s">
        <v>5330</v>
      </c>
      <c r="BH334" s="172" t="s">
        <v>9048</v>
      </c>
      <c r="BI334" s="359"/>
      <c r="BJ334" s="360"/>
      <c r="BK334" s="137"/>
      <c r="BL334" s="138"/>
    </row>
    <row r="335" spans="1:64">
      <c r="A335" s="2" t="s">
        <v>4366</v>
      </c>
      <c r="B335" s="1" t="s">
        <v>971</v>
      </c>
      <c r="C335" s="2" t="s">
        <v>4340</v>
      </c>
      <c r="D335" s="1" t="s">
        <v>971</v>
      </c>
      <c r="E335" s="2" t="s">
        <v>448</v>
      </c>
      <c r="F335" s="1" t="s">
        <v>1083</v>
      </c>
      <c r="G335" s="2" t="s">
        <v>3035</v>
      </c>
      <c r="H335" s="20" t="s">
        <v>3036</v>
      </c>
      <c r="I335" s="20" t="s">
        <v>1719</v>
      </c>
      <c r="J335" s="2" t="s">
        <v>3035</v>
      </c>
      <c r="K335" s="20" t="s">
        <v>3036</v>
      </c>
      <c r="L335" s="20" t="s">
        <v>1719</v>
      </c>
      <c r="M335" s="3" t="s">
        <v>9473</v>
      </c>
      <c r="N335" s="3" t="s">
        <v>1887</v>
      </c>
      <c r="O335" s="2" t="s">
        <v>2710</v>
      </c>
      <c r="P335" s="1" t="s">
        <v>839</v>
      </c>
      <c r="Q335" s="3" t="s">
        <v>1887</v>
      </c>
      <c r="R335" s="3" t="str">
        <f>VLOOKUP(O335,'2005 부문표'!$K$9:$L$411,2,FALSE)</f>
        <v>05_058</v>
      </c>
      <c r="S335" s="20" t="s">
        <v>2313</v>
      </c>
      <c r="T335" s="20" t="s">
        <v>277</v>
      </c>
      <c r="U335" s="20" t="s">
        <v>1719</v>
      </c>
      <c r="V335" s="20" t="str">
        <f>VLOOKUP(S335,'2003 부문표'!$Q$8:$R$412,2,FALSE)</f>
        <v>00_064</v>
      </c>
      <c r="W335" s="67" t="s">
        <v>6933</v>
      </c>
      <c r="X335" s="68" t="s">
        <v>7267</v>
      </c>
      <c r="Y335" s="67" t="s">
        <v>1719</v>
      </c>
      <c r="Z335" s="90" t="s">
        <v>5686</v>
      </c>
      <c r="AA335" s="89" t="s">
        <v>7454</v>
      </c>
      <c r="AB335" s="75" t="s">
        <v>7453</v>
      </c>
      <c r="AC335" s="75" t="s">
        <v>7454</v>
      </c>
      <c r="AD335" s="77" t="s">
        <v>7454</v>
      </c>
      <c r="AE335" s="77" t="s">
        <v>7454</v>
      </c>
      <c r="AF335" s="75"/>
      <c r="AG335" s="69" t="s">
        <v>7533</v>
      </c>
      <c r="AH335" t="s">
        <v>3579</v>
      </c>
      <c r="AI335" t="s">
        <v>3705</v>
      </c>
      <c r="AJ335" t="s">
        <v>4211</v>
      </c>
      <c r="AK335" t="s">
        <v>4707</v>
      </c>
      <c r="AL335" t="s">
        <v>5106</v>
      </c>
      <c r="AM335" t="s">
        <v>6310</v>
      </c>
      <c r="AN335" t="s">
        <v>7813</v>
      </c>
      <c r="AR335" s="3" t="str">
        <f t="shared" si="10"/>
        <v>07_00284.Trade</v>
      </c>
      <c r="AS335" s="3" t="str">
        <f t="shared" si="11"/>
        <v/>
      </c>
      <c r="AT335" s="3" t="str">
        <f t="shared" si="11"/>
        <v>07_00284.Trade</v>
      </c>
      <c r="AY335" s="70"/>
      <c r="AZ335" s="70"/>
      <c r="BA335" s="70"/>
      <c r="BB335" s="69" t="s">
        <v>7813</v>
      </c>
      <c r="BD335" s="122" t="s">
        <v>5568</v>
      </c>
      <c r="BE335" s="123" t="s">
        <v>8814</v>
      </c>
      <c r="BF335" s="302" t="s">
        <v>10363</v>
      </c>
      <c r="BG335" s="169"/>
      <c r="BH335" s="170"/>
      <c r="BI335" s="381" t="s">
        <v>5256</v>
      </c>
      <c r="BJ335" s="371" t="s">
        <v>5607</v>
      </c>
      <c r="BK335" s="137"/>
      <c r="BL335" s="138"/>
    </row>
    <row r="336" spans="1:64">
      <c r="A336" s="2" t="s">
        <v>4366</v>
      </c>
      <c r="B336" s="1" t="s">
        <v>971</v>
      </c>
      <c r="C336" s="2" t="s">
        <v>4340</v>
      </c>
      <c r="D336" s="1" t="s">
        <v>971</v>
      </c>
      <c r="E336" s="2" t="s">
        <v>449</v>
      </c>
      <c r="F336" s="1" t="s">
        <v>840</v>
      </c>
      <c r="G336" s="2" t="s">
        <v>2925</v>
      </c>
      <c r="H336" s="3" t="s">
        <v>840</v>
      </c>
      <c r="I336" s="3" t="s">
        <v>1720</v>
      </c>
      <c r="J336" s="2" t="s">
        <v>2925</v>
      </c>
      <c r="K336" s="3" t="s">
        <v>840</v>
      </c>
      <c r="L336" s="3" t="s">
        <v>1720</v>
      </c>
      <c r="M336" s="3" t="s">
        <v>9474</v>
      </c>
      <c r="N336" s="3" t="s">
        <v>1720</v>
      </c>
      <c r="O336" s="2" t="s">
        <v>2711</v>
      </c>
      <c r="P336" s="1" t="s">
        <v>840</v>
      </c>
      <c r="Q336" s="3" t="s">
        <v>1720</v>
      </c>
      <c r="R336" s="3" t="str">
        <f>VLOOKUP(O336,'2005 부문표'!$K$9:$L$411,2,FALSE)</f>
        <v>05_058</v>
      </c>
      <c r="S336" s="20" t="s">
        <v>2314</v>
      </c>
      <c r="T336" s="20" t="s">
        <v>1937</v>
      </c>
      <c r="U336" s="20" t="s">
        <v>1720</v>
      </c>
      <c r="V336" s="20" t="str">
        <f>VLOOKUP(S336,'2003 부문표'!$Q$8:$R$412,2,FALSE)</f>
        <v>00_064</v>
      </c>
      <c r="W336" s="67" t="s">
        <v>6934</v>
      </c>
      <c r="X336" s="68" t="s">
        <v>7268</v>
      </c>
      <c r="Y336" s="67" t="s">
        <v>1720</v>
      </c>
      <c r="Z336" s="90" t="s">
        <v>5686</v>
      </c>
      <c r="AA336" s="89" t="s">
        <v>7454</v>
      </c>
      <c r="AB336" s="75" t="s">
        <v>7453</v>
      </c>
      <c r="AC336" s="75" t="s">
        <v>7454</v>
      </c>
      <c r="AD336" s="77" t="s">
        <v>7454</v>
      </c>
      <c r="AE336" s="77" t="s">
        <v>7454</v>
      </c>
      <c r="AF336" s="75"/>
      <c r="AG336" s="69" t="s">
        <v>7534</v>
      </c>
      <c r="AH336" t="s">
        <v>3706</v>
      </c>
      <c r="AI336" t="s">
        <v>3707</v>
      </c>
      <c r="AJ336" t="s">
        <v>4212</v>
      </c>
      <c r="AK336" t="s">
        <v>4708</v>
      </c>
      <c r="AL336" t="s">
        <v>5107</v>
      </c>
      <c r="AM336" t="s">
        <v>6311</v>
      </c>
      <c r="AN336" t="s">
        <v>7814</v>
      </c>
      <c r="AR336" s="3" t="str">
        <f t="shared" si="10"/>
        <v>07_00285.Trade</v>
      </c>
      <c r="AS336" s="3" t="str">
        <f t="shared" si="11"/>
        <v/>
      </c>
      <c r="AT336" s="3" t="str">
        <f t="shared" si="11"/>
        <v>07_00285.Trade</v>
      </c>
      <c r="AY336" s="70"/>
      <c r="AZ336" s="70"/>
      <c r="BA336" s="70"/>
      <c r="BB336" s="69" t="s">
        <v>7814</v>
      </c>
      <c r="BD336" s="122" t="s">
        <v>5569</v>
      </c>
      <c r="BE336" s="123" t="s">
        <v>8815</v>
      </c>
      <c r="BF336" s="302" t="s">
        <v>10363</v>
      </c>
      <c r="BG336" s="169"/>
      <c r="BH336" s="170"/>
      <c r="BI336" s="363"/>
      <c r="BJ336" s="382"/>
      <c r="BK336" s="137"/>
      <c r="BL336" s="138"/>
    </row>
    <row r="337" spans="1:64">
      <c r="A337" s="2" t="s">
        <v>4367</v>
      </c>
      <c r="B337" s="1" t="s">
        <v>1002</v>
      </c>
      <c r="C337" s="2" t="s">
        <v>4377</v>
      </c>
      <c r="D337" s="1" t="s">
        <v>4378</v>
      </c>
      <c r="E337" s="2" t="s">
        <v>450</v>
      </c>
      <c r="F337" s="1" t="s">
        <v>1084</v>
      </c>
      <c r="G337" s="2" t="s">
        <v>2926</v>
      </c>
      <c r="H337" s="3" t="s">
        <v>841</v>
      </c>
      <c r="I337" s="3" t="s">
        <v>1721</v>
      </c>
      <c r="J337" s="2" t="s">
        <v>2926</v>
      </c>
      <c r="K337" s="3" t="s">
        <v>841</v>
      </c>
      <c r="L337" s="3" t="s">
        <v>1721</v>
      </c>
      <c r="M337" s="3" t="s">
        <v>9457</v>
      </c>
      <c r="N337" s="3" t="s">
        <v>8852</v>
      </c>
      <c r="O337" s="2" t="s">
        <v>2712</v>
      </c>
      <c r="P337" s="1" t="s">
        <v>841</v>
      </c>
      <c r="Q337" s="3" t="s">
        <v>1721</v>
      </c>
      <c r="R337" s="3" t="str">
        <f>VLOOKUP(O337,'2005 부문표'!$K$9:$L$411,2,FALSE)</f>
        <v>05_059</v>
      </c>
      <c r="S337" s="20" t="s">
        <v>2315</v>
      </c>
      <c r="T337" s="20" t="s">
        <v>1938</v>
      </c>
      <c r="U337" s="20" t="s">
        <v>1721</v>
      </c>
      <c r="V337" s="20" t="str">
        <f>VLOOKUP(S337,'2003 부문표'!$Q$8:$R$412,2,FALSE)</f>
        <v>00_065</v>
      </c>
      <c r="W337" s="67" t="s">
        <v>6935</v>
      </c>
      <c r="X337" s="68" t="s">
        <v>7269</v>
      </c>
      <c r="Y337" s="67" t="s">
        <v>1721</v>
      </c>
      <c r="Z337" s="90" t="s">
        <v>7928</v>
      </c>
      <c r="AA337" s="89" t="s">
        <v>7947</v>
      </c>
      <c r="AB337" s="75" t="s">
        <v>7455</v>
      </c>
      <c r="AC337" s="75" t="s">
        <v>7456</v>
      </c>
      <c r="AD337" s="77" t="s">
        <v>7508</v>
      </c>
      <c r="AE337" s="77" t="s">
        <v>7456</v>
      </c>
      <c r="AF337" s="75"/>
      <c r="AG337" s="69" t="s">
        <v>8267</v>
      </c>
      <c r="AH337" t="s">
        <v>3708</v>
      </c>
      <c r="AI337" t="s">
        <v>3709</v>
      </c>
      <c r="AJ337" t="s">
        <v>4213</v>
      </c>
      <c r="AK337" t="s">
        <v>4709</v>
      </c>
      <c r="AL337" t="s">
        <v>5108</v>
      </c>
      <c r="AM337" t="s">
        <v>6312</v>
      </c>
      <c r="AN337" t="s">
        <v>8593</v>
      </c>
      <c r="AR337" s="3" t="str">
        <f t="shared" si="10"/>
        <v>07_00286.TRNPT</v>
      </c>
      <c r="AS337" s="3" t="str">
        <f t="shared" si="11"/>
        <v/>
      </c>
      <c r="AT337" s="3" t="str">
        <f t="shared" si="11"/>
        <v>07_00286.TRNPT</v>
      </c>
      <c r="AY337" s="70"/>
      <c r="AZ337" s="70"/>
      <c r="BA337" s="70"/>
      <c r="BB337" s="69" t="s">
        <v>7815</v>
      </c>
      <c r="BD337" s="146" t="s">
        <v>5570</v>
      </c>
      <c r="BE337" s="181" t="s">
        <v>8816</v>
      </c>
      <c r="BF337" s="302" t="s">
        <v>10363</v>
      </c>
      <c r="BG337" s="171" t="s">
        <v>5333</v>
      </c>
      <c r="BH337" s="172" t="s">
        <v>9051</v>
      </c>
      <c r="BI337" s="363"/>
      <c r="BJ337" s="382"/>
      <c r="BK337" s="137"/>
      <c r="BL337" s="138"/>
    </row>
    <row r="338" spans="1:64">
      <c r="A338" s="2" t="s">
        <v>4367</v>
      </c>
      <c r="B338" s="1" t="s">
        <v>1002</v>
      </c>
      <c r="C338" s="2" t="s">
        <v>4377</v>
      </c>
      <c r="D338" s="1" t="s">
        <v>4378</v>
      </c>
      <c r="E338" s="2" t="s">
        <v>450</v>
      </c>
      <c r="F338" s="1" t="s">
        <v>1084</v>
      </c>
      <c r="G338" s="2" t="s">
        <v>2927</v>
      </c>
      <c r="H338" s="3" t="s">
        <v>842</v>
      </c>
      <c r="I338" s="3" t="s">
        <v>1722</v>
      </c>
      <c r="J338" s="2" t="s">
        <v>2927</v>
      </c>
      <c r="K338" s="3" t="s">
        <v>842</v>
      </c>
      <c r="L338" s="3" t="s">
        <v>1722</v>
      </c>
      <c r="M338" s="3" t="s">
        <v>9458</v>
      </c>
      <c r="N338" s="3" t="s">
        <v>8853</v>
      </c>
      <c r="O338" s="2" t="s">
        <v>2713</v>
      </c>
      <c r="P338" s="1" t="s">
        <v>842</v>
      </c>
      <c r="Q338" s="3" t="s">
        <v>1722</v>
      </c>
      <c r="R338" s="3" t="str">
        <f>VLOOKUP(O338,'2005 부문표'!$K$9:$L$411,2,FALSE)</f>
        <v>05_059</v>
      </c>
      <c r="S338" s="20" t="s">
        <v>2316</v>
      </c>
      <c r="T338" s="20" t="s">
        <v>1939</v>
      </c>
      <c r="U338" s="20" t="s">
        <v>1722</v>
      </c>
      <c r="V338" s="20" t="str">
        <f>VLOOKUP(S338,'2003 부문표'!$Q$8:$R$412,2,FALSE)</f>
        <v>00_065</v>
      </c>
      <c r="W338" s="67" t="s">
        <v>6936</v>
      </c>
      <c r="X338" s="68" t="s">
        <v>7270</v>
      </c>
      <c r="Y338" s="67" t="s">
        <v>1722</v>
      </c>
      <c r="Z338" s="90" t="s">
        <v>7928</v>
      </c>
      <c r="AA338" s="89" t="s">
        <v>7947</v>
      </c>
      <c r="AB338" s="75" t="s">
        <v>7455</v>
      </c>
      <c r="AC338" s="75" t="s">
        <v>7456</v>
      </c>
      <c r="AD338" s="77" t="s">
        <v>7508</v>
      </c>
      <c r="AE338" s="77" t="s">
        <v>7456</v>
      </c>
      <c r="AF338" s="75"/>
      <c r="AG338" s="69" t="s">
        <v>8268</v>
      </c>
      <c r="AH338" t="s">
        <v>3710</v>
      </c>
      <c r="AI338" t="s">
        <v>3711</v>
      </c>
      <c r="AJ338" t="s">
        <v>4214</v>
      </c>
      <c r="AK338" t="s">
        <v>4710</v>
      </c>
      <c r="AL338" t="s">
        <v>5109</v>
      </c>
      <c r="AM338" t="s">
        <v>6313</v>
      </c>
      <c r="AN338" t="s">
        <v>8594</v>
      </c>
      <c r="AR338" s="3" t="str">
        <f t="shared" si="10"/>
        <v>07_00287.TRNPT</v>
      </c>
      <c r="AS338" s="3" t="str">
        <f t="shared" si="11"/>
        <v/>
      </c>
      <c r="AT338" s="3" t="str">
        <f t="shared" si="11"/>
        <v>07_00287.TRNPT</v>
      </c>
      <c r="AY338" s="70"/>
      <c r="AZ338" s="70"/>
      <c r="BA338" s="70"/>
      <c r="BB338" s="69" t="s">
        <v>7816</v>
      </c>
      <c r="BD338" s="122" t="s">
        <v>5571</v>
      </c>
      <c r="BE338" s="123" t="s">
        <v>8817</v>
      </c>
      <c r="BF338" s="302" t="s">
        <v>10363</v>
      </c>
      <c r="BG338" s="169"/>
      <c r="BH338" s="170"/>
      <c r="BI338" s="363"/>
      <c r="BJ338" s="372"/>
      <c r="BK338" s="137"/>
      <c r="BL338" s="138"/>
    </row>
    <row r="339" spans="1:64">
      <c r="A339" s="2" t="s">
        <v>4367</v>
      </c>
      <c r="B339" s="1" t="s">
        <v>1002</v>
      </c>
      <c r="C339" s="2" t="s">
        <v>4377</v>
      </c>
      <c r="D339" s="1" t="s">
        <v>4378</v>
      </c>
      <c r="E339" s="2" t="s">
        <v>451</v>
      </c>
      <c r="F339" s="1" t="s">
        <v>1085</v>
      </c>
      <c r="G339" s="2" t="s">
        <v>2928</v>
      </c>
      <c r="H339" s="3" t="s">
        <v>843</v>
      </c>
      <c r="I339" s="3" t="s">
        <v>1723</v>
      </c>
      <c r="J339" s="2" t="s">
        <v>2928</v>
      </c>
      <c r="K339" s="3" t="s">
        <v>843</v>
      </c>
      <c r="L339" s="3" t="s">
        <v>1723</v>
      </c>
      <c r="M339" s="3" t="s">
        <v>9459</v>
      </c>
      <c r="N339" s="3" t="s">
        <v>8854</v>
      </c>
      <c r="O339" s="2" t="s">
        <v>2714</v>
      </c>
      <c r="P339" s="1" t="s">
        <v>843</v>
      </c>
      <c r="Q339" s="3" t="s">
        <v>1723</v>
      </c>
      <c r="R339" s="3" t="str">
        <f>VLOOKUP(O339,'2005 부문표'!$K$9:$L$411,2,FALSE)</f>
        <v>05_059</v>
      </c>
      <c r="S339" s="20" t="s">
        <v>2317</v>
      </c>
      <c r="T339" s="20" t="s">
        <v>1940</v>
      </c>
      <c r="U339" s="20" t="s">
        <v>1723</v>
      </c>
      <c r="V339" s="20" t="str">
        <f>VLOOKUP(S339,'2003 부문표'!$Q$8:$R$412,2,FALSE)</f>
        <v>00_065</v>
      </c>
      <c r="W339" s="67" t="s">
        <v>6937</v>
      </c>
      <c r="X339" s="68" t="s">
        <v>7271</v>
      </c>
      <c r="Y339" s="67" t="s">
        <v>1723</v>
      </c>
      <c r="Z339" s="90" t="s">
        <v>7928</v>
      </c>
      <c r="AA339" s="89" t="s">
        <v>7947</v>
      </c>
      <c r="AB339" s="75" t="s">
        <v>7455</v>
      </c>
      <c r="AC339" s="75" t="s">
        <v>7456</v>
      </c>
      <c r="AD339" s="77" t="s">
        <v>7508</v>
      </c>
      <c r="AE339" s="77" t="s">
        <v>7456</v>
      </c>
      <c r="AF339" s="75"/>
      <c r="AG339" s="69" t="s">
        <v>8269</v>
      </c>
      <c r="AH339" t="s">
        <v>3712</v>
      </c>
      <c r="AI339" t="s">
        <v>3713</v>
      </c>
      <c r="AJ339" t="s">
        <v>4215</v>
      </c>
      <c r="AK339" t="s">
        <v>4711</v>
      </c>
      <c r="AL339" t="s">
        <v>5110</v>
      </c>
      <c r="AM339" t="s">
        <v>6314</v>
      </c>
      <c r="AN339" t="s">
        <v>8595</v>
      </c>
      <c r="AR339" s="3" t="str">
        <f t="shared" si="10"/>
        <v>07_00288.TRNPT</v>
      </c>
      <c r="AS339" s="3" t="str">
        <f t="shared" si="11"/>
        <v/>
      </c>
      <c r="AT339" s="3" t="str">
        <f t="shared" si="11"/>
        <v>07_00288.TRNPT</v>
      </c>
      <c r="AY339" s="70"/>
      <c r="AZ339" s="70"/>
      <c r="BA339" s="70"/>
      <c r="BB339" s="69" t="s">
        <v>7817</v>
      </c>
      <c r="BD339" s="122" t="s">
        <v>5575</v>
      </c>
      <c r="BE339" s="123" t="s">
        <v>1683</v>
      </c>
      <c r="BF339" s="302" t="s">
        <v>10363</v>
      </c>
      <c r="BG339" s="169"/>
      <c r="BH339" s="170"/>
      <c r="BI339" s="363"/>
      <c r="BJ339" s="372"/>
      <c r="BK339" s="160" t="s">
        <v>5213</v>
      </c>
      <c r="BL339" s="125" t="s">
        <v>9050</v>
      </c>
    </row>
    <row r="340" spans="1:64">
      <c r="A340" s="2" t="s">
        <v>4367</v>
      </c>
      <c r="B340" s="1" t="s">
        <v>1002</v>
      </c>
      <c r="C340" s="2" t="s">
        <v>4377</v>
      </c>
      <c r="D340" s="1" t="s">
        <v>4378</v>
      </c>
      <c r="E340" s="2" t="s">
        <v>451</v>
      </c>
      <c r="F340" s="1" t="s">
        <v>1085</v>
      </c>
      <c r="G340" s="2" t="s">
        <v>3037</v>
      </c>
      <c r="H340" s="20" t="s">
        <v>3038</v>
      </c>
      <c r="I340" s="20" t="s">
        <v>1724</v>
      </c>
      <c r="J340" s="2" t="s">
        <v>3037</v>
      </c>
      <c r="K340" s="20" t="s">
        <v>3038</v>
      </c>
      <c r="L340" s="20" t="s">
        <v>1724</v>
      </c>
      <c r="M340" s="3" t="s">
        <v>9460</v>
      </c>
      <c r="N340" s="3" t="s">
        <v>8855</v>
      </c>
      <c r="O340" s="2" t="s">
        <v>2715</v>
      </c>
      <c r="P340" s="1" t="s">
        <v>844</v>
      </c>
      <c r="Q340" s="3" t="s">
        <v>1724</v>
      </c>
      <c r="R340" s="3" t="str">
        <f>VLOOKUP(O340,'2005 부문표'!$K$9:$L$411,2,FALSE)</f>
        <v>05_059</v>
      </c>
      <c r="S340" s="20" t="s">
        <v>2318</v>
      </c>
      <c r="T340" s="20" t="s">
        <v>1941</v>
      </c>
      <c r="U340" s="20" t="s">
        <v>1724</v>
      </c>
      <c r="V340" s="20" t="str">
        <f>VLOOKUP(S340,'2003 부문표'!$Q$8:$R$412,2,FALSE)</f>
        <v>00_065</v>
      </c>
      <c r="W340" s="67" t="s">
        <v>6938</v>
      </c>
      <c r="X340" s="68" t="s">
        <v>7272</v>
      </c>
      <c r="Y340" s="67" t="s">
        <v>1724</v>
      </c>
      <c r="Z340" s="90" t="s">
        <v>7928</v>
      </c>
      <c r="AA340" s="89" t="s">
        <v>7947</v>
      </c>
      <c r="AB340" s="75" t="s">
        <v>7455</v>
      </c>
      <c r="AC340" s="75" t="s">
        <v>7456</v>
      </c>
      <c r="AD340" s="77" t="s">
        <v>7508</v>
      </c>
      <c r="AE340" s="77" t="s">
        <v>7456</v>
      </c>
      <c r="AF340" s="75"/>
      <c r="AG340" s="69" t="s">
        <v>3579</v>
      </c>
      <c r="AH340" t="s">
        <v>3714</v>
      </c>
      <c r="AI340" t="s">
        <v>3715</v>
      </c>
      <c r="AJ340" t="s">
        <v>3579</v>
      </c>
      <c r="AK340" t="s">
        <v>3579</v>
      </c>
      <c r="AL340" t="s">
        <v>5111</v>
      </c>
      <c r="AM340" t="s">
        <v>6315</v>
      </c>
      <c r="AN340" t="s">
        <v>3579</v>
      </c>
      <c r="AR340" s="3" t="str">
        <f t="shared" si="10"/>
        <v>07_00289.TRNPT</v>
      </c>
      <c r="AS340" s="3" t="str">
        <f t="shared" si="11"/>
        <v/>
      </c>
      <c r="AT340" s="3" t="str">
        <f t="shared" si="11"/>
        <v/>
      </c>
      <c r="AY340" s="70"/>
      <c r="AZ340" s="70"/>
      <c r="BA340" s="70"/>
      <c r="BB340" s="69" t="s">
        <v>3579</v>
      </c>
      <c r="BD340" s="274" t="s">
        <v>5576</v>
      </c>
      <c r="BE340" s="280" t="s">
        <v>1684</v>
      </c>
      <c r="BF340" s="308" t="s">
        <v>7503</v>
      </c>
      <c r="BG340" s="171" t="s">
        <v>5334</v>
      </c>
      <c r="BH340" s="172" t="s">
        <v>9052</v>
      </c>
      <c r="BI340" s="363"/>
      <c r="BJ340" s="382"/>
      <c r="BK340" s="137"/>
      <c r="BL340" s="138"/>
    </row>
    <row r="341" spans="1:64">
      <c r="A341" s="2" t="s">
        <v>4367</v>
      </c>
      <c r="B341" s="1" t="s">
        <v>1002</v>
      </c>
      <c r="C341" s="2" t="s">
        <v>4377</v>
      </c>
      <c r="D341" s="1" t="s">
        <v>4378</v>
      </c>
      <c r="E341" s="2" t="s">
        <v>452</v>
      </c>
      <c r="F341" s="1" t="s">
        <v>845</v>
      </c>
      <c r="G341" s="2" t="s">
        <v>3037</v>
      </c>
      <c r="H341" s="20" t="s">
        <v>3038</v>
      </c>
      <c r="I341" s="20" t="s">
        <v>1724</v>
      </c>
      <c r="J341" s="2" t="s">
        <v>3037</v>
      </c>
      <c r="K341" s="20" t="s">
        <v>3038</v>
      </c>
      <c r="L341" s="20" t="s">
        <v>1724</v>
      </c>
      <c r="M341" s="3" t="s">
        <v>9461</v>
      </c>
      <c r="N341" s="3" t="s">
        <v>8856</v>
      </c>
      <c r="O341" s="2" t="s">
        <v>2716</v>
      </c>
      <c r="P341" s="1" t="s">
        <v>845</v>
      </c>
      <c r="Q341" s="3" t="s">
        <v>1888</v>
      </c>
      <c r="R341" s="3" t="str">
        <f>VLOOKUP(O341,'2005 부문표'!$K$9:$L$411,2,FALSE)</f>
        <v>05_059</v>
      </c>
      <c r="S341" s="20" t="s">
        <v>2318</v>
      </c>
      <c r="T341" s="20" t="s">
        <v>1941</v>
      </c>
      <c r="U341" s="20" t="s">
        <v>1724</v>
      </c>
      <c r="V341" s="20" t="str">
        <f>VLOOKUP(S341,'2003 부문표'!$Q$8:$R$412,2,FALSE)</f>
        <v>00_065</v>
      </c>
      <c r="W341" s="67" t="s">
        <v>6938</v>
      </c>
      <c r="X341" s="68" t="s">
        <v>7272</v>
      </c>
      <c r="Y341" s="67" t="s">
        <v>1724</v>
      </c>
      <c r="Z341" s="90" t="s">
        <v>7928</v>
      </c>
      <c r="AA341" s="89" t="s">
        <v>7947</v>
      </c>
      <c r="AB341" s="75" t="s">
        <v>7455</v>
      </c>
      <c r="AC341" s="75" t="s">
        <v>7456</v>
      </c>
      <c r="AD341" s="77" t="s">
        <v>7508</v>
      </c>
      <c r="AE341" s="77" t="s">
        <v>7456</v>
      </c>
      <c r="AF341" s="75"/>
      <c r="AG341" s="69" t="s">
        <v>8270</v>
      </c>
      <c r="AH341" t="s">
        <v>3579</v>
      </c>
      <c r="AI341" t="s">
        <v>3716</v>
      </c>
      <c r="AJ341" t="s">
        <v>4216</v>
      </c>
      <c r="AK341" t="s">
        <v>4712</v>
      </c>
      <c r="AL341" t="s">
        <v>5112</v>
      </c>
      <c r="AM341" t="s">
        <v>6316</v>
      </c>
      <c r="AN341" t="s">
        <v>8596</v>
      </c>
      <c r="AR341" s="3" t="str">
        <f t="shared" si="10"/>
        <v>07_00289.TRNPT</v>
      </c>
      <c r="AS341" s="3" t="str">
        <f t="shared" si="11"/>
        <v/>
      </c>
      <c r="AT341" s="3" t="str">
        <f t="shared" si="11"/>
        <v>07_00289.TRNPT</v>
      </c>
      <c r="AY341" s="70"/>
      <c r="AZ341" s="70"/>
      <c r="BA341" s="70"/>
      <c r="BB341" s="69" t="s">
        <v>7818</v>
      </c>
      <c r="BD341" s="276"/>
      <c r="BE341" s="279" t="s">
        <v>3579</v>
      </c>
      <c r="BF341" s="303"/>
      <c r="BG341" s="169"/>
      <c r="BH341" s="170"/>
      <c r="BI341" s="381" t="s">
        <v>5257</v>
      </c>
      <c r="BJ341" s="352" t="s">
        <v>10471</v>
      </c>
      <c r="BK341" s="137"/>
      <c r="BL341" s="138"/>
    </row>
    <row r="342" spans="1:64">
      <c r="A342" s="2" t="s">
        <v>4367</v>
      </c>
      <c r="B342" s="1" t="s">
        <v>1002</v>
      </c>
      <c r="C342" s="2" t="s">
        <v>4377</v>
      </c>
      <c r="D342" s="1" t="s">
        <v>4378</v>
      </c>
      <c r="E342" s="2" t="s">
        <v>453</v>
      </c>
      <c r="F342" s="1" t="s">
        <v>1086</v>
      </c>
      <c r="G342" s="2" t="s">
        <v>2929</v>
      </c>
      <c r="H342" s="3" t="s">
        <v>846</v>
      </c>
      <c r="I342" s="3" t="s">
        <v>1725</v>
      </c>
      <c r="J342" s="2" t="s">
        <v>2929</v>
      </c>
      <c r="K342" s="3" t="s">
        <v>846</v>
      </c>
      <c r="L342" s="3" t="s">
        <v>1725</v>
      </c>
      <c r="M342" s="3" t="s">
        <v>9462</v>
      </c>
      <c r="N342" s="3" t="s">
        <v>8857</v>
      </c>
      <c r="O342" s="2" t="s">
        <v>2717</v>
      </c>
      <c r="P342" s="1" t="s">
        <v>846</v>
      </c>
      <c r="Q342" s="3" t="s">
        <v>1725</v>
      </c>
      <c r="R342" s="3" t="str">
        <f>VLOOKUP(O342,'2005 부문표'!$K$9:$L$411,2,FALSE)</f>
        <v>05_060</v>
      </c>
      <c r="S342" s="20" t="s">
        <v>2319</v>
      </c>
      <c r="T342" s="20" t="s">
        <v>1942</v>
      </c>
      <c r="U342" s="20" t="s">
        <v>1725</v>
      </c>
      <c r="V342" s="20" t="str">
        <f>VLOOKUP(S342,'2003 부문표'!$Q$8:$R$412,2,FALSE)</f>
        <v>00_065</v>
      </c>
      <c r="W342" s="67" t="s">
        <v>6939</v>
      </c>
      <c r="X342" s="68" t="s">
        <v>7273</v>
      </c>
      <c r="Y342" s="67" t="s">
        <v>1725</v>
      </c>
      <c r="Z342" s="90" t="s">
        <v>7928</v>
      </c>
      <c r="AA342" s="89" t="s">
        <v>7947</v>
      </c>
      <c r="AB342" s="75" t="s">
        <v>7457</v>
      </c>
      <c r="AC342" s="75" t="s">
        <v>7458</v>
      </c>
      <c r="AD342" s="77" t="s">
        <v>7509</v>
      </c>
      <c r="AE342" s="77" t="s">
        <v>7484</v>
      </c>
      <c r="AF342" s="75"/>
      <c r="AG342" s="69" t="s">
        <v>8271</v>
      </c>
      <c r="AH342" t="s">
        <v>3717</v>
      </c>
      <c r="AI342" t="s">
        <v>3718</v>
      </c>
      <c r="AJ342" t="s">
        <v>4217</v>
      </c>
      <c r="AK342" t="s">
        <v>4713</v>
      </c>
      <c r="AL342" t="s">
        <v>5113</v>
      </c>
      <c r="AM342" t="s">
        <v>6317</v>
      </c>
      <c r="AN342" t="s">
        <v>8597</v>
      </c>
      <c r="AR342" s="3" t="str">
        <f t="shared" si="10"/>
        <v>07_00290.TRNPT</v>
      </c>
      <c r="AS342" s="3" t="str">
        <f t="shared" si="11"/>
        <v/>
      </c>
      <c r="AT342" s="3" t="str">
        <f t="shared" si="11"/>
        <v>07_00290.TRNPT</v>
      </c>
      <c r="AY342" s="70"/>
      <c r="AZ342" s="70"/>
      <c r="BA342" s="70"/>
      <c r="BB342" s="69" t="s">
        <v>7819</v>
      </c>
      <c r="BD342" s="268" t="s">
        <v>5578</v>
      </c>
      <c r="BE342" s="272" t="s">
        <v>8819</v>
      </c>
      <c r="BF342" s="303" t="s">
        <v>7503</v>
      </c>
      <c r="BG342" s="169"/>
      <c r="BH342" s="170"/>
      <c r="BI342" s="363"/>
      <c r="BJ342" s="372"/>
      <c r="BK342" s="137"/>
      <c r="BL342" s="138"/>
    </row>
    <row r="343" spans="1:64">
      <c r="A343" s="2" t="s">
        <v>4367</v>
      </c>
      <c r="B343" s="1" t="s">
        <v>1002</v>
      </c>
      <c r="C343" s="2" t="s">
        <v>4377</v>
      </c>
      <c r="D343" s="1" t="s">
        <v>4378</v>
      </c>
      <c r="E343" s="2" t="s">
        <v>453</v>
      </c>
      <c r="F343" s="1" t="s">
        <v>1086</v>
      </c>
      <c r="G343" s="2" t="s">
        <v>2930</v>
      </c>
      <c r="H343" s="3" t="s">
        <v>847</v>
      </c>
      <c r="I343" s="3" t="s">
        <v>1726</v>
      </c>
      <c r="J343" s="2" t="s">
        <v>2930</v>
      </c>
      <c r="K343" s="3" t="s">
        <v>847</v>
      </c>
      <c r="L343" s="3" t="s">
        <v>1726</v>
      </c>
      <c r="M343" s="3" t="s">
        <v>9463</v>
      </c>
      <c r="N343" s="3" t="s">
        <v>8858</v>
      </c>
      <c r="O343" s="2" t="s">
        <v>2718</v>
      </c>
      <c r="P343" s="1" t="s">
        <v>847</v>
      </c>
      <c r="Q343" s="3" t="s">
        <v>1726</v>
      </c>
      <c r="R343" s="3" t="str">
        <f>VLOOKUP(O343,'2005 부문표'!$K$9:$L$411,2,FALSE)</f>
        <v>05_060</v>
      </c>
      <c r="S343" s="20" t="s">
        <v>2320</v>
      </c>
      <c r="T343" s="20" t="s">
        <v>1943</v>
      </c>
      <c r="U343" s="20" t="s">
        <v>1726</v>
      </c>
      <c r="V343" s="20" t="str">
        <f>VLOOKUP(S343,'2003 부문표'!$Q$8:$R$412,2,FALSE)</f>
        <v>00_065</v>
      </c>
      <c r="W343" s="67" t="s">
        <v>6940</v>
      </c>
      <c r="X343" s="68" t="s">
        <v>7274</v>
      </c>
      <c r="Y343" s="67" t="s">
        <v>1726</v>
      </c>
      <c r="Z343" s="90" t="s">
        <v>7928</v>
      </c>
      <c r="AA343" s="89" t="s">
        <v>7947</v>
      </c>
      <c r="AB343" s="75" t="s">
        <v>7457</v>
      </c>
      <c r="AC343" s="75" t="s">
        <v>7458</v>
      </c>
      <c r="AD343" s="77" t="s">
        <v>7509</v>
      </c>
      <c r="AE343" s="77" t="s">
        <v>7484</v>
      </c>
      <c r="AF343" s="75"/>
      <c r="AG343" s="69" t="s">
        <v>8272</v>
      </c>
      <c r="AH343" t="s">
        <v>3719</v>
      </c>
      <c r="AI343" t="s">
        <v>3720</v>
      </c>
      <c r="AJ343" t="s">
        <v>4218</v>
      </c>
      <c r="AK343" t="s">
        <v>4714</v>
      </c>
      <c r="AL343" t="s">
        <v>5114</v>
      </c>
      <c r="AM343" t="s">
        <v>6318</v>
      </c>
      <c r="AN343" t="s">
        <v>8598</v>
      </c>
      <c r="AR343" s="3" t="str">
        <f t="shared" si="10"/>
        <v>07_00291.TRNPT</v>
      </c>
      <c r="AS343" s="3" t="str">
        <f t="shared" si="11"/>
        <v/>
      </c>
      <c r="AT343" s="3" t="str">
        <f t="shared" si="11"/>
        <v>07_00291.TRNPT</v>
      </c>
      <c r="AY343" s="70"/>
      <c r="AZ343" s="70"/>
      <c r="BA343" s="70"/>
      <c r="BB343" s="69" t="s">
        <v>7820</v>
      </c>
      <c r="BD343" s="276"/>
      <c r="BE343" s="279" t="s">
        <v>3579</v>
      </c>
      <c r="BF343" s="303"/>
      <c r="BG343" s="169"/>
      <c r="BH343" s="170"/>
      <c r="BI343" s="363"/>
      <c r="BJ343" s="372"/>
      <c r="BK343" s="137"/>
      <c r="BL343" s="138"/>
    </row>
    <row r="344" spans="1:64">
      <c r="A344" s="2" t="s">
        <v>4367</v>
      </c>
      <c r="B344" s="1" t="s">
        <v>1002</v>
      </c>
      <c r="C344" s="2" t="s">
        <v>4377</v>
      </c>
      <c r="D344" s="1" t="s">
        <v>4378</v>
      </c>
      <c r="E344" s="2" t="s">
        <v>454</v>
      </c>
      <c r="F344" s="1" t="s">
        <v>848</v>
      </c>
      <c r="G344" s="2" t="s">
        <v>2931</v>
      </c>
      <c r="H344" s="3" t="s">
        <v>848</v>
      </c>
      <c r="I344" s="3" t="s">
        <v>1727</v>
      </c>
      <c r="J344" s="2" t="s">
        <v>2931</v>
      </c>
      <c r="K344" s="3" t="s">
        <v>848</v>
      </c>
      <c r="L344" s="3" t="s">
        <v>1727</v>
      </c>
      <c r="M344" s="3" t="s">
        <v>9464</v>
      </c>
      <c r="N344" s="3" t="s">
        <v>8859</v>
      </c>
      <c r="O344" s="2" t="s">
        <v>2719</v>
      </c>
      <c r="P344" s="1" t="s">
        <v>848</v>
      </c>
      <c r="Q344" s="3" t="s">
        <v>1727</v>
      </c>
      <c r="R344" s="3" t="str">
        <f>VLOOKUP(O344,'2005 부문표'!$K$9:$L$411,2,FALSE)</f>
        <v>05_060</v>
      </c>
      <c r="S344" s="20" t="s">
        <v>2321</v>
      </c>
      <c r="T344" s="20" t="s">
        <v>1944</v>
      </c>
      <c r="U344" s="20" t="s">
        <v>1727</v>
      </c>
      <c r="V344" s="20" t="str">
        <f>VLOOKUP(S344,'2003 부문표'!$Q$8:$R$412,2,FALSE)</f>
        <v>00_065</v>
      </c>
      <c r="W344" s="67" t="s">
        <v>6941</v>
      </c>
      <c r="X344" s="68" t="s">
        <v>7275</v>
      </c>
      <c r="Y344" s="67" t="s">
        <v>1727</v>
      </c>
      <c r="Z344" s="90" t="s">
        <v>7928</v>
      </c>
      <c r="AA344" s="89" t="s">
        <v>7947</v>
      </c>
      <c r="AB344" s="75" t="s">
        <v>7459</v>
      </c>
      <c r="AC344" s="75" t="s">
        <v>7460</v>
      </c>
      <c r="AD344" s="77" t="s">
        <v>7510</v>
      </c>
      <c r="AE344" s="77" t="s">
        <v>7460</v>
      </c>
      <c r="AF344" s="75"/>
      <c r="AG344" s="69" t="s">
        <v>8273</v>
      </c>
      <c r="AH344" t="s">
        <v>3721</v>
      </c>
      <c r="AI344" t="s">
        <v>3722</v>
      </c>
      <c r="AJ344" t="s">
        <v>4219</v>
      </c>
      <c r="AK344" t="s">
        <v>4715</v>
      </c>
      <c r="AL344" t="s">
        <v>5115</v>
      </c>
      <c r="AM344" t="s">
        <v>6319</v>
      </c>
      <c r="AN344" t="s">
        <v>8599</v>
      </c>
      <c r="AR344" s="3" t="str">
        <f t="shared" si="10"/>
        <v>07_00292.TRNPT</v>
      </c>
      <c r="AS344" s="3" t="str">
        <f t="shared" si="11"/>
        <v/>
      </c>
      <c r="AT344" s="3" t="str">
        <f t="shared" si="11"/>
        <v>07_00292.TRNPT</v>
      </c>
      <c r="AY344" s="70"/>
      <c r="AZ344" s="70"/>
      <c r="BA344" s="70"/>
      <c r="BB344" s="69" t="s">
        <v>7821</v>
      </c>
      <c r="BD344" s="268" t="s">
        <v>5579</v>
      </c>
      <c r="BE344" s="272" t="s">
        <v>8820</v>
      </c>
      <c r="BF344" s="303" t="s">
        <v>7503</v>
      </c>
      <c r="BG344" s="169"/>
      <c r="BH344" s="170"/>
      <c r="BI344" s="363"/>
      <c r="BJ344" s="372"/>
      <c r="BK344" s="137"/>
      <c r="BL344" s="138"/>
    </row>
    <row r="345" spans="1:64">
      <c r="A345" s="2" t="s">
        <v>4367</v>
      </c>
      <c r="B345" s="1" t="s">
        <v>1002</v>
      </c>
      <c r="C345" s="2" t="s">
        <v>4377</v>
      </c>
      <c r="D345" s="1" t="s">
        <v>4378</v>
      </c>
      <c r="E345" s="2" t="s">
        <v>455</v>
      </c>
      <c r="F345" s="1" t="s">
        <v>1087</v>
      </c>
      <c r="G345" s="2" t="s">
        <v>2932</v>
      </c>
      <c r="H345" s="3" t="s">
        <v>849</v>
      </c>
      <c r="I345" s="3" t="s">
        <v>1728</v>
      </c>
      <c r="J345" s="2" t="s">
        <v>2932</v>
      </c>
      <c r="K345" s="3" t="s">
        <v>849</v>
      </c>
      <c r="L345" s="3" t="s">
        <v>1728</v>
      </c>
      <c r="M345" s="3" t="s">
        <v>9465</v>
      </c>
      <c r="N345" s="3" t="s">
        <v>8860</v>
      </c>
      <c r="O345" s="2" t="s">
        <v>2720</v>
      </c>
      <c r="P345" s="1" t="s">
        <v>849</v>
      </c>
      <c r="Q345" s="3" t="s">
        <v>1728</v>
      </c>
      <c r="R345" s="3" t="str">
        <f>VLOOKUP(O345,'2005 부문표'!$K$9:$L$411,2,FALSE)</f>
        <v>05_061</v>
      </c>
      <c r="S345" s="20" t="s">
        <v>2322</v>
      </c>
      <c r="T345" s="20" t="s">
        <v>1945</v>
      </c>
      <c r="U345" s="20" t="s">
        <v>1728</v>
      </c>
      <c r="V345" s="20" t="str">
        <f>VLOOKUP(S345,'2003 부문표'!$Q$8:$R$412,2,FALSE)</f>
        <v>00_065</v>
      </c>
      <c r="W345" s="67" t="s">
        <v>6942</v>
      </c>
      <c r="X345" s="68" t="s">
        <v>7276</v>
      </c>
      <c r="Y345" s="67" t="s">
        <v>1728</v>
      </c>
      <c r="Z345" s="90" t="s">
        <v>7928</v>
      </c>
      <c r="AA345" s="89" t="s">
        <v>7947</v>
      </c>
      <c r="AB345" s="75" t="s">
        <v>7455</v>
      </c>
      <c r="AC345" s="75" t="s">
        <v>7456</v>
      </c>
      <c r="AD345" s="77" t="s">
        <v>7508</v>
      </c>
      <c r="AE345" s="77" t="s">
        <v>7456</v>
      </c>
      <c r="AF345" s="75"/>
      <c r="AG345" s="69" t="s">
        <v>8274</v>
      </c>
      <c r="AH345" t="s">
        <v>3723</v>
      </c>
      <c r="AI345" t="s">
        <v>3724</v>
      </c>
      <c r="AJ345" t="s">
        <v>4220</v>
      </c>
      <c r="AK345" t="s">
        <v>4716</v>
      </c>
      <c r="AL345" t="s">
        <v>5116</v>
      </c>
      <c r="AM345" t="s">
        <v>6320</v>
      </c>
      <c r="AN345" t="s">
        <v>8600</v>
      </c>
      <c r="AR345" s="3" t="str">
        <f t="shared" si="10"/>
        <v>07_00293.TRNPT</v>
      </c>
      <c r="AS345" s="3" t="str">
        <f t="shared" si="11"/>
        <v/>
      </c>
      <c r="AT345" s="3" t="str">
        <f t="shared" si="11"/>
        <v>07_00293.TRNPT</v>
      </c>
      <c r="AY345" s="70"/>
      <c r="AZ345" s="70"/>
      <c r="BA345" s="70"/>
      <c r="BB345" s="69" t="s">
        <v>7822</v>
      </c>
      <c r="BD345" s="271"/>
      <c r="BE345" s="272" t="s">
        <v>3579</v>
      </c>
      <c r="BF345" s="303"/>
      <c r="BG345" s="169"/>
      <c r="BH345" s="170"/>
      <c r="BI345" s="363"/>
      <c r="BJ345" s="372"/>
      <c r="BK345" s="160" t="s">
        <v>5214</v>
      </c>
      <c r="BL345" s="125" t="s">
        <v>9054</v>
      </c>
    </row>
    <row r="346" spans="1:64">
      <c r="A346" s="2" t="s">
        <v>4367</v>
      </c>
      <c r="B346" s="1" t="s">
        <v>1002</v>
      </c>
      <c r="C346" s="2" t="s">
        <v>4377</v>
      </c>
      <c r="D346" s="1" t="s">
        <v>4378</v>
      </c>
      <c r="E346" s="2" t="s">
        <v>455</v>
      </c>
      <c r="F346" s="1" t="s">
        <v>1087</v>
      </c>
      <c r="G346" s="2" t="s">
        <v>2933</v>
      </c>
      <c r="H346" s="3" t="s">
        <v>850</v>
      </c>
      <c r="I346" s="3" t="s">
        <v>1729</v>
      </c>
      <c r="J346" s="2" t="s">
        <v>2933</v>
      </c>
      <c r="K346" s="3" t="s">
        <v>850</v>
      </c>
      <c r="L346" s="3" t="s">
        <v>1729</v>
      </c>
      <c r="M346" s="3" t="s">
        <v>9466</v>
      </c>
      <c r="N346" s="3" t="s">
        <v>8863</v>
      </c>
      <c r="O346" s="2" t="s">
        <v>2721</v>
      </c>
      <c r="P346" s="1" t="s">
        <v>850</v>
      </c>
      <c r="Q346" s="3" t="s">
        <v>1729</v>
      </c>
      <c r="R346" s="3" t="str">
        <f>VLOOKUP(O346,'2005 부문표'!$K$9:$L$411,2,FALSE)</f>
        <v>05_061</v>
      </c>
      <c r="S346" s="20" t="s">
        <v>2323</v>
      </c>
      <c r="T346" s="20" t="s">
        <v>1946</v>
      </c>
      <c r="U346" s="20" t="s">
        <v>1729</v>
      </c>
      <c r="V346" s="20" t="str">
        <f>VLOOKUP(S346,'2003 부문표'!$Q$8:$R$412,2,FALSE)</f>
        <v>00_065</v>
      </c>
      <c r="W346" s="67" t="s">
        <v>6943</v>
      </c>
      <c r="X346" s="68" t="s">
        <v>7277</v>
      </c>
      <c r="Y346" s="67" t="s">
        <v>1729</v>
      </c>
      <c r="Z346" s="90" t="s">
        <v>7928</v>
      </c>
      <c r="AA346" s="89" t="s">
        <v>7947</v>
      </c>
      <c r="AB346" s="75" t="s">
        <v>7457</v>
      </c>
      <c r="AC346" s="75" t="s">
        <v>7458</v>
      </c>
      <c r="AD346" s="77" t="s">
        <v>7509</v>
      </c>
      <c r="AE346" s="77" t="s">
        <v>7484</v>
      </c>
      <c r="AF346" s="75"/>
      <c r="AG346" s="69" t="s">
        <v>8275</v>
      </c>
      <c r="AH346" t="s">
        <v>3725</v>
      </c>
      <c r="AI346" t="s">
        <v>3726</v>
      </c>
      <c r="AJ346" t="s">
        <v>4221</v>
      </c>
      <c r="AK346" t="s">
        <v>4717</v>
      </c>
      <c r="AL346" t="s">
        <v>5117</v>
      </c>
      <c r="AM346" t="s">
        <v>6321</v>
      </c>
      <c r="AN346" t="s">
        <v>8601</v>
      </c>
      <c r="AR346" s="3" t="str">
        <f t="shared" si="10"/>
        <v>07_00294.TRNPT</v>
      </c>
      <c r="AS346" s="3" t="str">
        <f t="shared" si="11"/>
        <v/>
      </c>
      <c r="AT346" s="3" t="str">
        <f t="shared" si="11"/>
        <v>07_00294.TRNPT</v>
      </c>
      <c r="AY346" s="70"/>
      <c r="AZ346" s="70"/>
      <c r="BA346" s="70"/>
      <c r="BB346" s="69" t="s">
        <v>7823</v>
      </c>
      <c r="BD346" s="122" t="s">
        <v>5581</v>
      </c>
      <c r="BE346" s="123" t="s">
        <v>1873</v>
      </c>
      <c r="BF346" s="302" t="s">
        <v>7503</v>
      </c>
      <c r="BG346" s="171" t="s">
        <v>5335</v>
      </c>
      <c r="BH346" s="172" t="s">
        <v>9055</v>
      </c>
      <c r="BI346" s="363"/>
      <c r="BJ346" s="372"/>
      <c r="BK346" s="137"/>
      <c r="BL346" s="138"/>
    </row>
    <row r="347" spans="1:64">
      <c r="A347" s="2" t="s">
        <v>4367</v>
      </c>
      <c r="B347" s="1" t="s">
        <v>1002</v>
      </c>
      <c r="C347" s="2" t="s">
        <v>4377</v>
      </c>
      <c r="D347" s="1" t="s">
        <v>4378</v>
      </c>
      <c r="E347" s="2" t="s">
        <v>455</v>
      </c>
      <c r="F347" s="1" t="s">
        <v>1087</v>
      </c>
      <c r="G347" s="2" t="s">
        <v>2934</v>
      </c>
      <c r="H347" s="3" t="s">
        <v>851</v>
      </c>
      <c r="I347" s="3" t="s">
        <v>1730</v>
      </c>
      <c r="J347" s="2" t="s">
        <v>2934</v>
      </c>
      <c r="K347" s="3" t="s">
        <v>851</v>
      </c>
      <c r="L347" s="3" t="s">
        <v>1730</v>
      </c>
      <c r="M347" s="3" t="s">
        <v>9467</v>
      </c>
      <c r="N347" s="3" t="s">
        <v>8864</v>
      </c>
      <c r="O347" s="2" t="s">
        <v>2722</v>
      </c>
      <c r="P347" s="1" t="s">
        <v>851</v>
      </c>
      <c r="Q347" s="3" t="s">
        <v>1730</v>
      </c>
      <c r="R347" s="3" t="str">
        <f>VLOOKUP(O347,'2005 부문표'!$K$9:$L$411,2,FALSE)</f>
        <v>05_061</v>
      </c>
      <c r="S347" s="20" t="s">
        <v>2324</v>
      </c>
      <c r="T347" s="20" t="s">
        <v>1947</v>
      </c>
      <c r="U347" s="20" t="s">
        <v>1730</v>
      </c>
      <c r="V347" s="20" t="str">
        <f>VLOOKUP(S347,'2003 부문표'!$Q$8:$R$412,2,FALSE)</f>
        <v>00_065</v>
      </c>
      <c r="W347" s="67" t="s">
        <v>6944</v>
      </c>
      <c r="X347" s="68" t="s">
        <v>7278</v>
      </c>
      <c r="Y347" s="67" t="s">
        <v>1730</v>
      </c>
      <c r="Z347" s="90" t="s">
        <v>7928</v>
      </c>
      <c r="AA347" s="89" t="s">
        <v>7947</v>
      </c>
      <c r="AB347" s="75" t="s">
        <v>7459</v>
      </c>
      <c r="AC347" s="75" t="s">
        <v>7460</v>
      </c>
      <c r="AD347" s="77" t="s">
        <v>7510</v>
      </c>
      <c r="AE347" s="77" t="s">
        <v>7460</v>
      </c>
      <c r="AF347" s="75"/>
      <c r="AG347" s="69" t="s">
        <v>8276</v>
      </c>
      <c r="AH347" t="s">
        <v>3727</v>
      </c>
      <c r="AI347" t="s">
        <v>3728</v>
      </c>
      <c r="AJ347" t="s">
        <v>4222</v>
      </c>
      <c r="AK347" t="s">
        <v>4718</v>
      </c>
      <c r="AL347" t="s">
        <v>5118</v>
      </c>
      <c r="AM347" t="s">
        <v>6322</v>
      </c>
      <c r="AN347" t="s">
        <v>8602</v>
      </c>
      <c r="AR347" s="3" t="str">
        <f t="shared" si="10"/>
        <v>07_00295.TRNPT</v>
      </c>
      <c r="AS347" s="3" t="str">
        <f t="shared" si="11"/>
        <v/>
      </c>
      <c r="AT347" s="3" t="str">
        <f t="shared" si="11"/>
        <v>07_00295.TRNPT</v>
      </c>
      <c r="AY347" s="70"/>
      <c r="AZ347" s="70"/>
      <c r="BA347" s="70"/>
      <c r="BB347" s="69" t="s">
        <v>7824</v>
      </c>
      <c r="BD347" s="122" t="s">
        <v>5582</v>
      </c>
      <c r="BE347" s="123" t="s">
        <v>8821</v>
      </c>
      <c r="BF347" s="302" t="s">
        <v>7503</v>
      </c>
      <c r="BG347" s="210"/>
      <c r="BH347" s="198"/>
      <c r="BI347" s="363"/>
      <c r="BJ347" s="372"/>
      <c r="BK347" s="137"/>
      <c r="BL347" s="138"/>
    </row>
    <row r="348" spans="1:64">
      <c r="A348" s="2" t="s">
        <v>4367</v>
      </c>
      <c r="B348" s="1" t="s">
        <v>1002</v>
      </c>
      <c r="C348" s="2" t="s">
        <v>4377</v>
      </c>
      <c r="D348" s="1" t="s">
        <v>4378</v>
      </c>
      <c r="E348" s="2" t="s">
        <v>456</v>
      </c>
      <c r="F348" s="1" t="s">
        <v>852</v>
      </c>
      <c r="G348" s="2" t="s">
        <v>2935</v>
      </c>
      <c r="H348" s="3" t="s">
        <v>852</v>
      </c>
      <c r="I348" s="3" t="s">
        <v>1731</v>
      </c>
      <c r="J348" s="2" t="s">
        <v>2935</v>
      </c>
      <c r="K348" s="3" t="s">
        <v>852</v>
      </c>
      <c r="L348" s="3" t="s">
        <v>1731</v>
      </c>
      <c r="M348" s="3" t="s">
        <v>9468</v>
      </c>
      <c r="N348" s="3" t="s">
        <v>8865</v>
      </c>
      <c r="O348" s="2" t="s">
        <v>2723</v>
      </c>
      <c r="P348" s="1" t="s">
        <v>852</v>
      </c>
      <c r="Q348" s="3" t="s">
        <v>1731</v>
      </c>
      <c r="R348" s="3" t="str">
        <f>VLOOKUP(O348,'2005 부문표'!$K$9:$L$411,2,FALSE)</f>
        <v>05_061</v>
      </c>
      <c r="S348" s="20" t="s">
        <v>2325</v>
      </c>
      <c r="T348" s="20" t="s">
        <v>1948</v>
      </c>
      <c r="U348" s="20" t="s">
        <v>1731</v>
      </c>
      <c r="V348" s="20" t="str">
        <f>VLOOKUP(S348,'2003 부문표'!$Q$8:$R$412,2,FALSE)</f>
        <v>00_065</v>
      </c>
      <c r="W348" s="67" t="s">
        <v>6945</v>
      </c>
      <c r="X348" s="68" t="s">
        <v>7279</v>
      </c>
      <c r="Y348" s="67" t="s">
        <v>1731</v>
      </c>
      <c r="Z348" s="90" t="s">
        <v>7928</v>
      </c>
      <c r="AA348" s="89" t="s">
        <v>7947</v>
      </c>
      <c r="AB348" s="75" t="s">
        <v>7455</v>
      </c>
      <c r="AC348" s="75" t="s">
        <v>7456</v>
      </c>
      <c r="AD348" s="77" t="s">
        <v>7508</v>
      </c>
      <c r="AE348" s="77" t="s">
        <v>7456</v>
      </c>
      <c r="AF348" s="75"/>
      <c r="AG348" s="69" t="s">
        <v>8277</v>
      </c>
      <c r="AH348" t="s">
        <v>3729</v>
      </c>
      <c r="AI348" t="s">
        <v>3730</v>
      </c>
      <c r="AJ348" t="s">
        <v>4223</v>
      </c>
      <c r="AK348" t="s">
        <v>4719</v>
      </c>
      <c r="AL348" t="s">
        <v>5119</v>
      </c>
      <c r="AM348" t="s">
        <v>6323</v>
      </c>
      <c r="AN348" t="s">
        <v>8603</v>
      </c>
      <c r="AR348" s="3" t="str">
        <f t="shared" si="10"/>
        <v>07_00296.TRNPT</v>
      </c>
      <c r="AS348" s="3" t="str">
        <f t="shared" si="11"/>
        <v/>
      </c>
      <c r="AT348" s="3" t="str">
        <f t="shared" si="11"/>
        <v>07_00296.TRNPT</v>
      </c>
      <c r="AY348" s="70"/>
      <c r="AZ348" s="70"/>
      <c r="BA348" s="70"/>
      <c r="BB348" s="69" t="s">
        <v>7825</v>
      </c>
      <c r="BD348" s="122" t="s">
        <v>5583</v>
      </c>
      <c r="BE348" s="123" t="s">
        <v>8822</v>
      </c>
      <c r="BF348" s="302" t="s">
        <v>7503</v>
      </c>
      <c r="BG348" s="171" t="s">
        <v>5337</v>
      </c>
      <c r="BH348" s="172" t="s">
        <v>9056</v>
      </c>
      <c r="BI348" s="363"/>
      <c r="BJ348" s="372"/>
      <c r="BK348" s="137"/>
      <c r="BL348" s="138"/>
    </row>
    <row r="349" spans="1:64">
      <c r="A349" s="2" t="s">
        <v>4367</v>
      </c>
      <c r="B349" s="1" t="s">
        <v>1002</v>
      </c>
      <c r="C349" s="2" t="s">
        <v>4377</v>
      </c>
      <c r="D349" s="1" t="s">
        <v>4378</v>
      </c>
      <c r="E349" s="2" t="s">
        <v>457</v>
      </c>
      <c r="F349" s="1" t="s">
        <v>853</v>
      </c>
      <c r="G349" s="2" t="s">
        <v>2936</v>
      </c>
      <c r="H349" s="3" t="s">
        <v>853</v>
      </c>
      <c r="I349" s="3" t="s">
        <v>1732</v>
      </c>
      <c r="J349" s="2" t="s">
        <v>2936</v>
      </c>
      <c r="K349" s="3" t="s">
        <v>853</v>
      </c>
      <c r="L349" s="3" t="s">
        <v>1732</v>
      </c>
      <c r="M349" s="3" t="s">
        <v>9469</v>
      </c>
      <c r="N349" s="3" t="s">
        <v>8866</v>
      </c>
      <c r="O349" s="2" t="s">
        <v>2724</v>
      </c>
      <c r="P349" s="1" t="s">
        <v>853</v>
      </c>
      <c r="Q349" s="3" t="s">
        <v>1732</v>
      </c>
      <c r="R349" s="3" t="str">
        <f>VLOOKUP(O349,'2005 부문표'!$K$9:$L$411,2,FALSE)</f>
        <v>05_061</v>
      </c>
      <c r="S349" s="20" t="s">
        <v>2326</v>
      </c>
      <c r="T349" s="20" t="s">
        <v>279</v>
      </c>
      <c r="U349" s="20" t="s">
        <v>1732</v>
      </c>
      <c r="V349" s="20" t="str">
        <f>VLOOKUP(S349,'2003 부문표'!$Q$8:$R$412,2,FALSE)</f>
        <v>00_065</v>
      </c>
      <c r="W349" s="67" t="s">
        <v>6946</v>
      </c>
      <c r="X349" s="68" t="s">
        <v>7280</v>
      </c>
      <c r="Y349" s="67" t="s">
        <v>1732</v>
      </c>
      <c r="Z349" s="90" t="s">
        <v>7928</v>
      </c>
      <c r="AA349" s="89" t="s">
        <v>7947</v>
      </c>
      <c r="AB349" s="75" t="s">
        <v>7455</v>
      </c>
      <c r="AC349" s="75" t="s">
        <v>7456</v>
      </c>
      <c r="AD349" s="77" t="s">
        <v>7508</v>
      </c>
      <c r="AE349" s="77" t="s">
        <v>7456</v>
      </c>
      <c r="AF349" s="75"/>
      <c r="AG349" s="69" t="s">
        <v>8278</v>
      </c>
      <c r="AH349" t="s">
        <v>3731</v>
      </c>
      <c r="AI349" t="s">
        <v>3732</v>
      </c>
      <c r="AJ349" t="s">
        <v>4224</v>
      </c>
      <c r="AK349" t="s">
        <v>4720</v>
      </c>
      <c r="AL349" t="s">
        <v>5120</v>
      </c>
      <c r="AM349" t="s">
        <v>6324</v>
      </c>
      <c r="AN349" t="s">
        <v>8604</v>
      </c>
      <c r="AR349" s="3" t="str">
        <f t="shared" si="10"/>
        <v>07_00297.TRNPT</v>
      </c>
      <c r="AS349" s="3" t="str">
        <f t="shared" si="11"/>
        <v/>
      </c>
      <c r="AT349" s="3" t="str">
        <f t="shared" si="11"/>
        <v>07_00297.TRNPT</v>
      </c>
      <c r="AY349" s="70"/>
      <c r="AZ349" s="70"/>
      <c r="BA349" s="70"/>
      <c r="BB349" s="69" t="s">
        <v>7826</v>
      </c>
      <c r="BD349" s="122" t="s">
        <v>5584</v>
      </c>
      <c r="BE349" s="123" t="s">
        <v>8823</v>
      </c>
      <c r="BF349" s="302" t="s">
        <v>7503</v>
      </c>
      <c r="BG349" s="210"/>
      <c r="BH349" s="198"/>
      <c r="BI349" s="363"/>
      <c r="BJ349" s="382"/>
      <c r="BK349" s="137"/>
      <c r="BL349" s="138"/>
    </row>
    <row r="350" spans="1:64">
      <c r="A350" s="2" t="s">
        <v>4367</v>
      </c>
      <c r="B350" s="1" t="s">
        <v>1002</v>
      </c>
      <c r="C350" s="2" t="s">
        <v>4377</v>
      </c>
      <c r="D350" s="1" t="s">
        <v>4378</v>
      </c>
      <c r="E350" s="2" t="s">
        <v>458</v>
      </c>
      <c r="F350" s="1" t="s">
        <v>854</v>
      </c>
      <c r="G350" s="2" t="s">
        <v>2937</v>
      </c>
      <c r="H350" s="3" t="s">
        <v>854</v>
      </c>
      <c r="I350" s="3" t="s">
        <v>1733</v>
      </c>
      <c r="J350" s="2" t="s">
        <v>2937</v>
      </c>
      <c r="K350" s="3" t="s">
        <v>854</v>
      </c>
      <c r="L350" s="3" t="s">
        <v>1733</v>
      </c>
      <c r="M350" s="3" t="s">
        <v>9470</v>
      </c>
      <c r="N350" s="3" t="s">
        <v>8867</v>
      </c>
      <c r="O350" s="2" t="s">
        <v>2725</v>
      </c>
      <c r="P350" s="1" t="s">
        <v>854</v>
      </c>
      <c r="Q350" s="3" t="s">
        <v>1733</v>
      </c>
      <c r="R350" s="3" t="str">
        <f>VLOOKUP(O350,'2005 부문표'!$K$9:$L$411,2,FALSE)</f>
        <v>05_061</v>
      </c>
      <c r="S350" s="20" t="s">
        <v>2327</v>
      </c>
      <c r="T350" s="20" t="s">
        <v>280</v>
      </c>
      <c r="U350" s="20" t="s">
        <v>1733</v>
      </c>
      <c r="V350" s="20" t="str">
        <f>VLOOKUP(S350,'2003 부문표'!$Q$8:$R$412,2,FALSE)</f>
        <v>00_065</v>
      </c>
      <c r="W350" s="67" t="s">
        <v>6947</v>
      </c>
      <c r="X350" s="68" t="s">
        <v>7281</v>
      </c>
      <c r="Y350" s="67" t="s">
        <v>1733</v>
      </c>
      <c r="Z350" s="90" t="s">
        <v>7928</v>
      </c>
      <c r="AA350" s="89" t="s">
        <v>7947</v>
      </c>
      <c r="AB350" s="75" t="s">
        <v>7455</v>
      </c>
      <c r="AC350" s="75" t="s">
        <v>7456</v>
      </c>
      <c r="AD350" s="77" t="s">
        <v>7508</v>
      </c>
      <c r="AE350" s="77" t="s">
        <v>7456</v>
      </c>
      <c r="AF350" s="75"/>
      <c r="AG350" s="69" t="s">
        <v>8279</v>
      </c>
      <c r="AH350" t="s">
        <v>3733</v>
      </c>
      <c r="AI350" t="s">
        <v>3734</v>
      </c>
      <c r="AJ350" t="s">
        <v>4225</v>
      </c>
      <c r="AK350" t="s">
        <v>4721</v>
      </c>
      <c r="AL350" t="s">
        <v>5121</v>
      </c>
      <c r="AM350" t="s">
        <v>6325</v>
      </c>
      <c r="AN350" t="s">
        <v>8605</v>
      </c>
      <c r="AR350" s="3" t="str">
        <f t="shared" si="10"/>
        <v>07_00298.TRNPT</v>
      </c>
      <c r="AS350" s="3" t="str">
        <f t="shared" si="11"/>
        <v/>
      </c>
      <c r="AT350" s="3" t="str">
        <f t="shared" si="11"/>
        <v>07_00298.TRNPT</v>
      </c>
      <c r="AY350" s="70"/>
      <c r="AZ350" s="70"/>
      <c r="BA350" s="70"/>
      <c r="BB350" s="69" t="s">
        <v>7827</v>
      </c>
      <c r="BD350" s="122" t="s">
        <v>5588</v>
      </c>
      <c r="BE350" s="123" t="s">
        <v>8824</v>
      </c>
      <c r="BF350" s="302" t="s">
        <v>7503</v>
      </c>
      <c r="BG350" s="171" t="s">
        <v>5338</v>
      </c>
      <c r="BH350" s="172" t="s">
        <v>9057</v>
      </c>
      <c r="BI350" s="363"/>
      <c r="BJ350" s="382"/>
      <c r="BK350" s="137"/>
      <c r="BL350" s="138"/>
    </row>
    <row r="351" spans="1:64">
      <c r="A351" s="2" t="s">
        <v>4368</v>
      </c>
      <c r="B351" s="1" t="s">
        <v>1003</v>
      </c>
      <c r="C351" s="2" t="s">
        <v>4379</v>
      </c>
      <c r="D351" s="1" t="s">
        <v>4380</v>
      </c>
      <c r="E351" s="2" t="s">
        <v>459</v>
      </c>
      <c r="F351" s="1" t="s">
        <v>1088</v>
      </c>
      <c r="G351" s="2" t="s">
        <v>2938</v>
      </c>
      <c r="H351" s="3" t="s">
        <v>855</v>
      </c>
      <c r="I351" s="3" t="s">
        <v>1734</v>
      </c>
      <c r="J351" s="2" t="s">
        <v>2938</v>
      </c>
      <c r="K351" s="3" t="s">
        <v>855</v>
      </c>
      <c r="L351" s="3" t="s">
        <v>1734</v>
      </c>
      <c r="M351" s="3" t="s">
        <v>9461</v>
      </c>
      <c r="N351" s="3" t="s">
        <v>8856</v>
      </c>
      <c r="O351" s="2" t="s">
        <v>2726</v>
      </c>
      <c r="P351" s="1" t="s">
        <v>855</v>
      </c>
      <c r="Q351" s="3" t="s">
        <v>1734</v>
      </c>
      <c r="R351" s="3" t="str">
        <f>VLOOKUP(O351,'2005 부문표'!$K$9:$L$411,2,FALSE)</f>
        <v>05_062</v>
      </c>
      <c r="S351" s="20" t="s">
        <v>2328</v>
      </c>
      <c r="T351" s="20" t="s">
        <v>281</v>
      </c>
      <c r="U351" s="20" t="s">
        <v>1734</v>
      </c>
      <c r="V351" s="20" t="str">
        <f>VLOOKUP(S351,'2003 부문표'!$Q$8:$R$412,2,FALSE)</f>
        <v>00_066</v>
      </c>
      <c r="W351" s="67" t="s">
        <v>6948</v>
      </c>
      <c r="X351" s="68" t="s">
        <v>7282</v>
      </c>
      <c r="Y351" s="67" t="s">
        <v>1734</v>
      </c>
      <c r="Z351" s="90" t="s">
        <v>5725</v>
      </c>
      <c r="AA351" s="89" t="s">
        <v>7948</v>
      </c>
      <c r="AB351" s="75" t="s">
        <v>7461</v>
      </c>
      <c r="AC351" s="75" t="s">
        <v>7462</v>
      </c>
      <c r="AD351" s="77" t="s">
        <v>7485</v>
      </c>
      <c r="AE351" s="77" t="s">
        <v>7485</v>
      </c>
      <c r="AF351" s="75"/>
      <c r="AG351" s="69" t="s">
        <v>8280</v>
      </c>
      <c r="AH351" t="s">
        <v>3735</v>
      </c>
      <c r="AI351" t="s">
        <v>3736</v>
      </c>
      <c r="AJ351" t="s">
        <v>4226</v>
      </c>
      <c r="AK351" t="s">
        <v>4722</v>
      </c>
      <c r="AL351" t="s">
        <v>5122</v>
      </c>
      <c r="AM351" t="s">
        <v>6326</v>
      </c>
      <c r="AN351" t="s">
        <v>8606</v>
      </c>
      <c r="AR351" s="3" t="str">
        <f t="shared" si="10"/>
        <v>07_00299.Communic</v>
      </c>
      <c r="AS351" s="3" t="str">
        <f t="shared" si="11"/>
        <v/>
      </c>
      <c r="AT351" s="3" t="str">
        <f t="shared" si="11"/>
        <v>07_00299.Communic</v>
      </c>
      <c r="AY351" s="70"/>
      <c r="AZ351" s="70"/>
      <c r="BA351" s="70"/>
      <c r="BB351" s="69" t="s">
        <v>7828</v>
      </c>
      <c r="BD351" s="122" t="s">
        <v>5589</v>
      </c>
      <c r="BE351" s="123" t="s">
        <v>8825</v>
      </c>
      <c r="BF351" s="302" t="s">
        <v>7503</v>
      </c>
      <c r="BG351" s="169"/>
      <c r="BH351" s="170"/>
      <c r="BI351" s="381" t="s">
        <v>5258</v>
      </c>
      <c r="BJ351" s="371" t="s">
        <v>5631</v>
      </c>
      <c r="BK351" s="137"/>
      <c r="BL351" s="138"/>
    </row>
    <row r="352" spans="1:64">
      <c r="A352" s="2" t="s">
        <v>4368</v>
      </c>
      <c r="B352" s="1" t="s">
        <v>1003</v>
      </c>
      <c r="C352" s="2" t="s">
        <v>4379</v>
      </c>
      <c r="D352" s="1" t="s">
        <v>4380</v>
      </c>
      <c r="E352" s="2" t="s">
        <v>459</v>
      </c>
      <c r="F352" s="1" t="s">
        <v>1088</v>
      </c>
      <c r="G352" s="2" t="s">
        <v>2939</v>
      </c>
      <c r="H352" s="3" t="s">
        <v>856</v>
      </c>
      <c r="I352" s="3" t="s">
        <v>1889</v>
      </c>
      <c r="J352" s="2" t="s">
        <v>2939</v>
      </c>
      <c r="K352" s="3" t="s">
        <v>856</v>
      </c>
      <c r="L352" s="3" t="s">
        <v>1889</v>
      </c>
      <c r="M352" s="3" t="s">
        <v>9476</v>
      </c>
      <c r="N352" s="3" t="s">
        <v>8869</v>
      </c>
      <c r="O352" s="2" t="s">
        <v>2727</v>
      </c>
      <c r="P352" s="1" t="s">
        <v>856</v>
      </c>
      <c r="Q352" s="3" t="s">
        <v>1889</v>
      </c>
      <c r="R352" s="3" t="str">
        <f>VLOOKUP(O352,'2005 부문표'!$K$9:$L$411,2,FALSE)</f>
        <v>05_062</v>
      </c>
      <c r="S352" s="20" t="s">
        <v>2329</v>
      </c>
      <c r="T352" s="20" t="s">
        <v>1982</v>
      </c>
      <c r="U352" s="20" t="s">
        <v>1889</v>
      </c>
      <c r="V352" s="20" t="str">
        <f>VLOOKUP(S352,'2003 부문표'!$Q$8:$R$412,2,FALSE)</f>
        <v>00_066</v>
      </c>
      <c r="W352" s="67" t="s">
        <v>6949</v>
      </c>
      <c r="X352" s="68" t="s">
        <v>7283</v>
      </c>
      <c r="Y352" s="67" t="s">
        <v>6950</v>
      </c>
      <c r="Z352" s="90" t="s">
        <v>5725</v>
      </c>
      <c r="AA352" s="89" t="s">
        <v>7948</v>
      </c>
      <c r="AB352" s="75" t="s">
        <v>7461</v>
      </c>
      <c r="AC352" s="75" t="s">
        <v>7462</v>
      </c>
      <c r="AD352" s="77" t="s">
        <v>7485</v>
      </c>
      <c r="AE352" s="77" t="s">
        <v>7485</v>
      </c>
      <c r="AF352" s="75"/>
      <c r="AG352" s="69" t="s">
        <v>8281</v>
      </c>
      <c r="AH352" t="s">
        <v>3737</v>
      </c>
      <c r="AI352" t="s">
        <v>3738</v>
      </c>
      <c r="AJ352" t="s">
        <v>4227</v>
      </c>
      <c r="AK352" t="s">
        <v>4723</v>
      </c>
      <c r="AL352" t="s">
        <v>5123</v>
      </c>
      <c r="AM352" t="s">
        <v>6327</v>
      </c>
      <c r="AN352" t="s">
        <v>3579</v>
      </c>
      <c r="AR352" s="3" t="str">
        <f t="shared" si="10"/>
        <v>07_00300.Communic</v>
      </c>
      <c r="AS352" s="3" t="str">
        <f t="shared" si="11"/>
        <v/>
      </c>
      <c r="AT352" s="3" t="str">
        <f t="shared" si="11"/>
        <v/>
      </c>
      <c r="AY352" s="70"/>
      <c r="AZ352" s="70"/>
      <c r="BA352" s="70"/>
      <c r="BB352" s="69" t="s">
        <v>3579</v>
      </c>
      <c r="BD352" s="122" t="s">
        <v>5590</v>
      </c>
      <c r="BE352" s="123" t="s">
        <v>8826</v>
      </c>
      <c r="BF352" s="302" t="s">
        <v>7503</v>
      </c>
      <c r="BG352" s="169"/>
      <c r="BH352" s="170"/>
      <c r="BI352" s="363"/>
      <c r="BJ352" s="382"/>
      <c r="BK352" s="137"/>
      <c r="BL352" s="138"/>
    </row>
    <row r="353" spans="1:64">
      <c r="A353" s="2" t="s">
        <v>4368</v>
      </c>
      <c r="B353" s="1" t="s">
        <v>1003</v>
      </c>
      <c r="C353" s="2" t="s">
        <v>4379</v>
      </c>
      <c r="D353" s="1" t="s">
        <v>4380</v>
      </c>
      <c r="E353" s="2" t="s">
        <v>460</v>
      </c>
      <c r="F353" s="1" t="s">
        <v>1089</v>
      </c>
      <c r="G353" s="2" t="s">
        <v>2940</v>
      </c>
      <c r="H353" s="3" t="s">
        <v>857</v>
      </c>
      <c r="I353" s="3" t="s">
        <v>1890</v>
      </c>
      <c r="J353" s="2" t="s">
        <v>2940</v>
      </c>
      <c r="K353" s="3" t="s">
        <v>857</v>
      </c>
      <c r="L353" s="3" t="s">
        <v>1890</v>
      </c>
      <c r="M353" s="3" t="s">
        <v>9476</v>
      </c>
      <c r="N353" s="3" t="s">
        <v>8869</v>
      </c>
      <c r="O353" s="2" t="s">
        <v>2728</v>
      </c>
      <c r="P353" s="1" t="s">
        <v>857</v>
      </c>
      <c r="Q353" s="3" t="s">
        <v>1890</v>
      </c>
      <c r="R353" s="3" t="str">
        <f>VLOOKUP(O353,'2005 부문표'!$K$9:$L$411,2,FALSE)</f>
        <v>05_062</v>
      </c>
      <c r="S353" s="20" t="s">
        <v>2330</v>
      </c>
      <c r="T353" s="20" t="s">
        <v>282</v>
      </c>
      <c r="U353" s="20" t="s">
        <v>1890</v>
      </c>
      <c r="V353" s="20" t="str">
        <f>VLOOKUP(S353,'2003 부문표'!$Q$8:$R$412,2,FALSE)</f>
        <v>00_066</v>
      </c>
      <c r="W353" s="67" t="s">
        <v>6949</v>
      </c>
      <c r="X353" s="68" t="s">
        <v>7283</v>
      </c>
      <c r="Y353" s="67" t="s">
        <v>6950</v>
      </c>
      <c r="Z353" s="90" t="s">
        <v>5725</v>
      </c>
      <c r="AA353" s="89" t="s">
        <v>7948</v>
      </c>
      <c r="AB353" s="75" t="s">
        <v>7461</v>
      </c>
      <c r="AC353" s="75" t="s">
        <v>7462</v>
      </c>
      <c r="AD353" s="77" t="s">
        <v>7485</v>
      </c>
      <c r="AE353" s="77" t="s">
        <v>7485</v>
      </c>
      <c r="AF353" s="75"/>
      <c r="AG353" s="69" t="s">
        <v>8282</v>
      </c>
      <c r="AH353" t="s">
        <v>3739</v>
      </c>
      <c r="AI353" t="s">
        <v>3740</v>
      </c>
      <c r="AJ353" t="s">
        <v>4228</v>
      </c>
      <c r="AK353" t="s">
        <v>4724</v>
      </c>
      <c r="AL353" t="s">
        <v>5124</v>
      </c>
      <c r="AM353" t="s">
        <v>6328</v>
      </c>
      <c r="AN353" t="s">
        <v>3579</v>
      </c>
      <c r="AR353" s="3" t="str">
        <f t="shared" si="10"/>
        <v>07_00300.Communic</v>
      </c>
      <c r="AS353" s="3" t="str">
        <f t="shared" si="11"/>
        <v/>
      </c>
      <c r="AT353" s="3" t="str">
        <f t="shared" si="11"/>
        <v/>
      </c>
      <c r="AY353" s="70"/>
      <c r="AZ353" s="70"/>
      <c r="BA353" s="70"/>
      <c r="BB353" s="69" t="s">
        <v>3579</v>
      </c>
      <c r="BD353" s="146" t="s">
        <v>5592</v>
      </c>
      <c r="BE353" s="181" t="s">
        <v>1690</v>
      </c>
      <c r="BF353" s="302" t="s">
        <v>7503</v>
      </c>
      <c r="BG353" s="171" t="s">
        <v>5339</v>
      </c>
      <c r="BH353" s="172" t="s">
        <v>9058</v>
      </c>
      <c r="BI353" s="363"/>
      <c r="BJ353" s="382"/>
      <c r="BK353" s="137"/>
      <c r="BL353" s="138"/>
    </row>
    <row r="354" spans="1:64">
      <c r="A354" s="2" t="s">
        <v>4368</v>
      </c>
      <c r="B354" s="1" t="s">
        <v>1003</v>
      </c>
      <c r="C354" s="2" t="s">
        <v>4379</v>
      </c>
      <c r="D354" s="1" t="s">
        <v>4380</v>
      </c>
      <c r="E354" s="2" t="s">
        <v>460</v>
      </c>
      <c r="F354" s="1" t="s">
        <v>1089</v>
      </c>
      <c r="G354" s="2" t="s">
        <v>3039</v>
      </c>
      <c r="H354" s="20" t="s">
        <v>3040</v>
      </c>
      <c r="I354" s="20" t="s">
        <v>1891</v>
      </c>
      <c r="J354" s="2" t="s">
        <v>3039</v>
      </c>
      <c r="K354" s="20" t="s">
        <v>3040</v>
      </c>
      <c r="L354" s="20" t="s">
        <v>1891</v>
      </c>
      <c r="M354" s="3" t="s">
        <v>9478</v>
      </c>
      <c r="N354" s="3" t="s">
        <v>8871</v>
      </c>
      <c r="O354" s="2" t="s">
        <v>2729</v>
      </c>
      <c r="P354" s="1" t="s">
        <v>858</v>
      </c>
      <c r="Q354" s="3" t="s">
        <v>1891</v>
      </c>
      <c r="R354" s="3" t="str">
        <f>VLOOKUP(O354,'2005 부문표'!$K$9:$L$411,2,FALSE)</f>
        <v>05_062</v>
      </c>
      <c r="S354" s="20" t="s">
        <v>2331</v>
      </c>
      <c r="T354" s="20" t="s">
        <v>283</v>
      </c>
      <c r="U354" s="20" t="s">
        <v>1891</v>
      </c>
      <c r="V354" s="20" t="str">
        <f>VLOOKUP(S354,'2003 부문표'!$Q$8:$R$412,2,FALSE)</f>
        <v>00_066</v>
      </c>
      <c r="W354" s="67" t="s">
        <v>6949</v>
      </c>
      <c r="X354" s="68" t="s">
        <v>7283</v>
      </c>
      <c r="Y354" s="67" t="s">
        <v>6950</v>
      </c>
      <c r="Z354" s="90" t="s">
        <v>5725</v>
      </c>
      <c r="AA354" s="89" t="s">
        <v>7948</v>
      </c>
      <c r="AB354" s="75" t="s">
        <v>7461</v>
      </c>
      <c r="AC354" s="75" t="s">
        <v>7462</v>
      </c>
      <c r="AD354" s="77" t="s">
        <v>7485</v>
      </c>
      <c r="AE354" s="77" t="s">
        <v>7485</v>
      </c>
      <c r="AF354" s="75"/>
      <c r="AG354" s="69" t="s">
        <v>3579</v>
      </c>
      <c r="AH354" t="s">
        <v>3741</v>
      </c>
      <c r="AI354" t="s">
        <v>3742</v>
      </c>
      <c r="AJ354" t="s">
        <v>3579</v>
      </c>
      <c r="AK354" t="s">
        <v>3579</v>
      </c>
      <c r="AL354" t="s">
        <v>5125</v>
      </c>
      <c r="AM354" t="s">
        <v>6329</v>
      </c>
      <c r="AN354" t="s">
        <v>3579</v>
      </c>
      <c r="AR354" s="3" t="str">
        <f t="shared" si="10"/>
        <v>07_00300.Communic</v>
      </c>
      <c r="AS354" s="3" t="str">
        <f t="shared" si="11"/>
        <v/>
      </c>
      <c r="AT354" s="3" t="str">
        <f t="shared" si="11"/>
        <v/>
      </c>
      <c r="AY354" s="70"/>
      <c r="AZ354" s="70"/>
      <c r="BA354" s="70"/>
      <c r="BB354" s="69" t="s">
        <v>3579</v>
      </c>
      <c r="BD354" s="146" t="s">
        <v>5593</v>
      </c>
      <c r="BE354" s="181" t="s">
        <v>1691</v>
      </c>
      <c r="BF354" s="302" t="s">
        <v>7503</v>
      </c>
      <c r="BG354" s="171" t="s">
        <v>5340</v>
      </c>
      <c r="BH354" s="172" t="s">
        <v>9060</v>
      </c>
      <c r="BI354" s="381" t="s">
        <v>5259</v>
      </c>
      <c r="BJ354" s="371" t="s">
        <v>10472</v>
      </c>
      <c r="BK354" s="137"/>
      <c r="BL354" s="138"/>
    </row>
    <row r="355" spans="1:64">
      <c r="A355" s="2" t="s">
        <v>4368</v>
      </c>
      <c r="B355" s="1" t="s">
        <v>1003</v>
      </c>
      <c r="C355" s="2" t="s">
        <v>4379</v>
      </c>
      <c r="D355" s="1" t="s">
        <v>4380</v>
      </c>
      <c r="E355" s="2" t="s">
        <v>460</v>
      </c>
      <c r="F355" s="1" t="s">
        <v>1089</v>
      </c>
      <c r="G355" s="2" t="s">
        <v>3039</v>
      </c>
      <c r="H355" s="20" t="s">
        <v>3040</v>
      </c>
      <c r="I355" s="20" t="s">
        <v>1891</v>
      </c>
      <c r="J355" s="2" t="s">
        <v>3039</v>
      </c>
      <c r="K355" s="20" t="s">
        <v>3040</v>
      </c>
      <c r="L355" s="20" t="s">
        <v>1891</v>
      </c>
      <c r="M355" s="3" t="s">
        <v>9481</v>
      </c>
      <c r="N355" s="3" t="s">
        <v>1892</v>
      </c>
      <c r="O355" s="2" t="s">
        <v>2730</v>
      </c>
      <c r="P355" s="1" t="s">
        <v>859</v>
      </c>
      <c r="Q355" s="3" t="s">
        <v>1892</v>
      </c>
      <c r="R355" s="3" t="str">
        <f>VLOOKUP(O355,'2005 부문표'!$K$9:$L$411,2,FALSE)</f>
        <v>05_062</v>
      </c>
      <c r="S355" s="20" t="s">
        <v>2331</v>
      </c>
      <c r="T355" s="20" t="s">
        <v>283</v>
      </c>
      <c r="U355" s="20" t="s">
        <v>1891</v>
      </c>
      <c r="V355" s="20" t="str">
        <f>VLOOKUP(S355,'2003 부문표'!$Q$8:$R$412,2,FALSE)</f>
        <v>00_066</v>
      </c>
      <c r="W355" s="67" t="s">
        <v>6949</v>
      </c>
      <c r="X355" s="68" t="s">
        <v>7283</v>
      </c>
      <c r="Y355" s="67" t="s">
        <v>6950</v>
      </c>
      <c r="Z355" s="90" t="s">
        <v>5725</v>
      </c>
      <c r="AA355" s="89" t="s">
        <v>7948</v>
      </c>
      <c r="AB355" s="75" t="s">
        <v>7461</v>
      </c>
      <c r="AC355" s="75" t="s">
        <v>7462</v>
      </c>
      <c r="AD355" s="77" t="s">
        <v>7485</v>
      </c>
      <c r="AE355" s="77" t="s">
        <v>7485</v>
      </c>
      <c r="AF355" s="75"/>
      <c r="AG355" s="69" t="s">
        <v>8283</v>
      </c>
      <c r="AH355" t="s">
        <v>3579</v>
      </c>
      <c r="AI355" t="s">
        <v>3743</v>
      </c>
      <c r="AJ355" t="s">
        <v>4229</v>
      </c>
      <c r="AK355" t="s">
        <v>4725</v>
      </c>
      <c r="AL355" t="s">
        <v>5126</v>
      </c>
      <c r="AM355" t="s">
        <v>6330</v>
      </c>
      <c r="AN355" t="s">
        <v>8607</v>
      </c>
      <c r="AR355" s="3" t="str">
        <f t="shared" si="10"/>
        <v>07_00300.Communic</v>
      </c>
      <c r="AS355" s="3" t="str">
        <f t="shared" si="11"/>
        <v/>
      </c>
      <c r="AT355" s="3" t="str">
        <f t="shared" si="11"/>
        <v>07_00300.Communic</v>
      </c>
      <c r="AY355" s="70"/>
      <c r="AZ355" s="70"/>
      <c r="BA355" s="70"/>
      <c r="BB355" s="69" t="s">
        <v>7829</v>
      </c>
      <c r="BD355" s="122" t="s">
        <v>5594</v>
      </c>
      <c r="BE355" s="123" t="s">
        <v>8827</v>
      </c>
      <c r="BF355" s="302" t="s">
        <v>7503</v>
      </c>
      <c r="BG355" s="171" t="s">
        <v>5342</v>
      </c>
      <c r="BH355" s="172" t="s">
        <v>9059</v>
      </c>
      <c r="BI355" s="363"/>
      <c r="BJ355" s="382"/>
      <c r="BK355" s="137"/>
      <c r="BL355" s="138"/>
    </row>
    <row r="356" spans="1:64">
      <c r="A356" s="2" t="s">
        <v>4368</v>
      </c>
      <c r="B356" s="1" t="s">
        <v>1003</v>
      </c>
      <c r="C356" s="2" t="s">
        <v>4379</v>
      </c>
      <c r="D356" s="1" t="s">
        <v>4380</v>
      </c>
      <c r="E356" s="2" t="s">
        <v>461</v>
      </c>
      <c r="F356" s="1" t="s">
        <v>972</v>
      </c>
      <c r="G356" s="2" t="s">
        <v>2941</v>
      </c>
      <c r="H356" s="3" t="s">
        <v>860</v>
      </c>
      <c r="I356" s="3" t="s">
        <v>1893</v>
      </c>
      <c r="J356" s="2" t="s">
        <v>2941</v>
      </c>
      <c r="K356" s="3" t="s">
        <v>860</v>
      </c>
      <c r="L356" s="3" t="s">
        <v>1893</v>
      </c>
      <c r="M356" s="3" t="s">
        <v>9479</v>
      </c>
      <c r="N356" s="3" t="s">
        <v>8872</v>
      </c>
      <c r="O356" s="2" t="s">
        <v>2731</v>
      </c>
      <c r="P356" s="1" t="s">
        <v>860</v>
      </c>
      <c r="Q356" s="3" t="s">
        <v>1893</v>
      </c>
      <c r="R356" s="3" t="str">
        <f>VLOOKUP(O356,'2005 부문표'!$K$9:$L$411,2,FALSE)</f>
        <v>05_063</v>
      </c>
      <c r="S356" s="20" t="s">
        <v>2332</v>
      </c>
      <c r="T356" s="20" t="s">
        <v>284</v>
      </c>
      <c r="U356" s="20" t="s">
        <v>1893</v>
      </c>
      <c r="V356" s="20" t="str">
        <f>VLOOKUP(S356,'2003 부문표'!$Q$8:$R$412,2,FALSE)</f>
        <v>00_066</v>
      </c>
      <c r="W356" s="67" t="s">
        <v>6951</v>
      </c>
      <c r="X356" s="68" t="s">
        <v>7284</v>
      </c>
      <c r="Y356" s="67" t="s">
        <v>5734</v>
      </c>
      <c r="Z356" s="90" t="s">
        <v>5725</v>
      </c>
      <c r="AA356" s="89" t="s">
        <v>7948</v>
      </c>
      <c r="AB356" s="75" t="s">
        <v>7461</v>
      </c>
      <c r="AC356" s="75" t="s">
        <v>7462</v>
      </c>
      <c r="AD356" s="77" t="s">
        <v>7485</v>
      </c>
      <c r="AE356" s="77" t="s">
        <v>7485</v>
      </c>
      <c r="AF356" s="75"/>
      <c r="AG356" s="69" t="s">
        <v>8284</v>
      </c>
      <c r="AH356" t="s">
        <v>3744</v>
      </c>
      <c r="AI356" t="s">
        <v>3745</v>
      </c>
      <c r="AJ356" t="s">
        <v>4230</v>
      </c>
      <c r="AK356" t="s">
        <v>4726</v>
      </c>
      <c r="AL356" t="s">
        <v>5127</v>
      </c>
      <c r="AM356" t="s">
        <v>6331</v>
      </c>
      <c r="AN356" t="s">
        <v>3579</v>
      </c>
      <c r="AR356" s="3" t="str">
        <f t="shared" si="10"/>
        <v>07_00301.Communic</v>
      </c>
      <c r="AS356" s="3" t="str">
        <f t="shared" si="11"/>
        <v/>
      </c>
      <c r="AT356" s="3" t="str">
        <f t="shared" si="11"/>
        <v/>
      </c>
      <c r="AY356" s="70"/>
      <c r="AZ356" s="70"/>
      <c r="BA356" s="70"/>
      <c r="BB356" s="69" t="s">
        <v>3579</v>
      </c>
      <c r="BD356" s="131" t="s">
        <v>5599</v>
      </c>
      <c r="BE356" s="142" t="s">
        <v>8828</v>
      </c>
      <c r="BF356" s="302" t="s">
        <v>7503</v>
      </c>
      <c r="BG356" s="169"/>
      <c r="BH356" s="170"/>
      <c r="BI356" s="363"/>
      <c r="BJ356" s="372"/>
      <c r="BK356" s="137"/>
      <c r="BL356" s="138"/>
    </row>
    <row r="357" spans="1:64">
      <c r="A357" s="2" t="s">
        <v>4368</v>
      </c>
      <c r="B357" s="1" t="s">
        <v>1003</v>
      </c>
      <c r="C357" s="2" t="s">
        <v>4379</v>
      </c>
      <c r="D357" s="1" t="s">
        <v>4380</v>
      </c>
      <c r="E357" s="2" t="s">
        <v>461</v>
      </c>
      <c r="F357" s="1" t="s">
        <v>972</v>
      </c>
      <c r="G357" s="2" t="s">
        <v>2942</v>
      </c>
      <c r="H357" s="3" t="s">
        <v>861</v>
      </c>
      <c r="I357" s="3" t="s">
        <v>3009</v>
      </c>
      <c r="J357" s="2" t="s">
        <v>2942</v>
      </c>
      <c r="K357" s="3" t="s">
        <v>861</v>
      </c>
      <c r="L357" s="3" t="s">
        <v>3009</v>
      </c>
      <c r="M357" s="3" t="s">
        <v>9480</v>
      </c>
      <c r="N357" s="3" t="s">
        <v>8873</v>
      </c>
      <c r="O357" s="2" t="s">
        <v>2732</v>
      </c>
      <c r="P357" s="1" t="s">
        <v>861</v>
      </c>
      <c r="Q357" s="3" t="s">
        <v>3009</v>
      </c>
      <c r="R357" s="3" t="str">
        <f>VLOOKUP(O357,'2005 부문표'!$K$9:$L$411,2,FALSE)</f>
        <v>05_063</v>
      </c>
      <c r="S357" s="20" t="s">
        <v>2333</v>
      </c>
      <c r="T357" s="20" t="s">
        <v>1983</v>
      </c>
      <c r="U357" s="20" t="s">
        <v>1894</v>
      </c>
      <c r="V357" s="20" t="str">
        <f>VLOOKUP(S357,'2003 부문표'!$Q$8:$R$412,2,FALSE)</f>
        <v>00_066</v>
      </c>
      <c r="W357" s="67" t="s">
        <v>6951</v>
      </c>
      <c r="X357" s="68" t="s">
        <v>7284</v>
      </c>
      <c r="Y357" s="67" t="s">
        <v>5734</v>
      </c>
      <c r="Z357" s="90" t="s">
        <v>5725</v>
      </c>
      <c r="AA357" s="89" t="s">
        <v>7948</v>
      </c>
      <c r="AB357" s="75" t="s">
        <v>7461</v>
      </c>
      <c r="AC357" s="75" t="s">
        <v>7462</v>
      </c>
      <c r="AD357" s="77" t="s">
        <v>7485</v>
      </c>
      <c r="AE357" s="77" t="s">
        <v>7485</v>
      </c>
      <c r="AF357" s="75"/>
      <c r="AG357" s="69" t="s">
        <v>8285</v>
      </c>
      <c r="AH357" t="s">
        <v>3746</v>
      </c>
      <c r="AI357" t="s">
        <v>3747</v>
      </c>
      <c r="AJ357" t="s">
        <v>4231</v>
      </c>
      <c r="AK357" t="s">
        <v>4727</v>
      </c>
      <c r="AL357" t="s">
        <v>5128</v>
      </c>
      <c r="AM357" t="s">
        <v>6332</v>
      </c>
      <c r="AN357" t="s">
        <v>8608</v>
      </c>
      <c r="AR357" s="3" t="str">
        <f t="shared" si="10"/>
        <v>07_00301.Communic</v>
      </c>
      <c r="AS357" s="3" t="str">
        <f t="shared" si="11"/>
        <v/>
      </c>
      <c r="AT357" s="3" t="str">
        <f t="shared" si="11"/>
        <v>07_00301.Communic</v>
      </c>
      <c r="AY357" s="70"/>
      <c r="AZ357" s="70"/>
      <c r="BA357" s="70"/>
      <c r="BB357" s="69" t="s">
        <v>7830</v>
      </c>
      <c r="BD357" s="122" t="s">
        <v>5600</v>
      </c>
      <c r="BE357" s="123" t="s">
        <v>8829</v>
      </c>
      <c r="BF357" s="302" t="s">
        <v>10446</v>
      </c>
      <c r="BG357" s="171" t="s">
        <v>5346</v>
      </c>
      <c r="BH357" s="172" t="s">
        <v>9061</v>
      </c>
      <c r="BI357" s="363"/>
      <c r="BJ357" s="372"/>
      <c r="BK357" s="137"/>
      <c r="BL357" s="138"/>
    </row>
    <row r="358" spans="1:64">
      <c r="A358" s="2" t="s">
        <v>4369</v>
      </c>
      <c r="B358" s="1" t="s">
        <v>973</v>
      </c>
      <c r="C358" s="2" t="s">
        <v>4341</v>
      </c>
      <c r="D358" s="1" t="s">
        <v>973</v>
      </c>
      <c r="E358" s="2" t="s">
        <v>462</v>
      </c>
      <c r="F358" s="1" t="s">
        <v>1090</v>
      </c>
      <c r="G358" s="2" t="s">
        <v>2943</v>
      </c>
      <c r="H358" s="3" t="s">
        <v>862</v>
      </c>
      <c r="I358" s="3" t="s">
        <v>3010</v>
      </c>
      <c r="J358" s="2" t="s">
        <v>2943</v>
      </c>
      <c r="K358" s="3" t="s">
        <v>862</v>
      </c>
      <c r="L358" s="3" t="s">
        <v>3010</v>
      </c>
      <c r="M358" s="3" t="s">
        <v>9488</v>
      </c>
      <c r="N358" s="3" t="s">
        <v>8878</v>
      </c>
      <c r="O358" s="2" t="s">
        <v>2733</v>
      </c>
      <c r="P358" s="1" t="s">
        <v>862</v>
      </c>
      <c r="Q358" s="3" t="s">
        <v>3010</v>
      </c>
      <c r="R358" s="3" t="str">
        <f>VLOOKUP(O358,'2005 부문표'!$K$9:$L$411,2,FALSE)</f>
        <v>05_064</v>
      </c>
      <c r="S358" s="20" t="s">
        <v>2334</v>
      </c>
      <c r="T358" s="20" t="s">
        <v>285</v>
      </c>
      <c r="U358" s="20" t="s">
        <v>1895</v>
      </c>
      <c r="V358" s="20" t="str">
        <f>VLOOKUP(S358,'2003 부문표'!$Q$8:$R$412,2,FALSE)</f>
        <v>00_067</v>
      </c>
      <c r="W358" s="67" t="s">
        <v>6952</v>
      </c>
      <c r="X358" s="68" t="s">
        <v>7285</v>
      </c>
      <c r="Y358" s="67" t="s">
        <v>6953</v>
      </c>
      <c r="Z358" s="90" t="s">
        <v>7929</v>
      </c>
      <c r="AA358" s="89" t="s">
        <v>7949</v>
      </c>
      <c r="AB358" s="75" t="s">
        <v>7465</v>
      </c>
      <c r="AC358" s="75" t="s">
        <v>7466</v>
      </c>
      <c r="AD358" s="77" t="s">
        <v>7485</v>
      </c>
      <c r="AE358" s="77" t="s">
        <v>7485</v>
      </c>
      <c r="AF358" s="75"/>
      <c r="AG358" s="69" t="s">
        <v>8286</v>
      </c>
      <c r="AH358" t="s">
        <v>3748</v>
      </c>
      <c r="AI358" t="s">
        <v>3749</v>
      </c>
      <c r="AJ358" t="s">
        <v>4232</v>
      </c>
      <c r="AK358" t="s">
        <v>4728</v>
      </c>
      <c r="AL358" t="s">
        <v>5129</v>
      </c>
      <c r="AM358" t="s">
        <v>6333</v>
      </c>
      <c r="AN358" t="s">
        <v>3579</v>
      </c>
      <c r="AR358" s="3" t="str">
        <f t="shared" si="10"/>
        <v>07_00302.Oth_serv</v>
      </c>
      <c r="AS358" s="3" t="str">
        <f t="shared" si="11"/>
        <v/>
      </c>
      <c r="AT358" s="3" t="str">
        <f t="shared" si="11"/>
        <v/>
      </c>
      <c r="AY358" s="70"/>
      <c r="AZ358" s="70"/>
      <c r="BA358" s="70"/>
      <c r="BB358" s="69" t="s">
        <v>3579</v>
      </c>
      <c r="BD358" s="122" t="s">
        <v>5603</v>
      </c>
      <c r="BE358" s="123" t="s">
        <v>8830</v>
      </c>
      <c r="BF358" s="302" t="s">
        <v>10446</v>
      </c>
      <c r="BG358" s="169"/>
      <c r="BH358" s="170"/>
      <c r="BI358" s="381" t="s">
        <v>5264</v>
      </c>
      <c r="BJ358" s="375" t="s">
        <v>10473</v>
      </c>
      <c r="BK358" s="137"/>
      <c r="BL358" s="138"/>
    </row>
    <row r="359" spans="1:64">
      <c r="A359" s="2" t="s">
        <v>4369</v>
      </c>
      <c r="B359" s="1" t="s">
        <v>973</v>
      </c>
      <c r="C359" s="2" t="s">
        <v>4341</v>
      </c>
      <c r="D359" s="1" t="s">
        <v>973</v>
      </c>
      <c r="E359" s="2" t="s">
        <v>462</v>
      </c>
      <c r="F359" s="1" t="s">
        <v>1090</v>
      </c>
      <c r="G359" s="2" t="s">
        <v>2944</v>
      </c>
      <c r="H359" s="3" t="s">
        <v>863</v>
      </c>
      <c r="I359" s="3" t="s">
        <v>1896</v>
      </c>
      <c r="J359" s="2" t="s">
        <v>2944</v>
      </c>
      <c r="K359" s="3" t="s">
        <v>863</v>
      </c>
      <c r="L359" s="3" t="s">
        <v>1896</v>
      </c>
      <c r="M359" s="3" t="s">
        <v>9488</v>
      </c>
      <c r="N359" s="3" t="s">
        <v>8878</v>
      </c>
      <c r="O359" s="2" t="s">
        <v>2734</v>
      </c>
      <c r="P359" s="1" t="s">
        <v>863</v>
      </c>
      <c r="Q359" s="3" t="s">
        <v>1896</v>
      </c>
      <c r="R359" s="3" t="str">
        <f>VLOOKUP(O359,'2005 부문표'!$K$9:$L$411,2,FALSE)</f>
        <v>05_064</v>
      </c>
      <c r="S359" s="20" t="s">
        <v>2335</v>
      </c>
      <c r="T359" s="20" t="s">
        <v>286</v>
      </c>
      <c r="U359" s="20" t="s">
        <v>1896</v>
      </c>
      <c r="V359" s="20" t="str">
        <f>VLOOKUP(S359,'2003 부문표'!$Q$8:$R$412,2,FALSE)</f>
        <v>00_067</v>
      </c>
      <c r="W359" s="67" t="s">
        <v>6952</v>
      </c>
      <c r="X359" s="68" t="s">
        <v>7285</v>
      </c>
      <c r="Y359" s="67" t="s">
        <v>6953</v>
      </c>
      <c r="Z359" s="90" t="s">
        <v>7929</v>
      </c>
      <c r="AA359" s="89" t="s">
        <v>7949</v>
      </c>
      <c r="AB359" s="75" t="s">
        <v>7465</v>
      </c>
      <c r="AC359" s="75" t="s">
        <v>7466</v>
      </c>
      <c r="AD359" s="77" t="s">
        <v>7485</v>
      </c>
      <c r="AE359" s="77" t="s">
        <v>7485</v>
      </c>
      <c r="AF359" s="75"/>
      <c r="AG359" s="69" t="s">
        <v>8287</v>
      </c>
      <c r="AH359" t="s">
        <v>3750</v>
      </c>
      <c r="AI359" t="s">
        <v>3751</v>
      </c>
      <c r="AJ359" t="s">
        <v>4233</v>
      </c>
      <c r="AK359" t="s">
        <v>4729</v>
      </c>
      <c r="AL359" t="s">
        <v>5130</v>
      </c>
      <c r="AM359" t="s">
        <v>6334</v>
      </c>
      <c r="AN359" t="s">
        <v>8609</v>
      </c>
      <c r="AR359" s="3" t="str">
        <f t="shared" si="10"/>
        <v>07_00302.Oth_serv</v>
      </c>
      <c r="AS359" s="3" t="str">
        <f t="shared" si="11"/>
        <v/>
      </c>
      <c r="AT359" s="3" t="str">
        <f t="shared" si="11"/>
        <v>07_00302.Oth_serv</v>
      </c>
      <c r="AY359" s="70"/>
      <c r="AZ359" s="70"/>
      <c r="BA359" s="70"/>
      <c r="BB359" s="69" t="s">
        <v>7831</v>
      </c>
      <c r="BD359" s="122" t="s">
        <v>5604</v>
      </c>
      <c r="BE359" s="123" t="s">
        <v>8831</v>
      </c>
      <c r="BF359" s="302" t="s">
        <v>10446</v>
      </c>
      <c r="BG359" s="169"/>
      <c r="BH359" s="170"/>
      <c r="BI359" s="363"/>
      <c r="BJ359" s="374"/>
      <c r="BK359" s="137"/>
      <c r="BL359" s="138"/>
    </row>
    <row r="360" spans="1:64">
      <c r="A360" s="2" t="s">
        <v>4369</v>
      </c>
      <c r="B360" s="1" t="s">
        <v>973</v>
      </c>
      <c r="C360" s="2" t="s">
        <v>4341</v>
      </c>
      <c r="D360" s="1" t="s">
        <v>973</v>
      </c>
      <c r="E360" s="2" t="s">
        <v>462</v>
      </c>
      <c r="F360" s="1" t="s">
        <v>1090</v>
      </c>
      <c r="G360" s="2" t="s">
        <v>2945</v>
      </c>
      <c r="H360" s="3" t="s">
        <v>864</v>
      </c>
      <c r="I360" s="3" t="s">
        <v>1735</v>
      </c>
      <c r="J360" s="2" t="s">
        <v>2945</v>
      </c>
      <c r="K360" s="3" t="s">
        <v>864</v>
      </c>
      <c r="L360" s="3" t="s">
        <v>1735</v>
      </c>
      <c r="M360" s="3" t="s">
        <v>9489</v>
      </c>
      <c r="N360" s="3" t="s">
        <v>8879</v>
      </c>
      <c r="O360" s="2" t="s">
        <v>2735</v>
      </c>
      <c r="P360" s="1" t="s">
        <v>864</v>
      </c>
      <c r="Q360" s="3" t="s">
        <v>1735</v>
      </c>
      <c r="R360" s="3" t="str">
        <f>VLOOKUP(O360,'2005 부문표'!$K$9:$L$411,2,FALSE)</f>
        <v>05_064</v>
      </c>
      <c r="S360" s="20" t="s">
        <v>2336</v>
      </c>
      <c r="T360" s="20" t="s">
        <v>287</v>
      </c>
      <c r="U360" s="20" t="s">
        <v>1735</v>
      </c>
      <c r="V360" s="20" t="str">
        <f>VLOOKUP(S360,'2003 부문표'!$Q$8:$R$412,2,FALSE)</f>
        <v>00_067</v>
      </c>
      <c r="W360" s="67" t="s">
        <v>6954</v>
      </c>
      <c r="X360" s="68" t="s">
        <v>7286</v>
      </c>
      <c r="Y360" s="67" t="s">
        <v>1735</v>
      </c>
      <c r="Z360" s="90" t="s">
        <v>7929</v>
      </c>
      <c r="AA360" s="89" t="s">
        <v>7949</v>
      </c>
      <c r="AB360" s="75" t="s">
        <v>7465</v>
      </c>
      <c r="AC360" s="75" t="s">
        <v>7466</v>
      </c>
      <c r="AD360" s="77" t="s">
        <v>7485</v>
      </c>
      <c r="AE360" s="77" t="s">
        <v>7485</v>
      </c>
      <c r="AF360" s="75"/>
      <c r="AG360" s="69" t="s">
        <v>8288</v>
      </c>
      <c r="AH360" t="s">
        <v>3752</v>
      </c>
      <c r="AI360" t="s">
        <v>3753</v>
      </c>
      <c r="AJ360" t="s">
        <v>4234</v>
      </c>
      <c r="AK360" t="s">
        <v>4730</v>
      </c>
      <c r="AL360" t="s">
        <v>5131</v>
      </c>
      <c r="AM360" t="s">
        <v>6335</v>
      </c>
      <c r="AN360" t="s">
        <v>8610</v>
      </c>
      <c r="AR360" s="3" t="str">
        <f t="shared" si="10"/>
        <v>07_00303.Oth_serv</v>
      </c>
      <c r="AS360" s="3" t="str">
        <f t="shared" si="11"/>
        <v/>
      </c>
      <c r="AT360" s="3" t="str">
        <f t="shared" si="11"/>
        <v>07_00303.Oth_serv</v>
      </c>
      <c r="AY360" s="70"/>
      <c r="AZ360" s="70"/>
      <c r="BA360" s="70"/>
      <c r="BB360" s="69" t="s">
        <v>7832</v>
      </c>
      <c r="BD360" s="146" t="s">
        <v>5605</v>
      </c>
      <c r="BE360" s="181" t="s">
        <v>8832</v>
      </c>
      <c r="BF360" s="302" t="s">
        <v>10446</v>
      </c>
      <c r="BG360" s="171">
        <v>100</v>
      </c>
      <c r="BH360" s="172" t="s">
        <v>9062</v>
      </c>
      <c r="BI360" s="363"/>
      <c r="BJ360" s="372"/>
      <c r="BK360" s="137"/>
      <c r="BL360" s="138"/>
    </row>
    <row r="361" spans="1:64">
      <c r="A361" s="2" t="s">
        <v>4369</v>
      </c>
      <c r="B361" s="1" t="s">
        <v>973</v>
      </c>
      <c r="C361" s="2" t="s">
        <v>4341</v>
      </c>
      <c r="D361" s="1" t="s">
        <v>973</v>
      </c>
      <c r="E361" s="2" t="s">
        <v>463</v>
      </c>
      <c r="F361" s="1" t="s">
        <v>1091</v>
      </c>
      <c r="G361" s="2" t="s">
        <v>2946</v>
      </c>
      <c r="H361" s="3" t="s">
        <v>865</v>
      </c>
      <c r="I361" s="3" t="s">
        <v>1736</v>
      </c>
      <c r="J361" s="2" t="s">
        <v>2946</v>
      </c>
      <c r="K361" s="3" t="s">
        <v>865</v>
      </c>
      <c r="L361" s="3" t="s">
        <v>1736</v>
      </c>
      <c r="M361" s="3" t="s">
        <v>9491</v>
      </c>
      <c r="N361" s="3" t="s">
        <v>1736</v>
      </c>
      <c r="O361" s="2" t="s">
        <v>2736</v>
      </c>
      <c r="P361" s="1" t="s">
        <v>865</v>
      </c>
      <c r="Q361" s="3" t="s">
        <v>1736</v>
      </c>
      <c r="R361" s="3" t="str">
        <f>VLOOKUP(O361,'2005 부문표'!$K$9:$L$411,2,FALSE)</f>
        <v>05_064</v>
      </c>
      <c r="S361" s="20" t="s">
        <v>2337</v>
      </c>
      <c r="T361" s="20" t="s">
        <v>288</v>
      </c>
      <c r="U361" s="20" t="s">
        <v>1736</v>
      </c>
      <c r="V361" s="20" t="str">
        <f>VLOOKUP(S361,'2003 부문표'!$Q$8:$R$412,2,FALSE)</f>
        <v>00_067</v>
      </c>
      <c r="W361" s="67" t="s">
        <v>6955</v>
      </c>
      <c r="X361" s="68" t="s">
        <v>7287</v>
      </c>
      <c r="Y361" s="67" t="s">
        <v>1736</v>
      </c>
      <c r="Z361" s="90" t="s">
        <v>7929</v>
      </c>
      <c r="AA361" s="89" t="s">
        <v>7949</v>
      </c>
      <c r="AB361" s="75" t="s">
        <v>7467</v>
      </c>
      <c r="AC361" s="75" t="s">
        <v>7468</v>
      </c>
      <c r="AD361" s="77" t="s">
        <v>7485</v>
      </c>
      <c r="AE361" s="77" t="s">
        <v>7485</v>
      </c>
      <c r="AF361" s="75"/>
      <c r="AG361" s="69" t="s">
        <v>8289</v>
      </c>
      <c r="AH361" t="s">
        <v>3754</v>
      </c>
      <c r="AI361" t="s">
        <v>3755</v>
      </c>
      <c r="AJ361" t="s">
        <v>4235</v>
      </c>
      <c r="AK361" t="s">
        <v>4731</v>
      </c>
      <c r="AL361" t="s">
        <v>5132</v>
      </c>
      <c r="AM361" t="s">
        <v>6336</v>
      </c>
      <c r="AN361" t="s">
        <v>8611</v>
      </c>
      <c r="AR361" s="3" t="str">
        <f t="shared" si="10"/>
        <v>07_00304.Oth_serv</v>
      </c>
      <c r="AS361" s="3" t="str">
        <f t="shared" si="11"/>
        <v/>
      </c>
      <c r="AT361" s="3" t="str">
        <f t="shared" si="11"/>
        <v>07_00304.Oth_serv</v>
      </c>
      <c r="AY361" s="70"/>
      <c r="AZ361" s="70"/>
      <c r="BA361" s="70"/>
      <c r="BB361" s="69" t="s">
        <v>7833</v>
      </c>
      <c r="BD361" s="122" t="s">
        <v>5606</v>
      </c>
      <c r="BE361" s="123" t="s">
        <v>8833</v>
      </c>
      <c r="BF361" s="302" t="s">
        <v>10446</v>
      </c>
      <c r="BG361" s="169"/>
      <c r="BH361" s="170"/>
      <c r="BI361" s="363"/>
      <c r="BJ361" s="382"/>
      <c r="BK361" s="137"/>
      <c r="BL361" s="138"/>
    </row>
    <row r="362" spans="1:64">
      <c r="A362" s="2" t="s">
        <v>4369</v>
      </c>
      <c r="B362" s="1" t="s">
        <v>973</v>
      </c>
      <c r="C362" s="2" t="s">
        <v>4341</v>
      </c>
      <c r="D362" s="1" t="s">
        <v>973</v>
      </c>
      <c r="E362" s="2" t="s">
        <v>463</v>
      </c>
      <c r="F362" s="1" t="s">
        <v>1091</v>
      </c>
      <c r="G362" s="2" t="s">
        <v>2947</v>
      </c>
      <c r="H362" s="3" t="s">
        <v>866</v>
      </c>
      <c r="I362" s="3" t="s">
        <v>1737</v>
      </c>
      <c r="J362" s="2" t="s">
        <v>2947</v>
      </c>
      <c r="K362" s="3" t="s">
        <v>866</v>
      </c>
      <c r="L362" s="3" t="s">
        <v>1737</v>
      </c>
      <c r="M362" s="3" t="s">
        <v>9492</v>
      </c>
      <c r="N362" s="3" t="s">
        <v>1737</v>
      </c>
      <c r="O362" s="2" t="s">
        <v>2737</v>
      </c>
      <c r="P362" s="1" t="s">
        <v>866</v>
      </c>
      <c r="Q362" s="3" t="s">
        <v>1737</v>
      </c>
      <c r="R362" s="3" t="str">
        <f>VLOOKUP(O362,'2005 부문표'!$K$9:$L$411,2,FALSE)</f>
        <v>05_064</v>
      </c>
      <c r="S362" s="20" t="s">
        <v>2338</v>
      </c>
      <c r="T362" s="20" t="s">
        <v>1949</v>
      </c>
      <c r="U362" s="20" t="s">
        <v>1897</v>
      </c>
      <c r="V362" s="20" t="str">
        <f>VLOOKUP(S362,'2003 부문표'!$Q$8:$R$412,2,FALSE)</f>
        <v>00_067</v>
      </c>
      <c r="W362" s="67" t="s">
        <v>6956</v>
      </c>
      <c r="X362" s="68" t="s">
        <v>7288</v>
      </c>
      <c r="Y362" s="67" t="s">
        <v>1737</v>
      </c>
      <c r="Z362" s="90" t="s">
        <v>7929</v>
      </c>
      <c r="AA362" s="89" t="s">
        <v>7949</v>
      </c>
      <c r="AB362" s="75" t="s">
        <v>7467</v>
      </c>
      <c r="AC362" s="75" t="s">
        <v>7468</v>
      </c>
      <c r="AD362" s="77" t="s">
        <v>7485</v>
      </c>
      <c r="AE362" s="77" t="s">
        <v>7485</v>
      </c>
      <c r="AF362" s="75"/>
      <c r="AG362" s="69" t="s">
        <v>8290</v>
      </c>
      <c r="AH362" t="s">
        <v>3756</v>
      </c>
      <c r="AI362" t="s">
        <v>3757</v>
      </c>
      <c r="AJ362" t="s">
        <v>4236</v>
      </c>
      <c r="AK362" t="s">
        <v>4732</v>
      </c>
      <c r="AL362" t="s">
        <v>5133</v>
      </c>
      <c r="AM362" t="s">
        <v>6337</v>
      </c>
      <c r="AN362" t="s">
        <v>8612</v>
      </c>
      <c r="AR362" s="3" t="str">
        <f t="shared" si="10"/>
        <v>07_00305.Oth_serv</v>
      </c>
      <c r="AS362" s="3" t="str">
        <f t="shared" si="11"/>
        <v/>
      </c>
      <c r="AT362" s="3" t="str">
        <f t="shared" si="11"/>
        <v>07_00305.Oth_serv</v>
      </c>
      <c r="AY362" s="70"/>
      <c r="AZ362" s="70"/>
      <c r="BA362" s="70"/>
      <c r="BB362" s="69" t="s">
        <v>7834</v>
      </c>
      <c r="BD362" s="122" t="s">
        <v>5610</v>
      </c>
      <c r="BE362" s="123" t="s">
        <v>1699</v>
      </c>
      <c r="BF362" s="302" t="s">
        <v>10446</v>
      </c>
      <c r="BG362" s="169"/>
      <c r="BH362" s="170"/>
      <c r="BI362" s="363"/>
      <c r="BJ362" s="382"/>
      <c r="BK362" s="160" t="s">
        <v>5215</v>
      </c>
      <c r="BL362" s="223" t="s">
        <v>9062</v>
      </c>
    </row>
    <row r="363" spans="1:64">
      <c r="A363" s="2" t="s">
        <v>4369</v>
      </c>
      <c r="B363" s="1" t="s">
        <v>973</v>
      </c>
      <c r="C363" s="2" t="s">
        <v>4341</v>
      </c>
      <c r="D363" s="1" t="s">
        <v>973</v>
      </c>
      <c r="E363" s="2" t="s">
        <v>464</v>
      </c>
      <c r="F363" s="1" t="s">
        <v>867</v>
      </c>
      <c r="G363" s="2" t="s">
        <v>2948</v>
      </c>
      <c r="H363" s="3" t="s">
        <v>867</v>
      </c>
      <c r="I363" s="3" t="s">
        <v>1738</v>
      </c>
      <c r="J363" s="2" t="s">
        <v>2948</v>
      </c>
      <c r="K363" s="3" t="s">
        <v>867</v>
      </c>
      <c r="L363" s="3" t="s">
        <v>1738</v>
      </c>
      <c r="M363" s="3" t="s">
        <v>9490</v>
      </c>
      <c r="N363" s="3" t="s">
        <v>8880</v>
      </c>
      <c r="O363" s="2" t="s">
        <v>2738</v>
      </c>
      <c r="P363" s="1" t="s">
        <v>867</v>
      </c>
      <c r="Q363" s="3" t="s">
        <v>1738</v>
      </c>
      <c r="R363" s="3" t="str">
        <f>VLOOKUP(O363,'2005 부문표'!$K$9:$L$411,2,FALSE)</f>
        <v>05_064</v>
      </c>
      <c r="S363" s="20" t="s">
        <v>2339</v>
      </c>
      <c r="T363" s="20" t="s">
        <v>289</v>
      </c>
      <c r="U363" s="20" t="s">
        <v>1738</v>
      </c>
      <c r="V363" s="20" t="str">
        <f>VLOOKUP(S363,'2003 부문표'!$Q$8:$R$412,2,FALSE)</f>
        <v>00_067</v>
      </c>
      <c r="W363" s="67" t="s">
        <v>6957</v>
      </c>
      <c r="X363" s="68" t="s">
        <v>7289</v>
      </c>
      <c r="Y363" s="67" t="s">
        <v>1738</v>
      </c>
      <c r="Z363" s="90" t="s">
        <v>7929</v>
      </c>
      <c r="AA363" s="89" t="s">
        <v>7949</v>
      </c>
      <c r="AB363" s="75" t="s">
        <v>7465</v>
      </c>
      <c r="AC363" s="75" t="s">
        <v>7469</v>
      </c>
      <c r="AD363" s="77" t="s">
        <v>7485</v>
      </c>
      <c r="AE363" s="77" t="s">
        <v>7485</v>
      </c>
      <c r="AF363" s="75"/>
      <c r="AG363" s="69" t="s">
        <v>8291</v>
      </c>
      <c r="AH363" t="s">
        <v>3758</v>
      </c>
      <c r="AI363" t="s">
        <v>3759</v>
      </c>
      <c r="AJ363" t="s">
        <v>4237</v>
      </c>
      <c r="AK363" t="s">
        <v>4733</v>
      </c>
      <c r="AL363" t="s">
        <v>5134</v>
      </c>
      <c r="AM363" t="s">
        <v>6338</v>
      </c>
      <c r="AN363" t="s">
        <v>8613</v>
      </c>
      <c r="AR363" s="3" t="str">
        <f t="shared" si="10"/>
        <v>07_00306.Oth_serv</v>
      </c>
      <c r="AS363" s="3" t="str">
        <f t="shared" si="11"/>
        <v/>
      </c>
      <c r="AT363" s="3" t="str">
        <f t="shared" si="11"/>
        <v>07_00306.Oth_serv</v>
      </c>
      <c r="AY363" s="70"/>
      <c r="AZ363" s="70"/>
      <c r="BA363" s="70"/>
      <c r="BB363" s="69" t="s">
        <v>7835</v>
      </c>
      <c r="BD363" s="122" t="s">
        <v>5611</v>
      </c>
      <c r="BE363" s="123" t="s">
        <v>1700</v>
      </c>
      <c r="BF363" s="302" t="s">
        <v>10446</v>
      </c>
      <c r="BG363" s="169"/>
      <c r="BH363" s="170"/>
      <c r="BI363" s="363"/>
      <c r="BJ363" s="382"/>
      <c r="BK363" s="137"/>
      <c r="BL363" s="224"/>
    </row>
    <row r="364" spans="1:64">
      <c r="A364" s="2" t="s">
        <v>4370</v>
      </c>
      <c r="B364" s="1" t="s">
        <v>1004</v>
      </c>
      <c r="C364" s="2" t="s">
        <v>4342</v>
      </c>
      <c r="D364" s="1" t="s">
        <v>974</v>
      </c>
      <c r="E364" s="2" t="s">
        <v>465</v>
      </c>
      <c r="F364" s="1" t="s">
        <v>974</v>
      </c>
      <c r="G364" s="2" t="s">
        <v>2949</v>
      </c>
      <c r="H364" s="3" t="s">
        <v>868</v>
      </c>
      <c r="I364" s="3" t="s">
        <v>1739</v>
      </c>
      <c r="J364" s="2" t="s">
        <v>2949</v>
      </c>
      <c r="K364" s="3" t="s">
        <v>868</v>
      </c>
      <c r="L364" s="3" t="s">
        <v>1739</v>
      </c>
      <c r="M364" s="3" t="s">
        <v>9494</v>
      </c>
      <c r="N364" s="3" t="s">
        <v>1739</v>
      </c>
      <c r="O364" s="2" t="s">
        <v>2739</v>
      </c>
      <c r="P364" s="1" t="s">
        <v>868</v>
      </c>
      <c r="Q364" s="3" t="s">
        <v>1739</v>
      </c>
      <c r="R364" s="3" t="str">
        <f>VLOOKUP(O364,'2005 부문표'!$K$9:$L$411,2,FALSE)</f>
        <v>05_065</v>
      </c>
      <c r="S364" s="20" t="s">
        <v>2340</v>
      </c>
      <c r="T364" s="20" t="s">
        <v>1950</v>
      </c>
      <c r="U364" s="20" t="s">
        <v>1898</v>
      </c>
      <c r="V364" s="20" t="str">
        <f>VLOOKUP(S364,'2003 부문표'!$Q$8:$R$412,2,FALSE)</f>
        <v>00_068</v>
      </c>
      <c r="W364" s="67" t="s">
        <v>6958</v>
      </c>
      <c r="X364" s="68" t="s">
        <v>7290</v>
      </c>
      <c r="Y364" s="67" t="s">
        <v>1739</v>
      </c>
      <c r="Z364" s="90" t="s">
        <v>7930</v>
      </c>
      <c r="AA364" s="89" t="s">
        <v>7511</v>
      </c>
      <c r="AB364" s="75" t="s">
        <v>7470</v>
      </c>
      <c r="AC364" s="75" t="s">
        <v>7471</v>
      </c>
      <c r="AD364" s="77" t="s">
        <v>7511</v>
      </c>
      <c r="AE364" s="77" t="s">
        <v>7471</v>
      </c>
      <c r="AF364" s="75"/>
      <c r="AG364" s="69" t="s">
        <v>7535</v>
      </c>
      <c r="AH364" t="s">
        <v>3760</v>
      </c>
      <c r="AI364" t="s">
        <v>3761</v>
      </c>
      <c r="AJ364" t="s">
        <v>4238</v>
      </c>
      <c r="AK364" t="s">
        <v>4734</v>
      </c>
      <c r="AL364" t="s">
        <v>5135</v>
      </c>
      <c r="AM364" t="s">
        <v>6339</v>
      </c>
      <c r="AN364" t="s">
        <v>7836</v>
      </c>
      <c r="AR364" s="3" t="str">
        <f t="shared" si="10"/>
        <v>07_00307.Dwelling</v>
      </c>
      <c r="AS364" s="3" t="str">
        <f t="shared" si="11"/>
        <v/>
      </c>
      <c r="AT364" s="3" t="str">
        <f t="shared" si="11"/>
        <v>07_00307.Dwelling</v>
      </c>
      <c r="AY364" s="70"/>
      <c r="AZ364" s="70"/>
      <c r="BA364" s="70"/>
      <c r="BB364" s="69" t="s">
        <v>7836</v>
      </c>
      <c r="BD364" s="146" t="s">
        <v>5612</v>
      </c>
      <c r="BE364" s="181" t="s">
        <v>8834</v>
      </c>
      <c r="BF364" s="302" t="s">
        <v>10446</v>
      </c>
      <c r="BG364" s="169"/>
      <c r="BH364" s="170"/>
      <c r="BI364" s="363"/>
      <c r="BJ364" s="382"/>
      <c r="BK364" s="137"/>
      <c r="BL364" s="138"/>
    </row>
    <row r="365" spans="1:64">
      <c r="A365" s="2" t="s">
        <v>4370</v>
      </c>
      <c r="B365" s="1" t="s">
        <v>1004</v>
      </c>
      <c r="C365" s="2" t="s">
        <v>4342</v>
      </c>
      <c r="D365" s="1" t="s">
        <v>974</v>
      </c>
      <c r="E365" s="2" t="s">
        <v>465</v>
      </c>
      <c r="F365" s="1" t="s">
        <v>974</v>
      </c>
      <c r="G365" s="2" t="s">
        <v>2950</v>
      </c>
      <c r="H365" s="3" t="s">
        <v>869</v>
      </c>
      <c r="I365" s="3" t="s">
        <v>1740</v>
      </c>
      <c r="J365" s="2" t="s">
        <v>2950</v>
      </c>
      <c r="K365" s="3" t="s">
        <v>869</v>
      </c>
      <c r="L365" s="3" t="s">
        <v>1740</v>
      </c>
      <c r="M365" s="3" t="s">
        <v>9495</v>
      </c>
      <c r="N365" s="3" t="s">
        <v>8884</v>
      </c>
      <c r="O365" s="2" t="s">
        <v>2740</v>
      </c>
      <c r="P365" s="1" t="s">
        <v>869</v>
      </c>
      <c r="Q365" s="3" t="s">
        <v>1740</v>
      </c>
      <c r="R365" s="3" t="str">
        <f>VLOOKUP(O365,'2005 부문표'!$K$9:$L$411,2,FALSE)</f>
        <v>05_065</v>
      </c>
      <c r="S365" s="20" t="s">
        <v>2341</v>
      </c>
      <c r="T365" s="20" t="s">
        <v>1951</v>
      </c>
      <c r="U365" s="20" t="s">
        <v>1899</v>
      </c>
      <c r="V365" s="20" t="str">
        <f>VLOOKUP(S365,'2003 부문표'!$Q$8:$R$412,2,FALSE)</f>
        <v>00_068</v>
      </c>
      <c r="W365" s="67" t="s">
        <v>6959</v>
      </c>
      <c r="X365" s="68" t="s">
        <v>7291</v>
      </c>
      <c r="Y365" s="67" t="s">
        <v>1740</v>
      </c>
      <c r="Z365" s="90" t="s">
        <v>7930</v>
      </c>
      <c r="AA365" s="89" t="s">
        <v>7511</v>
      </c>
      <c r="AB365" s="75" t="s">
        <v>7463</v>
      </c>
      <c r="AC365" s="75" t="s">
        <v>7464</v>
      </c>
      <c r="AD365" s="77" t="s">
        <v>7485</v>
      </c>
      <c r="AE365" s="77" t="s">
        <v>7485</v>
      </c>
      <c r="AF365" s="75"/>
      <c r="AG365" s="69" t="s">
        <v>8292</v>
      </c>
      <c r="AH365" t="s">
        <v>3762</v>
      </c>
      <c r="AI365" t="s">
        <v>3763</v>
      </c>
      <c r="AJ365" t="s">
        <v>4239</v>
      </c>
      <c r="AK365" t="s">
        <v>4735</v>
      </c>
      <c r="AL365" t="s">
        <v>5136</v>
      </c>
      <c r="AM365" t="s">
        <v>6340</v>
      </c>
      <c r="AN365" t="s">
        <v>8614</v>
      </c>
      <c r="AR365" s="3" t="str">
        <f t="shared" si="10"/>
        <v>07_00308.Dwelling</v>
      </c>
      <c r="AS365" s="3" t="str">
        <f t="shared" si="11"/>
        <v/>
      </c>
      <c r="AT365" s="3" t="str">
        <f t="shared" si="11"/>
        <v>07_00308.Dwelling</v>
      </c>
      <c r="AY365" s="70"/>
      <c r="AZ365" s="70"/>
      <c r="BA365" s="70"/>
      <c r="BB365" s="69" t="s">
        <v>7837</v>
      </c>
      <c r="BD365" s="122" t="s">
        <v>5614</v>
      </c>
      <c r="BE365" s="123" t="s">
        <v>8835</v>
      </c>
      <c r="BF365" s="302" t="s">
        <v>10446</v>
      </c>
      <c r="BG365" s="169"/>
      <c r="BH365" s="170"/>
      <c r="BI365" s="363"/>
      <c r="BJ365" s="372"/>
      <c r="BK365" s="137"/>
      <c r="BL365" s="138"/>
    </row>
    <row r="366" spans="1:64">
      <c r="A366" s="2" t="s">
        <v>4370</v>
      </c>
      <c r="B366" s="1" t="s">
        <v>1004</v>
      </c>
      <c r="C366" s="2" t="s">
        <v>4342</v>
      </c>
      <c r="D366" s="1" t="s">
        <v>974</v>
      </c>
      <c r="E366" s="2" t="s">
        <v>465</v>
      </c>
      <c r="F366" s="1" t="s">
        <v>974</v>
      </c>
      <c r="G366" s="2" t="s">
        <v>2951</v>
      </c>
      <c r="H366" s="3" t="s">
        <v>870</v>
      </c>
      <c r="I366" s="3" t="s">
        <v>1741</v>
      </c>
      <c r="J366" s="2" t="s">
        <v>2951</v>
      </c>
      <c r="K366" s="3" t="s">
        <v>870</v>
      </c>
      <c r="L366" s="3" t="s">
        <v>1741</v>
      </c>
      <c r="M366" s="3" t="s">
        <v>9497</v>
      </c>
      <c r="N366" s="3" t="s">
        <v>1741</v>
      </c>
      <c r="O366" s="2" t="s">
        <v>2741</v>
      </c>
      <c r="P366" s="1" t="s">
        <v>870</v>
      </c>
      <c r="Q366" s="3" t="s">
        <v>1741</v>
      </c>
      <c r="R366" s="3" t="str">
        <f>VLOOKUP(O366,'2005 부문표'!$K$9:$L$411,2,FALSE)</f>
        <v>05_065</v>
      </c>
      <c r="S366" s="20" t="s">
        <v>2342</v>
      </c>
      <c r="T366" s="20" t="s">
        <v>1952</v>
      </c>
      <c r="U366" s="20" t="s">
        <v>1741</v>
      </c>
      <c r="V366" s="20" t="str">
        <f>VLOOKUP(S366,'2003 부문표'!$Q$8:$R$412,2,FALSE)</f>
        <v>00_068</v>
      </c>
      <c r="W366" s="67" t="s">
        <v>6960</v>
      </c>
      <c r="X366" s="68" t="s">
        <v>7292</v>
      </c>
      <c r="Y366" s="67" t="s">
        <v>1741</v>
      </c>
      <c r="Z366" s="90" t="s">
        <v>7930</v>
      </c>
      <c r="AA366" s="89" t="s">
        <v>7511</v>
      </c>
      <c r="AB366" s="75" t="s">
        <v>7463</v>
      </c>
      <c r="AC366" s="75" t="s">
        <v>7464</v>
      </c>
      <c r="AD366" s="77" t="s">
        <v>7485</v>
      </c>
      <c r="AE366" s="77" t="s">
        <v>7485</v>
      </c>
      <c r="AF366" s="75"/>
      <c r="AG366" s="69" t="s">
        <v>8293</v>
      </c>
      <c r="AH366" t="s">
        <v>3764</v>
      </c>
      <c r="AI366" t="s">
        <v>3765</v>
      </c>
      <c r="AJ366" t="s">
        <v>4240</v>
      </c>
      <c r="AK366" t="s">
        <v>4736</v>
      </c>
      <c r="AL366" t="s">
        <v>5137</v>
      </c>
      <c r="AM366" t="s">
        <v>6341</v>
      </c>
      <c r="AN366" t="s">
        <v>8615</v>
      </c>
      <c r="AR366" s="3" t="str">
        <f t="shared" si="10"/>
        <v>07_00309.Dwelling</v>
      </c>
      <c r="AS366" s="3" t="str">
        <f t="shared" si="11"/>
        <v/>
      </c>
      <c r="AT366" s="3" t="str">
        <f t="shared" si="11"/>
        <v>07_00309.Dwelling</v>
      </c>
      <c r="AY366" s="70"/>
      <c r="AZ366" s="70"/>
      <c r="BA366" s="70"/>
      <c r="BB366" s="69" t="s">
        <v>7838</v>
      </c>
      <c r="BD366" s="146" t="s">
        <v>5615</v>
      </c>
      <c r="BE366" s="181" t="s">
        <v>5647</v>
      </c>
      <c r="BF366" s="302" t="s">
        <v>10446</v>
      </c>
      <c r="BG366" s="169"/>
      <c r="BH366" s="170"/>
      <c r="BI366" s="363"/>
      <c r="BJ366" s="382"/>
      <c r="BK366" s="137"/>
      <c r="BL366" s="138"/>
    </row>
    <row r="367" spans="1:64">
      <c r="A367" s="2" t="s">
        <v>4370</v>
      </c>
      <c r="B367" s="1" t="s">
        <v>1004</v>
      </c>
      <c r="C367" s="2" t="s">
        <v>4343</v>
      </c>
      <c r="D367" s="1" t="s">
        <v>975</v>
      </c>
      <c r="E367" s="2" t="s">
        <v>466</v>
      </c>
      <c r="F367" s="1" t="s">
        <v>1092</v>
      </c>
      <c r="G367" s="2" t="s">
        <v>2952</v>
      </c>
      <c r="H367" s="3" t="s">
        <v>871</v>
      </c>
      <c r="I367" s="3" t="s">
        <v>1742</v>
      </c>
      <c r="J367" s="2" t="s">
        <v>2952</v>
      </c>
      <c r="K367" s="3" t="s">
        <v>871</v>
      </c>
      <c r="L367" s="3" t="s">
        <v>1742</v>
      </c>
      <c r="M367" s="3" t="s">
        <v>9499</v>
      </c>
      <c r="N367" s="3" t="s">
        <v>8887</v>
      </c>
      <c r="O367" s="2" t="s">
        <v>2742</v>
      </c>
      <c r="P367" s="1" t="s">
        <v>871</v>
      </c>
      <c r="Q367" s="3" t="s">
        <v>1742</v>
      </c>
      <c r="R367" s="3" t="str">
        <f>VLOOKUP(O367,'2005 부문표'!$K$9:$L$411,2,FALSE)</f>
        <v>05_066</v>
      </c>
      <c r="S367" s="20" t="s">
        <v>2359</v>
      </c>
      <c r="T367" s="20" t="s">
        <v>290</v>
      </c>
      <c r="U367" s="20" t="s">
        <v>1742</v>
      </c>
      <c r="V367" s="20" t="str">
        <f>VLOOKUP(S367,'2003 부문표'!$Q$8:$R$412,2,FALSE)</f>
        <v>00_071</v>
      </c>
      <c r="W367" s="67" t="s">
        <v>6961</v>
      </c>
      <c r="X367" s="68" t="s">
        <v>7293</v>
      </c>
      <c r="Y367" s="67" t="s">
        <v>1742</v>
      </c>
      <c r="Z367" s="90" t="s">
        <v>7931</v>
      </c>
      <c r="AA367" s="89" t="s">
        <v>7950</v>
      </c>
      <c r="AB367" s="75" t="s">
        <v>7472</v>
      </c>
      <c r="AC367" s="75" t="s">
        <v>7473</v>
      </c>
      <c r="AD367" s="77" t="s">
        <v>1398</v>
      </c>
      <c r="AE367" s="77" t="s">
        <v>7486</v>
      </c>
      <c r="AF367" s="75"/>
      <c r="AG367" s="69" t="s">
        <v>8294</v>
      </c>
      <c r="AH367" t="s">
        <v>3766</v>
      </c>
      <c r="AI367" t="s">
        <v>3767</v>
      </c>
      <c r="AJ367" t="s">
        <v>4241</v>
      </c>
      <c r="AK367" t="s">
        <v>4737</v>
      </c>
      <c r="AL367" t="s">
        <v>5138</v>
      </c>
      <c r="AM367" t="s">
        <v>6342</v>
      </c>
      <c r="AN367" t="s">
        <v>8616</v>
      </c>
      <c r="AR367" s="3" t="str">
        <f t="shared" si="10"/>
        <v>07_00310.Publ_Edu</v>
      </c>
      <c r="AS367" s="3" t="str">
        <f t="shared" si="11"/>
        <v/>
      </c>
      <c r="AT367" s="3" t="str">
        <f t="shared" si="11"/>
        <v>07_00310.Publ_Edu</v>
      </c>
      <c r="AY367" s="70"/>
      <c r="AZ367" s="70"/>
      <c r="BA367" s="70"/>
      <c r="BB367" s="69" t="s">
        <v>7839</v>
      </c>
      <c r="BD367" s="122" t="s">
        <v>5616</v>
      </c>
      <c r="BE367" s="123" t="s">
        <v>8836</v>
      </c>
      <c r="BF367" s="302" t="s">
        <v>10375</v>
      </c>
      <c r="BG367" s="169"/>
      <c r="BH367" s="170"/>
      <c r="BI367" s="363"/>
      <c r="BJ367" s="382"/>
      <c r="BK367" s="137"/>
      <c r="BL367" s="138"/>
    </row>
    <row r="368" spans="1:64">
      <c r="A368" s="2" t="s">
        <v>4370</v>
      </c>
      <c r="B368" s="1" t="s">
        <v>1004</v>
      </c>
      <c r="C368" s="2" t="s">
        <v>4343</v>
      </c>
      <c r="D368" s="1" t="s">
        <v>975</v>
      </c>
      <c r="E368" s="2" t="s">
        <v>466</v>
      </c>
      <c r="F368" s="1" t="s">
        <v>1092</v>
      </c>
      <c r="G368" s="2" t="s">
        <v>2953</v>
      </c>
      <c r="H368" s="3" t="s">
        <v>872</v>
      </c>
      <c r="I368" s="3" t="s">
        <v>1900</v>
      </c>
      <c r="J368" s="2" t="s">
        <v>2953</v>
      </c>
      <c r="K368" s="3" t="s">
        <v>872</v>
      </c>
      <c r="L368" s="3" t="s">
        <v>1900</v>
      </c>
      <c r="M368" s="3" t="s">
        <v>9500</v>
      </c>
      <c r="N368" s="3" t="s">
        <v>8888</v>
      </c>
      <c r="O368" s="2" t="s">
        <v>2743</v>
      </c>
      <c r="P368" s="1" t="s">
        <v>872</v>
      </c>
      <c r="Q368" s="3" t="s">
        <v>1900</v>
      </c>
      <c r="R368" s="3" t="str">
        <f>VLOOKUP(O368,'2005 부문표'!$K$9:$L$411,2,FALSE)</f>
        <v>05_066</v>
      </c>
      <c r="S368" s="20" t="s">
        <v>2360</v>
      </c>
      <c r="T368" s="20" t="s">
        <v>1987</v>
      </c>
      <c r="U368" s="20" t="s">
        <v>1900</v>
      </c>
      <c r="V368" s="20" t="str">
        <f>VLOOKUP(S368,'2003 부문표'!$Q$8:$R$412,2,FALSE)</f>
        <v>00_071</v>
      </c>
      <c r="W368" s="67" t="s">
        <v>6962</v>
      </c>
      <c r="X368" s="68" t="s">
        <v>7294</v>
      </c>
      <c r="Y368" s="67" t="s">
        <v>6963</v>
      </c>
      <c r="Z368" s="90" t="s">
        <v>7931</v>
      </c>
      <c r="AA368" s="89" t="s">
        <v>7950</v>
      </c>
      <c r="AB368" s="75" t="s">
        <v>7472</v>
      </c>
      <c r="AC368" s="75" t="s">
        <v>7473</v>
      </c>
      <c r="AD368" s="77" t="s">
        <v>1398</v>
      </c>
      <c r="AE368" s="77" t="s">
        <v>7486</v>
      </c>
      <c r="AF368" s="75"/>
      <c r="AG368" s="69" t="s">
        <v>8295</v>
      </c>
      <c r="AH368" t="s">
        <v>3768</v>
      </c>
      <c r="AI368" t="s">
        <v>3769</v>
      </c>
      <c r="AJ368" t="s">
        <v>4242</v>
      </c>
      <c r="AK368" t="s">
        <v>4738</v>
      </c>
      <c r="AL368" t="s">
        <v>5139</v>
      </c>
      <c r="AM368" t="s">
        <v>6343</v>
      </c>
      <c r="AN368" t="s">
        <v>3579</v>
      </c>
      <c r="AR368" s="3" t="str">
        <f t="shared" si="10"/>
        <v>07_00311.Publ_Edu</v>
      </c>
      <c r="AS368" s="3" t="str">
        <f t="shared" si="11"/>
        <v/>
      </c>
      <c r="AT368" s="3" t="str">
        <f t="shared" si="11"/>
        <v/>
      </c>
      <c r="AY368" s="70"/>
      <c r="AZ368" s="70"/>
      <c r="BA368" s="70"/>
      <c r="BB368" s="69" t="s">
        <v>3579</v>
      </c>
      <c r="BD368" s="122" t="s">
        <v>5621</v>
      </c>
      <c r="BE368" s="123" t="s">
        <v>1116</v>
      </c>
      <c r="BF368" s="302" t="s">
        <v>10448</v>
      </c>
      <c r="BG368" s="171">
        <v>101</v>
      </c>
      <c r="BH368" s="172" t="s">
        <v>9064</v>
      </c>
      <c r="BI368" s="363"/>
      <c r="BJ368" s="382"/>
      <c r="BK368" s="137"/>
      <c r="BL368" s="138"/>
    </row>
    <row r="369" spans="1:64">
      <c r="A369" s="2" t="s">
        <v>4370</v>
      </c>
      <c r="B369" s="1" t="s">
        <v>1004</v>
      </c>
      <c r="C369" s="2" t="s">
        <v>4343</v>
      </c>
      <c r="D369" s="1" t="s">
        <v>975</v>
      </c>
      <c r="E369" s="2" t="s">
        <v>466</v>
      </c>
      <c r="F369" s="1" t="s">
        <v>1092</v>
      </c>
      <c r="G369" s="2" t="s">
        <v>2954</v>
      </c>
      <c r="H369" s="3" t="s">
        <v>873</v>
      </c>
      <c r="I369" s="3" t="s">
        <v>1901</v>
      </c>
      <c r="J369" s="2" t="s">
        <v>2954</v>
      </c>
      <c r="K369" s="3" t="s">
        <v>873</v>
      </c>
      <c r="L369" s="3" t="s">
        <v>1901</v>
      </c>
      <c r="M369" s="3" t="s">
        <v>9501</v>
      </c>
      <c r="N369" s="3" t="s">
        <v>8889</v>
      </c>
      <c r="O369" s="2" t="s">
        <v>2744</v>
      </c>
      <c r="P369" s="1" t="s">
        <v>873</v>
      </c>
      <c r="Q369" s="3" t="s">
        <v>1901</v>
      </c>
      <c r="R369" s="3" t="str">
        <f>VLOOKUP(O369,'2005 부문표'!$K$9:$L$411,2,FALSE)</f>
        <v>05_066</v>
      </c>
      <c r="S369" s="20" t="s">
        <v>2361</v>
      </c>
      <c r="T369" s="20" t="s">
        <v>1957</v>
      </c>
      <c r="U369" s="20" t="s">
        <v>1901</v>
      </c>
      <c r="V369" s="20" t="str">
        <f>VLOOKUP(S369,'2003 부문표'!$Q$8:$R$412,2,FALSE)</f>
        <v>00_071</v>
      </c>
      <c r="W369" s="67" t="s">
        <v>6962</v>
      </c>
      <c r="X369" s="68" t="s">
        <v>7294</v>
      </c>
      <c r="Y369" s="67" t="s">
        <v>6963</v>
      </c>
      <c r="Z369" s="90" t="s">
        <v>7931</v>
      </c>
      <c r="AA369" s="89" t="s">
        <v>7950</v>
      </c>
      <c r="AB369" s="75" t="s">
        <v>7472</v>
      </c>
      <c r="AC369" s="75" t="s">
        <v>7473</v>
      </c>
      <c r="AD369" s="77" t="s">
        <v>1398</v>
      </c>
      <c r="AE369" s="77" t="s">
        <v>7486</v>
      </c>
      <c r="AF369" s="75"/>
      <c r="AG369" s="69" t="s">
        <v>8296</v>
      </c>
      <c r="AH369" t="s">
        <v>3770</v>
      </c>
      <c r="AI369" t="s">
        <v>3771</v>
      </c>
      <c r="AJ369" t="s">
        <v>4243</v>
      </c>
      <c r="AK369" t="s">
        <v>4739</v>
      </c>
      <c r="AL369" t="s">
        <v>5140</v>
      </c>
      <c r="AM369" t="s">
        <v>6344</v>
      </c>
      <c r="AN369" t="s">
        <v>8617</v>
      </c>
      <c r="AR369" s="3" t="str">
        <f t="shared" si="10"/>
        <v>07_00311.Publ_Edu</v>
      </c>
      <c r="AS369" s="3" t="str">
        <f t="shared" si="11"/>
        <v/>
      </c>
      <c r="AT369" s="3" t="str">
        <f t="shared" si="11"/>
        <v>07_00311.Publ_Edu</v>
      </c>
      <c r="AY369" s="70"/>
      <c r="AZ369" s="70"/>
      <c r="BA369" s="70"/>
      <c r="BB369" s="69" t="s">
        <v>7840</v>
      </c>
      <c r="BD369" s="122" t="s">
        <v>5622</v>
      </c>
      <c r="BE369" s="123" t="s">
        <v>1117</v>
      </c>
      <c r="BF369" s="302" t="s">
        <v>10448</v>
      </c>
      <c r="BG369" s="169"/>
      <c r="BH369" s="170"/>
      <c r="BI369" s="381" t="s">
        <v>5265</v>
      </c>
      <c r="BJ369" s="375" t="s">
        <v>10474</v>
      </c>
      <c r="BK369" s="137"/>
      <c r="BL369" s="138"/>
    </row>
    <row r="370" spans="1:64">
      <c r="A370" s="2" t="s">
        <v>4370</v>
      </c>
      <c r="B370" s="1" t="s">
        <v>1004</v>
      </c>
      <c r="C370" s="2" t="s">
        <v>4343</v>
      </c>
      <c r="D370" s="1" t="s">
        <v>975</v>
      </c>
      <c r="E370" s="2" t="s">
        <v>467</v>
      </c>
      <c r="F370" s="1" t="s">
        <v>874</v>
      </c>
      <c r="G370" s="2" t="s">
        <v>2955</v>
      </c>
      <c r="H370" s="3" t="s">
        <v>874</v>
      </c>
      <c r="I370" s="3" t="s">
        <v>1743</v>
      </c>
      <c r="J370" s="2" t="s">
        <v>2955</v>
      </c>
      <c r="K370" s="3" t="s">
        <v>874</v>
      </c>
      <c r="L370" s="3" t="s">
        <v>1743</v>
      </c>
      <c r="M370" s="3" t="s">
        <v>9502</v>
      </c>
      <c r="N370" s="3" t="s">
        <v>1743</v>
      </c>
      <c r="O370" s="2" t="s">
        <v>2745</v>
      </c>
      <c r="P370" s="1" t="s">
        <v>874</v>
      </c>
      <c r="Q370" s="3" t="s">
        <v>1743</v>
      </c>
      <c r="R370" s="3" t="str">
        <f>VLOOKUP(O370,'2005 부문표'!$K$9:$L$411,2,FALSE)</f>
        <v>05_066</v>
      </c>
      <c r="S370" s="20" t="s">
        <v>2362</v>
      </c>
      <c r="T370" s="20" t="s">
        <v>291</v>
      </c>
      <c r="U370" s="20" t="s">
        <v>1743</v>
      </c>
      <c r="V370" s="20" t="str">
        <f>VLOOKUP(S370,'2003 부문표'!$Q$8:$R$412,2,FALSE)</f>
        <v>00_071</v>
      </c>
      <c r="W370" s="67" t="s">
        <v>6964</v>
      </c>
      <c r="X370" s="68" t="s">
        <v>7295</v>
      </c>
      <c r="Y370" s="67" t="s">
        <v>1743</v>
      </c>
      <c r="Z370" s="90" t="s">
        <v>7931</v>
      </c>
      <c r="AA370" s="89" t="s">
        <v>7950</v>
      </c>
      <c r="AB370" s="75" t="s">
        <v>7472</v>
      </c>
      <c r="AC370" s="75" t="s">
        <v>7473</v>
      </c>
      <c r="AD370" s="77" t="s">
        <v>1398</v>
      </c>
      <c r="AE370" s="77" t="s">
        <v>7486</v>
      </c>
      <c r="AF370" s="75"/>
      <c r="AG370" s="69" t="s">
        <v>8297</v>
      </c>
      <c r="AH370" t="s">
        <v>3772</v>
      </c>
      <c r="AI370" t="s">
        <v>3773</v>
      </c>
      <c r="AJ370" t="s">
        <v>4244</v>
      </c>
      <c r="AK370" t="s">
        <v>4740</v>
      </c>
      <c r="AL370" t="s">
        <v>5141</v>
      </c>
      <c r="AM370" t="s">
        <v>6345</v>
      </c>
      <c r="AN370" t="s">
        <v>8618</v>
      </c>
      <c r="AR370" s="3" t="str">
        <f t="shared" si="10"/>
        <v>07_00312.Publ_Edu</v>
      </c>
      <c r="AS370" s="3" t="str">
        <f t="shared" si="11"/>
        <v/>
      </c>
      <c r="AT370" s="3" t="str">
        <f t="shared" si="11"/>
        <v>07_00312.Publ_Edu</v>
      </c>
      <c r="AY370" s="70"/>
      <c r="AZ370" s="70"/>
      <c r="BA370" s="70"/>
      <c r="BB370" s="69" t="s">
        <v>7841</v>
      </c>
      <c r="BD370" s="122" t="s">
        <v>5623</v>
      </c>
      <c r="BE370" s="123" t="s">
        <v>1118</v>
      </c>
      <c r="BF370" s="302" t="s">
        <v>10448</v>
      </c>
      <c r="BG370" s="169"/>
      <c r="BH370" s="170"/>
      <c r="BI370" s="363"/>
      <c r="BJ370" s="374"/>
      <c r="BK370" s="137"/>
      <c r="BL370" s="138"/>
    </row>
    <row r="371" spans="1:64">
      <c r="A371" s="2" t="s">
        <v>4370</v>
      </c>
      <c r="B371" s="1" t="s">
        <v>1004</v>
      </c>
      <c r="C371" s="2" t="s">
        <v>4381</v>
      </c>
      <c r="D371" s="1" t="s">
        <v>976</v>
      </c>
      <c r="E371" s="2" t="s">
        <v>468</v>
      </c>
      <c r="F371" s="1" t="s">
        <v>1093</v>
      </c>
      <c r="G371" s="2" t="s">
        <v>2956</v>
      </c>
      <c r="H371" s="3" t="s">
        <v>875</v>
      </c>
      <c r="I371" s="3" t="s">
        <v>1744</v>
      </c>
      <c r="J371" s="2" t="s">
        <v>2956</v>
      </c>
      <c r="K371" s="3" t="s">
        <v>875</v>
      </c>
      <c r="L371" s="3" t="s">
        <v>1744</v>
      </c>
      <c r="M371" s="3" t="s">
        <v>9503</v>
      </c>
      <c r="N371" s="3" t="s">
        <v>8890</v>
      </c>
      <c r="O371" s="2" t="s">
        <v>2746</v>
      </c>
      <c r="P371" s="1" t="s">
        <v>875</v>
      </c>
      <c r="Q371" s="3" t="s">
        <v>1744</v>
      </c>
      <c r="R371" s="3" t="str">
        <f>VLOOKUP(O371,'2005 부문표'!$K$9:$L$411,2,FALSE)</f>
        <v>05_067</v>
      </c>
      <c r="S371" s="20" t="s">
        <v>2343</v>
      </c>
      <c r="T371" s="20" t="s">
        <v>292</v>
      </c>
      <c r="U371" s="20" t="s">
        <v>1744</v>
      </c>
      <c r="V371" s="20" t="str">
        <f>VLOOKUP(S371,'2003 부문표'!$Q$8:$R$412,2,FALSE)</f>
        <v>00_069</v>
      </c>
      <c r="W371" s="67" t="s">
        <v>6965</v>
      </c>
      <c r="X371" s="68" t="s">
        <v>7296</v>
      </c>
      <c r="Y371" s="67" t="s">
        <v>1744</v>
      </c>
      <c r="Z371" s="90" t="s">
        <v>7930</v>
      </c>
      <c r="AA371" s="89" t="s">
        <v>7511</v>
      </c>
      <c r="AB371" s="75" t="s">
        <v>7463</v>
      </c>
      <c r="AC371" s="75" t="s">
        <v>7464</v>
      </c>
      <c r="AD371" s="77" t="s">
        <v>7485</v>
      </c>
      <c r="AE371" s="77" t="s">
        <v>7485</v>
      </c>
      <c r="AF371" s="75"/>
      <c r="AG371" s="69" t="s">
        <v>8298</v>
      </c>
      <c r="AH371" t="s">
        <v>3774</v>
      </c>
      <c r="AI371" t="s">
        <v>3775</v>
      </c>
      <c r="AJ371" t="s">
        <v>4245</v>
      </c>
      <c r="AK371" t="s">
        <v>4741</v>
      </c>
      <c r="AL371" t="s">
        <v>5142</v>
      </c>
      <c r="AM371" t="s">
        <v>6346</v>
      </c>
      <c r="AN371" t="s">
        <v>8619</v>
      </c>
      <c r="AR371" s="3" t="str">
        <f t="shared" si="10"/>
        <v>07_00313.Dwelling</v>
      </c>
      <c r="AS371" s="3" t="str">
        <f t="shared" si="11"/>
        <v/>
      </c>
      <c r="AT371" s="3" t="str">
        <f t="shared" si="11"/>
        <v>07_00313.Dwelling</v>
      </c>
      <c r="AY371" s="70"/>
      <c r="AZ371" s="70"/>
      <c r="BA371" s="70"/>
      <c r="BB371" s="69" t="s">
        <v>7842</v>
      </c>
      <c r="BD371" s="122" t="s">
        <v>5624</v>
      </c>
      <c r="BE371" s="123" t="s">
        <v>1877</v>
      </c>
      <c r="BF371" s="302" t="s">
        <v>10448</v>
      </c>
      <c r="BG371" s="169"/>
      <c r="BH371" s="170"/>
      <c r="BI371" s="363"/>
      <c r="BJ371" s="382"/>
      <c r="BK371" s="137"/>
      <c r="BL371" s="138"/>
    </row>
    <row r="372" spans="1:64">
      <c r="A372" s="2" t="s">
        <v>4370</v>
      </c>
      <c r="B372" s="1" t="s">
        <v>1004</v>
      </c>
      <c r="C372" s="2" t="s">
        <v>4381</v>
      </c>
      <c r="D372" s="1" t="s">
        <v>976</v>
      </c>
      <c r="E372" s="2" t="s">
        <v>468</v>
      </c>
      <c r="F372" s="1" t="s">
        <v>1093</v>
      </c>
      <c r="G372" s="2" t="s">
        <v>2957</v>
      </c>
      <c r="H372" s="3" t="s">
        <v>876</v>
      </c>
      <c r="I372" s="3" t="s">
        <v>1745</v>
      </c>
      <c r="J372" s="2" t="s">
        <v>2957</v>
      </c>
      <c r="K372" s="3" t="s">
        <v>876</v>
      </c>
      <c r="L372" s="3" t="s">
        <v>1745</v>
      </c>
      <c r="M372" s="3" t="s">
        <v>9504</v>
      </c>
      <c r="N372" s="3" t="s">
        <v>5767</v>
      </c>
      <c r="O372" s="2" t="s">
        <v>2747</v>
      </c>
      <c r="P372" s="1" t="s">
        <v>876</v>
      </c>
      <c r="Q372" s="3" t="s">
        <v>1745</v>
      </c>
      <c r="R372" s="3" t="str">
        <f>VLOOKUP(O372,'2005 부문표'!$K$9:$L$411,2,FALSE)</f>
        <v>05_067</v>
      </c>
      <c r="S372" s="20" t="s">
        <v>2350</v>
      </c>
      <c r="T372" s="20" t="s">
        <v>1984</v>
      </c>
      <c r="U372" s="20" t="s">
        <v>1902</v>
      </c>
      <c r="V372" s="20" t="str">
        <f>VLOOKUP(S372,'2003 부문표'!$Q$8:$R$412,2,FALSE)</f>
        <v>00_069</v>
      </c>
      <c r="W372" s="67" t="s">
        <v>6966</v>
      </c>
      <c r="X372" s="68" t="s">
        <v>7297</v>
      </c>
      <c r="Y372" s="67" t="s">
        <v>1745</v>
      </c>
      <c r="Z372" s="90" t="s">
        <v>7930</v>
      </c>
      <c r="AA372" s="89" t="s">
        <v>7511</v>
      </c>
      <c r="AB372" s="75" t="s">
        <v>7463</v>
      </c>
      <c r="AC372" s="75" t="s">
        <v>7464</v>
      </c>
      <c r="AD372" s="77" t="s">
        <v>7485</v>
      </c>
      <c r="AE372" s="77" t="s">
        <v>7485</v>
      </c>
      <c r="AF372" s="75"/>
      <c r="AG372" s="69" t="s">
        <v>8299</v>
      </c>
      <c r="AH372" t="s">
        <v>3776</v>
      </c>
      <c r="AI372" t="s">
        <v>3777</v>
      </c>
      <c r="AJ372" t="s">
        <v>4246</v>
      </c>
      <c r="AK372" t="s">
        <v>4742</v>
      </c>
      <c r="AL372" t="s">
        <v>5143</v>
      </c>
      <c r="AM372" t="s">
        <v>6347</v>
      </c>
      <c r="AN372" t="s">
        <v>8620</v>
      </c>
      <c r="AR372" s="3" t="str">
        <f t="shared" si="10"/>
        <v>07_00314.Dwelling</v>
      </c>
      <c r="AS372" s="3" t="str">
        <f t="shared" si="11"/>
        <v/>
      </c>
      <c r="AT372" s="3" t="str">
        <f t="shared" si="11"/>
        <v>07_00314.Dwelling</v>
      </c>
      <c r="AY372" s="70"/>
      <c r="AZ372" s="70"/>
      <c r="BA372" s="70"/>
      <c r="BB372" s="69" t="s">
        <v>7843</v>
      </c>
      <c r="BD372" s="122" t="s">
        <v>5626</v>
      </c>
      <c r="BE372" s="123" t="s">
        <v>8837</v>
      </c>
      <c r="BF372" s="302" t="s">
        <v>10370</v>
      </c>
      <c r="BG372" s="169"/>
      <c r="BH372" s="170"/>
      <c r="BI372" s="363"/>
      <c r="BJ372" s="382"/>
      <c r="BK372" s="137"/>
      <c r="BL372" s="138"/>
    </row>
    <row r="373" spans="1:64">
      <c r="A373" s="2" t="s">
        <v>4370</v>
      </c>
      <c r="B373" s="1" t="s">
        <v>1004</v>
      </c>
      <c r="C373" s="2" t="s">
        <v>4381</v>
      </c>
      <c r="D373" s="1" t="s">
        <v>976</v>
      </c>
      <c r="E373" s="2" t="s">
        <v>469</v>
      </c>
      <c r="F373" s="1" t="s">
        <v>877</v>
      </c>
      <c r="G373" s="2" t="s">
        <v>2958</v>
      </c>
      <c r="H373" s="3" t="s">
        <v>877</v>
      </c>
      <c r="I373" s="3" t="s">
        <v>1746</v>
      </c>
      <c r="J373" s="2" t="s">
        <v>2958</v>
      </c>
      <c r="K373" s="3" t="s">
        <v>877</v>
      </c>
      <c r="L373" s="3" t="s">
        <v>1746</v>
      </c>
      <c r="M373" s="3" t="s">
        <v>9505</v>
      </c>
      <c r="N373" s="3" t="s">
        <v>1746</v>
      </c>
      <c r="O373" s="2" t="s">
        <v>2748</v>
      </c>
      <c r="P373" s="1" t="s">
        <v>877</v>
      </c>
      <c r="Q373" s="3" t="s">
        <v>1746</v>
      </c>
      <c r="R373" s="3" t="str">
        <f>VLOOKUP(O373,'2005 부문표'!$K$9:$L$411,2,FALSE)</f>
        <v>05_067</v>
      </c>
      <c r="S373" s="20" t="s">
        <v>2349</v>
      </c>
      <c r="T373" s="20" t="s">
        <v>293</v>
      </c>
      <c r="U373" s="20" t="s">
        <v>1746</v>
      </c>
      <c r="V373" s="20" t="str">
        <f>VLOOKUP(S373,'2003 부문표'!$Q$8:$R$412,2,FALSE)</f>
        <v>00_069</v>
      </c>
      <c r="W373" s="67" t="s">
        <v>6967</v>
      </c>
      <c r="X373" s="68" t="s">
        <v>7298</v>
      </c>
      <c r="Y373" s="67" t="s">
        <v>1746</v>
      </c>
      <c r="Z373" s="90" t="s">
        <v>7930</v>
      </c>
      <c r="AA373" s="89" t="s">
        <v>7511</v>
      </c>
      <c r="AB373" s="75" t="s">
        <v>7463</v>
      </c>
      <c r="AC373" s="75" t="s">
        <v>7464</v>
      </c>
      <c r="AD373" s="77" t="s">
        <v>7485</v>
      </c>
      <c r="AE373" s="77" t="s">
        <v>7485</v>
      </c>
      <c r="AF373" s="75"/>
      <c r="AG373" s="69" t="s">
        <v>8300</v>
      </c>
      <c r="AH373" t="s">
        <v>3778</v>
      </c>
      <c r="AI373" t="s">
        <v>3779</v>
      </c>
      <c r="AJ373" t="s">
        <v>4247</v>
      </c>
      <c r="AK373" t="s">
        <v>4743</v>
      </c>
      <c r="AL373" t="s">
        <v>5144</v>
      </c>
      <c r="AM373" t="s">
        <v>6348</v>
      </c>
      <c r="AN373" t="s">
        <v>8621</v>
      </c>
      <c r="AR373" s="3" t="str">
        <f t="shared" si="10"/>
        <v>07_00315.Dwelling</v>
      </c>
      <c r="AS373" s="3" t="str">
        <f t="shared" si="11"/>
        <v/>
      </c>
      <c r="AT373" s="3" t="str">
        <f t="shared" si="11"/>
        <v>07_00315.Dwelling</v>
      </c>
      <c r="AY373" s="70"/>
      <c r="AZ373" s="70"/>
      <c r="BA373" s="70"/>
      <c r="BB373" s="69" t="s">
        <v>7844</v>
      </c>
      <c r="BD373" s="122" t="s">
        <v>5627</v>
      </c>
      <c r="BE373" s="123" t="s">
        <v>1120</v>
      </c>
      <c r="BF373" s="302" t="s">
        <v>10414</v>
      </c>
      <c r="BG373" s="171">
        <v>102</v>
      </c>
      <c r="BH373" s="172" t="s">
        <v>9066</v>
      </c>
      <c r="BI373" s="363"/>
      <c r="BJ373" s="372"/>
      <c r="BK373" s="160" t="s">
        <v>5216</v>
      </c>
      <c r="BL373" s="125" t="s">
        <v>9065</v>
      </c>
    </row>
    <row r="374" spans="1:64">
      <c r="A374" s="2" t="s">
        <v>4370</v>
      </c>
      <c r="B374" s="1" t="s">
        <v>1004</v>
      </c>
      <c r="C374" s="2" t="s">
        <v>4381</v>
      </c>
      <c r="D374" s="1" t="s">
        <v>976</v>
      </c>
      <c r="E374" s="2" t="s">
        <v>470</v>
      </c>
      <c r="F374" s="1" t="s">
        <v>1094</v>
      </c>
      <c r="G374" s="2" t="s">
        <v>2959</v>
      </c>
      <c r="H374" s="3" t="s">
        <v>878</v>
      </c>
      <c r="I374" s="3" t="s">
        <v>1747</v>
      </c>
      <c r="J374" s="2" t="s">
        <v>2959</v>
      </c>
      <c r="K374" s="3" t="s">
        <v>878</v>
      </c>
      <c r="L374" s="3" t="s">
        <v>1747</v>
      </c>
      <c r="M374" s="3" t="s">
        <v>9506</v>
      </c>
      <c r="N374" s="3" t="s">
        <v>8891</v>
      </c>
      <c r="O374" s="2" t="s">
        <v>2749</v>
      </c>
      <c r="P374" s="1" t="s">
        <v>878</v>
      </c>
      <c r="Q374" s="3" t="s">
        <v>1747</v>
      </c>
      <c r="R374" s="3" t="str">
        <f>VLOOKUP(O374,'2005 부문표'!$K$9:$L$411,2,FALSE)</f>
        <v>05_067</v>
      </c>
      <c r="S374" s="20" t="s">
        <v>2344</v>
      </c>
      <c r="T374" s="20" t="s">
        <v>294</v>
      </c>
      <c r="U374" s="20" t="s">
        <v>1747</v>
      </c>
      <c r="V374" s="20" t="str">
        <f>VLOOKUP(S374,'2003 부문표'!$Q$8:$R$412,2,FALSE)</f>
        <v>00_069</v>
      </c>
      <c r="W374" s="67" t="s">
        <v>6968</v>
      </c>
      <c r="X374" s="68" t="s">
        <v>7299</v>
      </c>
      <c r="Y374" s="67" t="s">
        <v>1747</v>
      </c>
      <c r="Z374" s="90" t="s">
        <v>7930</v>
      </c>
      <c r="AA374" s="89" t="s">
        <v>7511</v>
      </c>
      <c r="AB374" s="75" t="s">
        <v>7463</v>
      </c>
      <c r="AC374" s="75" t="s">
        <v>7464</v>
      </c>
      <c r="AD374" s="77" t="s">
        <v>7485</v>
      </c>
      <c r="AE374" s="77" t="s">
        <v>7485</v>
      </c>
      <c r="AF374" s="75"/>
      <c r="AG374" s="69" t="s">
        <v>8301</v>
      </c>
      <c r="AH374" t="s">
        <v>3780</v>
      </c>
      <c r="AI374" t="s">
        <v>3781</v>
      </c>
      <c r="AJ374" t="s">
        <v>4248</v>
      </c>
      <c r="AK374" t="s">
        <v>4744</v>
      </c>
      <c r="AL374" t="s">
        <v>5145</v>
      </c>
      <c r="AM374" t="s">
        <v>6349</v>
      </c>
      <c r="AN374" t="s">
        <v>3579</v>
      </c>
      <c r="AR374" s="3" t="str">
        <f t="shared" si="10"/>
        <v>07_00316.Dwelling</v>
      </c>
      <c r="AS374" s="3" t="str">
        <f t="shared" si="11"/>
        <v/>
      </c>
      <c r="AT374" s="3" t="str">
        <f t="shared" si="11"/>
        <v/>
      </c>
      <c r="AY374" s="70"/>
      <c r="AZ374" s="70"/>
      <c r="BA374" s="70"/>
      <c r="BB374" s="69" t="s">
        <v>3579</v>
      </c>
      <c r="BD374" s="122" t="s">
        <v>5629</v>
      </c>
      <c r="BE374" s="123" t="s">
        <v>8838</v>
      </c>
      <c r="BF374" s="302" t="s">
        <v>10414</v>
      </c>
      <c r="BG374" s="207">
        <v>103</v>
      </c>
      <c r="BH374" s="208" t="s">
        <v>9068</v>
      </c>
      <c r="BI374" s="381" t="s">
        <v>5266</v>
      </c>
      <c r="BJ374" s="377" t="s">
        <v>10475</v>
      </c>
      <c r="BK374" s="137"/>
      <c r="BL374" s="138"/>
    </row>
    <row r="375" spans="1:64">
      <c r="A375" s="2" t="s">
        <v>4370</v>
      </c>
      <c r="B375" s="1" t="s">
        <v>1004</v>
      </c>
      <c r="C375" s="2" t="s">
        <v>4381</v>
      </c>
      <c r="D375" s="1" t="s">
        <v>976</v>
      </c>
      <c r="E375" s="2" t="s">
        <v>470</v>
      </c>
      <c r="F375" s="1" t="s">
        <v>1094</v>
      </c>
      <c r="G375" s="2" t="s">
        <v>2960</v>
      </c>
      <c r="H375" s="3" t="s">
        <v>879</v>
      </c>
      <c r="I375" s="3" t="s">
        <v>1903</v>
      </c>
      <c r="J375" s="2" t="s">
        <v>2960</v>
      </c>
      <c r="K375" s="3" t="s">
        <v>879</v>
      </c>
      <c r="L375" s="3" t="s">
        <v>1903</v>
      </c>
      <c r="M375" s="3" t="s">
        <v>9507</v>
      </c>
      <c r="N375" s="3" t="s">
        <v>8892</v>
      </c>
      <c r="O375" s="2" t="s">
        <v>2750</v>
      </c>
      <c r="P375" s="1" t="s">
        <v>879</v>
      </c>
      <c r="Q375" s="3" t="s">
        <v>1903</v>
      </c>
      <c r="R375" s="3" t="str">
        <f>VLOOKUP(O375,'2005 부문표'!$K$9:$L$411,2,FALSE)</f>
        <v>05_067</v>
      </c>
      <c r="S375" s="20" t="s">
        <v>2345</v>
      </c>
      <c r="T375" s="20" t="s">
        <v>295</v>
      </c>
      <c r="U375" s="20" t="s">
        <v>1903</v>
      </c>
      <c r="V375" s="20" t="str">
        <f>VLOOKUP(S375,'2003 부문표'!$Q$8:$R$412,2,FALSE)</f>
        <v>00_069</v>
      </c>
      <c r="W375" s="67" t="s">
        <v>6968</v>
      </c>
      <c r="X375" s="68" t="s">
        <v>7299</v>
      </c>
      <c r="Y375" s="67" t="s">
        <v>1747</v>
      </c>
      <c r="Z375" s="90" t="s">
        <v>7930</v>
      </c>
      <c r="AA375" s="89" t="s">
        <v>7511</v>
      </c>
      <c r="AB375" s="75" t="s">
        <v>7463</v>
      </c>
      <c r="AC375" s="75" t="s">
        <v>7464</v>
      </c>
      <c r="AD375" s="77" t="s">
        <v>7485</v>
      </c>
      <c r="AE375" s="77" t="s">
        <v>7485</v>
      </c>
      <c r="AF375" s="75"/>
      <c r="AG375" s="69" t="s">
        <v>8302</v>
      </c>
      <c r="AH375" t="s">
        <v>3782</v>
      </c>
      <c r="AI375" t="s">
        <v>3783</v>
      </c>
      <c r="AJ375" t="s">
        <v>4249</v>
      </c>
      <c r="AK375" t="s">
        <v>4745</v>
      </c>
      <c r="AL375" t="s">
        <v>5146</v>
      </c>
      <c r="AM375" t="s">
        <v>6350</v>
      </c>
      <c r="AN375" t="s">
        <v>8622</v>
      </c>
      <c r="AR375" s="3" t="str">
        <f t="shared" si="10"/>
        <v>07_00316.Dwelling</v>
      </c>
      <c r="AS375" s="3" t="str">
        <f t="shared" si="11"/>
        <v/>
      </c>
      <c r="AT375" s="3" t="str">
        <f t="shared" si="11"/>
        <v>07_00316.Dwelling</v>
      </c>
      <c r="AY375" s="70"/>
      <c r="AZ375" s="70"/>
      <c r="BA375" s="70"/>
      <c r="BB375" s="69" t="s">
        <v>7845</v>
      </c>
      <c r="BD375" s="122" t="s">
        <v>5632</v>
      </c>
      <c r="BE375" s="123" t="s">
        <v>1704</v>
      </c>
      <c r="BF375" s="302" t="s">
        <v>10414</v>
      </c>
      <c r="BG375" s="171">
        <v>104</v>
      </c>
      <c r="BH375" s="172" t="s">
        <v>9069</v>
      </c>
      <c r="BI375" s="367"/>
      <c r="BJ375" s="391"/>
      <c r="BK375" s="137"/>
      <c r="BL375" s="138"/>
    </row>
    <row r="376" spans="1:64">
      <c r="A376" s="2" t="s">
        <v>4370</v>
      </c>
      <c r="B376" s="1" t="s">
        <v>1004</v>
      </c>
      <c r="C376" s="2" t="s">
        <v>4381</v>
      </c>
      <c r="D376" s="1" t="s">
        <v>976</v>
      </c>
      <c r="E376" s="2" t="s">
        <v>471</v>
      </c>
      <c r="F376" s="1" t="s">
        <v>1095</v>
      </c>
      <c r="G376" s="2" t="s">
        <v>2961</v>
      </c>
      <c r="H376" s="3" t="s">
        <v>880</v>
      </c>
      <c r="I376" s="3" t="s">
        <v>1748</v>
      </c>
      <c r="J376" s="2" t="s">
        <v>2961</v>
      </c>
      <c r="K376" s="3" t="s">
        <v>880</v>
      </c>
      <c r="L376" s="3" t="s">
        <v>1748</v>
      </c>
      <c r="M376" s="3" t="s">
        <v>9482</v>
      </c>
      <c r="N376" s="3" t="s">
        <v>8874</v>
      </c>
      <c r="O376" s="2" t="s">
        <v>2751</v>
      </c>
      <c r="P376" s="1" t="s">
        <v>880</v>
      </c>
      <c r="Q376" s="3" t="s">
        <v>1748</v>
      </c>
      <c r="R376" s="3" t="str">
        <f>VLOOKUP(O376,'2005 부문표'!$K$9:$L$411,2,FALSE)</f>
        <v>05_067</v>
      </c>
      <c r="S376" s="20" t="s">
        <v>2346</v>
      </c>
      <c r="T376" s="20" t="s">
        <v>296</v>
      </c>
      <c r="U376" s="20" t="s">
        <v>1748</v>
      </c>
      <c r="V376" s="20" t="str">
        <f>VLOOKUP(S376,'2003 부문표'!$Q$8:$R$412,2,FALSE)</f>
        <v>00_069</v>
      </c>
      <c r="W376" s="67" t="s">
        <v>6969</v>
      </c>
      <c r="X376" s="68" t="s">
        <v>7300</v>
      </c>
      <c r="Y376" s="67" t="s">
        <v>1748</v>
      </c>
      <c r="Z376" s="90" t="s">
        <v>7930</v>
      </c>
      <c r="AA376" s="89" t="s">
        <v>7511</v>
      </c>
      <c r="AB376" s="75" t="s">
        <v>7463</v>
      </c>
      <c r="AC376" s="75" t="s">
        <v>7464</v>
      </c>
      <c r="AD376" s="77" t="s">
        <v>7485</v>
      </c>
      <c r="AE376" s="77" t="s">
        <v>7485</v>
      </c>
      <c r="AF376" s="75"/>
      <c r="AG376" s="69" t="s">
        <v>8303</v>
      </c>
      <c r="AH376" t="s">
        <v>3784</v>
      </c>
      <c r="AI376" t="s">
        <v>3785</v>
      </c>
      <c r="AJ376" t="s">
        <v>4250</v>
      </c>
      <c r="AK376" t="s">
        <v>4746</v>
      </c>
      <c r="AL376" t="s">
        <v>5147</v>
      </c>
      <c r="AM376" t="s">
        <v>6351</v>
      </c>
      <c r="AN376" t="s">
        <v>8623</v>
      </c>
      <c r="AR376" s="3" t="str">
        <f t="shared" si="10"/>
        <v>07_00317.Dwelling</v>
      </c>
      <c r="AS376" s="3" t="str">
        <f t="shared" si="11"/>
        <v/>
      </c>
      <c r="AT376" s="3" t="str">
        <f t="shared" si="11"/>
        <v>07_00317.Dwelling</v>
      </c>
      <c r="AY376" s="70"/>
      <c r="AZ376" s="70"/>
      <c r="BA376" s="70"/>
      <c r="BB376" s="69" t="s">
        <v>7846</v>
      </c>
      <c r="BD376" s="122" t="s">
        <v>5633</v>
      </c>
      <c r="BE376" s="123" t="s">
        <v>8839</v>
      </c>
      <c r="BF376" s="302" t="s">
        <v>10375</v>
      </c>
      <c r="BG376" s="171">
        <v>105</v>
      </c>
      <c r="BH376" s="172" t="s">
        <v>9071</v>
      </c>
      <c r="BI376" s="381" t="s">
        <v>5268</v>
      </c>
      <c r="BJ376" s="371" t="s">
        <v>1704</v>
      </c>
      <c r="BK376" s="137"/>
      <c r="BL376" s="138"/>
    </row>
    <row r="377" spans="1:64">
      <c r="A377" s="2" t="s">
        <v>4370</v>
      </c>
      <c r="B377" s="1" t="s">
        <v>1004</v>
      </c>
      <c r="C377" s="2" t="s">
        <v>4381</v>
      </c>
      <c r="D377" s="1" t="s">
        <v>976</v>
      </c>
      <c r="E377" s="2" t="s">
        <v>471</v>
      </c>
      <c r="F377" s="1" t="s">
        <v>1095</v>
      </c>
      <c r="G377" s="2" t="s">
        <v>2962</v>
      </c>
      <c r="H377" s="3" t="s">
        <v>881</v>
      </c>
      <c r="I377" s="3" t="s">
        <v>1749</v>
      </c>
      <c r="J377" s="2" t="s">
        <v>2962</v>
      </c>
      <c r="K377" s="3" t="s">
        <v>881</v>
      </c>
      <c r="L377" s="3" t="s">
        <v>1749</v>
      </c>
      <c r="M377" s="3" t="s">
        <v>9483</v>
      </c>
      <c r="N377" s="3" t="s">
        <v>8875</v>
      </c>
      <c r="O377" s="2" t="s">
        <v>2752</v>
      </c>
      <c r="P377" s="1" t="s">
        <v>881</v>
      </c>
      <c r="Q377" s="3" t="s">
        <v>1749</v>
      </c>
      <c r="R377" s="3" t="str">
        <f>VLOOKUP(O377,'2005 부문표'!$K$9:$L$411,2,FALSE)</f>
        <v>05_067</v>
      </c>
      <c r="S377" s="20" t="s">
        <v>2347</v>
      </c>
      <c r="T377" s="20" t="s">
        <v>1953</v>
      </c>
      <c r="U377" s="20" t="s">
        <v>1749</v>
      </c>
      <c r="V377" s="20" t="str">
        <f>VLOOKUP(S377,'2003 부문표'!$Q$8:$R$412,2,FALSE)</f>
        <v>00_069</v>
      </c>
      <c r="W377" s="67" t="s">
        <v>6970</v>
      </c>
      <c r="X377" s="68" t="s">
        <v>7301</v>
      </c>
      <c r="Y377" s="67" t="s">
        <v>1749</v>
      </c>
      <c r="Z377" s="90" t="s">
        <v>7930</v>
      </c>
      <c r="AA377" s="89" t="s">
        <v>7511</v>
      </c>
      <c r="AB377" s="75" t="s">
        <v>7463</v>
      </c>
      <c r="AC377" s="75" t="s">
        <v>7464</v>
      </c>
      <c r="AD377" s="77" t="s">
        <v>7485</v>
      </c>
      <c r="AE377" s="77" t="s">
        <v>7485</v>
      </c>
      <c r="AF377" s="75"/>
      <c r="AG377" s="69" t="s">
        <v>8304</v>
      </c>
      <c r="AH377" t="s">
        <v>3786</v>
      </c>
      <c r="AI377" t="s">
        <v>3787</v>
      </c>
      <c r="AJ377" t="s">
        <v>4251</v>
      </c>
      <c r="AK377" t="s">
        <v>4747</v>
      </c>
      <c r="AL377" t="s">
        <v>5148</v>
      </c>
      <c r="AM377" t="s">
        <v>6352</v>
      </c>
      <c r="AN377" t="s">
        <v>8624</v>
      </c>
      <c r="AR377" s="3" t="str">
        <f t="shared" si="10"/>
        <v>07_00318.Dwelling</v>
      </c>
      <c r="AS377" s="3" t="str">
        <f t="shared" si="11"/>
        <v/>
      </c>
      <c r="AT377" s="3" t="str">
        <f t="shared" si="11"/>
        <v>07_00318.Dwelling</v>
      </c>
      <c r="AY377" s="70"/>
      <c r="AZ377" s="70"/>
      <c r="BA377" s="70"/>
      <c r="BB377" s="69" t="s">
        <v>7847</v>
      </c>
      <c r="BD377" s="122" t="s">
        <v>5634</v>
      </c>
      <c r="BE377" s="123" t="s">
        <v>8840</v>
      </c>
      <c r="BF377" s="302" t="s">
        <v>10375</v>
      </c>
      <c r="BG377" s="169"/>
      <c r="BH377" s="170"/>
      <c r="BI377" s="381" t="s">
        <v>5269</v>
      </c>
      <c r="BJ377" s="371" t="s">
        <v>10476</v>
      </c>
      <c r="BK377" s="137"/>
      <c r="BL377" s="138"/>
    </row>
    <row r="378" spans="1:64">
      <c r="A378" s="2" t="s">
        <v>4370</v>
      </c>
      <c r="B378" s="1" t="s">
        <v>1004</v>
      </c>
      <c r="C378" s="2" t="s">
        <v>4381</v>
      </c>
      <c r="D378" s="1" t="s">
        <v>976</v>
      </c>
      <c r="E378" s="2" t="s">
        <v>472</v>
      </c>
      <c r="F378" s="1" t="s">
        <v>977</v>
      </c>
      <c r="G378" s="2" t="s">
        <v>2963</v>
      </c>
      <c r="H378" s="3" t="s">
        <v>882</v>
      </c>
      <c r="I378" s="3" t="s">
        <v>1750</v>
      </c>
      <c r="J378" s="2" t="s">
        <v>2963</v>
      </c>
      <c r="K378" s="3" t="s">
        <v>882</v>
      </c>
      <c r="L378" s="3" t="s">
        <v>1750</v>
      </c>
      <c r="M378" s="3" t="s">
        <v>9498</v>
      </c>
      <c r="N378" s="3" t="s">
        <v>8886</v>
      </c>
      <c r="O378" s="2" t="s">
        <v>2753</v>
      </c>
      <c r="P378" s="1" t="s">
        <v>882</v>
      </c>
      <c r="Q378" s="3" t="s">
        <v>1750</v>
      </c>
      <c r="R378" s="3" t="str">
        <f>VLOOKUP(O378,'2005 부문표'!$K$9:$L$411,2,FALSE)</f>
        <v>05_068</v>
      </c>
      <c r="S378" s="20" t="s">
        <v>2348</v>
      </c>
      <c r="T378" s="20" t="s">
        <v>297</v>
      </c>
      <c r="U378" s="20" t="s">
        <v>1750</v>
      </c>
      <c r="V378" s="20" t="str">
        <f>VLOOKUP(S378,'2003 부문표'!$Q$8:$R$412,2,FALSE)</f>
        <v>00_069</v>
      </c>
      <c r="W378" s="67" t="s">
        <v>6971</v>
      </c>
      <c r="X378" s="68" t="s">
        <v>7302</v>
      </c>
      <c r="Y378" s="67" t="s">
        <v>1750</v>
      </c>
      <c r="Z378" s="90" t="s">
        <v>7930</v>
      </c>
      <c r="AA378" s="89" t="s">
        <v>7511</v>
      </c>
      <c r="AB378" s="75" t="s">
        <v>7463</v>
      </c>
      <c r="AC378" s="75" t="s">
        <v>7464</v>
      </c>
      <c r="AD378" s="77" t="s">
        <v>7485</v>
      </c>
      <c r="AE378" s="77" t="s">
        <v>7485</v>
      </c>
      <c r="AF378" s="75"/>
      <c r="AG378" s="69" t="s">
        <v>8305</v>
      </c>
      <c r="AH378" t="s">
        <v>3788</v>
      </c>
      <c r="AI378" t="s">
        <v>3789</v>
      </c>
      <c r="AJ378" t="s">
        <v>4252</v>
      </c>
      <c r="AK378" t="s">
        <v>4748</v>
      </c>
      <c r="AL378" t="s">
        <v>5149</v>
      </c>
      <c r="AM378" t="s">
        <v>6353</v>
      </c>
      <c r="AN378" t="s">
        <v>8625</v>
      </c>
      <c r="AR378" s="3" t="str">
        <f t="shared" si="10"/>
        <v>07_00319.Dwelling</v>
      </c>
      <c r="AS378" s="3" t="str">
        <f t="shared" si="11"/>
        <v/>
      </c>
      <c r="AT378" s="3" t="str">
        <f t="shared" si="11"/>
        <v>07_00319.Dwelling</v>
      </c>
      <c r="AY378" s="70"/>
      <c r="AZ378" s="70"/>
      <c r="BA378" s="70"/>
      <c r="BB378" s="69" t="s">
        <v>7848</v>
      </c>
      <c r="BD378" s="122" t="s">
        <v>5637</v>
      </c>
      <c r="BE378" s="123" t="s">
        <v>8841</v>
      </c>
      <c r="BF378" s="302" t="s">
        <v>10375</v>
      </c>
      <c r="BG378" s="171">
        <v>106</v>
      </c>
      <c r="BH378" s="172" t="s">
        <v>9072</v>
      </c>
      <c r="BI378" s="363"/>
      <c r="BJ378" s="372"/>
      <c r="BK378" s="137"/>
      <c r="BL378" s="138"/>
    </row>
    <row r="379" spans="1:64">
      <c r="A379" s="2" t="s">
        <v>4370</v>
      </c>
      <c r="B379" s="1" t="s">
        <v>1004</v>
      </c>
      <c r="C379" s="2" t="s">
        <v>4381</v>
      </c>
      <c r="D379" s="1" t="s">
        <v>976</v>
      </c>
      <c r="E379" s="2" t="s">
        <v>472</v>
      </c>
      <c r="F379" s="1" t="s">
        <v>977</v>
      </c>
      <c r="G379" s="2" t="s">
        <v>2964</v>
      </c>
      <c r="H379" s="3" t="s">
        <v>883</v>
      </c>
      <c r="I379" s="3" t="s">
        <v>1751</v>
      </c>
      <c r="J379" s="2" t="s">
        <v>2964</v>
      </c>
      <c r="K379" s="3" t="s">
        <v>883</v>
      </c>
      <c r="L379" s="3" t="s">
        <v>1751</v>
      </c>
      <c r="M379" s="3" t="s">
        <v>9510</v>
      </c>
      <c r="N379" s="3" t="s">
        <v>8896</v>
      </c>
      <c r="O379" s="2" t="s">
        <v>2754</v>
      </c>
      <c r="P379" s="1" t="s">
        <v>883</v>
      </c>
      <c r="Q379" s="3" t="s">
        <v>1751</v>
      </c>
      <c r="R379" s="3" t="str">
        <f>VLOOKUP(O379,'2005 부문표'!$K$9:$L$411,2,FALSE)</f>
        <v>05_068</v>
      </c>
      <c r="S379" s="20" t="s">
        <v>2351</v>
      </c>
      <c r="T379" s="20" t="s">
        <v>298</v>
      </c>
      <c r="U379" s="20" t="s">
        <v>1751</v>
      </c>
      <c r="V379" s="20" t="str">
        <f>VLOOKUP(S379,'2003 부문표'!$Q$8:$R$412,2,FALSE)</f>
        <v>00_069</v>
      </c>
      <c r="W379" s="67" t="s">
        <v>6972</v>
      </c>
      <c r="X379" s="68" t="s">
        <v>7303</v>
      </c>
      <c r="Y379" s="67" t="s">
        <v>1751</v>
      </c>
      <c r="Z379" s="90" t="s">
        <v>7930</v>
      </c>
      <c r="AA379" s="89" t="s">
        <v>7511</v>
      </c>
      <c r="AB379" s="75" t="s">
        <v>7463</v>
      </c>
      <c r="AC379" s="75" t="s">
        <v>7464</v>
      </c>
      <c r="AD379" s="77" t="s">
        <v>7485</v>
      </c>
      <c r="AE379" s="77" t="s">
        <v>7485</v>
      </c>
      <c r="AF379" s="75"/>
      <c r="AG379" s="69" t="s">
        <v>8306</v>
      </c>
      <c r="AH379" t="s">
        <v>3790</v>
      </c>
      <c r="AI379" t="s">
        <v>3791</v>
      </c>
      <c r="AJ379" t="s">
        <v>4253</v>
      </c>
      <c r="AK379" t="s">
        <v>4749</v>
      </c>
      <c r="AL379" t="s">
        <v>5150</v>
      </c>
      <c r="AM379" t="s">
        <v>6354</v>
      </c>
      <c r="AN379" t="s">
        <v>8626</v>
      </c>
      <c r="AR379" s="3" t="str">
        <f t="shared" si="10"/>
        <v>07_00320.Dwelling</v>
      </c>
      <c r="AS379" s="3" t="str">
        <f t="shared" si="11"/>
        <v/>
      </c>
      <c r="AT379" s="3" t="str">
        <f t="shared" si="11"/>
        <v>07_00320.Dwelling</v>
      </c>
      <c r="AY379" s="70"/>
      <c r="AZ379" s="70"/>
      <c r="BA379" s="70"/>
      <c r="BB379" s="69" t="s">
        <v>7849</v>
      </c>
      <c r="BD379" s="122" t="s">
        <v>5638</v>
      </c>
      <c r="BE379" s="123" t="s">
        <v>8842</v>
      </c>
      <c r="BF379" s="302" t="s">
        <v>10375</v>
      </c>
      <c r="BG379" s="169"/>
      <c r="BH379" s="170"/>
      <c r="BI379" s="381" t="s">
        <v>5270</v>
      </c>
      <c r="BJ379" s="375" t="s">
        <v>10477</v>
      </c>
      <c r="BK379" s="137"/>
      <c r="BL379" s="138"/>
    </row>
    <row r="380" spans="1:64">
      <c r="A380" s="2" t="s">
        <v>4370</v>
      </c>
      <c r="B380" s="1" t="s">
        <v>1004</v>
      </c>
      <c r="C380" s="2" t="s">
        <v>4381</v>
      </c>
      <c r="D380" s="1" t="s">
        <v>976</v>
      </c>
      <c r="E380" s="2" t="s">
        <v>472</v>
      </c>
      <c r="F380" s="1" t="s">
        <v>977</v>
      </c>
      <c r="G380" s="2" t="s">
        <v>3041</v>
      </c>
      <c r="H380" s="20" t="s">
        <v>3042</v>
      </c>
      <c r="I380" s="20" t="s">
        <v>1752</v>
      </c>
      <c r="J380" s="2" t="s">
        <v>3041</v>
      </c>
      <c r="K380" s="20" t="s">
        <v>3042</v>
      </c>
      <c r="L380" s="20" t="s">
        <v>1752</v>
      </c>
      <c r="M380" s="3" t="s">
        <v>9511</v>
      </c>
      <c r="N380" s="3" t="s">
        <v>5778</v>
      </c>
      <c r="O380" s="2" t="s">
        <v>2755</v>
      </c>
      <c r="P380" s="1" t="s">
        <v>884</v>
      </c>
      <c r="Q380" s="3" t="s">
        <v>1904</v>
      </c>
      <c r="R380" s="3" t="str">
        <f>VLOOKUP(O380,'2005 부문표'!$K$9:$L$411,2,FALSE)</f>
        <v>05_068</v>
      </c>
      <c r="S380" s="20" t="s">
        <v>2353</v>
      </c>
      <c r="T380" s="20" t="s">
        <v>1986</v>
      </c>
      <c r="U380" s="20" t="s">
        <v>1752</v>
      </c>
      <c r="V380" s="20" t="str">
        <f>VLOOKUP(S380,'2003 부문표'!$Q$8:$R$412,2,FALSE)</f>
        <v>00_069</v>
      </c>
      <c r="W380" s="67" t="s">
        <v>6973</v>
      </c>
      <c r="X380" s="68" t="s">
        <v>7350</v>
      </c>
      <c r="Y380" s="67" t="s">
        <v>1752</v>
      </c>
      <c r="Z380" s="90" t="s">
        <v>7930</v>
      </c>
      <c r="AA380" s="89" t="s">
        <v>7511</v>
      </c>
      <c r="AB380" s="75" t="s">
        <v>7463</v>
      </c>
      <c r="AC380" s="75" t="s">
        <v>7464</v>
      </c>
      <c r="AD380" s="77" t="s">
        <v>7485</v>
      </c>
      <c r="AE380" s="77" t="s">
        <v>7485</v>
      </c>
      <c r="AF380" s="75"/>
      <c r="AG380" s="69" t="s">
        <v>3579</v>
      </c>
      <c r="AH380" t="s">
        <v>3792</v>
      </c>
      <c r="AI380" t="s">
        <v>3793</v>
      </c>
      <c r="AJ380" t="s">
        <v>3579</v>
      </c>
      <c r="AK380" t="s">
        <v>3579</v>
      </c>
      <c r="AL380" t="s">
        <v>5151</v>
      </c>
      <c r="AM380" t="s">
        <v>6355</v>
      </c>
      <c r="AN380" t="s">
        <v>3579</v>
      </c>
      <c r="AR380" s="3" t="str">
        <f t="shared" si="10"/>
        <v>07_00321.Dwelling</v>
      </c>
      <c r="AS380" s="3" t="str">
        <f t="shared" si="11"/>
        <v/>
      </c>
      <c r="AT380" s="3" t="str">
        <f t="shared" si="11"/>
        <v/>
      </c>
      <c r="AY380" s="70"/>
      <c r="AZ380" s="70"/>
      <c r="BA380" s="70"/>
      <c r="BB380" s="69" t="s">
        <v>3579</v>
      </c>
      <c r="BD380" s="122" t="s">
        <v>5639</v>
      </c>
      <c r="BE380" s="123" t="s">
        <v>8843</v>
      </c>
      <c r="BF380" s="302" t="s">
        <v>10375</v>
      </c>
      <c r="BG380" s="207">
        <v>107</v>
      </c>
      <c r="BH380" s="208" t="s">
        <v>9074</v>
      </c>
      <c r="BI380" s="363"/>
      <c r="BJ380" s="374"/>
      <c r="BK380" s="160" t="s">
        <v>5218</v>
      </c>
      <c r="BL380" s="125" t="s">
        <v>9070</v>
      </c>
    </row>
    <row r="381" spans="1:64">
      <c r="A381" s="2" t="s">
        <v>4370</v>
      </c>
      <c r="B381" s="1" t="s">
        <v>1004</v>
      </c>
      <c r="C381" s="2" t="s">
        <v>4381</v>
      </c>
      <c r="D381" s="1" t="s">
        <v>976</v>
      </c>
      <c r="E381" s="2" t="s">
        <v>472</v>
      </c>
      <c r="F381" s="1" t="s">
        <v>977</v>
      </c>
      <c r="G381" s="2" t="s">
        <v>3041</v>
      </c>
      <c r="H381" s="20" t="s">
        <v>3042</v>
      </c>
      <c r="I381" s="20" t="s">
        <v>1752</v>
      </c>
      <c r="J381" s="2" t="s">
        <v>3041</v>
      </c>
      <c r="K381" s="20" t="s">
        <v>3042</v>
      </c>
      <c r="L381" s="20" t="s">
        <v>1752</v>
      </c>
      <c r="M381" s="3" t="s">
        <v>9509</v>
      </c>
      <c r="N381" s="3" t="s">
        <v>8895</v>
      </c>
      <c r="O381" s="2" t="s">
        <v>2756</v>
      </c>
      <c r="P381" s="1" t="s">
        <v>885</v>
      </c>
      <c r="Q381" s="3" t="s">
        <v>1752</v>
      </c>
      <c r="R381" s="3" t="str">
        <f>VLOOKUP(O381,'2005 부문표'!$K$9:$L$411,2,FALSE)</f>
        <v>05_068</v>
      </c>
      <c r="S381" s="20" t="s">
        <v>2353</v>
      </c>
      <c r="T381" s="20" t="s">
        <v>1986</v>
      </c>
      <c r="U381" s="20" t="s">
        <v>1752</v>
      </c>
      <c r="V381" s="20" t="str">
        <f>VLOOKUP(S381,'2003 부문표'!$Q$8:$R$412,2,FALSE)</f>
        <v>00_069</v>
      </c>
      <c r="W381" s="67" t="s">
        <v>6973</v>
      </c>
      <c r="X381" s="68" t="s">
        <v>7350</v>
      </c>
      <c r="Y381" s="67" t="s">
        <v>1752</v>
      </c>
      <c r="Z381" s="90" t="s">
        <v>7930</v>
      </c>
      <c r="AA381" s="89" t="s">
        <v>7511</v>
      </c>
      <c r="AB381" s="75" t="s">
        <v>7463</v>
      </c>
      <c r="AC381" s="75" t="s">
        <v>7464</v>
      </c>
      <c r="AD381" s="77" t="s">
        <v>7485</v>
      </c>
      <c r="AE381" s="77" t="s">
        <v>7485</v>
      </c>
      <c r="AF381" s="75"/>
      <c r="AG381" s="69" t="s">
        <v>8307</v>
      </c>
      <c r="AH381" t="s">
        <v>3579</v>
      </c>
      <c r="AI381" t="s">
        <v>3794</v>
      </c>
      <c r="AJ381" t="s">
        <v>4254</v>
      </c>
      <c r="AK381" t="s">
        <v>4750</v>
      </c>
      <c r="AL381" t="s">
        <v>5152</v>
      </c>
      <c r="AM381" t="s">
        <v>6356</v>
      </c>
      <c r="AN381" t="s">
        <v>8627</v>
      </c>
      <c r="AR381" s="3" t="str">
        <f t="shared" si="10"/>
        <v>07_00321.Dwelling</v>
      </c>
      <c r="AS381" s="3" t="str">
        <f t="shared" si="11"/>
        <v/>
      </c>
      <c r="AT381" s="3" t="str">
        <f t="shared" si="11"/>
        <v>07_00321.Dwelling</v>
      </c>
      <c r="AY381" s="70"/>
      <c r="AZ381" s="70"/>
      <c r="BA381" s="70"/>
      <c r="BB381" s="69" t="s">
        <v>7850</v>
      </c>
      <c r="BD381" s="122" t="s">
        <v>5640</v>
      </c>
      <c r="BE381" s="123" t="s">
        <v>8844</v>
      </c>
      <c r="BF381" s="302" t="s">
        <v>10443</v>
      </c>
      <c r="BG381" s="229">
        <v>108</v>
      </c>
      <c r="BH381" s="149" t="s">
        <v>8844</v>
      </c>
      <c r="BI381" s="363"/>
      <c r="BJ381" s="372"/>
      <c r="BK381" s="137"/>
      <c r="BL381" s="138"/>
    </row>
    <row r="382" spans="1:64">
      <c r="A382" s="2" t="s">
        <v>4371</v>
      </c>
      <c r="B382" s="1" t="s">
        <v>978</v>
      </c>
      <c r="C382" s="2" t="s">
        <v>4344</v>
      </c>
      <c r="D382" s="1" t="s">
        <v>978</v>
      </c>
      <c r="E382" s="2" t="s">
        <v>473</v>
      </c>
      <c r="F382" s="1" t="s">
        <v>978</v>
      </c>
      <c r="G382" s="2" t="s">
        <v>2965</v>
      </c>
      <c r="H382" s="3" t="s">
        <v>886</v>
      </c>
      <c r="I382" s="3" t="s">
        <v>1753</v>
      </c>
      <c r="J382" s="2" t="s">
        <v>2965</v>
      </c>
      <c r="K382" s="3" t="s">
        <v>886</v>
      </c>
      <c r="L382" s="3" t="s">
        <v>1753</v>
      </c>
      <c r="M382" s="3" t="s">
        <v>9513</v>
      </c>
      <c r="N382" s="3" t="s">
        <v>1753</v>
      </c>
      <c r="O382" s="2" t="s">
        <v>2757</v>
      </c>
      <c r="P382" s="1" t="s">
        <v>886</v>
      </c>
      <c r="Q382" s="3" t="s">
        <v>1753</v>
      </c>
      <c r="R382" s="3" t="str">
        <f>VLOOKUP(O382,'2005 부문표'!$K$9:$L$411,2,FALSE)</f>
        <v>05_069</v>
      </c>
      <c r="S382" s="20" t="s">
        <v>2354</v>
      </c>
      <c r="T382" s="20" t="s">
        <v>299</v>
      </c>
      <c r="U382" s="20" t="s">
        <v>1753</v>
      </c>
      <c r="V382" s="20" t="str">
        <f>VLOOKUP(S382,'2003 부문표'!$Q$8:$R$412,2,FALSE)</f>
        <v>00_070</v>
      </c>
      <c r="W382" s="67" t="s">
        <v>6974</v>
      </c>
      <c r="X382" s="68" t="s">
        <v>7304</v>
      </c>
      <c r="Y382" s="67" t="s">
        <v>1753</v>
      </c>
      <c r="Z382" s="90" t="s">
        <v>7931</v>
      </c>
      <c r="AA382" s="89" t="s">
        <v>7950</v>
      </c>
      <c r="AB382" s="75" t="s">
        <v>7472</v>
      </c>
      <c r="AC382" s="75" t="s">
        <v>7473</v>
      </c>
      <c r="AD382" s="77" t="s">
        <v>1398</v>
      </c>
      <c r="AE382" s="77" t="s">
        <v>7486</v>
      </c>
      <c r="AF382" s="75"/>
      <c r="AG382" s="69" t="s">
        <v>8308</v>
      </c>
      <c r="AH382" t="s">
        <v>3795</v>
      </c>
      <c r="AI382" t="s">
        <v>3796</v>
      </c>
      <c r="AJ382" t="s">
        <v>4255</v>
      </c>
      <c r="AK382" t="s">
        <v>4751</v>
      </c>
      <c r="AL382" t="s">
        <v>5153</v>
      </c>
      <c r="AM382" t="s">
        <v>6357</v>
      </c>
      <c r="AN382" t="s">
        <v>8628</v>
      </c>
      <c r="AR382" s="3" t="str">
        <f t="shared" si="10"/>
        <v>07_00322.Publ_Edu</v>
      </c>
      <c r="AS382" s="3" t="str">
        <f t="shared" si="11"/>
        <v/>
      </c>
      <c r="AT382" s="3" t="str">
        <f t="shared" si="11"/>
        <v>07_00322.Publ_Edu</v>
      </c>
      <c r="AY382" s="70"/>
      <c r="AZ382" s="70"/>
      <c r="BA382" s="70"/>
      <c r="BB382" s="69" t="s">
        <v>7851</v>
      </c>
      <c r="BD382" s="122" t="s">
        <v>5643</v>
      </c>
      <c r="BE382" s="123" t="s">
        <v>8845</v>
      </c>
      <c r="BF382" s="302" t="s">
        <v>10443</v>
      </c>
      <c r="BG382" s="230">
        <v>109</v>
      </c>
      <c r="BH382" s="214" t="s">
        <v>8845</v>
      </c>
      <c r="BI382" s="381" t="s">
        <v>5273</v>
      </c>
      <c r="BJ382" s="375" t="s">
        <v>10478</v>
      </c>
      <c r="BK382" s="137"/>
      <c r="BL382" s="138"/>
    </row>
    <row r="383" spans="1:64">
      <c r="A383" s="2" t="s">
        <v>4371</v>
      </c>
      <c r="B383" s="1" t="s">
        <v>978</v>
      </c>
      <c r="C383" s="2" t="s">
        <v>4344</v>
      </c>
      <c r="D383" s="1" t="s">
        <v>978</v>
      </c>
      <c r="E383" s="2" t="s">
        <v>473</v>
      </c>
      <c r="F383" s="1" t="s">
        <v>978</v>
      </c>
      <c r="G383" s="2" t="s">
        <v>2966</v>
      </c>
      <c r="H383" s="3" t="s">
        <v>887</v>
      </c>
      <c r="I383" s="3" t="s">
        <v>1754</v>
      </c>
      <c r="J383" s="2" t="s">
        <v>2966</v>
      </c>
      <c r="K383" s="3" t="s">
        <v>887</v>
      </c>
      <c r="L383" s="3" t="s">
        <v>1754</v>
      </c>
      <c r="M383" s="3" t="s">
        <v>9514</v>
      </c>
      <c r="N383" s="3" t="s">
        <v>1754</v>
      </c>
      <c r="O383" s="2" t="s">
        <v>2758</v>
      </c>
      <c r="P383" s="1" t="s">
        <v>887</v>
      </c>
      <c r="Q383" s="3" t="s">
        <v>1754</v>
      </c>
      <c r="R383" s="3" t="str">
        <f>VLOOKUP(O383,'2005 부문표'!$K$9:$L$411,2,FALSE)</f>
        <v>05_069</v>
      </c>
      <c r="S383" s="20" t="s">
        <v>2355</v>
      </c>
      <c r="T383" s="20" t="s">
        <v>300</v>
      </c>
      <c r="U383" s="20" t="s">
        <v>1754</v>
      </c>
      <c r="V383" s="20" t="str">
        <f>VLOOKUP(S383,'2003 부문표'!$Q$8:$R$412,2,FALSE)</f>
        <v>00_070</v>
      </c>
      <c r="W383" s="67" t="s">
        <v>6975</v>
      </c>
      <c r="X383" s="68" t="s">
        <v>7305</v>
      </c>
      <c r="Y383" s="67" t="s">
        <v>1754</v>
      </c>
      <c r="Z383" s="90" t="s">
        <v>7931</v>
      </c>
      <c r="AA383" s="89" t="s">
        <v>7950</v>
      </c>
      <c r="AB383" s="75" t="s">
        <v>7472</v>
      </c>
      <c r="AC383" s="75" t="s">
        <v>7473</v>
      </c>
      <c r="AD383" s="77" t="s">
        <v>1398</v>
      </c>
      <c r="AE383" s="77" t="s">
        <v>7486</v>
      </c>
      <c r="AF383" s="75"/>
      <c r="AG383" s="69" t="s">
        <v>8309</v>
      </c>
      <c r="AH383" t="s">
        <v>3797</v>
      </c>
      <c r="AI383" t="s">
        <v>3798</v>
      </c>
      <c r="AJ383" t="s">
        <v>4256</v>
      </c>
      <c r="AK383" t="s">
        <v>4752</v>
      </c>
      <c r="AL383" t="s">
        <v>5154</v>
      </c>
      <c r="AM383" t="s">
        <v>6358</v>
      </c>
      <c r="AN383" t="s">
        <v>8629</v>
      </c>
      <c r="AR383" s="3" t="str">
        <f t="shared" si="10"/>
        <v>07_00323.Publ_Edu</v>
      </c>
      <c r="AS383" s="3" t="str">
        <f t="shared" si="11"/>
        <v/>
      </c>
      <c r="AT383" s="3" t="str">
        <f t="shared" si="11"/>
        <v>07_00323.Publ_Edu</v>
      </c>
      <c r="AY383" s="70"/>
      <c r="AZ383" s="70"/>
      <c r="BA383" s="70"/>
      <c r="BB383" s="69" t="s">
        <v>7852</v>
      </c>
      <c r="BD383" s="122" t="s">
        <v>5644</v>
      </c>
      <c r="BE383" s="123" t="s">
        <v>1707</v>
      </c>
      <c r="BF383" s="302" t="s">
        <v>10443</v>
      </c>
      <c r="BG383" s="207">
        <v>110</v>
      </c>
      <c r="BH383" s="208" t="s">
        <v>9077</v>
      </c>
      <c r="BI383" s="363"/>
      <c r="BJ383" s="374"/>
      <c r="BK383" s="137"/>
      <c r="BL383" s="138"/>
    </row>
    <row r="384" spans="1:64">
      <c r="A384" s="2" t="s">
        <v>4372</v>
      </c>
      <c r="B384" s="1" t="s">
        <v>1005</v>
      </c>
      <c r="C384" s="2" t="s">
        <v>4345</v>
      </c>
      <c r="D384" s="1" t="s">
        <v>979</v>
      </c>
      <c r="E384" s="2" t="s">
        <v>474</v>
      </c>
      <c r="F384" s="1" t="s">
        <v>979</v>
      </c>
      <c r="G384" s="2" t="s">
        <v>2967</v>
      </c>
      <c r="H384" s="3" t="s">
        <v>888</v>
      </c>
      <c r="I384" s="3" t="s">
        <v>1755</v>
      </c>
      <c r="J384" s="2" t="s">
        <v>2967</v>
      </c>
      <c r="K384" s="3" t="s">
        <v>888</v>
      </c>
      <c r="L384" s="3" t="s">
        <v>1755</v>
      </c>
      <c r="M384" s="3" t="s">
        <v>9515</v>
      </c>
      <c r="N384" s="3" t="s">
        <v>8899</v>
      </c>
      <c r="O384" s="2" t="s">
        <v>2759</v>
      </c>
      <c r="P384" s="1" t="s">
        <v>888</v>
      </c>
      <c r="Q384" s="3" t="s">
        <v>1755</v>
      </c>
      <c r="R384" s="3" t="str">
        <f>VLOOKUP(O384,'2005 부문표'!$K$9:$L$411,2,FALSE)</f>
        <v>05_070</v>
      </c>
      <c r="S384" s="20" t="s">
        <v>2356</v>
      </c>
      <c r="T384" s="20" t="s">
        <v>1954</v>
      </c>
      <c r="U384" s="20" t="s">
        <v>1755</v>
      </c>
      <c r="V384" s="20" t="str">
        <f>VLOOKUP(S384,'2003 부문표'!$Q$8:$R$412,2,FALSE)</f>
        <v>00_071</v>
      </c>
      <c r="W384" s="67" t="s">
        <v>6976</v>
      </c>
      <c r="X384" s="68" t="s">
        <v>7306</v>
      </c>
      <c r="Y384" s="67" t="s">
        <v>1755</v>
      </c>
      <c r="Z384" s="90" t="s">
        <v>7931</v>
      </c>
      <c r="AA384" s="89" t="s">
        <v>7950</v>
      </c>
      <c r="AB384" s="75" t="s">
        <v>7472</v>
      </c>
      <c r="AC384" s="75" t="s">
        <v>7473</v>
      </c>
      <c r="AD384" s="77" t="s">
        <v>1398</v>
      </c>
      <c r="AE384" s="77" t="s">
        <v>7486</v>
      </c>
      <c r="AF384" s="75"/>
      <c r="AG384" s="69" t="s">
        <v>8310</v>
      </c>
      <c r="AH384" t="s">
        <v>3799</v>
      </c>
      <c r="AI384" t="s">
        <v>3800</v>
      </c>
      <c r="AJ384" t="s">
        <v>4257</v>
      </c>
      <c r="AK384" t="s">
        <v>4753</v>
      </c>
      <c r="AL384" t="s">
        <v>5155</v>
      </c>
      <c r="AM384" t="s">
        <v>6359</v>
      </c>
      <c r="AN384" t="s">
        <v>8630</v>
      </c>
      <c r="AR384" s="3" t="str">
        <f t="shared" si="10"/>
        <v>07_00324.Publ_Edu</v>
      </c>
      <c r="AS384" s="3" t="str">
        <f t="shared" si="11"/>
        <v/>
      </c>
      <c r="AT384" s="3" t="str">
        <f t="shared" si="11"/>
        <v>07_00324.Publ_Edu</v>
      </c>
      <c r="AY384" s="70"/>
      <c r="AZ384" s="70"/>
      <c r="BA384" s="70"/>
      <c r="BB384" s="69" t="s">
        <v>7853</v>
      </c>
      <c r="BD384" s="274" t="s">
        <v>5645</v>
      </c>
      <c r="BE384" s="275" t="s">
        <v>1708</v>
      </c>
      <c r="BF384" s="302" t="s">
        <v>10443</v>
      </c>
      <c r="BG384" s="171">
        <v>111</v>
      </c>
      <c r="BH384" s="172" t="s">
        <v>9078</v>
      </c>
      <c r="BI384" s="363"/>
      <c r="BJ384" s="372"/>
      <c r="BK384" s="137"/>
      <c r="BL384" s="138"/>
    </row>
    <row r="385" spans="1:64">
      <c r="A385" s="2" t="s">
        <v>4372</v>
      </c>
      <c r="B385" s="1" t="s">
        <v>1005</v>
      </c>
      <c r="C385" s="2" t="s">
        <v>4345</v>
      </c>
      <c r="D385" s="1" t="s">
        <v>979</v>
      </c>
      <c r="E385" s="2" t="s">
        <v>474</v>
      </c>
      <c r="F385" s="1" t="s">
        <v>979</v>
      </c>
      <c r="G385" s="2" t="s">
        <v>2968</v>
      </c>
      <c r="H385" s="3" t="s">
        <v>889</v>
      </c>
      <c r="I385" s="3" t="s">
        <v>1756</v>
      </c>
      <c r="J385" s="2" t="s">
        <v>2968</v>
      </c>
      <c r="K385" s="3" t="s">
        <v>889</v>
      </c>
      <c r="L385" s="3" t="s">
        <v>1756</v>
      </c>
      <c r="M385" s="3" t="s">
        <v>9516</v>
      </c>
      <c r="N385" s="3" t="s">
        <v>8900</v>
      </c>
      <c r="O385" s="2" t="s">
        <v>2760</v>
      </c>
      <c r="P385" s="1" t="s">
        <v>889</v>
      </c>
      <c r="Q385" s="3" t="s">
        <v>1756</v>
      </c>
      <c r="R385" s="3" t="str">
        <f>VLOOKUP(O385,'2005 부문표'!$K$9:$L$411,2,FALSE)</f>
        <v>05_070</v>
      </c>
      <c r="S385" s="20" t="s">
        <v>2357</v>
      </c>
      <c r="T385" s="20" t="s">
        <v>1955</v>
      </c>
      <c r="U385" s="20" t="s">
        <v>1905</v>
      </c>
      <c r="V385" s="20" t="str">
        <f>VLOOKUP(S385,'2003 부문표'!$Q$8:$R$412,2,FALSE)</f>
        <v>00_071</v>
      </c>
      <c r="W385" s="67" t="s">
        <v>6977</v>
      </c>
      <c r="X385" s="68" t="s">
        <v>7307</v>
      </c>
      <c r="Y385" s="67" t="s">
        <v>1756</v>
      </c>
      <c r="Z385" s="90" t="s">
        <v>7931</v>
      </c>
      <c r="AA385" s="89" t="s">
        <v>7950</v>
      </c>
      <c r="AB385" s="75" t="s">
        <v>7472</v>
      </c>
      <c r="AC385" s="75" t="s">
        <v>7473</v>
      </c>
      <c r="AD385" s="77" t="s">
        <v>1398</v>
      </c>
      <c r="AE385" s="77" t="s">
        <v>7486</v>
      </c>
      <c r="AF385" s="75"/>
      <c r="AG385" s="69" t="s">
        <v>8311</v>
      </c>
      <c r="AH385" t="s">
        <v>3801</v>
      </c>
      <c r="AI385" t="s">
        <v>3802</v>
      </c>
      <c r="AJ385" t="s">
        <v>4258</v>
      </c>
      <c r="AK385" t="s">
        <v>4754</v>
      </c>
      <c r="AL385" t="s">
        <v>5156</v>
      </c>
      <c r="AM385" t="s">
        <v>6360</v>
      </c>
      <c r="AN385" t="s">
        <v>8631</v>
      </c>
      <c r="AR385" s="3" t="str">
        <f t="shared" si="10"/>
        <v>07_00325.Publ_Edu</v>
      </c>
      <c r="AS385" s="3" t="str">
        <f t="shared" si="11"/>
        <v/>
      </c>
      <c r="AT385" s="3" t="str">
        <f t="shared" si="11"/>
        <v>07_00325.Publ_Edu</v>
      </c>
      <c r="AY385" s="70"/>
      <c r="AZ385" s="71"/>
      <c r="BA385" s="71"/>
      <c r="BB385" s="69" t="s">
        <v>7854</v>
      </c>
      <c r="BD385" s="276"/>
      <c r="BE385" s="277" t="s">
        <v>3579</v>
      </c>
      <c r="BF385" s="303"/>
      <c r="BG385" s="133" t="s">
        <v>8674</v>
      </c>
      <c r="BH385" s="134" t="s">
        <v>8674</v>
      </c>
      <c r="BI385" s="381" t="s">
        <v>5275</v>
      </c>
      <c r="BJ385" s="352" t="s">
        <v>10479</v>
      </c>
      <c r="BK385" s="137"/>
      <c r="BL385" s="138"/>
    </row>
    <row r="386" spans="1:64">
      <c r="A386" s="2" t="s">
        <v>4372</v>
      </c>
      <c r="B386" s="1" t="s">
        <v>1005</v>
      </c>
      <c r="C386" s="2" t="s">
        <v>4345</v>
      </c>
      <c r="D386" s="1" t="s">
        <v>979</v>
      </c>
      <c r="E386" s="2" t="s">
        <v>474</v>
      </c>
      <c r="F386" s="1" t="s">
        <v>979</v>
      </c>
      <c r="G386" s="2" t="s">
        <v>2969</v>
      </c>
      <c r="H386" s="3" t="s">
        <v>890</v>
      </c>
      <c r="I386" s="3" t="s">
        <v>1757</v>
      </c>
      <c r="J386" s="2" t="s">
        <v>2969</v>
      </c>
      <c r="K386" s="3" t="s">
        <v>890</v>
      </c>
      <c r="L386" s="3" t="s">
        <v>1757</v>
      </c>
      <c r="M386" s="3" t="s">
        <v>9517</v>
      </c>
      <c r="N386" s="3" t="s">
        <v>8901</v>
      </c>
      <c r="O386" s="2" t="s">
        <v>2761</v>
      </c>
      <c r="P386" s="1" t="s">
        <v>890</v>
      </c>
      <c r="Q386" s="3" t="s">
        <v>1757</v>
      </c>
      <c r="R386" s="3" t="str">
        <f>VLOOKUP(O386,'2005 부문표'!$K$9:$L$411,2,FALSE)</f>
        <v>05_070</v>
      </c>
      <c r="S386" s="20" t="s">
        <v>2358</v>
      </c>
      <c r="T386" s="20" t="s">
        <v>1956</v>
      </c>
      <c r="U386" s="20" t="s">
        <v>1757</v>
      </c>
      <c r="V386" s="20" t="str">
        <f>VLOOKUP(S386,'2003 부문표'!$Q$8:$R$412,2,FALSE)</f>
        <v>00_071</v>
      </c>
      <c r="W386" s="67" t="s">
        <v>6978</v>
      </c>
      <c r="X386" s="68" t="s">
        <v>7308</v>
      </c>
      <c r="Y386" s="67" t="s">
        <v>1757</v>
      </c>
      <c r="Z386" s="90" t="s">
        <v>7931</v>
      </c>
      <c r="AA386" s="89" t="s">
        <v>7950</v>
      </c>
      <c r="AB386" s="75" t="s">
        <v>7472</v>
      </c>
      <c r="AC386" s="75" t="s">
        <v>7473</v>
      </c>
      <c r="AD386" s="77" t="s">
        <v>1398</v>
      </c>
      <c r="AE386" s="77" t="s">
        <v>7486</v>
      </c>
      <c r="AF386" s="75"/>
      <c r="AG386" s="69" t="s">
        <v>8312</v>
      </c>
      <c r="AH386" t="s">
        <v>3803</v>
      </c>
      <c r="AI386" t="s">
        <v>3804</v>
      </c>
      <c r="AJ386" t="s">
        <v>4259</v>
      </c>
      <c r="AK386" t="s">
        <v>4755</v>
      </c>
      <c r="AL386" t="s">
        <v>5157</v>
      </c>
      <c r="AM386" t="s">
        <v>6361</v>
      </c>
      <c r="AN386" t="s">
        <v>8632</v>
      </c>
      <c r="AR386" s="3" t="str">
        <f t="shared" si="10"/>
        <v>07_00326.Publ_Edu</v>
      </c>
      <c r="AS386" s="3" t="str">
        <f t="shared" si="11"/>
        <v/>
      </c>
      <c r="AT386" s="3" t="str">
        <f t="shared" si="11"/>
        <v>07_00326.Publ_Edu</v>
      </c>
      <c r="AY386" s="70"/>
      <c r="AZ386" s="71"/>
      <c r="BA386" s="71"/>
      <c r="BB386" s="69" t="s">
        <v>7855</v>
      </c>
      <c r="BD386" s="268" t="s">
        <v>5649</v>
      </c>
      <c r="BE386" s="269" t="s">
        <v>1709</v>
      </c>
      <c r="BF386" s="303" t="s">
        <v>10371</v>
      </c>
      <c r="BG386" s="169" t="s">
        <v>8674</v>
      </c>
      <c r="BH386" s="170" t="s">
        <v>8674</v>
      </c>
      <c r="BI386" s="359"/>
      <c r="BJ386" s="360"/>
      <c r="BK386" s="160" t="s">
        <v>5222</v>
      </c>
      <c r="BL386" s="125" t="s">
        <v>9076</v>
      </c>
    </row>
    <row r="387" spans="1:64">
      <c r="A387" s="2" t="s">
        <v>4372</v>
      </c>
      <c r="B387" s="1" t="s">
        <v>1005</v>
      </c>
      <c r="C387" s="2" t="s">
        <v>4382</v>
      </c>
      <c r="D387" s="1" t="s">
        <v>4383</v>
      </c>
      <c r="E387" s="2" t="s">
        <v>475</v>
      </c>
      <c r="F387" s="1" t="s">
        <v>980</v>
      </c>
      <c r="G387" s="2" t="s">
        <v>2970</v>
      </c>
      <c r="H387" s="3" t="s">
        <v>891</v>
      </c>
      <c r="I387" s="3" t="s">
        <v>1758</v>
      </c>
      <c r="J387" s="2" t="s">
        <v>2970</v>
      </c>
      <c r="K387" s="3" t="s">
        <v>891</v>
      </c>
      <c r="L387" s="3" t="s">
        <v>1758</v>
      </c>
      <c r="M387" s="3" t="s">
        <v>9518</v>
      </c>
      <c r="N387" s="3" t="s">
        <v>8902</v>
      </c>
      <c r="O387" s="2" t="s">
        <v>2762</v>
      </c>
      <c r="P387" s="1" t="s">
        <v>891</v>
      </c>
      <c r="Q387" s="3" t="s">
        <v>1758</v>
      </c>
      <c r="R387" s="3" t="str">
        <f>VLOOKUP(O387,'2005 부문표'!$K$9:$L$411,2,FALSE)</f>
        <v>05_071</v>
      </c>
      <c r="S387" s="20" t="s">
        <v>2363</v>
      </c>
      <c r="T387" s="20" t="s">
        <v>301</v>
      </c>
      <c r="U387" s="20" t="s">
        <v>1758</v>
      </c>
      <c r="V387" s="20" t="str">
        <f>VLOOKUP(S387,'2003 부문표'!$Q$8:$R$412,2,FALSE)</f>
        <v>00_072</v>
      </c>
      <c r="W387" s="67" t="s">
        <v>6979</v>
      </c>
      <c r="X387" s="68" t="s">
        <v>7309</v>
      </c>
      <c r="Y387" s="67" t="s">
        <v>1758</v>
      </c>
      <c r="Z387" s="90" t="s">
        <v>7931</v>
      </c>
      <c r="AA387" s="89" t="s">
        <v>7950</v>
      </c>
      <c r="AB387" s="75" t="s">
        <v>7472</v>
      </c>
      <c r="AC387" s="75" t="s">
        <v>7473</v>
      </c>
      <c r="AD387" s="77" t="s">
        <v>1398</v>
      </c>
      <c r="AE387" s="77" t="s">
        <v>7486</v>
      </c>
      <c r="AF387" s="75"/>
      <c r="AG387" s="69" t="s">
        <v>8313</v>
      </c>
      <c r="AH387" t="s">
        <v>3805</v>
      </c>
      <c r="AI387" t="s">
        <v>3806</v>
      </c>
      <c r="AJ387" t="s">
        <v>4260</v>
      </c>
      <c r="AK387" t="s">
        <v>4756</v>
      </c>
      <c r="AL387" t="s">
        <v>5158</v>
      </c>
      <c r="AM387" t="s">
        <v>6362</v>
      </c>
      <c r="AN387" t="s">
        <v>8633</v>
      </c>
      <c r="AR387" s="3" t="str">
        <f t="shared" ref="AR387:AR413" si="12">CONCATENATE(W387,$AQ$2,AA387)</f>
        <v>07_00327.Publ_Edu</v>
      </c>
      <c r="AS387" s="3" t="str">
        <f t="shared" si="11"/>
        <v/>
      </c>
      <c r="AT387" s="3" t="str">
        <f t="shared" si="11"/>
        <v>07_00327.Publ_Edu</v>
      </c>
      <c r="AY387" s="70"/>
      <c r="AZ387" s="70"/>
      <c r="BA387" s="70"/>
      <c r="BB387" s="69" t="s">
        <v>7856</v>
      </c>
      <c r="BD387" s="276"/>
      <c r="BE387" s="277" t="s">
        <v>3579</v>
      </c>
      <c r="BF387" s="303"/>
      <c r="BG387" s="133" t="s">
        <v>8674</v>
      </c>
      <c r="BH387" s="134" t="s">
        <v>8674</v>
      </c>
      <c r="BI387" s="363"/>
      <c r="BJ387" s="372"/>
      <c r="BK387" s="137"/>
      <c r="BL387" s="138"/>
    </row>
    <row r="388" spans="1:64">
      <c r="A388" s="2" t="s">
        <v>4372</v>
      </c>
      <c r="B388" s="1" t="s">
        <v>1005</v>
      </c>
      <c r="C388" s="2" t="s">
        <v>4382</v>
      </c>
      <c r="D388" s="1" t="s">
        <v>4383</v>
      </c>
      <c r="E388" s="2" t="s">
        <v>475</v>
      </c>
      <c r="F388" s="1" t="s">
        <v>980</v>
      </c>
      <c r="G388" s="2" t="s">
        <v>2971</v>
      </c>
      <c r="H388" s="3" t="s">
        <v>892</v>
      </c>
      <c r="I388" s="3" t="s">
        <v>1759</v>
      </c>
      <c r="J388" s="2" t="s">
        <v>2971</v>
      </c>
      <c r="K388" s="3" t="s">
        <v>892</v>
      </c>
      <c r="L388" s="3" t="s">
        <v>1759</v>
      </c>
      <c r="M388" s="3" t="s">
        <v>9519</v>
      </c>
      <c r="N388" s="3" t="s">
        <v>8903</v>
      </c>
      <c r="O388" s="2" t="s">
        <v>2763</v>
      </c>
      <c r="P388" s="1" t="s">
        <v>892</v>
      </c>
      <c r="Q388" s="3" t="s">
        <v>1759</v>
      </c>
      <c r="R388" s="3" t="str">
        <f>VLOOKUP(O388,'2005 부문표'!$K$9:$L$411,2,FALSE)</f>
        <v>05_071</v>
      </c>
      <c r="S388" s="20" t="s">
        <v>2364</v>
      </c>
      <c r="T388" s="20" t="s">
        <v>1988</v>
      </c>
      <c r="U388" s="20" t="s">
        <v>1759</v>
      </c>
      <c r="V388" s="20" t="str">
        <f>VLOOKUP(S388,'2003 부문표'!$Q$8:$R$412,2,FALSE)</f>
        <v>00_072</v>
      </c>
      <c r="W388" s="67" t="s">
        <v>6980</v>
      </c>
      <c r="X388" s="68" t="s">
        <v>7310</v>
      </c>
      <c r="Y388" s="67" t="s">
        <v>1759</v>
      </c>
      <c r="Z388" s="90" t="s">
        <v>7931</v>
      </c>
      <c r="AA388" s="89" t="s">
        <v>7950</v>
      </c>
      <c r="AB388" s="75" t="s">
        <v>7472</v>
      </c>
      <c r="AC388" s="75" t="s">
        <v>7473</v>
      </c>
      <c r="AD388" s="77" t="s">
        <v>1398</v>
      </c>
      <c r="AE388" s="77" t="s">
        <v>7486</v>
      </c>
      <c r="AF388" s="75"/>
      <c r="AG388" s="69" t="s">
        <v>8314</v>
      </c>
      <c r="AH388" t="s">
        <v>3807</v>
      </c>
      <c r="AI388" t="s">
        <v>3808</v>
      </c>
      <c r="AJ388" t="s">
        <v>4261</v>
      </c>
      <c r="AK388" t="s">
        <v>4757</v>
      </c>
      <c r="AL388" t="s">
        <v>5159</v>
      </c>
      <c r="AM388" t="s">
        <v>6363</v>
      </c>
      <c r="AN388" t="s">
        <v>8634</v>
      </c>
      <c r="AR388" s="3" t="str">
        <f t="shared" si="12"/>
        <v>07_00328.Publ_Edu</v>
      </c>
      <c r="AS388" s="3" t="str">
        <f t="shared" si="11"/>
        <v/>
      </c>
      <c r="AT388" s="3" t="str">
        <f t="shared" si="11"/>
        <v>07_00328.Publ_Edu</v>
      </c>
      <c r="AY388" s="70"/>
      <c r="AZ388" s="70"/>
      <c r="BA388" s="70"/>
      <c r="BB388" s="69" t="s">
        <v>7857</v>
      </c>
      <c r="BD388" s="131" t="s">
        <v>5650</v>
      </c>
      <c r="BE388" s="142" t="s">
        <v>1710</v>
      </c>
      <c r="BF388" s="304" t="s">
        <v>10371</v>
      </c>
      <c r="BG388" s="169"/>
      <c r="BH388" s="170"/>
      <c r="BI388" s="359"/>
      <c r="BJ388" s="360"/>
      <c r="BK388" s="137"/>
      <c r="BL388" s="138"/>
    </row>
    <row r="389" spans="1:64">
      <c r="A389" s="2" t="s">
        <v>4372</v>
      </c>
      <c r="B389" s="1" t="s">
        <v>1005</v>
      </c>
      <c r="C389" s="2" t="s">
        <v>4382</v>
      </c>
      <c r="D389" s="1" t="s">
        <v>4383</v>
      </c>
      <c r="E389" s="2" t="s">
        <v>475</v>
      </c>
      <c r="F389" s="1" t="s">
        <v>980</v>
      </c>
      <c r="G389" s="2" t="s">
        <v>2972</v>
      </c>
      <c r="H389" s="3" t="s">
        <v>893</v>
      </c>
      <c r="I389" s="3" t="s">
        <v>1760</v>
      </c>
      <c r="J389" s="2" t="s">
        <v>2972</v>
      </c>
      <c r="K389" s="3" t="s">
        <v>893</v>
      </c>
      <c r="L389" s="3" t="s">
        <v>1760</v>
      </c>
      <c r="M389" s="3" t="s">
        <v>9520</v>
      </c>
      <c r="N389" s="3" t="s">
        <v>8904</v>
      </c>
      <c r="O389" s="2" t="s">
        <v>2764</v>
      </c>
      <c r="P389" s="1" t="s">
        <v>893</v>
      </c>
      <c r="Q389" s="3" t="s">
        <v>1760</v>
      </c>
      <c r="R389" s="3" t="str">
        <f>VLOOKUP(O389,'2005 부문표'!$K$9:$L$411,2,FALSE)</f>
        <v>05_071</v>
      </c>
      <c r="S389" s="20" t="s">
        <v>2365</v>
      </c>
      <c r="T389" s="20" t="s">
        <v>302</v>
      </c>
      <c r="U389" s="20" t="s">
        <v>1760</v>
      </c>
      <c r="V389" s="20" t="str">
        <f>VLOOKUP(S389,'2003 부문표'!$Q$8:$R$412,2,FALSE)</f>
        <v>00_072</v>
      </c>
      <c r="W389" s="67" t="s">
        <v>6981</v>
      </c>
      <c r="X389" s="68" t="s">
        <v>7311</v>
      </c>
      <c r="Y389" s="67" t="s">
        <v>1760</v>
      </c>
      <c r="Z389" s="90" t="s">
        <v>7931</v>
      </c>
      <c r="AA389" s="89" t="s">
        <v>7950</v>
      </c>
      <c r="AB389" s="75" t="s">
        <v>7472</v>
      </c>
      <c r="AC389" s="75" t="s">
        <v>7473</v>
      </c>
      <c r="AD389" s="77" t="s">
        <v>1398</v>
      </c>
      <c r="AE389" s="77" t="s">
        <v>7486</v>
      </c>
      <c r="AF389" s="75"/>
      <c r="AG389" s="69" t="s">
        <v>8315</v>
      </c>
      <c r="AH389" t="s">
        <v>3809</v>
      </c>
      <c r="AI389" t="s">
        <v>3810</v>
      </c>
      <c r="AJ389" t="s">
        <v>4262</v>
      </c>
      <c r="AK389" t="s">
        <v>4758</v>
      </c>
      <c r="AL389" t="s">
        <v>5160</v>
      </c>
      <c r="AM389" t="s">
        <v>6364</v>
      </c>
      <c r="AN389" t="s">
        <v>8635</v>
      </c>
      <c r="AR389" s="3" t="str">
        <f t="shared" si="12"/>
        <v>07_00329.Publ_Edu</v>
      </c>
      <c r="AS389" s="3" t="str">
        <f t="shared" si="11"/>
        <v/>
      </c>
      <c r="AT389" s="3" t="str">
        <f t="shared" si="11"/>
        <v>07_00329.Publ_Edu</v>
      </c>
      <c r="AY389" s="70"/>
      <c r="AZ389" s="70"/>
      <c r="BA389" s="70"/>
      <c r="BB389" s="69" t="s">
        <v>7858</v>
      </c>
      <c r="BD389" s="274" t="s">
        <v>5651</v>
      </c>
      <c r="BE389" s="280" t="s">
        <v>1712</v>
      </c>
      <c r="BF389" s="308" t="s">
        <v>10371</v>
      </c>
      <c r="BG389" s="171">
        <v>112</v>
      </c>
      <c r="BH389" s="172" t="s">
        <v>9080</v>
      </c>
      <c r="BI389" s="363"/>
      <c r="BJ389" s="372"/>
      <c r="BK389" s="137"/>
      <c r="BL389" s="138"/>
    </row>
    <row r="390" spans="1:64">
      <c r="A390" s="2" t="s">
        <v>4372</v>
      </c>
      <c r="B390" s="1" t="s">
        <v>1005</v>
      </c>
      <c r="C390" s="2" t="s">
        <v>4382</v>
      </c>
      <c r="D390" s="1" t="s">
        <v>4383</v>
      </c>
      <c r="E390" s="2" t="s">
        <v>476</v>
      </c>
      <c r="F390" s="1" t="s">
        <v>981</v>
      </c>
      <c r="G390" s="2" t="s">
        <v>2973</v>
      </c>
      <c r="H390" s="3" t="s">
        <v>894</v>
      </c>
      <c r="I390" s="3" t="s">
        <v>1761</v>
      </c>
      <c r="J390" s="2" t="s">
        <v>2973</v>
      </c>
      <c r="K390" s="3" t="s">
        <v>894</v>
      </c>
      <c r="L390" s="3" t="s">
        <v>1761</v>
      </c>
      <c r="M390" s="3" t="s">
        <v>9521</v>
      </c>
      <c r="N390" s="3" t="s">
        <v>8905</v>
      </c>
      <c r="O390" s="2" t="s">
        <v>2765</v>
      </c>
      <c r="P390" s="1" t="s">
        <v>894</v>
      </c>
      <c r="Q390" s="3" t="s">
        <v>1761</v>
      </c>
      <c r="R390" s="3" t="str">
        <f>VLOOKUP(O390,'2005 부문표'!$K$9:$L$411,2,FALSE)</f>
        <v>05_072</v>
      </c>
      <c r="S390" s="20" t="s">
        <v>2366</v>
      </c>
      <c r="T390" s="20" t="s">
        <v>1958</v>
      </c>
      <c r="U390" s="20" t="s">
        <v>1761</v>
      </c>
      <c r="V390" s="20" t="str">
        <f>VLOOKUP(S390,'2003 부문표'!$Q$8:$R$412,2,FALSE)</f>
        <v>00_072</v>
      </c>
      <c r="W390" s="67" t="s">
        <v>6982</v>
      </c>
      <c r="X390" s="68" t="s">
        <v>7312</v>
      </c>
      <c r="Y390" s="67" t="s">
        <v>1761</v>
      </c>
      <c r="Z390" s="90" t="s">
        <v>7931</v>
      </c>
      <c r="AA390" s="89" t="s">
        <v>7950</v>
      </c>
      <c r="AB390" s="75" t="s">
        <v>7472</v>
      </c>
      <c r="AC390" s="75" t="s">
        <v>7473</v>
      </c>
      <c r="AD390" s="77" t="s">
        <v>1398</v>
      </c>
      <c r="AE390" s="77" t="s">
        <v>7486</v>
      </c>
      <c r="AF390" s="75"/>
      <c r="AG390" s="69" t="s">
        <v>8316</v>
      </c>
      <c r="AH390" t="s">
        <v>3811</v>
      </c>
      <c r="AI390" t="s">
        <v>3812</v>
      </c>
      <c r="AJ390" t="s">
        <v>4263</v>
      </c>
      <c r="AK390" t="s">
        <v>4759</v>
      </c>
      <c r="AL390" t="s">
        <v>5161</v>
      </c>
      <c r="AM390" t="s">
        <v>6365</v>
      </c>
      <c r="AN390" t="s">
        <v>8636</v>
      </c>
      <c r="AR390" s="3" t="str">
        <f t="shared" si="12"/>
        <v>07_00330.Publ_Edu</v>
      </c>
      <c r="AS390" s="3" t="str">
        <f t="shared" si="11"/>
        <v/>
      </c>
      <c r="AT390" s="3" t="str">
        <f t="shared" si="11"/>
        <v>07_00330.Publ_Edu</v>
      </c>
      <c r="AY390" s="70"/>
      <c r="AZ390" s="70"/>
      <c r="BA390" s="70"/>
      <c r="BB390" s="69" t="s">
        <v>7859</v>
      </c>
      <c r="BD390" s="276"/>
      <c r="BE390" s="279" t="s">
        <v>3579</v>
      </c>
      <c r="BF390" s="303"/>
      <c r="BG390" s="169"/>
      <c r="BH390" s="170"/>
      <c r="BI390" s="363"/>
      <c r="BJ390" s="372"/>
      <c r="BK390" s="137"/>
      <c r="BL390" s="138"/>
    </row>
    <row r="391" spans="1:64">
      <c r="A391" s="2" t="s">
        <v>4372</v>
      </c>
      <c r="B391" s="1" t="s">
        <v>1005</v>
      </c>
      <c r="C391" s="2" t="s">
        <v>4382</v>
      </c>
      <c r="D391" s="1" t="s">
        <v>4383</v>
      </c>
      <c r="E391" s="2" t="s">
        <v>476</v>
      </c>
      <c r="F391" s="1" t="s">
        <v>981</v>
      </c>
      <c r="G391" s="2" t="s">
        <v>2974</v>
      </c>
      <c r="H391" s="3" t="s">
        <v>895</v>
      </c>
      <c r="I391" s="3" t="s">
        <v>1762</v>
      </c>
      <c r="J391" s="2" t="s">
        <v>2974</v>
      </c>
      <c r="K391" s="3" t="s">
        <v>895</v>
      </c>
      <c r="L391" s="3" t="s">
        <v>1762</v>
      </c>
      <c r="M391" s="3" t="s">
        <v>9523</v>
      </c>
      <c r="N391" s="3" t="s">
        <v>8907</v>
      </c>
      <c r="O391" s="2" t="s">
        <v>2766</v>
      </c>
      <c r="P391" s="1" t="s">
        <v>895</v>
      </c>
      <c r="Q391" s="3" t="s">
        <v>1762</v>
      </c>
      <c r="R391" s="3" t="str">
        <f>VLOOKUP(O391,'2005 부문표'!$K$9:$L$411,2,FALSE)</f>
        <v>05_072</v>
      </c>
      <c r="S391" s="20" t="s">
        <v>2367</v>
      </c>
      <c r="T391" s="20" t="s">
        <v>1989</v>
      </c>
      <c r="U391" s="20" t="s">
        <v>1762</v>
      </c>
      <c r="V391" s="20" t="str">
        <f>VLOOKUP(S391,'2003 부문표'!$Q$8:$R$412,2,FALSE)</f>
        <v>00_072</v>
      </c>
      <c r="W391" s="67" t="s">
        <v>6983</v>
      </c>
      <c r="X391" s="68" t="s">
        <v>7313</v>
      </c>
      <c r="Y391" s="67" t="s">
        <v>1762</v>
      </c>
      <c r="Z391" s="90" t="s">
        <v>7931</v>
      </c>
      <c r="AA391" s="89" t="s">
        <v>7950</v>
      </c>
      <c r="AB391" s="75" t="s">
        <v>7472</v>
      </c>
      <c r="AC391" s="75" t="s">
        <v>7473</v>
      </c>
      <c r="AD391" s="77" t="s">
        <v>1398</v>
      </c>
      <c r="AE391" s="77" t="s">
        <v>7486</v>
      </c>
      <c r="AF391" s="75"/>
      <c r="AG391" s="69" t="s">
        <v>8317</v>
      </c>
      <c r="AH391" t="s">
        <v>3813</v>
      </c>
      <c r="AI391" t="s">
        <v>3814</v>
      </c>
      <c r="AJ391" t="s">
        <v>4264</v>
      </c>
      <c r="AK391" t="s">
        <v>4760</v>
      </c>
      <c r="AL391" t="s">
        <v>5162</v>
      </c>
      <c r="AM391" t="s">
        <v>6366</v>
      </c>
      <c r="AN391" t="s">
        <v>8637</v>
      </c>
      <c r="AR391" s="3" t="str">
        <f t="shared" si="12"/>
        <v>07_00331.Publ_Edu</v>
      </c>
      <c r="AS391" s="3" t="str">
        <f t="shared" si="11"/>
        <v/>
      </c>
      <c r="AT391" s="3" t="str">
        <f t="shared" si="11"/>
        <v>07_00331.Publ_Edu</v>
      </c>
      <c r="AY391" s="70"/>
      <c r="AZ391" s="70"/>
      <c r="BA391" s="70"/>
      <c r="BB391" s="69" t="s">
        <v>7860</v>
      </c>
      <c r="BD391" s="122" t="s">
        <v>5652</v>
      </c>
      <c r="BE391" s="123" t="s">
        <v>1713</v>
      </c>
      <c r="BF391" s="304" t="s">
        <v>10371</v>
      </c>
      <c r="BG391" s="169"/>
      <c r="BH391" s="170" t="s">
        <v>8674</v>
      </c>
      <c r="BI391" s="363"/>
      <c r="BJ391" s="372"/>
      <c r="BK391" s="137"/>
      <c r="BL391" s="138"/>
    </row>
    <row r="392" spans="1:64">
      <c r="A392" s="2" t="s">
        <v>4372</v>
      </c>
      <c r="B392" s="1" t="s">
        <v>1005</v>
      </c>
      <c r="C392" s="2" t="s">
        <v>4382</v>
      </c>
      <c r="D392" s="1" t="s">
        <v>4383</v>
      </c>
      <c r="E392" s="2" t="s">
        <v>477</v>
      </c>
      <c r="F392" s="1" t="s">
        <v>982</v>
      </c>
      <c r="G392" s="2" t="s">
        <v>2975</v>
      </c>
      <c r="H392" s="3" t="s">
        <v>896</v>
      </c>
      <c r="I392" s="3" t="s">
        <v>1763</v>
      </c>
      <c r="J392" s="2" t="s">
        <v>2975</v>
      </c>
      <c r="K392" s="3" t="s">
        <v>896</v>
      </c>
      <c r="L392" s="3" t="s">
        <v>1763</v>
      </c>
      <c r="M392" s="3" t="s">
        <v>9435</v>
      </c>
      <c r="N392" s="3" t="s">
        <v>8839</v>
      </c>
      <c r="O392" s="2" t="s">
        <v>2767</v>
      </c>
      <c r="P392" s="1" t="s">
        <v>896</v>
      </c>
      <c r="Q392" s="3" t="s">
        <v>1763</v>
      </c>
      <c r="R392" s="3" t="str">
        <f>VLOOKUP(O392,'2005 부문표'!$K$9:$L$411,2,FALSE)</f>
        <v>05_073</v>
      </c>
      <c r="S392" s="20" t="s">
        <v>2368</v>
      </c>
      <c r="T392" s="20" t="s">
        <v>303</v>
      </c>
      <c r="U392" s="20" t="s">
        <v>1763</v>
      </c>
      <c r="V392" s="20" t="str">
        <f>VLOOKUP(S392,'2003 부문표'!$Q$8:$R$412,2,FALSE)</f>
        <v>00_072</v>
      </c>
      <c r="W392" s="67" t="s">
        <v>6984</v>
      </c>
      <c r="X392" s="68" t="s">
        <v>7314</v>
      </c>
      <c r="Y392" s="67" t="s">
        <v>1763</v>
      </c>
      <c r="Z392" s="90" t="s">
        <v>7931</v>
      </c>
      <c r="AA392" s="89" t="s">
        <v>7950</v>
      </c>
      <c r="AB392" s="75" t="s">
        <v>7472</v>
      </c>
      <c r="AC392" s="75" t="s">
        <v>7473</v>
      </c>
      <c r="AD392" s="77" t="s">
        <v>1398</v>
      </c>
      <c r="AE392" s="77" t="s">
        <v>7486</v>
      </c>
      <c r="AF392" s="75"/>
      <c r="AG392" s="69" t="s">
        <v>8318</v>
      </c>
      <c r="AH392" t="s">
        <v>3815</v>
      </c>
      <c r="AI392" t="s">
        <v>3816</v>
      </c>
      <c r="AJ392" t="s">
        <v>4265</v>
      </c>
      <c r="AK392" t="s">
        <v>4761</v>
      </c>
      <c r="AL392" t="s">
        <v>5163</v>
      </c>
      <c r="AM392" t="s">
        <v>6367</v>
      </c>
      <c r="AN392" t="s">
        <v>8638</v>
      </c>
      <c r="AR392" s="3" t="str">
        <f t="shared" si="12"/>
        <v>07_00332.Publ_Edu</v>
      </c>
      <c r="AS392" s="3" t="str">
        <f t="shared" si="11"/>
        <v/>
      </c>
      <c r="AT392" s="3" t="str">
        <f t="shared" si="11"/>
        <v>07_00332.Publ_Edu</v>
      </c>
      <c r="AY392" s="70"/>
      <c r="AZ392" s="70"/>
      <c r="BA392" s="70"/>
      <c r="BB392" s="69" t="s">
        <v>7861</v>
      </c>
      <c r="BD392" s="122" t="s">
        <v>5653</v>
      </c>
      <c r="BE392" s="123" t="s">
        <v>1714</v>
      </c>
      <c r="BF392" s="304" t="s">
        <v>10371</v>
      </c>
      <c r="BG392" s="169"/>
      <c r="BH392" s="170" t="s">
        <v>8674</v>
      </c>
      <c r="BI392" s="359"/>
      <c r="BJ392" s="372"/>
      <c r="BK392" s="137"/>
      <c r="BL392" s="138"/>
    </row>
    <row r="393" spans="1:64">
      <c r="A393" s="2" t="s">
        <v>4372</v>
      </c>
      <c r="B393" s="1" t="s">
        <v>1005</v>
      </c>
      <c r="C393" s="2" t="s">
        <v>4382</v>
      </c>
      <c r="D393" s="1" t="s">
        <v>4383</v>
      </c>
      <c r="E393" s="2" t="s">
        <v>477</v>
      </c>
      <c r="F393" s="1" t="s">
        <v>982</v>
      </c>
      <c r="G393" s="2" t="s">
        <v>2976</v>
      </c>
      <c r="H393" s="3" t="s">
        <v>897</v>
      </c>
      <c r="I393" s="3" t="s">
        <v>1764</v>
      </c>
      <c r="J393" s="2" t="s">
        <v>2976</v>
      </c>
      <c r="K393" s="3" t="s">
        <v>897</v>
      </c>
      <c r="L393" s="3" t="s">
        <v>1764</v>
      </c>
      <c r="M393" s="3" t="s">
        <v>9436</v>
      </c>
      <c r="N393" s="3" t="s">
        <v>8840</v>
      </c>
      <c r="O393" s="2" t="s">
        <v>2768</v>
      </c>
      <c r="P393" s="1" t="s">
        <v>897</v>
      </c>
      <c r="Q393" s="3" t="s">
        <v>1764</v>
      </c>
      <c r="R393" s="3" t="str">
        <f>VLOOKUP(O393,'2005 부문표'!$K$9:$L$411,2,FALSE)</f>
        <v>05_073</v>
      </c>
      <c r="S393" s="20" t="s">
        <v>2369</v>
      </c>
      <c r="T393" s="20" t="s">
        <v>1959</v>
      </c>
      <c r="U393" s="20" t="s">
        <v>1764</v>
      </c>
      <c r="V393" s="20" t="str">
        <f>VLOOKUP(S393,'2003 부문표'!$Q$8:$R$412,2,FALSE)</f>
        <v>00_072</v>
      </c>
      <c r="W393" s="67" t="s">
        <v>6985</v>
      </c>
      <c r="X393" s="68" t="s">
        <v>7315</v>
      </c>
      <c r="Y393" s="67" t="s">
        <v>1764</v>
      </c>
      <c r="Z393" s="90" t="s">
        <v>7931</v>
      </c>
      <c r="AA393" s="89" t="s">
        <v>7950</v>
      </c>
      <c r="AB393" s="75" t="s">
        <v>7472</v>
      </c>
      <c r="AC393" s="75" t="s">
        <v>7473</v>
      </c>
      <c r="AD393" s="77" t="s">
        <v>1398</v>
      </c>
      <c r="AE393" s="77" t="s">
        <v>7486</v>
      </c>
      <c r="AF393" s="75"/>
      <c r="AG393" s="69" t="s">
        <v>8319</v>
      </c>
      <c r="AH393" t="s">
        <v>3817</v>
      </c>
      <c r="AI393" t="s">
        <v>3818</v>
      </c>
      <c r="AJ393" t="s">
        <v>4266</v>
      </c>
      <c r="AK393" t="s">
        <v>4762</v>
      </c>
      <c r="AL393" t="s">
        <v>5164</v>
      </c>
      <c r="AM393" t="s">
        <v>6368</v>
      </c>
      <c r="AN393" t="s">
        <v>8639</v>
      </c>
      <c r="AR393" s="3" t="str">
        <f t="shared" si="12"/>
        <v>07_00333.Publ_Edu</v>
      </c>
      <c r="AS393" s="3" t="str">
        <f t="shared" si="11"/>
        <v/>
      </c>
      <c r="AT393" s="3" t="str">
        <f t="shared" si="11"/>
        <v>07_00333.Publ_Edu</v>
      </c>
      <c r="AY393" s="70"/>
      <c r="AZ393" s="70"/>
      <c r="BA393" s="70"/>
      <c r="BB393" s="69" t="s">
        <v>7862</v>
      </c>
      <c r="BD393" s="122" t="s">
        <v>5654</v>
      </c>
      <c r="BE393" s="123" t="s">
        <v>1715</v>
      </c>
      <c r="BF393" s="304" t="s">
        <v>10371</v>
      </c>
      <c r="BG393" s="169"/>
      <c r="BH393" s="170" t="s">
        <v>8674</v>
      </c>
      <c r="BI393" s="363"/>
      <c r="BJ393" s="372"/>
      <c r="BK393" s="137"/>
      <c r="BL393" s="138"/>
    </row>
    <row r="394" spans="1:64">
      <c r="A394" s="2" t="s">
        <v>4373</v>
      </c>
      <c r="B394" s="1" t="s">
        <v>985</v>
      </c>
      <c r="C394" s="2" t="s">
        <v>4384</v>
      </c>
      <c r="D394" s="1" t="s">
        <v>4386</v>
      </c>
      <c r="E394" s="2" t="s">
        <v>478</v>
      </c>
      <c r="F394" s="1" t="s">
        <v>899</v>
      </c>
      <c r="G394" s="2" t="s">
        <v>2977</v>
      </c>
      <c r="H394" s="3" t="s">
        <v>898</v>
      </c>
      <c r="I394" s="3" t="s">
        <v>1765</v>
      </c>
      <c r="J394" s="2" t="s">
        <v>2977</v>
      </c>
      <c r="K394" s="3" t="s">
        <v>898</v>
      </c>
      <c r="L394" s="3" t="s">
        <v>1765</v>
      </c>
      <c r="M394" s="3" t="s">
        <v>9484</v>
      </c>
      <c r="N394" s="3" t="s">
        <v>1765</v>
      </c>
      <c r="O394" s="2" t="s">
        <v>2769</v>
      </c>
      <c r="P394" s="1" t="s">
        <v>898</v>
      </c>
      <c r="Q394" s="3" t="s">
        <v>1765</v>
      </c>
      <c r="R394" s="3" t="str">
        <f>VLOOKUP(O394,'2005 부문표'!$K$9:$L$411,2,FALSE)</f>
        <v>05_074</v>
      </c>
      <c r="S394" s="20" t="s">
        <v>2119</v>
      </c>
      <c r="T394" s="20" t="s">
        <v>305</v>
      </c>
      <c r="U394" s="20" t="s">
        <v>1765</v>
      </c>
      <c r="V394" s="20" t="str">
        <f>VLOOKUP(S394,'2003 부문표'!$Q$8:$R$412,2,FALSE)</f>
        <v>00_026</v>
      </c>
      <c r="W394" s="67" t="s">
        <v>6986</v>
      </c>
      <c r="X394" s="68" t="s">
        <v>7316</v>
      </c>
      <c r="Y394" s="67" t="s">
        <v>1765</v>
      </c>
      <c r="Z394" s="90" t="s">
        <v>7922</v>
      </c>
      <c r="AA394" s="89" t="s">
        <v>7425</v>
      </c>
      <c r="AB394" s="75" t="s">
        <v>7425</v>
      </c>
      <c r="AC394" s="75" t="s">
        <v>7426</v>
      </c>
      <c r="AD394" s="77" t="s">
        <v>7496</v>
      </c>
      <c r="AE394" s="77" t="s">
        <v>7426</v>
      </c>
      <c r="AF394" s="75"/>
      <c r="AG394" s="69" t="s">
        <v>8320</v>
      </c>
      <c r="AH394" t="s">
        <v>3819</v>
      </c>
      <c r="AI394" t="s">
        <v>3820</v>
      </c>
      <c r="AJ394" t="s">
        <v>4267</v>
      </c>
      <c r="AK394" t="s">
        <v>4763</v>
      </c>
      <c r="AL394" t="s">
        <v>5165</v>
      </c>
      <c r="AM394" t="s">
        <v>6369</v>
      </c>
      <c r="AN394" t="s">
        <v>8640</v>
      </c>
      <c r="AR394" s="3" t="str">
        <f t="shared" si="12"/>
        <v>07_00334.ppp</v>
      </c>
      <c r="AS394" s="3" t="str">
        <f t="shared" si="11"/>
        <v/>
      </c>
      <c r="AT394" s="3" t="str">
        <f t="shared" si="11"/>
        <v>07_00334.ppp</v>
      </c>
      <c r="AY394" s="70"/>
      <c r="AZ394" s="70"/>
      <c r="BA394" s="70"/>
      <c r="BB394" s="69" t="s">
        <v>7863</v>
      </c>
      <c r="BD394" s="122" t="s">
        <v>5655</v>
      </c>
      <c r="BE394" s="123" t="s">
        <v>8847</v>
      </c>
      <c r="BF394" s="304" t="s">
        <v>10371</v>
      </c>
      <c r="BG394" s="171">
        <v>113</v>
      </c>
      <c r="BH394" s="172" t="s">
        <v>9081</v>
      </c>
      <c r="BI394" s="363"/>
      <c r="BJ394" s="372"/>
      <c r="BK394" s="137"/>
      <c r="BL394" s="138"/>
    </row>
    <row r="395" spans="1:64">
      <c r="A395" s="2" t="s">
        <v>4373</v>
      </c>
      <c r="B395" s="1" t="s">
        <v>985</v>
      </c>
      <c r="C395" s="2" t="s">
        <v>4384</v>
      </c>
      <c r="D395" s="1" t="s">
        <v>4386</v>
      </c>
      <c r="E395" s="2" t="s">
        <v>478</v>
      </c>
      <c r="F395" s="1" t="s">
        <v>899</v>
      </c>
      <c r="G395" s="2" t="s">
        <v>2978</v>
      </c>
      <c r="H395" s="3" t="s">
        <v>899</v>
      </c>
      <c r="I395" s="3" t="s">
        <v>1766</v>
      </c>
      <c r="J395" s="2" t="s">
        <v>2978</v>
      </c>
      <c r="K395" s="3" t="s">
        <v>899</v>
      </c>
      <c r="L395" s="3" t="s">
        <v>1766</v>
      </c>
      <c r="M395" s="3" t="s">
        <v>9485</v>
      </c>
      <c r="N395" s="3" t="s">
        <v>1766</v>
      </c>
      <c r="O395" s="2" t="s">
        <v>2770</v>
      </c>
      <c r="P395" s="1" t="s">
        <v>899</v>
      </c>
      <c r="Q395" s="3" t="s">
        <v>1766</v>
      </c>
      <c r="R395" s="3" t="str">
        <f>VLOOKUP(O395,'2005 부문표'!$K$9:$L$411,2,FALSE)</f>
        <v>05_074</v>
      </c>
      <c r="S395" s="20" t="s">
        <v>2120</v>
      </c>
      <c r="T395" s="20" t="s">
        <v>304</v>
      </c>
      <c r="U395" s="20" t="s">
        <v>1766</v>
      </c>
      <c r="V395" s="20" t="str">
        <f>VLOOKUP(S395,'2003 부문표'!$Q$8:$R$412,2,FALSE)</f>
        <v>00_026</v>
      </c>
      <c r="W395" s="67" t="s">
        <v>6987</v>
      </c>
      <c r="X395" s="68" t="s">
        <v>7317</v>
      </c>
      <c r="Y395" s="67" t="s">
        <v>1766</v>
      </c>
      <c r="Z395" s="90" t="s">
        <v>7922</v>
      </c>
      <c r="AA395" s="89" t="s">
        <v>7425</v>
      </c>
      <c r="AB395" s="75" t="s">
        <v>7425</v>
      </c>
      <c r="AC395" s="75" t="s">
        <v>7426</v>
      </c>
      <c r="AD395" s="77" t="s">
        <v>7496</v>
      </c>
      <c r="AE395" s="77" t="s">
        <v>7426</v>
      </c>
      <c r="AF395" s="75"/>
      <c r="AG395" s="69" t="s">
        <v>8321</v>
      </c>
      <c r="AH395" t="s">
        <v>3821</v>
      </c>
      <c r="AI395" t="s">
        <v>3822</v>
      </c>
      <c r="AJ395" t="s">
        <v>4268</v>
      </c>
      <c r="AK395" t="s">
        <v>4764</v>
      </c>
      <c r="AL395" t="s">
        <v>5166</v>
      </c>
      <c r="AM395" t="s">
        <v>6370</v>
      </c>
      <c r="AN395" t="s">
        <v>8641</v>
      </c>
      <c r="AR395" s="3" t="str">
        <f t="shared" si="12"/>
        <v>07_00335.ppp</v>
      </c>
      <c r="AS395" s="3" t="str">
        <f>IF(AQ395=AQ396,"",AQ395)</f>
        <v/>
      </c>
      <c r="AT395" s="3" t="str">
        <f>IF(AR395=AR396,"",AR395)</f>
        <v>07_00335.ppp</v>
      </c>
      <c r="AY395" s="70"/>
      <c r="AZ395" s="70"/>
      <c r="BA395" s="70"/>
      <c r="BB395" s="69" t="s">
        <v>7864</v>
      </c>
      <c r="BD395" s="122" t="s">
        <v>1178</v>
      </c>
      <c r="BE395" s="123" t="s">
        <v>1717</v>
      </c>
      <c r="BF395" s="304" t="s">
        <v>10371</v>
      </c>
      <c r="BG395" s="169"/>
      <c r="BH395" s="170" t="s">
        <v>8674</v>
      </c>
      <c r="BI395" s="363"/>
      <c r="BJ395" s="372"/>
      <c r="BK395" s="137"/>
      <c r="BL395" s="138"/>
    </row>
    <row r="396" spans="1:64">
      <c r="A396" s="2" t="s">
        <v>4373</v>
      </c>
      <c r="B396" s="1" t="s">
        <v>985</v>
      </c>
      <c r="C396" s="2" t="s">
        <v>4384</v>
      </c>
      <c r="D396" s="1" t="s">
        <v>4386</v>
      </c>
      <c r="E396" s="2" t="s">
        <v>479</v>
      </c>
      <c r="F396" s="1" t="s">
        <v>1096</v>
      </c>
      <c r="G396" s="2" t="s">
        <v>2979</v>
      </c>
      <c r="H396" s="3" t="s">
        <v>900</v>
      </c>
      <c r="I396" s="3" t="s">
        <v>1767</v>
      </c>
      <c r="J396" s="2" t="s">
        <v>2979</v>
      </c>
      <c r="K396" s="3" t="s">
        <v>900</v>
      </c>
      <c r="L396" s="3" t="s">
        <v>1767</v>
      </c>
      <c r="M396" s="3" t="s">
        <v>9524</v>
      </c>
      <c r="N396" s="3" t="s">
        <v>1767</v>
      </c>
      <c r="O396" s="2" t="s">
        <v>2771</v>
      </c>
      <c r="P396" s="1" t="s">
        <v>900</v>
      </c>
      <c r="Q396" s="3" t="s">
        <v>1767</v>
      </c>
      <c r="R396" s="3" t="str">
        <f>VLOOKUP(O396,'2005 부문표'!$K$9:$L$411,2,FALSE)</f>
        <v>05_074</v>
      </c>
      <c r="S396" s="20" t="s">
        <v>2370</v>
      </c>
      <c r="T396" s="20" t="s">
        <v>1960</v>
      </c>
      <c r="U396" s="20" t="s">
        <v>1767</v>
      </c>
      <c r="V396" s="20" t="str">
        <f>VLOOKUP(S396,'2003 부문표'!$Q$8:$R$412,2,FALSE)</f>
        <v>00_073</v>
      </c>
      <c r="W396" s="67" t="s">
        <v>6988</v>
      </c>
      <c r="X396" s="68" t="s">
        <v>7318</v>
      </c>
      <c r="Y396" s="67" t="s">
        <v>1767</v>
      </c>
      <c r="Z396" s="90" t="s">
        <v>7929</v>
      </c>
      <c r="AA396" s="89" t="s">
        <v>7949</v>
      </c>
      <c r="AB396" s="75" t="s">
        <v>7474</v>
      </c>
      <c r="AC396" s="75" t="s">
        <v>7475</v>
      </c>
      <c r="AD396" s="77" t="s">
        <v>7485</v>
      </c>
      <c r="AE396" s="77" t="s">
        <v>7485</v>
      </c>
      <c r="AF396" s="75"/>
      <c r="AG396" s="69" t="s">
        <v>8322</v>
      </c>
      <c r="AH396" t="s">
        <v>3823</v>
      </c>
      <c r="AI396" t="s">
        <v>3824</v>
      </c>
      <c r="AJ396" t="s">
        <v>4269</v>
      </c>
      <c r="AK396" t="s">
        <v>4765</v>
      </c>
      <c r="AL396" t="s">
        <v>5167</v>
      </c>
      <c r="AM396" t="s">
        <v>6371</v>
      </c>
      <c r="AN396" t="s">
        <v>8642</v>
      </c>
      <c r="AR396" s="3" t="str">
        <f t="shared" si="12"/>
        <v>07_00336.Oth_serv</v>
      </c>
      <c r="AS396" s="3" t="str">
        <f t="shared" ref="AS396:AT414" si="13">IF(AQ396=AQ397,"",AQ396)</f>
        <v/>
      </c>
      <c r="AT396" s="3" t="str">
        <f t="shared" si="13"/>
        <v>07_00336.Oth_serv</v>
      </c>
      <c r="AY396" s="70"/>
      <c r="AZ396" s="70"/>
      <c r="BA396" s="70"/>
      <c r="BB396" s="69" t="s">
        <v>7865</v>
      </c>
      <c r="BD396" s="122" t="s">
        <v>1179</v>
      </c>
      <c r="BE396" s="123" t="s">
        <v>1716</v>
      </c>
      <c r="BF396" s="304" t="s">
        <v>10371</v>
      </c>
      <c r="BG396" s="169"/>
      <c r="BH396" s="170" t="s">
        <v>8674</v>
      </c>
      <c r="BI396" s="363"/>
      <c r="BJ396" s="372"/>
      <c r="BK396" s="137"/>
      <c r="BL396" s="138"/>
    </row>
    <row r="397" spans="1:64">
      <c r="A397" s="2" t="s">
        <v>4373</v>
      </c>
      <c r="B397" s="1" t="s">
        <v>985</v>
      </c>
      <c r="C397" s="2" t="s">
        <v>4384</v>
      </c>
      <c r="D397" s="1" t="s">
        <v>4386</v>
      </c>
      <c r="E397" s="2" t="s">
        <v>479</v>
      </c>
      <c r="F397" s="1" t="s">
        <v>1096</v>
      </c>
      <c r="G397" s="2" t="s">
        <v>2980</v>
      </c>
      <c r="H397" s="3" t="s">
        <v>901</v>
      </c>
      <c r="I397" s="3" t="s">
        <v>1768</v>
      </c>
      <c r="J397" s="2" t="s">
        <v>2980</v>
      </c>
      <c r="K397" s="3" t="s">
        <v>901</v>
      </c>
      <c r="L397" s="3" t="s">
        <v>1768</v>
      </c>
      <c r="M397" s="3" t="s">
        <v>9526</v>
      </c>
      <c r="N397" s="3" t="s">
        <v>8909</v>
      </c>
      <c r="O397" s="2" t="s">
        <v>2772</v>
      </c>
      <c r="P397" s="1" t="s">
        <v>901</v>
      </c>
      <c r="Q397" s="3" t="s">
        <v>1768</v>
      </c>
      <c r="R397" s="3" t="str">
        <f>VLOOKUP(O397,'2005 부문표'!$K$9:$L$411,2,FALSE)</f>
        <v>05_074</v>
      </c>
      <c r="S397" s="20" t="s">
        <v>2371</v>
      </c>
      <c r="T397" s="20" t="s">
        <v>1961</v>
      </c>
      <c r="U397" s="20" t="s">
        <v>1768</v>
      </c>
      <c r="V397" s="20" t="str">
        <f>VLOOKUP(S397,'2003 부문표'!$Q$8:$R$412,2,FALSE)</f>
        <v>00_073</v>
      </c>
      <c r="W397" s="67" t="s">
        <v>6989</v>
      </c>
      <c r="X397" s="68" t="s">
        <v>7319</v>
      </c>
      <c r="Y397" s="67" t="s">
        <v>1768</v>
      </c>
      <c r="Z397" s="90" t="s">
        <v>7929</v>
      </c>
      <c r="AA397" s="89" t="s">
        <v>7949</v>
      </c>
      <c r="AB397" s="75" t="s">
        <v>7474</v>
      </c>
      <c r="AC397" s="75" t="s">
        <v>7475</v>
      </c>
      <c r="AD397" s="77" t="s">
        <v>7485</v>
      </c>
      <c r="AE397" s="77" t="s">
        <v>7485</v>
      </c>
      <c r="AF397" s="75"/>
      <c r="AG397" s="69" t="s">
        <v>8323</v>
      </c>
      <c r="AH397" t="s">
        <v>3825</v>
      </c>
      <c r="AI397" t="s">
        <v>3826</v>
      </c>
      <c r="AJ397" t="s">
        <v>4270</v>
      </c>
      <c r="AK397" t="s">
        <v>4766</v>
      </c>
      <c r="AL397" t="s">
        <v>5168</v>
      </c>
      <c r="AM397" t="s">
        <v>6372</v>
      </c>
      <c r="AN397" t="s">
        <v>8643</v>
      </c>
      <c r="AR397" s="3" t="str">
        <f t="shared" si="12"/>
        <v>07_00337.Oth_serv</v>
      </c>
      <c r="AS397" s="3" t="str">
        <f t="shared" si="13"/>
        <v/>
      </c>
      <c r="AT397" s="3" t="str">
        <f t="shared" si="13"/>
        <v>07_00337.Oth_serv</v>
      </c>
      <c r="AY397" s="70"/>
      <c r="AZ397" s="70"/>
      <c r="BA397" s="70"/>
      <c r="BB397" s="69" t="s">
        <v>7866</v>
      </c>
      <c r="BD397" s="274" t="s">
        <v>1180</v>
      </c>
      <c r="BE397" s="280" t="s">
        <v>8848</v>
      </c>
      <c r="BF397" s="303" t="s">
        <v>10371</v>
      </c>
      <c r="BG397" s="169"/>
      <c r="BH397" s="170" t="s">
        <v>8674</v>
      </c>
      <c r="BI397" s="363"/>
      <c r="BJ397" s="372"/>
      <c r="BK397" s="137"/>
      <c r="BL397" s="138"/>
    </row>
    <row r="398" spans="1:64">
      <c r="A398" s="2" t="s">
        <v>4373</v>
      </c>
      <c r="B398" s="1" t="s">
        <v>985</v>
      </c>
      <c r="C398" s="2" t="s">
        <v>4384</v>
      </c>
      <c r="D398" s="1" t="s">
        <v>4386</v>
      </c>
      <c r="E398" s="2" t="s">
        <v>480</v>
      </c>
      <c r="F398" s="1" t="s">
        <v>1096</v>
      </c>
      <c r="G398" s="2" t="s">
        <v>2981</v>
      </c>
      <c r="H398" s="3" t="s">
        <v>902</v>
      </c>
      <c r="I398" s="3" t="s">
        <v>3011</v>
      </c>
      <c r="J398" s="2" t="s">
        <v>2981</v>
      </c>
      <c r="K398" s="3" t="s">
        <v>902</v>
      </c>
      <c r="L398" s="3" t="s">
        <v>3011</v>
      </c>
      <c r="M398" s="3" t="s">
        <v>9486</v>
      </c>
      <c r="N398" s="3" t="s">
        <v>8877</v>
      </c>
      <c r="O398" s="2" t="s">
        <v>2773</v>
      </c>
      <c r="P398" s="1" t="s">
        <v>902</v>
      </c>
      <c r="Q398" s="3" t="s">
        <v>3011</v>
      </c>
      <c r="R398" s="3" t="str">
        <f>VLOOKUP(O398,'2005 부문표'!$K$9:$L$411,2,FALSE)</f>
        <v>05_074</v>
      </c>
      <c r="S398" s="20" t="s">
        <v>2372</v>
      </c>
      <c r="T398" s="20" t="s">
        <v>306</v>
      </c>
      <c r="U398" s="20" t="s">
        <v>1906</v>
      </c>
      <c r="V398" s="20" t="str">
        <f>VLOOKUP(S398,'2003 부문표'!$Q$8:$R$412,2,FALSE)</f>
        <v>00_073</v>
      </c>
      <c r="W398" s="67" t="s">
        <v>6990</v>
      </c>
      <c r="X398" s="68" t="s">
        <v>7320</v>
      </c>
      <c r="Y398" s="67" t="s">
        <v>6991</v>
      </c>
      <c r="Z398" s="90" t="s">
        <v>7929</v>
      </c>
      <c r="AA398" s="89" t="s">
        <v>7949</v>
      </c>
      <c r="AB398" s="75" t="s">
        <v>7474</v>
      </c>
      <c r="AC398" s="75" t="s">
        <v>7475</v>
      </c>
      <c r="AD398" s="77" t="s">
        <v>7485</v>
      </c>
      <c r="AE398" s="77" t="s">
        <v>7485</v>
      </c>
      <c r="AF398" s="75"/>
      <c r="AG398" s="69" t="s">
        <v>8324</v>
      </c>
      <c r="AH398" t="s">
        <v>3827</v>
      </c>
      <c r="AI398" t="s">
        <v>3828</v>
      </c>
      <c r="AJ398" t="s">
        <v>4271</v>
      </c>
      <c r="AK398" t="s">
        <v>4767</v>
      </c>
      <c r="AL398" t="s">
        <v>5169</v>
      </c>
      <c r="AM398" t="s">
        <v>6373</v>
      </c>
      <c r="AN398" t="s">
        <v>3579</v>
      </c>
      <c r="AR398" s="3" t="str">
        <f t="shared" si="12"/>
        <v>07_00338.Oth_serv</v>
      </c>
      <c r="AS398" s="3" t="str">
        <f t="shared" si="13"/>
        <v/>
      </c>
      <c r="AT398" s="3" t="str">
        <f t="shared" si="13"/>
        <v/>
      </c>
      <c r="AY398" s="70"/>
      <c r="AZ398" s="70"/>
      <c r="BA398" s="70"/>
      <c r="BB398" s="69" t="s">
        <v>3579</v>
      </c>
      <c r="BD398" s="271"/>
      <c r="BE398" s="272" t="s">
        <v>3579</v>
      </c>
      <c r="BF398" s="303"/>
      <c r="BG398" s="169"/>
      <c r="BH398" s="170"/>
      <c r="BI398" s="363"/>
      <c r="BJ398" s="372"/>
      <c r="BK398" s="137"/>
      <c r="BL398" s="138"/>
    </row>
    <row r="399" spans="1:64">
      <c r="A399" s="2" t="s">
        <v>4373</v>
      </c>
      <c r="B399" s="1" t="s">
        <v>985</v>
      </c>
      <c r="C399" s="2" t="s">
        <v>4384</v>
      </c>
      <c r="D399" s="1" t="s">
        <v>4386</v>
      </c>
      <c r="E399" s="2" t="s">
        <v>480</v>
      </c>
      <c r="F399" s="1" t="s">
        <v>1096</v>
      </c>
      <c r="G399" s="2" t="s">
        <v>3043</v>
      </c>
      <c r="H399" s="20" t="s">
        <v>3044</v>
      </c>
      <c r="I399" s="20" t="s">
        <v>1908</v>
      </c>
      <c r="J399" s="2" t="s">
        <v>3043</v>
      </c>
      <c r="K399" s="20" t="s">
        <v>3044</v>
      </c>
      <c r="L399" s="20" t="s">
        <v>1908</v>
      </c>
      <c r="M399" s="3" t="s">
        <v>9487</v>
      </c>
      <c r="N399" s="3" t="s">
        <v>1907</v>
      </c>
      <c r="O399" s="2" t="s">
        <v>2774</v>
      </c>
      <c r="P399" s="1" t="s">
        <v>903</v>
      </c>
      <c r="Q399" s="3" t="s">
        <v>1907</v>
      </c>
      <c r="R399" s="3" t="str">
        <f>VLOOKUP(O399,'2005 부문표'!$K$9:$L$411,2,FALSE)</f>
        <v>05_074</v>
      </c>
      <c r="S399" s="20" t="s">
        <v>2373</v>
      </c>
      <c r="T399" s="20" t="s">
        <v>307</v>
      </c>
      <c r="U399" s="20" t="s">
        <v>1908</v>
      </c>
      <c r="V399" s="20" t="str">
        <f>VLOOKUP(S399,'2003 부문표'!$Q$8:$R$412,2,FALSE)</f>
        <v>00_073</v>
      </c>
      <c r="W399" s="67" t="s">
        <v>6990</v>
      </c>
      <c r="X399" s="68" t="s">
        <v>7320</v>
      </c>
      <c r="Y399" s="67" t="s">
        <v>6991</v>
      </c>
      <c r="Z399" s="90" t="s">
        <v>7929</v>
      </c>
      <c r="AA399" s="89" t="s">
        <v>7949</v>
      </c>
      <c r="AB399" s="75" t="s">
        <v>7474</v>
      </c>
      <c r="AC399" s="75" t="s">
        <v>7475</v>
      </c>
      <c r="AD399" s="77" t="s">
        <v>7485</v>
      </c>
      <c r="AE399" s="77" t="s">
        <v>7485</v>
      </c>
      <c r="AF399" s="75"/>
      <c r="AG399" s="69" t="s">
        <v>3579</v>
      </c>
      <c r="AH399" t="s">
        <v>3829</v>
      </c>
      <c r="AI399" t="s">
        <v>3830</v>
      </c>
      <c r="AJ399" t="s">
        <v>3579</v>
      </c>
      <c r="AK399" t="s">
        <v>3579</v>
      </c>
      <c r="AL399" t="s">
        <v>5170</v>
      </c>
      <c r="AM399" t="s">
        <v>6374</v>
      </c>
      <c r="AN399" t="s">
        <v>3579</v>
      </c>
      <c r="AR399" s="3" t="str">
        <f t="shared" si="12"/>
        <v>07_00338.Oth_serv</v>
      </c>
      <c r="AS399" s="3" t="str">
        <f t="shared" si="13"/>
        <v/>
      </c>
      <c r="AT399" s="3" t="str">
        <f t="shared" si="13"/>
        <v/>
      </c>
      <c r="AY399" s="70"/>
      <c r="AZ399" s="70"/>
      <c r="BA399" s="70"/>
      <c r="BB399" s="69" t="s">
        <v>3579</v>
      </c>
      <c r="BD399" s="276"/>
      <c r="BE399" s="279" t="s">
        <v>3579</v>
      </c>
      <c r="BF399" s="303"/>
      <c r="BG399" s="169"/>
      <c r="BH399" s="170"/>
      <c r="BI399" s="363"/>
      <c r="BJ399" s="372"/>
      <c r="BK399" s="137"/>
      <c r="BL399" s="138"/>
    </row>
    <row r="400" spans="1:64">
      <c r="A400" s="2" t="s">
        <v>4373</v>
      </c>
      <c r="B400" s="1" t="s">
        <v>985</v>
      </c>
      <c r="C400" s="2" t="s">
        <v>4384</v>
      </c>
      <c r="D400" s="1" t="s">
        <v>4386</v>
      </c>
      <c r="E400" s="2" t="s">
        <v>480</v>
      </c>
      <c r="F400" s="1" t="s">
        <v>1096</v>
      </c>
      <c r="G400" s="2" t="s">
        <v>3043</v>
      </c>
      <c r="H400" s="20" t="s">
        <v>3044</v>
      </c>
      <c r="I400" s="20" t="s">
        <v>1908</v>
      </c>
      <c r="J400" s="2" t="s">
        <v>3043</v>
      </c>
      <c r="K400" s="20" t="s">
        <v>3044</v>
      </c>
      <c r="L400" s="20" t="s">
        <v>1908</v>
      </c>
      <c r="M400" s="3" t="s">
        <v>9486</v>
      </c>
      <c r="N400" s="3" t="s">
        <v>8877</v>
      </c>
      <c r="O400" s="2" t="s">
        <v>2775</v>
      </c>
      <c r="P400" s="1" t="s">
        <v>904</v>
      </c>
      <c r="Q400" s="3" t="s">
        <v>1908</v>
      </c>
      <c r="R400" s="3" t="str">
        <f>VLOOKUP(O400,'2005 부문표'!$K$9:$L$411,2,FALSE)</f>
        <v>05_074</v>
      </c>
      <c r="S400" s="20" t="s">
        <v>2373</v>
      </c>
      <c r="T400" s="20" t="s">
        <v>307</v>
      </c>
      <c r="U400" s="20" t="s">
        <v>1908</v>
      </c>
      <c r="V400" s="20" t="str">
        <f>VLOOKUP(S400,'2003 부문표'!$Q$8:$R$412,2,FALSE)</f>
        <v>00_073</v>
      </c>
      <c r="W400" s="67" t="s">
        <v>6990</v>
      </c>
      <c r="X400" s="68" t="s">
        <v>7320</v>
      </c>
      <c r="Y400" s="67" t="s">
        <v>6991</v>
      </c>
      <c r="Z400" s="90" t="s">
        <v>7929</v>
      </c>
      <c r="AA400" s="89" t="s">
        <v>7949</v>
      </c>
      <c r="AB400" s="75" t="s">
        <v>7474</v>
      </c>
      <c r="AC400" s="75" t="s">
        <v>7475</v>
      </c>
      <c r="AD400" s="77" t="s">
        <v>7485</v>
      </c>
      <c r="AE400" s="77" t="s">
        <v>7485</v>
      </c>
      <c r="AF400" s="75"/>
      <c r="AG400" s="69" t="s">
        <v>8325</v>
      </c>
      <c r="AH400" t="s">
        <v>3579</v>
      </c>
      <c r="AI400" t="s">
        <v>3831</v>
      </c>
      <c r="AJ400" t="s">
        <v>4272</v>
      </c>
      <c r="AK400" t="s">
        <v>4768</v>
      </c>
      <c r="AL400" t="s">
        <v>5171</v>
      </c>
      <c r="AM400" t="s">
        <v>6375</v>
      </c>
      <c r="AN400" t="s">
        <v>8644</v>
      </c>
      <c r="AR400" s="3" t="str">
        <f t="shared" si="12"/>
        <v>07_00338.Oth_serv</v>
      </c>
      <c r="AS400" s="3" t="str">
        <f t="shared" si="13"/>
        <v/>
      </c>
      <c r="AT400" s="3" t="str">
        <f t="shared" si="13"/>
        <v>07_00338.Oth_serv</v>
      </c>
      <c r="AY400" s="70"/>
      <c r="AZ400" s="70"/>
      <c r="BA400" s="70"/>
      <c r="BB400" s="69" t="s">
        <v>7867</v>
      </c>
      <c r="BD400" s="122" t="s">
        <v>1181</v>
      </c>
      <c r="BE400" s="123" t="s">
        <v>8849</v>
      </c>
      <c r="BF400" s="307" t="s">
        <v>10371</v>
      </c>
      <c r="BG400" s="207">
        <v>114</v>
      </c>
      <c r="BH400" s="208" t="s">
        <v>8849</v>
      </c>
      <c r="BI400" s="363"/>
      <c r="BJ400" s="372"/>
      <c r="BK400" s="137"/>
      <c r="BL400" s="138"/>
    </row>
    <row r="401" spans="1:64">
      <c r="A401" s="2" t="s">
        <v>4373</v>
      </c>
      <c r="B401" s="1" t="s">
        <v>985</v>
      </c>
      <c r="C401" s="2" t="s">
        <v>4384</v>
      </c>
      <c r="D401" s="1" t="s">
        <v>4386</v>
      </c>
      <c r="E401" s="2" t="s">
        <v>480</v>
      </c>
      <c r="F401" s="1" t="s">
        <v>983</v>
      </c>
      <c r="G401" s="2" t="s">
        <v>2982</v>
      </c>
      <c r="H401" s="3" t="s">
        <v>905</v>
      </c>
      <c r="I401" s="3" t="s">
        <v>1769</v>
      </c>
      <c r="J401" s="2" t="s">
        <v>2982</v>
      </c>
      <c r="K401" s="3" t="s">
        <v>905</v>
      </c>
      <c r="L401" s="3" t="s">
        <v>1769</v>
      </c>
      <c r="M401" s="3" t="s">
        <v>9527</v>
      </c>
      <c r="N401" s="3" t="s">
        <v>8910</v>
      </c>
      <c r="O401" s="2" t="s">
        <v>2776</v>
      </c>
      <c r="P401" s="1" t="s">
        <v>905</v>
      </c>
      <c r="Q401" s="3" t="s">
        <v>1769</v>
      </c>
      <c r="R401" s="3" t="str">
        <f>VLOOKUP(O401,'2005 부문표'!$K$9:$L$411,2,FALSE)</f>
        <v>05_075</v>
      </c>
      <c r="S401" s="20" t="s">
        <v>2374</v>
      </c>
      <c r="T401" s="20" t="s">
        <v>308</v>
      </c>
      <c r="U401" s="20" t="s">
        <v>1769</v>
      </c>
      <c r="V401" s="20" t="str">
        <f>VLOOKUP(S401,'2003 부문표'!$Q$8:$R$412,2,FALSE)</f>
        <v>00_073</v>
      </c>
      <c r="W401" s="67" t="s">
        <v>6992</v>
      </c>
      <c r="X401" s="68" t="s">
        <v>7321</v>
      </c>
      <c r="Y401" s="67" t="s">
        <v>1769</v>
      </c>
      <c r="Z401" s="90" t="s">
        <v>7929</v>
      </c>
      <c r="AA401" s="89" t="s">
        <v>7949</v>
      </c>
      <c r="AB401" s="75" t="s">
        <v>7474</v>
      </c>
      <c r="AC401" s="75" t="s">
        <v>7475</v>
      </c>
      <c r="AD401" s="77" t="s">
        <v>7485</v>
      </c>
      <c r="AE401" s="77" t="s">
        <v>7485</v>
      </c>
      <c r="AF401" s="75"/>
      <c r="AG401" s="69" t="s">
        <v>8326</v>
      </c>
      <c r="AH401" t="s">
        <v>3832</v>
      </c>
      <c r="AI401" t="s">
        <v>3833</v>
      </c>
      <c r="AJ401" t="s">
        <v>4273</v>
      </c>
      <c r="AK401" t="s">
        <v>4769</v>
      </c>
      <c r="AL401" t="s">
        <v>5172</v>
      </c>
      <c r="AM401" t="s">
        <v>6376</v>
      </c>
      <c r="AN401" t="s">
        <v>8645</v>
      </c>
      <c r="AR401" s="3" t="str">
        <f t="shared" si="12"/>
        <v>07_00339.Oth_serv</v>
      </c>
      <c r="AS401" s="3" t="str">
        <f t="shared" si="13"/>
        <v/>
      </c>
      <c r="AT401" s="3" t="str">
        <f t="shared" si="13"/>
        <v>07_00339.Oth_serv</v>
      </c>
      <c r="AY401" s="70"/>
      <c r="AZ401" s="70"/>
      <c r="BA401" s="70"/>
      <c r="BB401" s="69" t="s">
        <v>7868</v>
      </c>
      <c r="BD401" s="122" t="s">
        <v>1182</v>
      </c>
      <c r="BE401" s="123" t="s">
        <v>8850</v>
      </c>
      <c r="BF401" s="302" t="s">
        <v>10372</v>
      </c>
      <c r="BG401" s="171">
        <v>115</v>
      </c>
      <c r="BH401" s="124" t="s">
        <v>9082</v>
      </c>
      <c r="BI401" s="369"/>
      <c r="BJ401" s="360"/>
      <c r="BK401" s="137"/>
      <c r="BL401" s="138"/>
    </row>
    <row r="402" spans="1:64">
      <c r="A402" s="2" t="s">
        <v>4373</v>
      </c>
      <c r="B402" s="1" t="s">
        <v>985</v>
      </c>
      <c r="C402" s="2" t="s">
        <v>4384</v>
      </c>
      <c r="D402" s="1" t="s">
        <v>4386</v>
      </c>
      <c r="E402" s="2" t="s">
        <v>480</v>
      </c>
      <c r="F402" s="1" t="s">
        <v>983</v>
      </c>
      <c r="G402" s="2" t="s">
        <v>2983</v>
      </c>
      <c r="H402" s="3" t="s">
        <v>906</v>
      </c>
      <c r="I402" s="3" t="s">
        <v>1770</v>
      </c>
      <c r="J402" s="2" t="s">
        <v>2983</v>
      </c>
      <c r="K402" s="3" t="s">
        <v>906</v>
      </c>
      <c r="L402" s="3" t="s">
        <v>1770</v>
      </c>
      <c r="M402" s="3" t="s">
        <v>9487</v>
      </c>
      <c r="N402" s="3" t="s">
        <v>1907</v>
      </c>
      <c r="O402" s="2" t="s">
        <v>2777</v>
      </c>
      <c r="P402" s="1" t="s">
        <v>906</v>
      </c>
      <c r="Q402" s="3" t="s">
        <v>1770</v>
      </c>
      <c r="R402" s="3" t="str">
        <f>VLOOKUP(O402,'2005 부문표'!$K$9:$L$411,2,FALSE)</f>
        <v>05_075</v>
      </c>
      <c r="S402" s="20" t="s">
        <v>2375</v>
      </c>
      <c r="T402" s="20" t="s">
        <v>1990</v>
      </c>
      <c r="U402" s="20" t="s">
        <v>1770</v>
      </c>
      <c r="V402" s="20" t="str">
        <f>VLOOKUP(S402,'2003 부문표'!$Q$8:$R$412,2,FALSE)</f>
        <v>00_073</v>
      </c>
      <c r="W402" s="67" t="s">
        <v>6993</v>
      </c>
      <c r="X402" s="68" t="s">
        <v>7351</v>
      </c>
      <c r="Y402" s="67" t="s">
        <v>1770</v>
      </c>
      <c r="Z402" s="90" t="s">
        <v>7929</v>
      </c>
      <c r="AA402" s="89" t="s">
        <v>7949</v>
      </c>
      <c r="AB402" s="75" t="s">
        <v>7474</v>
      </c>
      <c r="AC402" s="75" t="s">
        <v>7475</v>
      </c>
      <c r="AD402" s="77" t="s">
        <v>7485</v>
      </c>
      <c r="AE402" s="77" t="s">
        <v>7485</v>
      </c>
      <c r="AF402" s="75"/>
      <c r="AG402" s="69" t="s">
        <v>8327</v>
      </c>
      <c r="AH402" t="s">
        <v>3834</v>
      </c>
      <c r="AI402" t="s">
        <v>3835</v>
      </c>
      <c r="AJ402" t="s">
        <v>4274</v>
      </c>
      <c r="AK402" t="s">
        <v>4770</v>
      </c>
      <c r="AL402" t="s">
        <v>5173</v>
      </c>
      <c r="AM402" t="s">
        <v>6377</v>
      </c>
      <c r="AN402" t="s">
        <v>8646</v>
      </c>
      <c r="AR402" s="3" t="str">
        <f t="shared" si="12"/>
        <v>07_00340.Oth_serv</v>
      </c>
      <c r="AS402" s="3" t="str">
        <f t="shared" si="13"/>
        <v/>
      </c>
      <c r="AT402" s="3" t="str">
        <f t="shared" si="13"/>
        <v>07_00340.Oth_serv</v>
      </c>
      <c r="AY402" s="70"/>
      <c r="AZ402" s="70"/>
      <c r="BA402" s="70"/>
      <c r="BB402" s="69" t="s">
        <v>7869</v>
      </c>
      <c r="BD402" s="122" t="s">
        <v>1183</v>
      </c>
      <c r="BE402" s="123" t="s">
        <v>8851</v>
      </c>
      <c r="BF402" s="302" t="s">
        <v>10372</v>
      </c>
      <c r="BG402" s="169"/>
      <c r="BH402" s="170"/>
      <c r="BI402" s="381" t="s">
        <v>5276</v>
      </c>
      <c r="BJ402" s="392" t="s">
        <v>10480</v>
      </c>
      <c r="BK402" s="137"/>
      <c r="BL402" s="138"/>
    </row>
    <row r="403" spans="1:64">
      <c r="A403" s="2" t="s">
        <v>4373</v>
      </c>
      <c r="B403" s="1" t="s">
        <v>985</v>
      </c>
      <c r="C403" s="2" t="s">
        <v>4385</v>
      </c>
      <c r="D403" s="1" t="s">
        <v>985</v>
      </c>
      <c r="E403" s="2" t="s">
        <v>481</v>
      </c>
      <c r="F403" s="1" t="s">
        <v>984</v>
      </c>
      <c r="G403" s="2" t="s">
        <v>2984</v>
      </c>
      <c r="H403" s="3" t="s">
        <v>907</v>
      </c>
      <c r="I403" s="3" t="s">
        <v>1771</v>
      </c>
      <c r="J403" s="2" t="s">
        <v>2984</v>
      </c>
      <c r="K403" s="3" t="s">
        <v>907</v>
      </c>
      <c r="L403" s="3" t="s">
        <v>1771</v>
      </c>
      <c r="M403" s="3" t="s">
        <v>9529</v>
      </c>
      <c r="N403" s="3" t="s">
        <v>8911</v>
      </c>
      <c r="O403" s="2" t="s">
        <v>2778</v>
      </c>
      <c r="P403" s="1" t="s">
        <v>907</v>
      </c>
      <c r="Q403" s="3" t="s">
        <v>1771</v>
      </c>
      <c r="R403" s="3" t="str">
        <f>VLOOKUP(O403,'2005 부문표'!$K$9:$L$411,2,FALSE)</f>
        <v>05_076</v>
      </c>
      <c r="S403" s="20" t="s">
        <v>2376</v>
      </c>
      <c r="T403" s="20" t="s">
        <v>1962</v>
      </c>
      <c r="U403" s="20" t="s">
        <v>1771</v>
      </c>
      <c r="V403" s="20" t="str">
        <f>VLOOKUP(S403,'2003 부문표'!$Q$8:$R$412,2,FALSE)</f>
        <v>00_074</v>
      </c>
      <c r="W403" s="67" t="s">
        <v>6994</v>
      </c>
      <c r="X403" s="68" t="s">
        <v>7322</v>
      </c>
      <c r="Y403" s="67" t="s">
        <v>1771</v>
      </c>
      <c r="Z403" s="90" t="s">
        <v>7929</v>
      </c>
      <c r="AA403" s="89" t="s">
        <v>7949</v>
      </c>
      <c r="AB403" s="75" t="s">
        <v>7474</v>
      </c>
      <c r="AC403" s="75" t="s">
        <v>7475</v>
      </c>
      <c r="AD403" s="77" t="s">
        <v>7485</v>
      </c>
      <c r="AE403" s="77" t="s">
        <v>7485</v>
      </c>
      <c r="AF403" s="75"/>
      <c r="AG403" s="69" t="s">
        <v>8328</v>
      </c>
      <c r="AH403" t="s">
        <v>3836</v>
      </c>
      <c r="AI403" t="s">
        <v>3837</v>
      </c>
      <c r="AJ403" t="s">
        <v>4275</v>
      </c>
      <c r="AK403" t="s">
        <v>4771</v>
      </c>
      <c r="AL403" t="s">
        <v>5174</v>
      </c>
      <c r="AM403" t="s">
        <v>6378</v>
      </c>
      <c r="AN403" t="s">
        <v>8647</v>
      </c>
      <c r="AR403" s="3" t="str">
        <f t="shared" si="12"/>
        <v>07_00341.Oth_serv</v>
      </c>
      <c r="AS403" s="3" t="str">
        <f t="shared" si="13"/>
        <v/>
      </c>
      <c r="AT403" s="3" t="str">
        <f t="shared" si="13"/>
        <v>07_00341.Oth_serv</v>
      </c>
      <c r="AY403" s="70"/>
      <c r="AZ403" s="70"/>
      <c r="BA403" s="70"/>
      <c r="BB403" s="69" t="s">
        <v>7870</v>
      </c>
      <c r="BD403" s="122" t="s">
        <v>5660</v>
      </c>
      <c r="BE403" s="123" t="s">
        <v>8852</v>
      </c>
      <c r="BF403" s="302" t="s">
        <v>10372</v>
      </c>
      <c r="BG403" s="171">
        <v>116</v>
      </c>
      <c r="BH403" s="172" t="s">
        <v>9083</v>
      </c>
      <c r="BI403" s="363"/>
      <c r="BJ403" s="366"/>
      <c r="BK403" s="137"/>
      <c r="BL403" s="138"/>
    </row>
    <row r="404" spans="1:64">
      <c r="A404" s="2" t="s">
        <v>4373</v>
      </c>
      <c r="B404" s="1" t="s">
        <v>985</v>
      </c>
      <c r="C404" s="2" t="s">
        <v>4385</v>
      </c>
      <c r="D404" s="1" t="s">
        <v>985</v>
      </c>
      <c r="E404" s="2" t="s">
        <v>481</v>
      </c>
      <c r="F404" s="1" t="s">
        <v>984</v>
      </c>
      <c r="G404" s="2" t="s">
        <v>2985</v>
      </c>
      <c r="H404" s="3" t="s">
        <v>908</v>
      </c>
      <c r="I404" s="3" t="s">
        <v>1772</v>
      </c>
      <c r="J404" s="2" t="s">
        <v>2985</v>
      </c>
      <c r="K404" s="3" t="s">
        <v>908</v>
      </c>
      <c r="L404" s="3" t="s">
        <v>1772</v>
      </c>
      <c r="M404" s="3" t="s">
        <v>9530</v>
      </c>
      <c r="N404" s="3" t="s">
        <v>8912</v>
      </c>
      <c r="O404" s="2" t="s">
        <v>2779</v>
      </c>
      <c r="P404" s="1" t="s">
        <v>908</v>
      </c>
      <c r="Q404" s="3" t="s">
        <v>1772</v>
      </c>
      <c r="R404" s="3" t="str">
        <f>VLOOKUP(O404,'2005 부문표'!$K$9:$L$411,2,FALSE)</f>
        <v>05_076</v>
      </c>
      <c r="S404" s="20" t="s">
        <v>2377</v>
      </c>
      <c r="T404" s="20" t="s">
        <v>1963</v>
      </c>
      <c r="U404" s="20" t="s">
        <v>1909</v>
      </c>
      <c r="V404" s="20" t="str">
        <f>VLOOKUP(S404,'2003 부문표'!$Q$8:$R$412,2,FALSE)</f>
        <v>00_074</v>
      </c>
      <c r="W404" s="67" t="s">
        <v>6995</v>
      </c>
      <c r="X404" s="68" t="s">
        <v>7323</v>
      </c>
      <c r="Y404" s="67" t="s">
        <v>1772</v>
      </c>
      <c r="Z404" s="90" t="s">
        <v>7929</v>
      </c>
      <c r="AA404" s="89" t="s">
        <v>7949</v>
      </c>
      <c r="AB404" s="75" t="s">
        <v>7474</v>
      </c>
      <c r="AC404" s="75" t="s">
        <v>7475</v>
      </c>
      <c r="AD404" s="77" t="s">
        <v>7485</v>
      </c>
      <c r="AE404" s="77" t="s">
        <v>7485</v>
      </c>
      <c r="AF404" s="75"/>
      <c r="AG404" s="69" t="s">
        <v>8329</v>
      </c>
      <c r="AH404" t="s">
        <v>3838</v>
      </c>
      <c r="AI404" t="s">
        <v>3839</v>
      </c>
      <c r="AJ404" t="s">
        <v>4276</v>
      </c>
      <c r="AK404" t="s">
        <v>4772</v>
      </c>
      <c r="AL404" t="s">
        <v>5175</v>
      </c>
      <c r="AM404" t="s">
        <v>6379</v>
      </c>
      <c r="AN404" t="s">
        <v>8648</v>
      </c>
      <c r="AR404" s="3" t="str">
        <f t="shared" si="12"/>
        <v>07_00342.Oth_serv</v>
      </c>
      <c r="AS404" s="3" t="str">
        <f t="shared" si="13"/>
        <v/>
      </c>
      <c r="AT404" s="3" t="str">
        <f t="shared" si="13"/>
        <v>07_00342.Oth_serv</v>
      </c>
      <c r="AY404" s="70"/>
      <c r="AZ404" s="70"/>
      <c r="BA404" s="70"/>
      <c r="BB404" s="69" t="s">
        <v>7871</v>
      </c>
      <c r="BD404" s="122" t="s">
        <v>5664</v>
      </c>
      <c r="BE404" s="123" t="s">
        <v>8853</v>
      </c>
      <c r="BF404" s="302" t="s">
        <v>10372</v>
      </c>
      <c r="BG404" s="169"/>
      <c r="BH404" s="170"/>
      <c r="BI404" s="381" t="s">
        <v>5277</v>
      </c>
      <c r="BJ404" s="371" t="s">
        <v>10481</v>
      </c>
      <c r="BK404" s="137"/>
      <c r="BL404" s="138"/>
    </row>
    <row r="405" spans="1:64">
      <c r="A405" s="2" t="s">
        <v>4373</v>
      </c>
      <c r="B405" s="1" t="s">
        <v>985</v>
      </c>
      <c r="C405" s="2" t="s">
        <v>4385</v>
      </c>
      <c r="D405" s="1" t="s">
        <v>985</v>
      </c>
      <c r="E405" s="2" t="s">
        <v>482</v>
      </c>
      <c r="F405" s="1" t="s">
        <v>1097</v>
      </c>
      <c r="G405" s="2" t="s">
        <v>2986</v>
      </c>
      <c r="H405" s="3" t="s">
        <v>909</v>
      </c>
      <c r="I405" s="3" t="s">
        <v>1773</v>
      </c>
      <c r="J405" s="2" t="s">
        <v>2986</v>
      </c>
      <c r="K405" s="3" t="s">
        <v>909</v>
      </c>
      <c r="L405" s="3" t="s">
        <v>1773</v>
      </c>
      <c r="M405" s="3" t="s">
        <v>9531</v>
      </c>
      <c r="N405" s="3" t="s">
        <v>8913</v>
      </c>
      <c r="O405" s="2" t="s">
        <v>2780</v>
      </c>
      <c r="P405" s="1" t="s">
        <v>909</v>
      </c>
      <c r="Q405" s="3" t="s">
        <v>1773</v>
      </c>
      <c r="R405" s="3" t="str">
        <f>VLOOKUP(O405,'2005 부문표'!$K$9:$L$411,2,FALSE)</f>
        <v>05_077</v>
      </c>
      <c r="S405" s="20" t="s">
        <v>2378</v>
      </c>
      <c r="T405" s="20" t="s">
        <v>309</v>
      </c>
      <c r="U405" s="20" t="s">
        <v>1773</v>
      </c>
      <c r="V405" s="20" t="str">
        <f>VLOOKUP(S405,'2003 부문표'!$Q$8:$R$412,2,FALSE)</f>
        <v>00_074</v>
      </c>
      <c r="W405" s="67" t="s">
        <v>6996</v>
      </c>
      <c r="X405" s="68" t="s">
        <v>7324</v>
      </c>
      <c r="Y405" s="67" t="s">
        <v>1773</v>
      </c>
      <c r="Z405" s="90" t="s">
        <v>7929</v>
      </c>
      <c r="AA405" s="89" t="s">
        <v>7949</v>
      </c>
      <c r="AB405" s="75" t="s">
        <v>7474</v>
      </c>
      <c r="AC405" s="75" t="s">
        <v>7475</v>
      </c>
      <c r="AD405" s="77" t="s">
        <v>7485</v>
      </c>
      <c r="AE405" s="77" t="s">
        <v>7485</v>
      </c>
      <c r="AF405" s="75"/>
      <c r="AG405" s="3" t="s">
        <v>8330</v>
      </c>
      <c r="AH405" t="s">
        <v>3840</v>
      </c>
      <c r="AI405" t="s">
        <v>3841</v>
      </c>
      <c r="AJ405" t="s">
        <v>4277</v>
      </c>
      <c r="AK405" t="s">
        <v>4773</v>
      </c>
      <c r="AL405" t="s">
        <v>5176</v>
      </c>
      <c r="AM405" t="s">
        <v>6380</v>
      </c>
      <c r="AN405" t="s">
        <v>8649</v>
      </c>
      <c r="AR405" s="3" t="str">
        <f t="shared" si="12"/>
        <v>07_00343.Oth_serv</v>
      </c>
      <c r="AS405" s="3" t="str">
        <f t="shared" si="13"/>
        <v/>
      </c>
      <c r="AT405" s="3" t="str">
        <f t="shared" si="13"/>
        <v>07_00343.Oth_serv</v>
      </c>
      <c r="BB405" s="3" t="s">
        <v>7872</v>
      </c>
      <c r="BD405" s="122" t="s">
        <v>5665</v>
      </c>
      <c r="BE405" s="123" t="s">
        <v>8854</v>
      </c>
      <c r="BF405" s="302" t="s">
        <v>10372</v>
      </c>
      <c r="BG405" s="171">
        <v>117</v>
      </c>
      <c r="BH405" s="172" t="s">
        <v>9086</v>
      </c>
      <c r="BI405" s="363"/>
      <c r="BJ405" s="382"/>
      <c r="BK405" s="137"/>
      <c r="BL405" s="138"/>
    </row>
    <row r="406" spans="1:64">
      <c r="A406" s="2" t="s">
        <v>4373</v>
      </c>
      <c r="B406" s="1" t="s">
        <v>985</v>
      </c>
      <c r="C406" s="2" t="s">
        <v>4385</v>
      </c>
      <c r="D406" s="1" t="s">
        <v>985</v>
      </c>
      <c r="E406" s="2" t="s">
        <v>482</v>
      </c>
      <c r="F406" s="1" t="s">
        <v>1097</v>
      </c>
      <c r="G406" s="2" t="s">
        <v>2987</v>
      </c>
      <c r="H406" s="3" t="s">
        <v>910</v>
      </c>
      <c r="I406" s="3" t="s">
        <v>1774</v>
      </c>
      <c r="J406" s="2" t="s">
        <v>2987</v>
      </c>
      <c r="K406" s="3" t="s">
        <v>910</v>
      </c>
      <c r="L406" s="3" t="s">
        <v>1774</v>
      </c>
      <c r="M406" s="3" t="s">
        <v>9531</v>
      </c>
      <c r="N406" s="3" t="s">
        <v>8913</v>
      </c>
      <c r="O406" s="2" t="s">
        <v>2781</v>
      </c>
      <c r="P406" s="1" t="s">
        <v>910</v>
      </c>
      <c r="Q406" s="3" t="s">
        <v>1774</v>
      </c>
      <c r="R406" s="3" t="str">
        <f>VLOOKUP(O406,'2005 부문표'!$K$9:$L$411,2,FALSE)</f>
        <v>05_077</v>
      </c>
      <c r="S406" s="20" t="s">
        <v>2379</v>
      </c>
      <c r="T406" s="20" t="s">
        <v>310</v>
      </c>
      <c r="U406" s="20" t="s">
        <v>1774</v>
      </c>
      <c r="V406" s="20" t="str">
        <f>VLOOKUP(S406,'2003 부문표'!$Q$8:$R$412,2,FALSE)</f>
        <v>00_074</v>
      </c>
      <c r="W406" s="67" t="s">
        <v>6997</v>
      </c>
      <c r="X406" s="68" t="s">
        <v>7325</v>
      </c>
      <c r="Y406" s="67" t="s">
        <v>1774</v>
      </c>
      <c r="Z406" s="90" t="s">
        <v>7929</v>
      </c>
      <c r="AA406" s="89" t="s">
        <v>7949</v>
      </c>
      <c r="AB406" s="75" t="s">
        <v>7474</v>
      </c>
      <c r="AC406" s="75" t="s">
        <v>7475</v>
      </c>
      <c r="AD406" s="77" t="s">
        <v>7485</v>
      </c>
      <c r="AE406" s="77" t="s">
        <v>7485</v>
      </c>
      <c r="AF406" s="75"/>
      <c r="AG406" s="3" t="s">
        <v>8331</v>
      </c>
      <c r="AH406" t="s">
        <v>3842</v>
      </c>
      <c r="AI406" t="s">
        <v>3843</v>
      </c>
      <c r="AJ406" t="s">
        <v>4278</v>
      </c>
      <c r="AK406" t="s">
        <v>4774</v>
      </c>
      <c r="AL406" t="s">
        <v>5177</v>
      </c>
      <c r="AM406" t="s">
        <v>6381</v>
      </c>
      <c r="AN406" t="s">
        <v>8650</v>
      </c>
      <c r="AR406" s="3" t="str">
        <f t="shared" si="12"/>
        <v>07_00344.Oth_serv</v>
      </c>
      <c r="AS406" s="3" t="str">
        <f t="shared" si="13"/>
        <v/>
      </c>
      <c r="AT406" s="3" t="str">
        <f t="shared" si="13"/>
        <v>07_00344.Oth_serv</v>
      </c>
      <c r="BB406" s="3" t="s">
        <v>7873</v>
      </c>
      <c r="BD406" s="122" t="s">
        <v>5666</v>
      </c>
      <c r="BE406" s="123" t="s">
        <v>8855</v>
      </c>
      <c r="BF406" s="302" t="s">
        <v>10372</v>
      </c>
      <c r="BG406" s="210"/>
      <c r="BH406" s="198"/>
      <c r="BI406" s="363"/>
      <c r="BJ406" s="382"/>
      <c r="BK406" s="160" t="s">
        <v>5223</v>
      </c>
      <c r="BL406" s="125" t="s">
        <v>9082</v>
      </c>
    </row>
    <row r="407" spans="1:64">
      <c r="A407" s="2" t="s">
        <v>4373</v>
      </c>
      <c r="B407" s="1" t="s">
        <v>985</v>
      </c>
      <c r="C407" s="2" t="s">
        <v>4385</v>
      </c>
      <c r="D407" s="1" t="s">
        <v>985</v>
      </c>
      <c r="E407" s="2" t="s">
        <v>483</v>
      </c>
      <c r="F407" s="1" t="s">
        <v>1098</v>
      </c>
      <c r="G407" s="2" t="s">
        <v>2988</v>
      </c>
      <c r="H407" s="3" t="s">
        <v>911</v>
      </c>
      <c r="I407" s="3" t="s">
        <v>1775</v>
      </c>
      <c r="J407" s="2" t="s">
        <v>2988</v>
      </c>
      <c r="K407" s="3" t="s">
        <v>911</v>
      </c>
      <c r="L407" s="3" t="s">
        <v>1775</v>
      </c>
      <c r="M407" s="3" t="s">
        <v>9535</v>
      </c>
      <c r="N407" s="3" t="s">
        <v>1775</v>
      </c>
      <c r="O407" s="2" t="s">
        <v>2782</v>
      </c>
      <c r="P407" s="1" t="s">
        <v>911</v>
      </c>
      <c r="Q407" s="3" t="s">
        <v>1775</v>
      </c>
      <c r="R407" s="3" t="str">
        <f>VLOOKUP(O407,'2005 부문표'!$K$9:$L$411,2,FALSE)</f>
        <v>05_077</v>
      </c>
      <c r="S407" s="20" t="s">
        <v>2380</v>
      </c>
      <c r="T407" s="20" t="s">
        <v>311</v>
      </c>
      <c r="U407" s="20" t="s">
        <v>1775</v>
      </c>
      <c r="V407" s="20" t="str">
        <f>VLOOKUP(S407,'2003 부문표'!$Q$8:$R$412,2,FALSE)</f>
        <v>00_074</v>
      </c>
      <c r="W407" s="67" t="s">
        <v>6998</v>
      </c>
      <c r="X407" s="68" t="s">
        <v>7326</v>
      </c>
      <c r="Y407" s="67" t="s">
        <v>1775</v>
      </c>
      <c r="Z407" s="90" t="s">
        <v>7929</v>
      </c>
      <c r="AA407" s="89" t="s">
        <v>7949</v>
      </c>
      <c r="AB407" s="75" t="s">
        <v>7474</v>
      </c>
      <c r="AC407" s="75" t="s">
        <v>7475</v>
      </c>
      <c r="AD407" s="77" t="s">
        <v>7485</v>
      </c>
      <c r="AE407" s="77" t="s">
        <v>7485</v>
      </c>
      <c r="AF407" s="75"/>
      <c r="AG407" s="3" t="s">
        <v>8332</v>
      </c>
      <c r="AH407" t="s">
        <v>3844</v>
      </c>
      <c r="AI407" t="s">
        <v>3845</v>
      </c>
      <c r="AJ407" t="s">
        <v>4279</v>
      </c>
      <c r="AK407" t="s">
        <v>4775</v>
      </c>
      <c r="AL407" t="s">
        <v>5178</v>
      </c>
      <c r="AM407" t="s">
        <v>6382</v>
      </c>
      <c r="AN407" t="s">
        <v>8651</v>
      </c>
      <c r="AR407" s="3" t="str">
        <f t="shared" si="12"/>
        <v>07_00345.Oth_serv</v>
      </c>
      <c r="AS407" s="3" t="str">
        <f t="shared" si="13"/>
        <v/>
      </c>
      <c r="AT407" s="3" t="str">
        <f t="shared" si="13"/>
        <v>07_00345.Oth_serv</v>
      </c>
      <c r="BB407" s="3" t="s">
        <v>7874</v>
      </c>
      <c r="BD407" s="274" t="s">
        <v>5671</v>
      </c>
      <c r="BE407" s="280" t="s">
        <v>8856</v>
      </c>
      <c r="BF407" s="302" t="s">
        <v>10372</v>
      </c>
      <c r="BG407" s="171">
        <v>118</v>
      </c>
      <c r="BH407" s="172" t="s">
        <v>9087</v>
      </c>
      <c r="BI407" s="363"/>
      <c r="BJ407" s="382"/>
      <c r="BK407" s="137"/>
      <c r="BL407" s="138"/>
    </row>
    <row r="408" spans="1:64">
      <c r="A408" s="2" t="s">
        <v>4373</v>
      </c>
      <c r="B408" s="1" t="s">
        <v>985</v>
      </c>
      <c r="C408" s="2" t="s">
        <v>4385</v>
      </c>
      <c r="D408" s="1" t="s">
        <v>985</v>
      </c>
      <c r="E408" s="2" t="s">
        <v>483</v>
      </c>
      <c r="F408" s="1" t="s">
        <v>1098</v>
      </c>
      <c r="G408" s="2" t="s">
        <v>2989</v>
      </c>
      <c r="H408" s="3" t="s">
        <v>912</v>
      </c>
      <c r="I408" s="3" t="s">
        <v>1776</v>
      </c>
      <c r="J408" s="2" t="s">
        <v>2989</v>
      </c>
      <c r="K408" s="3" t="s">
        <v>912</v>
      </c>
      <c r="L408" s="3" t="s">
        <v>1776</v>
      </c>
      <c r="M408" s="3" t="s">
        <v>9534</v>
      </c>
      <c r="N408" s="3" t="s">
        <v>8917</v>
      </c>
      <c r="O408" s="2" t="s">
        <v>2783</v>
      </c>
      <c r="P408" s="1" t="s">
        <v>912</v>
      </c>
      <c r="Q408" s="3" t="s">
        <v>1776</v>
      </c>
      <c r="R408" s="3" t="str">
        <f>VLOOKUP(O408,'2005 부문표'!$K$9:$L$411,2,FALSE)</f>
        <v>05_077</v>
      </c>
      <c r="S408" s="20" t="s">
        <v>2381</v>
      </c>
      <c r="T408" s="20" t="s">
        <v>312</v>
      </c>
      <c r="U408" s="20" t="s">
        <v>1776</v>
      </c>
      <c r="V408" s="20" t="str">
        <f>VLOOKUP(S408,'2003 부문표'!$Q$8:$R$412,2,FALSE)</f>
        <v>00_074</v>
      </c>
      <c r="W408" s="67" t="s">
        <v>6999</v>
      </c>
      <c r="X408" s="68" t="s">
        <v>7327</v>
      </c>
      <c r="Y408" s="67" t="s">
        <v>1776</v>
      </c>
      <c r="Z408" s="90" t="s">
        <v>7929</v>
      </c>
      <c r="AA408" s="89" t="s">
        <v>7949</v>
      </c>
      <c r="AB408" s="75" t="s">
        <v>7474</v>
      </c>
      <c r="AC408" s="75" t="s">
        <v>7475</v>
      </c>
      <c r="AD408" s="77" t="s">
        <v>7485</v>
      </c>
      <c r="AE408" s="77" t="s">
        <v>7485</v>
      </c>
      <c r="AF408" s="75"/>
      <c r="AG408" s="3" t="s">
        <v>8333</v>
      </c>
      <c r="AH408" t="s">
        <v>3846</v>
      </c>
      <c r="AI408" t="s">
        <v>3847</v>
      </c>
      <c r="AJ408" t="s">
        <v>4280</v>
      </c>
      <c r="AK408" t="s">
        <v>4776</v>
      </c>
      <c r="AL408" t="s">
        <v>5179</v>
      </c>
      <c r="AM408" t="s">
        <v>6383</v>
      </c>
      <c r="AN408" t="s">
        <v>8652</v>
      </c>
      <c r="AR408" s="3" t="str">
        <f t="shared" si="12"/>
        <v>07_00346.Oth_serv</v>
      </c>
      <c r="AS408" s="3" t="str">
        <f t="shared" si="13"/>
        <v/>
      </c>
      <c r="AT408" s="3" t="str">
        <f t="shared" si="13"/>
        <v>07_00346.Oth_serv</v>
      </c>
      <c r="BB408" s="3" t="s">
        <v>7875</v>
      </c>
      <c r="BD408" s="276"/>
      <c r="BE408" s="279" t="s">
        <v>3579</v>
      </c>
      <c r="BF408" s="302" t="s">
        <v>10372</v>
      </c>
      <c r="BG408" s="210"/>
      <c r="BH408" s="198"/>
      <c r="BI408" s="363"/>
      <c r="BJ408" s="382"/>
      <c r="BK408" s="160" t="s">
        <v>5224</v>
      </c>
      <c r="BL408" s="125" t="s">
        <v>9085</v>
      </c>
    </row>
    <row r="409" spans="1:64">
      <c r="A409" s="2" t="s">
        <v>4373</v>
      </c>
      <c r="B409" s="1" t="s">
        <v>985</v>
      </c>
      <c r="C409" s="2" t="s">
        <v>4385</v>
      </c>
      <c r="D409" s="1" t="s">
        <v>985</v>
      </c>
      <c r="E409" s="2" t="s">
        <v>483</v>
      </c>
      <c r="F409" s="1" t="s">
        <v>1098</v>
      </c>
      <c r="G409" s="2" t="s">
        <v>2990</v>
      </c>
      <c r="H409" s="3" t="s">
        <v>913</v>
      </c>
      <c r="I409" s="3" t="s">
        <v>1910</v>
      </c>
      <c r="J409" s="2" t="s">
        <v>2990</v>
      </c>
      <c r="K409" s="3" t="s">
        <v>913</v>
      </c>
      <c r="L409" s="3" t="s">
        <v>1910</v>
      </c>
      <c r="M409" s="3" t="s">
        <v>9536</v>
      </c>
      <c r="N409" s="3" t="s">
        <v>1910</v>
      </c>
      <c r="O409" s="2" t="s">
        <v>2784</v>
      </c>
      <c r="P409" s="1" t="s">
        <v>913</v>
      </c>
      <c r="Q409" s="3" t="s">
        <v>1910</v>
      </c>
      <c r="R409" s="3" t="str">
        <f>VLOOKUP(O409,'2005 부문표'!$K$9:$L$411,2,FALSE)</f>
        <v>05_077</v>
      </c>
      <c r="S409" s="20" t="s">
        <v>2382</v>
      </c>
      <c r="T409" s="20" t="s">
        <v>313</v>
      </c>
      <c r="U409" s="20" t="s">
        <v>1910</v>
      </c>
      <c r="V409" s="20" t="str">
        <f>VLOOKUP(S409,'2003 부문표'!$Q$8:$R$412,2,FALSE)</f>
        <v>00_074</v>
      </c>
      <c r="W409" s="67" t="s">
        <v>7000</v>
      </c>
      <c r="X409" s="68" t="s">
        <v>7328</v>
      </c>
      <c r="Y409" s="67" t="s">
        <v>5831</v>
      </c>
      <c r="Z409" s="90" t="s">
        <v>7929</v>
      </c>
      <c r="AA409" s="89" t="s">
        <v>7949</v>
      </c>
      <c r="AB409" s="75" t="s">
        <v>7474</v>
      </c>
      <c r="AC409" s="75" t="s">
        <v>7475</v>
      </c>
      <c r="AD409" s="77" t="s">
        <v>7485</v>
      </c>
      <c r="AE409" s="77" t="s">
        <v>7485</v>
      </c>
      <c r="AF409" s="75"/>
      <c r="AG409" s="3" t="s">
        <v>8334</v>
      </c>
      <c r="AH409" t="s">
        <v>3848</v>
      </c>
      <c r="AI409" t="s">
        <v>3849</v>
      </c>
      <c r="AJ409" t="s">
        <v>4281</v>
      </c>
      <c r="AK409" t="s">
        <v>4777</v>
      </c>
      <c r="AL409" t="s">
        <v>5180</v>
      </c>
      <c r="AM409" t="s">
        <v>6384</v>
      </c>
      <c r="AN409" t="s">
        <v>3579</v>
      </c>
      <c r="AR409" s="3" t="str">
        <f t="shared" si="12"/>
        <v>07_00347.Oth_serv</v>
      </c>
      <c r="AS409" s="3" t="str">
        <f t="shared" si="13"/>
        <v/>
      </c>
      <c r="AT409" s="3" t="str">
        <f t="shared" si="13"/>
        <v/>
      </c>
      <c r="BB409" s="3" t="s">
        <v>3579</v>
      </c>
      <c r="BD409" s="122" t="s">
        <v>5672</v>
      </c>
      <c r="BE409" s="123" t="s">
        <v>8857</v>
      </c>
      <c r="BF409" s="302" t="s">
        <v>10372</v>
      </c>
      <c r="BG409" s="171">
        <v>119</v>
      </c>
      <c r="BH409" s="172" t="s">
        <v>9088</v>
      </c>
      <c r="BI409" s="363"/>
      <c r="BJ409" s="382"/>
      <c r="BK409" s="137"/>
      <c r="BL409" s="138"/>
    </row>
    <row r="410" spans="1:64">
      <c r="A410" s="2" t="s">
        <v>4373</v>
      </c>
      <c r="B410" s="1" t="s">
        <v>985</v>
      </c>
      <c r="C410" s="2" t="s">
        <v>4385</v>
      </c>
      <c r="D410" s="1" t="s">
        <v>985</v>
      </c>
      <c r="E410" s="2" t="s">
        <v>483</v>
      </c>
      <c r="F410" s="1" t="s">
        <v>1098</v>
      </c>
      <c r="G410" s="2" t="s">
        <v>2991</v>
      </c>
      <c r="H410" s="3" t="s">
        <v>914</v>
      </c>
      <c r="I410" s="3" t="s">
        <v>1911</v>
      </c>
      <c r="J410" s="2" t="s">
        <v>2991</v>
      </c>
      <c r="K410" s="3" t="s">
        <v>914</v>
      </c>
      <c r="L410" s="3" t="s">
        <v>1911</v>
      </c>
      <c r="M410" s="3" t="s">
        <v>9534</v>
      </c>
      <c r="N410" s="3" t="s">
        <v>8917</v>
      </c>
      <c r="O410" s="2" t="s">
        <v>2785</v>
      </c>
      <c r="P410" s="1" t="s">
        <v>914</v>
      </c>
      <c r="Q410" s="3" t="s">
        <v>1911</v>
      </c>
      <c r="R410" s="3" t="str">
        <f>VLOOKUP(O410,'2005 부문표'!$K$9:$L$411,2,FALSE)</f>
        <v>05_077</v>
      </c>
      <c r="S410" s="20" t="s">
        <v>2383</v>
      </c>
      <c r="T410" s="20" t="s">
        <v>314</v>
      </c>
      <c r="U410" s="20" t="s">
        <v>1911</v>
      </c>
      <c r="V410" s="20" t="str">
        <f>VLOOKUP(S410,'2003 부문표'!$Q$8:$R$412,2,FALSE)</f>
        <v>00_074</v>
      </c>
      <c r="W410" s="67" t="s">
        <v>7000</v>
      </c>
      <c r="X410" s="68" t="s">
        <v>7328</v>
      </c>
      <c r="Y410" s="67" t="s">
        <v>5831</v>
      </c>
      <c r="Z410" s="90" t="s">
        <v>7929</v>
      </c>
      <c r="AA410" s="89" t="s">
        <v>7949</v>
      </c>
      <c r="AB410" s="75" t="s">
        <v>7474</v>
      </c>
      <c r="AC410" s="75" t="s">
        <v>7475</v>
      </c>
      <c r="AD410" s="77" t="s">
        <v>7485</v>
      </c>
      <c r="AE410" s="77" t="s">
        <v>7485</v>
      </c>
      <c r="AF410" s="75"/>
      <c r="AG410" s="3" t="s">
        <v>8335</v>
      </c>
      <c r="AH410" t="s">
        <v>3850</v>
      </c>
      <c r="AI410" t="s">
        <v>3851</v>
      </c>
      <c r="AJ410" t="s">
        <v>4282</v>
      </c>
      <c r="AK410" t="s">
        <v>4778</v>
      </c>
      <c r="AL410" t="s">
        <v>5181</v>
      </c>
      <c r="AM410" t="s">
        <v>6385</v>
      </c>
      <c r="AN410" t="s">
        <v>8653</v>
      </c>
      <c r="AR410" s="3" t="str">
        <f t="shared" si="12"/>
        <v>07_00347.Oth_serv</v>
      </c>
      <c r="AS410" s="3" t="str">
        <f t="shared" si="13"/>
        <v/>
      </c>
      <c r="AT410" s="3" t="str">
        <f t="shared" si="13"/>
        <v>07_00347.Oth_serv</v>
      </c>
      <c r="BB410" s="3" t="s">
        <v>7876</v>
      </c>
      <c r="BD410" s="122" t="s">
        <v>5673</v>
      </c>
      <c r="BE410" s="123" t="s">
        <v>8858</v>
      </c>
      <c r="BF410" s="302" t="s">
        <v>10372</v>
      </c>
      <c r="BG410" s="169"/>
      <c r="BH410" s="170"/>
      <c r="BI410" s="381" t="s">
        <v>5278</v>
      </c>
      <c r="BJ410" s="371" t="s">
        <v>10482</v>
      </c>
      <c r="BK410" s="137"/>
      <c r="BL410" s="138"/>
    </row>
    <row r="411" spans="1:64">
      <c r="A411" s="2" t="s">
        <v>4374</v>
      </c>
      <c r="B411" s="1" t="s">
        <v>986</v>
      </c>
      <c r="C411" s="2" t="s">
        <v>4346</v>
      </c>
      <c r="D411" s="1" t="s">
        <v>986</v>
      </c>
      <c r="E411" s="2" t="s">
        <v>484</v>
      </c>
      <c r="F411" s="1" t="s">
        <v>915</v>
      </c>
      <c r="G411" s="2" t="s">
        <v>2992</v>
      </c>
      <c r="H411" s="3" t="s">
        <v>915</v>
      </c>
      <c r="I411" s="3" t="s">
        <v>1777</v>
      </c>
      <c r="J411" s="2" t="s">
        <v>2992</v>
      </c>
      <c r="K411" s="3" t="s">
        <v>915</v>
      </c>
      <c r="L411" s="3" t="s">
        <v>1777</v>
      </c>
      <c r="M411" s="3" t="s">
        <v>9537</v>
      </c>
      <c r="N411" s="3" t="s">
        <v>8918</v>
      </c>
      <c r="O411" s="2" t="s">
        <v>2786</v>
      </c>
      <c r="P411" s="1" t="s">
        <v>915</v>
      </c>
      <c r="Q411" s="3" t="s">
        <v>1777</v>
      </c>
      <c r="R411" s="3" t="str">
        <f>VLOOKUP(O411,'2005 부문표'!$K$9:$L$411,2,FALSE)</f>
        <v>05_078</v>
      </c>
      <c r="S411" s="20" t="s">
        <v>2384</v>
      </c>
      <c r="T411" s="20" t="s">
        <v>315</v>
      </c>
      <c r="U411" s="20" t="s">
        <v>1777</v>
      </c>
      <c r="V411" s="20" t="str">
        <f>VLOOKUP(S411,'2003 부문표'!$Q$8:$R$412,2,FALSE)</f>
        <v>00_075</v>
      </c>
      <c r="W411" s="67" t="s">
        <v>7001</v>
      </c>
      <c r="X411" s="68" t="s">
        <v>7329</v>
      </c>
      <c r="Y411" s="67" t="s">
        <v>1777</v>
      </c>
      <c r="Z411" s="90" t="s">
        <v>7929</v>
      </c>
      <c r="AA411" s="89" t="s">
        <v>7949</v>
      </c>
      <c r="AB411" s="75" t="s">
        <v>7474</v>
      </c>
      <c r="AC411" s="75" t="s">
        <v>7475</v>
      </c>
      <c r="AD411" s="77" t="s">
        <v>7485</v>
      </c>
      <c r="AE411" s="77" t="s">
        <v>7485</v>
      </c>
      <c r="AF411" s="75"/>
      <c r="AG411" s="3" t="s">
        <v>8336</v>
      </c>
      <c r="AH411" t="s">
        <v>3852</v>
      </c>
      <c r="AI411" t="s">
        <v>3853</v>
      </c>
      <c r="AJ411" t="s">
        <v>4283</v>
      </c>
      <c r="AK411" t="s">
        <v>4779</v>
      </c>
      <c r="AL411" t="s">
        <v>5182</v>
      </c>
      <c r="AM411" t="s">
        <v>6386</v>
      </c>
      <c r="AN411" t="s">
        <v>8654</v>
      </c>
      <c r="AR411" s="3" t="str">
        <f t="shared" si="12"/>
        <v>07_00348.Oth_serv</v>
      </c>
      <c r="AS411" s="3" t="str">
        <f t="shared" si="13"/>
        <v/>
      </c>
      <c r="AT411" s="3" t="str">
        <f t="shared" si="13"/>
        <v>07_00348.Oth_serv</v>
      </c>
      <c r="BB411" s="3" t="s">
        <v>7877</v>
      </c>
      <c r="BD411" s="122" t="s">
        <v>5674</v>
      </c>
      <c r="BE411" s="123" t="s">
        <v>8859</v>
      </c>
      <c r="BF411" s="302" t="s">
        <v>10372</v>
      </c>
      <c r="BG411" s="171">
        <v>120</v>
      </c>
      <c r="BH411" s="172" t="s">
        <v>9089</v>
      </c>
      <c r="BI411" s="363"/>
      <c r="BJ411" s="382"/>
      <c r="BK411" s="137"/>
      <c r="BL411" s="138"/>
    </row>
    <row r="412" spans="1:64">
      <c r="A412" s="2" t="s">
        <v>4374</v>
      </c>
      <c r="B412" s="1" t="s">
        <v>986</v>
      </c>
      <c r="C412" s="2" t="s">
        <v>4346</v>
      </c>
      <c r="D412" s="1" t="s">
        <v>986</v>
      </c>
      <c r="E412" s="2" t="s">
        <v>485</v>
      </c>
      <c r="F412" s="1" t="s">
        <v>916</v>
      </c>
      <c r="G412" s="2" t="s">
        <v>2993</v>
      </c>
      <c r="H412" s="3" t="s">
        <v>916</v>
      </c>
      <c r="I412" s="3" t="s">
        <v>1778</v>
      </c>
      <c r="J412" s="2" t="s">
        <v>2993</v>
      </c>
      <c r="K412" s="3" t="s">
        <v>916</v>
      </c>
      <c r="L412" s="3" t="s">
        <v>1778</v>
      </c>
      <c r="M412" s="3" t="s">
        <v>9537</v>
      </c>
      <c r="N412" s="3" t="s">
        <v>8918</v>
      </c>
      <c r="O412" s="2" t="s">
        <v>2787</v>
      </c>
      <c r="P412" s="1" t="s">
        <v>916</v>
      </c>
      <c r="Q412" s="3" t="s">
        <v>1778</v>
      </c>
      <c r="R412" s="3" t="str">
        <f>VLOOKUP(O412,'2005 부문표'!$K$9:$L$411,2,FALSE)</f>
        <v>05_078</v>
      </c>
      <c r="S412" s="20" t="s">
        <v>2385</v>
      </c>
      <c r="T412" s="20" t="s">
        <v>316</v>
      </c>
      <c r="U412" s="20" t="s">
        <v>1778</v>
      </c>
      <c r="V412" s="20" t="str">
        <f>VLOOKUP(S412,'2003 부문표'!$Q$8:$R$412,2,FALSE)</f>
        <v>00_076</v>
      </c>
      <c r="W412" s="67" t="s">
        <v>7002</v>
      </c>
      <c r="X412" s="68" t="s">
        <v>7330</v>
      </c>
      <c r="Y412" s="67" t="s">
        <v>1778</v>
      </c>
      <c r="Z412" s="90" t="s">
        <v>7929</v>
      </c>
      <c r="AA412" s="89" t="s">
        <v>7949</v>
      </c>
      <c r="AB412" s="75" t="s">
        <v>7474</v>
      </c>
      <c r="AC412" s="75" t="s">
        <v>7475</v>
      </c>
      <c r="AD412" s="77" t="s">
        <v>7485</v>
      </c>
      <c r="AE412" s="77" t="s">
        <v>7485</v>
      </c>
      <c r="AF412" s="75"/>
      <c r="AG412" s="3" t="s">
        <v>8337</v>
      </c>
      <c r="AH412" t="s">
        <v>3854</v>
      </c>
      <c r="AI412" t="s">
        <v>3855</v>
      </c>
      <c r="AJ412" t="s">
        <v>4284</v>
      </c>
      <c r="AK412" t="s">
        <v>4780</v>
      </c>
      <c r="AL412" t="s">
        <v>5183</v>
      </c>
      <c r="AM412" t="s">
        <v>6387</v>
      </c>
      <c r="AN412" t="s">
        <v>8655</v>
      </c>
      <c r="AR412" s="3" t="str">
        <f t="shared" si="12"/>
        <v>07_00349.Oth_serv</v>
      </c>
      <c r="AS412" s="3" t="str">
        <f t="shared" si="13"/>
        <v/>
      </c>
      <c r="AT412" s="3" t="str">
        <f t="shared" si="13"/>
        <v>07_00349.Oth_serv</v>
      </c>
      <c r="BB412" s="3" t="s">
        <v>7878</v>
      </c>
      <c r="BD412" s="122" t="s">
        <v>5675</v>
      </c>
      <c r="BE412" s="123" t="s">
        <v>8860</v>
      </c>
      <c r="BF412" s="302" t="s">
        <v>10372</v>
      </c>
      <c r="BG412" s="171">
        <v>121</v>
      </c>
      <c r="BH412" s="172" t="s">
        <v>8861</v>
      </c>
      <c r="BI412" s="381" t="s">
        <v>5283</v>
      </c>
      <c r="BJ412" s="371" t="s">
        <v>8859</v>
      </c>
      <c r="BK412" s="137"/>
      <c r="BL412" s="138"/>
    </row>
    <row r="413" spans="1:64">
      <c r="A413" s="2" t="s">
        <v>4374</v>
      </c>
      <c r="B413" s="1" t="s">
        <v>986</v>
      </c>
      <c r="C413" s="2" t="s">
        <v>4346</v>
      </c>
      <c r="D413" s="1" t="s">
        <v>986</v>
      </c>
      <c r="E413" s="2" t="s">
        <v>486</v>
      </c>
      <c r="F413" s="1" t="s">
        <v>917</v>
      </c>
      <c r="G413" s="2" t="s">
        <v>2994</v>
      </c>
      <c r="H413" s="3" t="s">
        <v>917</v>
      </c>
      <c r="I413" s="3" t="s">
        <v>1779</v>
      </c>
      <c r="J413" s="2" t="s">
        <v>2994</v>
      </c>
      <c r="K413" s="3" t="s">
        <v>917</v>
      </c>
      <c r="L413" s="3" t="s">
        <v>1779</v>
      </c>
      <c r="M413" s="3" t="s">
        <v>9537</v>
      </c>
      <c r="N413" s="3" t="s">
        <v>8918</v>
      </c>
      <c r="O413" s="2" t="s">
        <v>2788</v>
      </c>
      <c r="P413" s="1" t="s">
        <v>917</v>
      </c>
      <c r="Q413" s="3" t="s">
        <v>1779</v>
      </c>
      <c r="R413" s="3" t="str">
        <f>VLOOKUP(O413,'2005 부문표'!$K$9:$L$411,2,FALSE)</f>
        <v>05_078</v>
      </c>
      <c r="S413" s="20" t="s">
        <v>2386</v>
      </c>
      <c r="T413" s="20" t="s">
        <v>317</v>
      </c>
      <c r="U413" s="20" t="s">
        <v>1779</v>
      </c>
      <c r="V413" s="20" t="str">
        <f>VLOOKUP(S413,'2003 부문표'!$Q$8:$R$412,2,FALSE)</f>
        <v>00_077</v>
      </c>
      <c r="W413" s="67" t="s">
        <v>7003</v>
      </c>
      <c r="X413" s="68" t="s">
        <v>7331</v>
      </c>
      <c r="Y413" s="67" t="s">
        <v>1779</v>
      </c>
      <c r="Z413" s="90" t="s">
        <v>7929</v>
      </c>
      <c r="AA413" s="89" t="s">
        <v>7949</v>
      </c>
      <c r="AB413" s="75" t="s">
        <v>7474</v>
      </c>
      <c r="AC413" s="75" t="s">
        <v>7475</v>
      </c>
      <c r="AD413" s="77" t="s">
        <v>7485</v>
      </c>
      <c r="AE413" s="77" t="s">
        <v>7485</v>
      </c>
      <c r="AF413" s="75"/>
      <c r="AG413" s="3" t="s">
        <v>8338</v>
      </c>
      <c r="AH413" t="s">
        <v>3856</v>
      </c>
      <c r="AI413" t="s">
        <v>3857</v>
      </c>
      <c r="AJ413" t="s">
        <v>4285</v>
      </c>
      <c r="AK413" t="s">
        <v>4781</v>
      </c>
      <c r="AL413" t="s">
        <v>5184</v>
      </c>
      <c r="AM413" t="s">
        <v>6388</v>
      </c>
      <c r="AN413" t="s">
        <v>8656</v>
      </c>
      <c r="AR413" s="3" t="str">
        <f t="shared" si="12"/>
        <v>07_00350.Oth_serv</v>
      </c>
      <c r="AS413" s="3" t="str">
        <f t="shared" si="13"/>
        <v/>
      </c>
      <c r="AT413" s="3" t="str">
        <f t="shared" si="13"/>
        <v>07_00350.Oth_serv</v>
      </c>
      <c r="BB413" s="3" t="s">
        <v>7879</v>
      </c>
      <c r="BD413" s="122" t="s">
        <v>5677</v>
      </c>
      <c r="BE413" s="123" t="s">
        <v>8863</v>
      </c>
      <c r="BF413" s="302" t="s">
        <v>10372</v>
      </c>
      <c r="BG413" s="169"/>
      <c r="BH413" s="170"/>
      <c r="BI413" s="381" t="s">
        <v>5284</v>
      </c>
      <c r="BJ413" s="351" t="s">
        <v>10483</v>
      </c>
      <c r="BK413" s="137"/>
      <c r="BL413" s="138"/>
    </row>
    <row r="414" spans="1:64">
      <c r="A414" s="8" t="s">
        <v>493</v>
      </c>
      <c r="B414" s="9" t="s">
        <v>918</v>
      </c>
      <c r="C414" s="8" t="s">
        <v>492</v>
      </c>
      <c r="D414" s="9" t="s">
        <v>918</v>
      </c>
      <c r="E414" s="8" t="s">
        <v>487</v>
      </c>
      <c r="F414" s="9" t="s">
        <v>918</v>
      </c>
      <c r="G414" s="2" t="s">
        <v>2995</v>
      </c>
      <c r="H414" s="10" t="s">
        <v>918</v>
      </c>
      <c r="I414" s="10"/>
      <c r="J414" s="2" t="s">
        <v>2995</v>
      </c>
      <c r="K414" s="10" t="s">
        <v>918</v>
      </c>
      <c r="L414" s="10"/>
      <c r="M414" s="3" t="s">
        <v>9538</v>
      </c>
      <c r="N414" s="3" t="s">
        <v>9539</v>
      </c>
      <c r="O414" s="2" t="s">
        <v>3014</v>
      </c>
      <c r="P414" s="9" t="s">
        <v>918</v>
      </c>
      <c r="Q414" s="19"/>
      <c r="R414" s="19"/>
      <c r="S414" s="20" t="s">
        <v>3045</v>
      </c>
      <c r="T414" s="20" t="s">
        <v>318</v>
      </c>
      <c r="U414" s="19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J414" t="s">
        <v>3579</v>
      </c>
      <c r="AN414" t="s">
        <v>3579</v>
      </c>
      <c r="AQ414" s="10"/>
      <c r="AR414" s="10"/>
      <c r="AS414" s="3" t="str">
        <f t="shared" si="13"/>
        <v/>
      </c>
      <c r="AT414" s="3" t="str">
        <f t="shared" si="13"/>
        <v/>
      </c>
      <c r="BD414" s="122" t="s">
        <v>5678</v>
      </c>
      <c r="BE414" s="123" t="s">
        <v>8864</v>
      </c>
      <c r="BF414" s="302" t="s">
        <v>10372</v>
      </c>
      <c r="BG414" s="169"/>
      <c r="BH414" s="170"/>
      <c r="BI414" s="363"/>
      <c r="BJ414" s="376"/>
      <c r="BK414" s="137"/>
      <c r="BL414" s="138"/>
    </row>
    <row r="415" spans="1:64">
      <c r="A415" s="2" t="s">
        <v>1155</v>
      </c>
      <c r="B415" s="3" t="s">
        <v>1131</v>
      </c>
      <c r="C415" s="2" t="s">
        <v>1147</v>
      </c>
      <c r="D415" s="3" t="s">
        <v>1131</v>
      </c>
      <c r="E415" s="2" t="s">
        <v>1139</v>
      </c>
      <c r="F415" s="3" t="s">
        <v>1131</v>
      </c>
      <c r="G415" s="2" t="s">
        <v>2996</v>
      </c>
      <c r="H415" s="3" t="s">
        <v>1131</v>
      </c>
      <c r="J415" s="2" t="s">
        <v>2996</v>
      </c>
      <c r="K415" s="3" t="s">
        <v>1131</v>
      </c>
      <c r="O415" s="2" t="s">
        <v>3015</v>
      </c>
      <c r="P415" s="3" t="s">
        <v>1131</v>
      </c>
      <c r="S415" s="20" t="s">
        <v>3046</v>
      </c>
      <c r="T415" s="20" t="s">
        <v>1122</v>
      </c>
      <c r="BD415" s="122" t="s">
        <v>5679</v>
      </c>
      <c r="BE415" s="123" t="s">
        <v>8865</v>
      </c>
      <c r="BF415" s="302" t="s">
        <v>10372</v>
      </c>
      <c r="BG415" s="207">
        <v>122</v>
      </c>
      <c r="BH415" s="208" t="s">
        <v>9090</v>
      </c>
      <c r="BI415" s="363"/>
      <c r="BJ415" s="382"/>
      <c r="BK415" s="137"/>
      <c r="BL415" s="138"/>
    </row>
    <row r="416" spans="1:64">
      <c r="A416" s="2" t="s">
        <v>1156</v>
      </c>
      <c r="B416" s="3" t="s">
        <v>1132</v>
      </c>
      <c r="C416" s="2" t="s">
        <v>1148</v>
      </c>
      <c r="D416" s="3" t="s">
        <v>1132</v>
      </c>
      <c r="E416" s="2" t="s">
        <v>1140</v>
      </c>
      <c r="F416" s="3" t="s">
        <v>1132</v>
      </c>
      <c r="G416" s="2" t="s">
        <v>2997</v>
      </c>
      <c r="H416" s="3" t="s">
        <v>1132</v>
      </c>
      <c r="J416" s="2" t="s">
        <v>2997</v>
      </c>
      <c r="K416" s="3" t="s">
        <v>1132</v>
      </c>
      <c r="O416" s="2" t="s">
        <v>3016</v>
      </c>
      <c r="P416" s="3" t="s">
        <v>1132</v>
      </c>
      <c r="S416" s="20" t="s">
        <v>3047</v>
      </c>
      <c r="T416" s="20" t="s">
        <v>1123</v>
      </c>
      <c r="BD416" s="122" t="s">
        <v>5680</v>
      </c>
      <c r="BE416" s="123" t="s">
        <v>8866</v>
      </c>
      <c r="BF416" s="302" t="s">
        <v>10372</v>
      </c>
      <c r="BG416" s="207">
        <v>123</v>
      </c>
      <c r="BH416" s="208" t="s">
        <v>9091</v>
      </c>
      <c r="BI416" s="363"/>
      <c r="BJ416" s="382"/>
      <c r="BK416" s="137"/>
      <c r="BL416" s="138"/>
    </row>
    <row r="417" spans="1:64">
      <c r="A417" s="2" t="s">
        <v>1157</v>
      </c>
      <c r="B417" s="3" t="s">
        <v>1133</v>
      </c>
      <c r="C417" s="2" t="s">
        <v>1149</v>
      </c>
      <c r="D417" s="3" t="s">
        <v>1133</v>
      </c>
      <c r="E417" s="2" t="s">
        <v>1141</v>
      </c>
      <c r="F417" s="3" t="s">
        <v>1133</v>
      </c>
      <c r="G417" s="2" t="s">
        <v>2998</v>
      </c>
      <c r="H417" s="3" t="s">
        <v>1133</v>
      </c>
      <c r="J417" s="2" t="s">
        <v>2998</v>
      </c>
      <c r="K417" s="3" t="s">
        <v>1133</v>
      </c>
      <c r="O417" s="2" t="s">
        <v>3017</v>
      </c>
      <c r="P417" s="3" t="s">
        <v>1133</v>
      </c>
      <c r="S417" s="20" t="s">
        <v>3048</v>
      </c>
      <c r="T417" s="20" t="s">
        <v>1124</v>
      </c>
      <c r="BD417" s="146" t="s">
        <v>5682</v>
      </c>
      <c r="BE417" s="181" t="s">
        <v>8867</v>
      </c>
      <c r="BF417" s="302" t="s">
        <v>10372</v>
      </c>
      <c r="BG417" s="171">
        <v>124</v>
      </c>
      <c r="BH417" s="172" t="s">
        <v>9092</v>
      </c>
      <c r="BI417" s="363"/>
      <c r="BJ417" s="382"/>
      <c r="BK417" s="137"/>
      <c r="BL417" s="138"/>
    </row>
    <row r="418" spans="1:64">
      <c r="A418" s="2" t="s">
        <v>1158</v>
      </c>
      <c r="B418" s="3" t="s">
        <v>1134</v>
      </c>
      <c r="C418" s="2" t="s">
        <v>1150</v>
      </c>
      <c r="D418" s="3" t="s">
        <v>1134</v>
      </c>
      <c r="E418" s="2" t="s">
        <v>1142</v>
      </c>
      <c r="F418" s="3" t="s">
        <v>1134</v>
      </c>
      <c r="G418" s="2" t="s">
        <v>2999</v>
      </c>
      <c r="H418" s="3" t="s">
        <v>1134</v>
      </c>
      <c r="J418" s="2" t="s">
        <v>2999</v>
      </c>
      <c r="K418" s="3" t="s">
        <v>1134</v>
      </c>
      <c r="O418" s="2" t="s">
        <v>3018</v>
      </c>
      <c r="P418" s="3" t="s">
        <v>1134</v>
      </c>
      <c r="S418" s="20" t="s">
        <v>3049</v>
      </c>
      <c r="T418" s="20" t="s">
        <v>1125</v>
      </c>
      <c r="BD418" s="122" t="s">
        <v>5683</v>
      </c>
      <c r="BE418" s="123" t="s">
        <v>1885</v>
      </c>
      <c r="BF418" s="302" t="s">
        <v>10372</v>
      </c>
      <c r="BG418" s="182">
        <v>125</v>
      </c>
      <c r="BH418" s="172" t="s">
        <v>9093</v>
      </c>
      <c r="BI418" s="363"/>
      <c r="BJ418" s="382"/>
      <c r="BK418" s="137"/>
      <c r="BL418" s="138"/>
    </row>
    <row r="419" spans="1:64">
      <c r="A419" s="2" t="s">
        <v>1159</v>
      </c>
      <c r="B419" s="3" t="s">
        <v>1135</v>
      </c>
      <c r="C419" s="2" t="s">
        <v>1151</v>
      </c>
      <c r="D419" s="3" t="s">
        <v>1135</v>
      </c>
      <c r="E419" s="2" t="s">
        <v>1143</v>
      </c>
      <c r="F419" s="3" t="s">
        <v>1135</v>
      </c>
      <c r="G419" s="2" t="s">
        <v>3000</v>
      </c>
      <c r="H419" s="3" t="s">
        <v>1135</v>
      </c>
      <c r="J419" s="2" t="s">
        <v>3000</v>
      </c>
      <c r="K419" s="3" t="s">
        <v>1135</v>
      </c>
      <c r="O419" s="2" t="s">
        <v>3019</v>
      </c>
      <c r="P419" s="3" t="s">
        <v>1135</v>
      </c>
      <c r="S419" s="20" t="s">
        <v>3050</v>
      </c>
      <c r="T419" s="20" t="s">
        <v>1126</v>
      </c>
      <c r="BD419" s="122" t="s">
        <v>5684</v>
      </c>
      <c r="BE419" s="123" t="s">
        <v>1886</v>
      </c>
      <c r="BF419" s="302" t="s">
        <v>10372</v>
      </c>
      <c r="BG419" s="169"/>
      <c r="BH419" s="170"/>
      <c r="BI419" s="381" t="s">
        <v>5285</v>
      </c>
      <c r="BJ419" s="357" t="s">
        <v>10484</v>
      </c>
      <c r="BK419" s="137"/>
      <c r="BL419" s="138"/>
    </row>
    <row r="420" spans="1:64">
      <c r="A420" s="2" t="s">
        <v>1160</v>
      </c>
      <c r="B420" s="3" t="s">
        <v>1136</v>
      </c>
      <c r="C420" s="2" t="s">
        <v>1152</v>
      </c>
      <c r="D420" s="3" t="s">
        <v>1136</v>
      </c>
      <c r="E420" s="2" t="s">
        <v>1144</v>
      </c>
      <c r="F420" s="3" t="s">
        <v>1136</v>
      </c>
      <c r="G420" s="2" t="s">
        <v>3001</v>
      </c>
      <c r="H420" s="3" t="s">
        <v>1136</v>
      </c>
      <c r="J420" s="2" t="s">
        <v>3001</v>
      </c>
      <c r="K420" s="3" t="s">
        <v>1136</v>
      </c>
      <c r="O420" s="2" t="s">
        <v>3020</v>
      </c>
      <c r="P420" s="3" t="s">
        <v>1136</v>
      </c>
      <c r="S420" s="20" t="s">
        <v>3051</v>
      </c>
      <c r="T420" s="20" t="s">
        <v>1127</v>
      </c>
      <c r="BD420" s="122" t="s">
        <v>5685</v>
      </c>
      <c r="BE420" s="123" t="s">
        <v>1887</v>
      </c>
      <c r="BF420" s="302" t="s">
        <v>10372</v>
      </c>
      <c r="BG420" s="169"/>
      <c r="BH420" s="170"/>
      <c r="BI420" s="363"/>
      <c r="BJ420" s="358"/>
      <c r="BK420" s="137"/>
      <c r="BL420" s="138"/>
    </row>
    <row r="421" spans="1:64">
      <c r="A421" s="2" t="s">
        <v>1161</v>
      </c>
      <c r="B421" s="3" t="s">
        <v>1137</v>
      </c>
      <c r="C421" s="2" t="s">
        <v>1153</v>
      </c>
      <c r="D421" s="3" t="s">
        <v>1137</v>
      </c>
      <c r="E421" s="2" t="s">
        <v>1145</v>
      </c>
      <c r="F421" s="3" t="s">
        <v>1137</v>
      </c>
      <c r="G421" s="2" t="s">
        <v>3002</v>
      </c>
      <c r="H421" s="3" t="s">
        <v>1137</v>
      </c>
      <c r="J421" s="2" t="s">
        <v>3002</v>
      </c>
      <c r="K421" s="3" t="s">
        <v>1137</v>
      </c>
      <c r="O421" s="2" t="s">
        <v>3021</v>
      </c>
      <c r="P421" s="3" t="s">
        <v>1137</v>
      </c>
      <c r="S421" s="20" t="s">
        <v>3052</v>
      </c>
      <c r="T421" s="20" t="s">
        <v>1128</v>
      </c>
      <c r="BD421" s="146" t="s">
        <v>5688</v>
      </c>
      <c r="BE421" s="181" t="s">
        <v>1720</v>
      </c>
      <c r="BF421" s="302" t="s">
        <v>10372</v>
      </c>
      <c r="BG421" s="171">
        <v>126</v>
      </c>
      <c r="BH421" s="172" t="s">
        <v>9096</v>
      </c>
      <c r="BI421" s="363"/>
      <c r="BJ421" s="366"/>
      <c r="BK421" s="137"/>
      <c r="BL421" s="138"/>
    </row>
    <row r="422" spans="1:64">
      <c r="A422" s="2" t="s">
        <v>1162</v>
      </c>
      <c r="B422" s="3" t="s">
        <v>1138</v>
      </c>
      <c r="C422" s="2" t="s">
        <v>1154</v>
      </c>
      <c r="D422" s="3" t="s">
        <v>1138</v>
      </c>
      <c r="E422" s="2" t="s">
        <v>1146</v>
      </c>
      <c r="F422" s="3" t="s">
        <v>1138</v>
      </c>
      <c r="G422" s="2" t="s">
        <v>3003</v>
      </c>
      <c r="H422" s="3" t="s">
        <v>1138</v>
      </c>
      <c r="J422" s="2" t="s">
        <v>3003</v>
      </c>
      <c r="K422" s="3" t="s">
        <v>1138</v>
      </c>
      <c r="O422" s="2" t="s">
        <v>3022</v>
      </c>
      <c r="P422" s="3" t="s">
        <v>1138</v>
      </c>
      <c r="S422" s="20" t="s">
        <v>3053</v>
      </c>
      <c r="T422" s="20" t="s">
        <v>1129</v>
      </c>
      <c r="BD422" s="286" t="s">
        <v>5689</v>
      </c>
      <c r="BE422" s="287" t="s">
        <v>8868</v>
      </c>
      <c r="BF422" s="302" t="s">
        <v>10372</v>
      </c>
      <c r="BG422" s="207">
        <v>127</v>
      </c>
      <c r="BH422" s="208" t="s">
        <v>9097</v>
      </c>
      <c r="BI422" s="363"/>
      <c r="BJ422" s="366"/>
      <c r="BK422" s="137"/>
      <c r="BL422" s="138"/>
    </row>
    <row r="423" spans="1:64">
      <c r="A423" s="2" t="s">
        <v>1165</v>
      </c>
      <c r="B423" s="3" t="s">
        <v>1163</v>
      </c>
      <c r="C423" s="2" t="s">
        <v>1166</v>
      </c>
      <c r="D423" s="3" t="s">
        <v>1163</v>
      </c>
      <c r="E423" s="2" t="s">
        <v>1164</v>
      </c>
      <c r="F423" s="3" t="s">
        <v>1163</v>
      </c>
      <c r="G423" s="2" t="s">
        <v>3004</v>
      </c>
      <c r="H423" s="3" t="s">
        <v>1163</v>
      </c>
      <c r="J423" s="2" t="s">
        <v>3004</v>
      </c>
      <c r="K423" s="3" t="s">
        <v>1163</v>
      </c>
      <c r="O423" s="2" t="s">
        <v>3023</v>
      </c>
      <c r="P423" s="3" t="s">
        <v>1163</v>
      </c>
      <c r="S423" s="20" t="s">
        <v>3054</v>
      </c>
      <c r="T423" s="20" t="s">
        <v>1130</v>
      </c>
      <c r="BD423" s="274" t="s">
        <v>5692</v>
      </c>
      <c r="BE423" s="275" t="s">
        <v>8869</v>
      </c>
      <c r="BF423" s="302" t="s">
        <v>10372</v>
      </c>
      <c r="BG423" s="171">
        <v>128</v>
      </c>
      <c r="BH423" s="172" t="s">
        <v>9100</v>
      </c>
      <c r="BI423" s="381" t="s">
        <v>5288</v>
      </c>
      <c r="BJ423" s="371" t="s">
        <v>10485</v>
      </c>
      <c r="BK423" s="160" t="s">
        <v>5225</v>
      </c>
      <c r="BL423" s="125" t="s">
        <v>9095</v>
      </c>
    </row>
    <row r="424" spans="1:64">
      <c r="BD424" s="271"/>
      <c r="BE424" s="272" t="s">
        <v>3579</v>
      </c>
      <c r="BF424" s="303"/>
      <c r="BG424" s="169"/>
      <c r="BH424" s="170"/>
      <c r="BI424" s="363"/>
      <c r="BJ424" s="372"/>
      <c r="BK424" s="137"/>
      <c r="BL424" s="138"/>
    </row>
    <row r="425" spans="1:64">
      <c r="BD425" s="276"/>
      <c r="BE425" s="279" t="s">
        <v>3579</v>
      </c>
      <c r="BF425" s="303"/>
      <c r="BG425" s="133" t="s">
        <v>8674</v>
      </c>
      <c r="BH425" s="170"/>
      <c r="BI425" s="363"/>
      <c r="BJ425" s="372"/>
      <c r="BK425" s="137"/>
      <c r="BL425" s="138"/>
    </row>
    <row r="426" spans="1:64">
      <c r="BD426" s="268" t="s">
        <v>5693</v>
      </c>
      <c r="BE426" s="272" t="s">
        <v>8870</v>
      </c>
      <c r="BF426" s="303" t="s">
        <v>10373</v>
      </c>
      <c r="BG426" s="169"/>
      <c r="BH426" s="170"/>
      <c r="BI426" s="359"/>
      <c r="BJ426" s="360"/>
      <c r="BK426" s="137"/>
      <c r="BL426" s="138"/>
    </row>
    <row r="427" spans="1:64">
      <c r="BD427" s="271"/>
      <c r="BE427" s="272" t="s">
        <v>3579</v>
      </c>
      <c r="BF427" s="303"/>
      <c r="BG427" s="169"/>
      <c r="BH427" s="170"/>
      <c r="BI427" s="363"/>
      <c r="BJ427" s="372"/>
      <c r="BK427" s="160" t="s">
        <v>5226</v>
      </c>
      <c r="BL427" s="125" t="s">
        <v>9099</v>
      </c>
    </row>
    <row r="428" spans="1:64">
      <c r="BD428" s="274" t="s">
        <v>5694</v>
      </c>
      <c r="BE428" s="280" t="s">
        <v>8871</v>
      </c>
      <c r="BF428" s="308" t="s">
        <v>10373</v>
      </c>
      <c r="BG428" s="171">
        <v>129</v>
      </c>
      <c r="BH428" s="172" t="s">
        <v>9101</v>
      </c>
      <c r="BI428" s="363"/>
      <c r="BJ428" s="372"/>
      <c r="BK428" s="137"/>
      <c r="BL428" s="138"/>
    </row>
    <row r="429" spans="1:64">
      <c r="BD429" s="271"/>
      <c r="BE429" s="272" t="s">
        <v>3579</v>
      </c>
      <c r="BF429" s="303"/>
      <c r="BG429" s="169"/>
      <c r="BH429" s="170"/>
      <c r="BI429" s="363"/>
      <c r="BJ429" s="372"/>
      <c r="BK429" s="137"/>
      <c r="BL429" s="138"/>
    </row>
    <row r="430" spans="1:64">
      <c r="BD430" s="122" t="s">
        <v>5695</v>
      </c>
      <c r="BE430" s="123" t="s">
        <v>8872</v>
      </c>
      <c r="BF430" s="302" t="s">
        <v>10373</v>
      </c>
      <c r="BG430" s="171">
        <v>130</v>
      </c>
      <c r="BH430" s="172" t="s">
        <v>9102</v>
      </c>
      <c r="BI430" s="363"/>
      <c r="BJ430" s="372"/>
      <c r="BK430" s="137"/>
      <c r="BL430" s="138"/>
    </row>
    <row r="431" spans="1:64">
      <c r="BD431" s="131" t="s">
        <v>5700</v>
      </c>
      <c r="BE431" s="142" t="s">
        <v>8873</v>
      </c>
      <c r="BF431" s="302" t="s">
        <v>10373</v>
      </c>
      <c r="BG431" s="169"/>
      <c r="BH431" s="170"/>
      <c r="BI431" s="381" t="s">
        <v>5289</v>
      </c>
      <c r="BJ431" s="371" t="s">
        <v>10486</v>
      </c>
      <c r="BK431" s="137"/>
      <c r="BL431" s="138"/>
    </row>
    <row r="432" spans="1:64">
      <c r="BD432" s="122" t="s">
        <v>5701</v>
      </c>
      <c r="BE432" s="123" t="s">
        <v>1892</v>
      </c>
      <c r="BF432" s="302" t="s">
        <v>10373</v>
      </c>
      <c r="BG432" s="207">
        <v>131</v>
      </c>
      <c r="BH432" s="208" t="s">
        <v>9103</v>
      </c>
      <c r="BI432" s="363"/>
      <c r="BJ432" s="372"/>
      <c r="BK432" s="137"/>
      <c r="BL432" s="138"/>
    </row>
    <row r="433" spans="56:64">
      <c r="BD433" s="146" t="s">
        <v>5703</v>
      </c>
      <c r="BE433" s="181" t="s">
        <v>8874</v>
      </c>
      <c r="BF433" s="302" t="s">
        <v>10373</v>
      </c>
      <c r="BG433" s="171">
        <v>132</v>
      </c>
      <c r="BH433" s="172" t="s">
        <v>9104</v>
      </c>
      <c r="BI433" s="393" t="s">
        <v>5291</v>
      </c>
      <c r="BJ433" s="380" t="s">
        <v>1892</v>
      </c>
      <c r="BK433" s="137"/>
      <c r="BL433" s="138"/>
    </row>
    <row r="434" spans="56:64">
      <c r="BD434" s="122" t="s">
        <v>5704</v>
      </c>
      <c r="BE434" s="123" t="s">
        <v>8875</v>
      </c>
      <c r="BF434" s="302" t="s">
        <v>10373</v>
      </c>
      <c r="BG434" s="207">
        <v>133</v>
      </c>
      <c r="BH434" s="208" t="s">
        <v>9106</v>
      </c>
      <c r="BI434" s="381" t="s">
        <v>5292</v>
      </c>
      <c r="BJ434" s="375" t="s">
        <v>10487</v>
      </c>
      <c r="BK434" s="137"/>
      <c r="BL434" s="138"/>
    </row>
    <row r="435" spans="56:64">
      <c r="BD435" s="122" t="s">
        <v>5705</v>
      </c>
      <c r="BE435" s="123" t="s">
        <v>1765</v>
      </c>
      <c r="BF435" s="302" t="s">
        <v>10373</v>
      </c>
      <c r="BG435" s="171">
        <v>134</v>
      </c>
      <c r="BH435" s="172" t="s">
        <v>9107</v>
      </c>
      <c r="BI435" s="363"/>
      <c r="BJ435" s="384"/>
      <c r="BK435" s="137"/>
      <c r="BL435" s="138"/>
    </row>
    <row r="436" spans="56:64">
      <c r="BD436" s="131" t="s">
        <v>5709</v>
      </c>
      <c r="BE436" s="142" t="s">
        <v>1766</v>
      </c>
      <c r="BF436" s="302" t="s">
        <v>10373</v>
      </c>
      <c r="BG436" s="169"/>
      <c r="BH436" s="170"/>
      <c r="BI436" s="381" t="s">
        <v>5294</v>
      </c>
      <c r="BJ436" s="371" t="s">
        <v>5807</v>
      </c>
      <c r="BK436" s="137"/>
      <c r="BL436" s="138"/>
    </row>
    <row r="437" spans="56:64">
      <c r="BD437" s="274" t="s">
        <v>5710</v>
      </c>
      <c r="BE437" s="280" t="s">
        <v>8877</v>
      </c>
      <c r="BF437" s="308" t="s">
        <v>10373</v>
      </c>
      <c r="BG437" s="171">
        <v>135</v>
      </c>
      <c r="BH437" s="172" t="s">
        <v>9109</v>
      </c>
      <c r="BI437" s="363"/>
      <c r="BJ437" s="372"/>
      <c r="BK437" s="137"/>
      <c r="BL437" s="138"/>
    </row>
    <row r="438" spans="56:64">
      <c r="BD438" s="276"/>
      <c r="BE438" s="279" t="s">
        <v>3579</v>
      </c>
      <c r="BF438" s="303"/>
      <c r="BG438" s="169"/>
      <c r="BH438" s="170"/>
      <c r="BI438" s="381" t="s">
        <v>5295</v>
      </c>
      <c r="BJ438" s="375" t="s">
        <v>10488</v>
      </c>
      <c r="BK438" s="137"/>
      <c r="BL438" s="138"/>
    </row>
    <row r="439" spans="56:64">
      <c r="BD439" s="268" t="s">
        <v>5711</v>
      </c>
      <c r="BE439" s="272" t="s">
        <v>1907</v>
      </c>
      <c r="BF439" s="303" t="s">
        <v>10373</v>
      </c>
      <c r="BG439" s="169"/>
      <c r="BH439" s="170"/>
      <c r="BI439" s="363"/>
      <c r="BJ439" s="374"/>
      <c r="BK439" s="137"/>
      <c r="BL439" s="138"/>
    </row>
    <row r="440" spans="56:64">
      <c r="BD440" s="271"/>
      <c r="BE440" s="272" t="s">
        <v>3579</v>
      </c>
      <c r="BF440" s="303"/>
      <c r="BG440" s="169"/>
      <c r="BH440" s="198"/>
      <c r="BI440" s="363"/>
      <c r="BJ440" s="374"/>
      <c r="BK440" s="137"/>
      <c r="BL440" s="138"/>
    </row>
    <row r="441" spans="56:64">
      <c r="BD441" s="274" t="s">
        <v>5715</v>
      </c>
      <c r="BE441" s="275" t="s">
        <v>8878</v>
      </c>
      <c r="BF441" s="308" t="s">
        <v>10373</v>
      </c>
      <c r="BG441" s="182">
        <v>136</v>
      </c>
      <c r="BH441" s="172" t="s">
        <v>9111</v>
      </c>
      <c r="BI441" s="363"/>
      <c r="BJ441" s="372"/>
      <c r="BK441" s="137"/>
      <c r="BL441" s="138"/>
    </row>
    <row r="442" spans="56:64">
      <c r="BD442" s="271"/>
      <c r="BE442" s="277" t="s">
        <v>3579</v>
      </c>
      <c r="BF442" s="303"/>
      <c r="BG442" s="133" t="s">
        <v>8674</v>
      </c>
      <c r="BH442" s="198"/>
      <c r="BI442" s="381" t="s">
        <v>5297</v>
      </c>
      <c r="BJ442" s="371" t="s">
        <v>10489</v>
      </c>
      <c r="BK442" s="137"/>
      <c r="BL442" s="138"/>
    </row>
    <row r="443" spans="56:64">
      <c r="BD443" s="274" t="s">
        <v>5716</v>
      </c>
      <c r="BE443" s="280" t="s">
        <v>8879</v>
      </c>
      <c r="BF443" s="308" t="s">
        <v>10373</v>
      </c>
      <c r="BG443" s="171">
        <v>137</v>
      </c>
      <c r="BH443" s="172" t="s">
        <v>9114</v>
      </c>
      <c r="BI443" s="359"/>
      <c r="BJ443" s="360"/>
      <c r="BK443" s="137"/>
      <c r="BL443" s="138"/>
    </row>
    <row r="444" spans="56:64">
      <c r="BD444" s="276"/>
      <c r="BE444" s="279" t="s">
        <v>3579</v>
      </c>
      <c r="BF444" s="303"/>
      <c r="BG444" s="169"/>
      <c r="BH444" s="170"/>
      <c r="BI444" s="363"/>
      <c r="BJ444" s="372"/>
      <c r="BK444" s="137"/>
      <c r="BL444" s="138"/>
    </row>
    <row r="445" spans="56:64">
      <c r="BD445" s="268" t="s">
        <v>5717</v>
      </c>
      <c r="BE445" s="272" t="s">
        <v>8880</v>
      </c>
      <c r="BF445" s="303" t="s">
        <v>10373</v>
      </c>
      <c r="BG445" s="169"/>
      <c r="BH445" s="170"/>
      <c r="BI445" s="363"/>
      <c r="BJ445" s="372"/>
      <c r="BK445" s="137"/>
      <c r="BL445" s="138"/>
    </row>
    <row r="446" spans="56:64">
      <c r="BD446" s="271"/>
      <c r="BE446" s="272" t="s">
        <v>3579</v>
      </c>
      <c r="BF446" s="303"/>
      <c r="BG446" s="169"/>
      <c r="BH446" s="170"/>
      <c r="BI446" s="363"/>
      <c r="BJ446" s="372"/>
      <c r="BK446" s="165" t="s">
        <v>5229</v>
      </c>
      <c r="BL446" s="125" t="s">
        <v>9113</v>
      </c>
    </row>
    <row r="447" spans="56:64">
      <c r="BD447" s="122" t="s">
        <v>5718</v>
      </c>
      <c r="BE447" s="123" t="s">
        <v>1736</v>
      </c>
      <c r="BF447" s="302" t="s">
        <v>10373</v>
      </c>
      <c r="BG447" s="171">
        <v>138</v>
      </c>
      <c r="BH447" s="172" t="s">
        <v>9115</v>
      </c>
      <c r="BI447" s="363"/>
      <c r="BJ447" s="372"/>
      <c r="BK447" s="137"/>
      <c r="BL447" s="138"/>
    </row>
    <row r="448" spans="56:64">
      <c r="BD448" s="131" t="s">
        <v>5720</v>
      </c>
      <c r="BE448" s="142" t="s">
        <v>1737</v>
      </c>
      <c r="BF448" s="304" t="s">
        <v>10373</v>
      </c>
      <c r="BG448" s="169"/>
      <c r="BH448" s="170"/>
      <c r="BI448" s="381" t="s">
        <v>5299</v>
      </c>
      <c r="BJ448" s="371" t="s">
        <v>10490</v>
      </c>
      <c r="BK448" s="137"/>
      <c r="BL448" s="138"/>
    </row>
    <row r="449" spans="56:64">
      <c r="BD449" s="274" t="s">
        <v>5722</v>
      </c>
      <c r="BE449" s="280" t="s">
        <v>8882</v>
      </c>
      <c r="BF449" s="308" t="s">
        <v>10373</v>
      </c>
      <c r="BG449" s="171">
        <v>139</v>
      </c>
      <c r="BH449" s="172" t="s">
        <v>9117</v>
      </c>
      <c r="BI449" s="363"/>
      <c r="BJ449" s="382"/>
      <c r="BK449" s="137"/>
      <c r="BL449" s="138"/>
    </row>
    <row r="450" spans="56:64">
      <c r="BD450" s="271"/>
      <c r="BE450" s="272" t="s">
        <v>3579</v>
      </c>
      <c r="BF450" s="303"/>
      <c r="BG450" s="169"/>
      <c r="BH450" s="170"/>
      <c r="BI450" s="394" t="s">
        <v>5301</v>
      </c>
      <c r="BJ450" s="375" t="s">
        <v>8882</v>
      </c>
      <c r="BK450" s="137"/>
      <c r="BL450" s="138"/>
    </row>
    <row r="451" spans="56:64">
      <c r="BD451" s="276"/>
      <c r="BE451" s="279" t="s">
        <v>3579</v>
      </c>
      <c r="BF451" s="306"/>
      <c r="BG451" s="210"/>
      <c r="BH451" s="198"/>
      <c r="BI451" s="373"/>
      <c r="BJ451" s="374"/>
      <c r="BK451" s="137"/>
      <c r="BL451" s="138"/>
    </row>
    <row r="452" spans="56:64">
      <c r="BD452" s="122" t="s">
        <v>5727</v>
      </c>
      <c r="BE452" s="123" t="s">
        <v>1739</v>
      </c>
      <c r="BF452" s="307" t="s">
        <v>10373</v>
      </c>
      <c r="BG452" s="207">
        <v>140</v>
      </c>
      <c r="BH452" s="208" t="s">
        <v>9118</v>
      </c>
      <c r="BI452" s="387"/>
      <c r="BJ452" s="384"/>
      <c r="BK452" s="137"/>
      <c r="BL452" s="138"/>
    </row>
    <row r="453" spans="56:64">
      <c r="BD453" s="122" t="s">
        <v>5728</v>
      </c>
      <c r="BE453" s="123" t="s">
        <v>8884</v>
      </c>
      <c r="BF453" s="307" t="s">
        <v>10373</v>
      </c>
      <c r="BG453" s="171">
        <v>141</v>
      </c>
      <c r="BH453" s="172" t="s">
        <v>9121</v>
      </c>
      <c r="BI453" s="381" t="s">
        <v>5302</v>
      </c>
      <c r="BJ453" s="371" t="s">
        <v>1739</v>
      </c>
      <c r="BK453" s="137"/>
      <c r="BL453" s="138"/>
    </row>
    <row r="454" spans="56:64">
      <c r="BD454" s="122" t="s">
        <v>5730</v>
      </c>
      <c r="BE454" s="214" t="s">
        <v>8885</v>
      </c>
      <c r="BF454" s="307" t="s">
        <v>10373</v>
      </c>
      <c r="BG454" s="169"/>
      <c r="BH454" s="170"/>
      <c r="BI454" s="381" t="s">
        <v>5304</v>
      </c>
      <c r="BJ454" s="371" t="s">
        <v>10491</v>
      </c>
      <c r="BK454" s="137"/>
      <c r="BL454" s="138"/>
    </row>
    <row r="455" spans="56:64">
      <c r="BD455" s="122" t="s">
        <v>5731</v>
      </c>
      <c r="BE455" s="186" t="s">
        <v>1741</v>
      </c>
      <c r="BF455" s="307" t="s">
        <v>10373</v>
      </c>
      <c r="BG455" s="207">
        <v>142</v>
      </c>
      <c r="BH455" s="208" t="s">
        <v>9123</v>
      </c>
      <c r="BI455" s="363"/>
      <c r="BJ455" s="372"/>
      <c r="BK455" s="137"/>
      <c r="BL455" s="138"/>
    </row>
    <row r="456" spans="56:64">
      <c r="BD456" s="146" t="s">
        <v>5732</v>
      </c>
      <c r="BE456" s="181" t="s">
        <v>8886</v>
      </c>
      <c r="BF456" s="307" t="s">
        <v>10373</v>
      </c>
      <c r="BG456" s="171">
        <v>143</v>
      </c>
      <c r="BH456" s="172" t="s">
        <v>9124</v>
      </c>
      <c r="BI456" s="363"/>
      <c r="BJ456" s="372"/>
      <c r="BK456" s="137"/>
      <c r="BL456" s="138"/>
    </row>
    <row r="457" spans="56:64">
      <c r="BD457" s="122" t="s">
        <v>5735</v>
      </c>
      <c r="BE457" s="123" t="s">
        <v>8887</v>
      </c>
      <c r="BF457" s="302" t="s">
        <v>10374</v>
      </c>
      <c r="BG457" s="171">
        <v>144</v>
      </c>
      <c r="BH457" s="172" t="s">
        <v>9126</v>
      </c>
      <c r="BI457" s="381" t="s">
        <v>5305</v>
      </c>
      <c r="BJ457" s="371" t="s">
        <v>10492</v>
      </c>
      <c r="BK457" s="160" t="s">
        <v>5230</v>
      </c>
      <c r="BL457" s="125" t="s">
        <v>9120</v>
      </c>
    </row>
    <row r="458" spans="56:64">
      <c r="BD458" s="122" t="s">
        <v>5736</v>
      </c>
      <c r="BE458" s="123" t="s">
        <v>8888</v>
      </c>
      <c r="BF458" s="302" t="s">
        <v>10374</v>
      </c>
      <c r="BG458" s="169"/>
      <c r="BH458" s="170"/>
      <c r="BI458" s="381" t="s">
        <v>5308</v>
      </c>
      <c r="BJ458" s="386" t="s">
        <v>10493</v>
      </c>
      <c r="BK458" s="137"/>
      <c r="BL458" s="138"/>
    </row>
    <row r="459" spans="56:64">
      <c r="BD459" s="122" t="s">
        <v>5741</v>
      </c>
      <c r="BE459" s="123" t="s">
        <v>8889</v>
      </c>
      <c r="BF459" s="302" t="s">
        <v>10374</v>
      </c>
      <c r="BG459" s="169"/>
      <c r="BH459" s="170"/>
      <c r="BI459" s="363"/>
      <c r="BJ459" s="382"/>
      <c r="BK459" s="137"/>
      <c r="BL459" s="138"/>
    </row>
    <row r="460" spans="56:64">
      <c r="BD460" s="122" t="s">
        <v>5742</v>
      </c>
      <c r="BE460" s="123" t="s">
        <v>1743</v>
      </c>
      <c r="BF460" s="302" t="s">
        <v>10374</v>
      </c>
      <c r="BG460" s="169"/>
      <c r="BH460" s="170"/>
      <c r="BI460" s="363"/>
      <c r="BJ460" s="382"/>
      <c r="BK460" s="137"/>
      <c r="BL460" s="138"/>
    </row>
    <row r="461" spans="56:64">
      <c r="BD461" s="122" t="s">
        <v>5743</v>
      </c>
      <c r="BE461" s="123" t="s">
        <v>8890</v>
      </c>
      <c r="BF461" s="302" t="s">
        <v>10373</v>
      </c>
      <c r="BG461" s="171">
        <v>145</v>
      </c>
      <c r="BH461" s="172" t="s">
        <v>9129</v>
      </c>
      <c r="BI461" s="363"/>
      <c r="BJ461" s="382"/>
      <c r="BK461" s="137"/>
      <c r="BL461" s="138"/>
    </row>
    <row r="462" spans="56:64">
      <c r="BD462" s="122" t="s">
        <v>5745</v>
      </c>
      <c r="BE462" s="123" t="s">
        <v>5767</v>
      </c>
      <c r="BF462" s="302" t="s">
        <v>10373</v>
      </c>
      <c r="BG462" s="169"/>
      <c r="BH462" s="198"/>
      <c r="BI462" s="381" t="s">
        <v>5309</v>
      </c>
      <c r="BJ462" s="377" t="s">
        <v>5764</v>
      </c>
      <c r="BK462" s="160" t="s">
        <v>5231</v>
      </c>
      <c r="BL462" s="125" t="s">
        <v>9128</v>
      </c>
    </row>
    <row r="463" spans="56:64">
      <c r="BD463" s="146" t="s">
        <v>5746</v>
      </c>
      <c r="BE463" s="181" t="s">
        <v>1746</v>
      </c>
      <c r="BF463" s="302" t="s">
        <v>10373</v>
      </c>
      <c r="BG463" s="171">
        <v>146</v>
      </c>
      <c r="BH463" s="172" t="s">
        <v>9131</v>
      </c>
      <c r="BI463" s="363"/>
      <c r="BJ463" s="376"/>
      <c r="BK463" s="137"/>
      <c r="BL463" s="138"/>
    </row>
    <row r="464" spans="56:64">
      <c r="BD464" s="122" t="s">
        <v>5748</v>
      </c>
      <c r="BE464" s="123" t="s">
        <v>8891</v>
      </c>
      <c r="BF464" s="302" t="s">
        <v>10373</v>
      </c>
      <c r="BG464" s="207">
        <v>147</v>
      </c>
      <c r="BH464" s="214" t="s">
        <v>8891</v>
      </c>
      <c r="BI464" s="363"/>
      <c r="BJ464" s="372"/>
      <c r="BK464" s="137"/>
      <c r="BL464" s="138"/>
    </row>
    <row r="465" spans="56:64">
      <c r="BD465" s="286" t="s">
        <v>5752</v>
      </c>
      <c r="BE465" s="287" t="s">
        <v>8892</v>
      </c>
      <c r="BF465" s="302" t="s">
        <v>10373</v>
      </c>
      <c r="BG465" s="171">
        <v>148</v>
      </c>
      <c r="BH465" s="172" t="s">
        <v>8893</v>
      </c>
      <c r="BI465" s="385" t="s">
        <v>5310</v>
      </c>
      <c r="BJ465" s="375" t="s">
        <v>10494</v>
      </c>
      <c r="BK465" s="137"/>
      <c r="BL465" s="138"/>
    </row>
    <row r="466" spans="56:64">
      <c r="BD466" s="286" t="s">
        <v>5753</v>
      </c>
      <c r="BE466" s="287" t="s">
        <v>8894</v>
      </c>
      <c r="BF466" s="302" t="s">
        <v>10373</v>
      </c>
      <c r="BG466" s="169"/>
      <c r="BH466" s="170"/>
      <c r="BI466" s="363"/>
      <c r="BJ466" s="374"/>
      <c r="BK466" s="137"/>
      <c r="BL466" s="138"/>
    </row>
    <row r="467" spans="56:64">
      <c r="BD467" s="274" t="s">
        <v>5755</v>
      </c>
      <c r="BE467" s="280" t="s">
        <v>8895</v>
      </c>
      <c r="BF467" s="302" t="s">
        <v>10373</v>
      </c>
      <c r="BG467" s="169"/>
      <c r="BH467" s="170"/>
      <c r="BI467" s="363"/>
      <c r="BJ467" s="382"/>
      <c r="BK467" s="137"/>
      <c r="BL467" s="138"/>
    </row>
    <row r="468" spans="56:64">
      <c r="BD468" s="271"/>
      <c r="BE468" s="272" t="s">
        <v>3579</v>
      </c>
      <c r="BF468" s="303"/>
      <c r="BG468" s="169"/>
      <c r="BH468" s="170"/>
      <c r="BI468" s="363"/>
      <c r="BJ468" s="382"/>
      <c r="BK468" s="137"/>
      <c r="BL468" s="138"/>
    </row>
    <row r="469" spans="56:64">
      <c r="BD469" s="122" t="s">
        <v>5758</v>
      </c>
      <c r="BE469" s="123" t="s">
        <v>8896</v>
      </c>
      <c r="BF469" s="302" t="s">
        <v>10373</v>
      </c>
      <c r="BG469" s="171">
        <v>149</v>
      </c>
      <c r="BH469" s="172" t="s">
        <v>8897</v>
      </c>
      <c r="BI469" s="363"/>
      <c r="BJ469" s="382"/>
      <c r="BK469" s="137"/>
      <c r="BL469" s="138"/>
    </row>
    <row r="470" spans="56:64">
      <c r="BD470" s="122" t="s">
        <v>5759</v>
      </c>
      <c r="BE470" s="123" t="s">
        <v>5778</v>
      </c>
      <c r="BF470" s="302" t="s">
        <v>10373</v>
      </c>
      <c r="BG470" s="207">
        <v>150</v>
      </c>
      <c r="BH470" s="208" t="s">
        <v>9135</v>
      </c>
      <c r="BI470" s="381" t="s">
        <v>5311</v>
      </c>
      <c r="BJ470" s="371" t="s">
        <v>10495</v>
      </c>
      <c r="BK470" s="137"/>
      <c r="BL470" s="138"/>
    </row>
    <row r="471" spans="56:64">
      <c r="BD471" s="122" t="s">
        <v>5760</v>
      </c>
      <c r="BE471" s="123" t="s">
        <v>8898</v>
      </c>
      <c r="BF471" s="302" t="s">
        <v>10373</v>
      </c>
      <c r="BG471" s="207">
        <v>151</v>
      </c>
      <c r="BH471" s="208" t="s">
        <v>8898</v>
      </c>
      <c r="BI471" s="363"/>
      <c r="BJ471" s="372"/>
      <c r="BK471" s="137"/>
      <c r="BL471" s="138"/>
    </row>
    <row r="472" spans="56:64">
      <c r="BD472" s="122" t="s">
        <v>5762</v>
      </c>
      <c r="BE472" s="123" t="s">
        <v>1753</v>
      </c>
      <c r="BF472" s="302" t="s">
        <v>10374</v>
      </c>
      <c r="BG472" s="171">
        <v>152</v>
      </c>
      <c r="BH472" s="172" t="s">
        <v>5781</v>
      </c>
      <c r="BI472" s="363"/>
      <c r="BJ472" s="372"/>
      <c r="BK472" s="137"/>
      <c r="BL472" s="138"/>
    </row>
    <row r="473" spans="56:64">
      <c r="BD473" s="122" t="s">
        <v>5765</v>
      </c>
      <c r="BE473" s="123" t="s">
        <v>1754</v>
      </c>
      <c r="BF473" s="302" t="s">
        <v>10374</v>
      </c>
      <c r="BG473" s="169"/>
      <c r="BH473" s="170"/>
      <c r="BI473" s="381" t="s">
        <v>5312</v>
      </c>
      <c r="BJ473" s="371" t="s">
        <v>5781</v>
      </c>
      <c r="BK473" s="137"/>
      <c r="BL473" s="138"/>
    </row>
    <row r="474" spans="56:64">
      <c r="BD474" s="122" t="s">
        <v>5766</v>
      </c>
      <c r="BE474" s="123" t="s">
        <v>8899</v>
      </c>
      <c r="BF474" s="302" t="s">
        <v>10374</v>
      </c>
      <c r="BG474" s="171">
        <v>153</v>
      </c>
      <c r="BH474" s="172" t="s">
        <v>9137</v>
      </c>
      <c r="BI474" s="363"/>
      <c r="BJ474" s="372"/>
      <c r="BK474" s="160" t="s">
        <v>5232</v>
      </c>
      <c r="BL474" s="125" t="s">
        <v>9134</v>
      </c>
    </row>
    <row r="475" spans="56:64">
      <c r="BD475" s="122" t="s">
        <v>5768</v>
      </c>
      <c r="BE475" s="123" t="s">
        <v>8900</v>
      </c>
      <c r="BF475" s="302" t="s">
        <v>10374</v>
      </c>
      <c r="BG475" s="169"/>
      <c r="BH475" s="170"/>
      <c r="BI475" s="381" t="s">
        <v>5313</v>
      </c>
      <c r="BJ475" s="371" t="s">
        <v>5787</v>
      </c>
      <c r="BK475" s="137"/>
      <c r="BL475" s="138" t="s">
        <v>9136</v>
      </c>
    </row>
    <row r="476" spans="56:64">
      <c r="BD476" s="122" t="s">
        <v>5770</v>
      </c>
      <c r="BE476" s="123" t="s">
        <v>8901</v>
      </c>
      <c r="BF476" s="302" t="s">
        <v>10374</v>
      </c>
      <c r="BG476" s="169"/>
      <c r="BH476" s="170"/>
      <c r="BI476" s="383"/>
      <c r="BJ476" s="372" t="s">
        <v>8674</v>
      </c>
      <c r="BK476" s="137"/>
      <c r="BL476" s="138"/>
    </row>
    <row r="477" spans="56:64">
      <c r="BD477" s="122" t="s">
        <v>5771</v>
      </c>
      <c r="BE477" s="123" t="s">
        <v>8902</v>
      </c>
      <c r="BF477" s="302" t="s">
        <v>10374</v>
      </c>
      <c r="BG477" s="171">
        <v>154</v>
      </c>
      <c r="BH477" s="172" t="s">
        <v>9139</v>
      </c>
      <c r="BI477" s="383"/>
      <c r="BJ477" s="372" t="s">
        <v>8674</v>
      </c>
      <c r="BK477" s="160" t="s">
        <v>5235</v>
      </c>
      <c r="BL477" s="223" t="s">
        <v>5781</v>
      </c>
    </row>
    <row r="478" spans="56:64">
      <c r="BD478" s="122" t="s">
        <v>5772</v>
      </c>
      <c r="BE478" s="123" t="s">
        <v>8903</v>
      </c>
      <c r="BF478" s="302" t="s">
        <v>10374</v>
      </c>
      <c r="BG478" s="169"/>
      <c r="BH478" s="170"/>
      <c r="BI478" s="381" t="s">
        <v>5317</v>
      </c>
      <c r="BJ478" s="371" t="s">
        <v>5792</v>
      </c>
      <c r="BK478" s="137"/>
      <c r="BL478" s="138"/>
    </row>
    <row r="479" spans="56:64">
      <c r="BD479" s="122" t="s">
        <v>5773</v>
      </c>
      <c r="BE479" s="123" t="s">
        <v>8904</v>
      </c>
      <c r="BF479" s="302" t="s">
        <v>10374</v>
      </c>
      <c r="BG479" s="169"/>
      <c r="BH479" s="170"/>
      <c r="BI479" s="383"/>
      <c r="BJ479" s="372" t="s">
        <v>8674</v>
      </c>
      <c r="BK479" s="160" t="s">
        <v>5236</v>
      </c>
      <c r="BL479" s="125" t="s">
        <v>9138</v>
      </c>
    </row>
    <row r="480" spans="56:64">
      <c r="BD480" s="122" t="s">
        <v>5775</v>
      </c>
      <c r="BE480" s="123" t="s">
        <v>8905</v>
      </c>
      <c r="BF480" s="302" t="s">
        <v>10374</v>
      </c>
      <c r="BG480" s="171">
        <v>155</v>
      </c>
      <c r="BH480" s="172" t="s">
        <v>9141</v>
      </c>
      <c r="BI480" s="383"/>
      <c r="BJ480" s="372" t="s">
        <v>8674</v>
      </c>
      <c r="BK480" s="137"/>
      <c r="BL480" s="138"/>
    </row>
    <row r="481" spans="56:64">
      <c r="BD481" s="122" t="s">
        <v>5776</v>
      </c>
      <c r="BE481" s="123" t="s">
        <v>8906</v>
      </c>
      <c r="BF481" s="302" t="s">
        <v>10374</v>
      </c>
      <c r="BG481" s="171">
        <v>156</v>
      </c>
      <c r="BH481" s="172" t="s">
        <v>9142</v>
      </c>
      <c r="BI481" s="381" t="s">
        <v>5318</v>
      </c>
      <c r="BJ481" s="371" t="s">
        <v>10496</v>
      </c>
      <c r="BK481" s="137"/>
      <c r="BL481" s="138"/>
    </row>
    <row r="482" spans="56:64">
      <c r="BD482" s="122" t="s">
        <v>5777</v>
      </c>
      <c r="BE482" s="123" t="s">
        <v>8907</v>
      </c>
      <c r="BF482" s="302" t="s">
        <v>10374</v>
      </c>
      <c r="BG482" s="169"/>
      <c r="BH482" s="170"/>
      <c r="BI482" s="363"/>
      <c r="BJ482" s="372"/>
      <c r="BK482" s="160" t="s">
        <v>5238</v>
      </c>
      <c r="BL482" s="125" t="s">
        <v>9140</v>
      </c>
    </row>
    <row r="483" spans="56:64">
      <c r="BD483" s="122" t="s">
        <v>5779</v>
      </c>
      <c r="BE483" s="123" t="s">
        <v>1767</v>
      </c>
      <c r="BF483" s="302" t="s">
        <v>10374</v>
      </c>
      <c r="BG483" s="171">
        <v>157</v>
      </c>
      <c r="BH483" s="172" t="s">
        <v>9143</v>
      </c>
      <c r="BI483" s="383"/>
      <c r="BJ483" s="372" t="s">
        <v>8674</v>
      </c>
      <c r="BK483" s="137"/>
      <c r="BL483" s="138"/>
    </row>
    <row r="484" spans="56:64">
      <c r="BD484" s="122" t="s">
        <v>5783</v>
      </c>
      <c r="BE484" s="123" t="s">
        <v>8908</v>
      </c>
      <c r="BF484" t="s">
        <v>10373</v>
      </c>
      <c r="BG484" s="169"/>
      <c r="BH484" s="170"/>
      <c r="BI484" s="385" t="s">
        <v>492</v>
      </c>
      <c r="BJ484" s="371" t="s">
        <v>5810</v>
      </c>
      <c r="BK484" s="137"/>
      <c r="BL484" s="138"/>
    </row>
    <row r="485" spans="56:64">
      <c r="BD485" s="122" t="s">
        <v>5784</v>
      </c>
      <c r="BE485" s="123" t="s">
        <v>8909</v>
      </c>
      <c r="BF485" s="304" t="s">
        <v>10376</v>
      </c>
      <c r="BG485" s="169"/>
      <c r="BH485" s="170"/>
      <c r="BI485" s="359"/>
      <c r="BJ485" s="372"/>
      <c r="BK485" s="137"/>
      <c r="BL485" s="138"/>
    </row>
    <row r="486" spans="56:64">
      <c r="BD486" s="274" t="s">
        <v>5788</v>
      </c>
      <c r="BE486" s="280" t="s">
        <v>8910</v>
      </c>
      <c r="BF486" s="308" t="s">
        <v>10373</v>
      </c>
      <c r="BG486" s="171">
        <v>158</v>
      </c>
      <c r="BH486" s="172" t="s">
        <v>9145</v>
      </c>
      <c r="BI486" s="359"/>
      <c r="BJ486" s="372"/>
      <c r="BK486" s="137"/>
      <c r="BL486" s="138"/>
    </row>
    <row r="487" spans="56:64">
      <c r="BD487" s="276"/>
      <c r="BE487" s="279" t="s">
        <v>3579</v>
      </c>
      <c r="BF487" s="303"/>
      <c r="BG487" s="169"/>
      <c r="BH487" s="170"/>
      <c r="BI487" s="385" t="s">
        <v>1147</v>
      </c>
      <c r="BJ487" s="375" t="s">
        <v>10497</v>
      </c>
      <c r="BK487" s="137"/>
      <c r="BL487" s="138"/>
    </row>
    <row r="488" spans="56:64">
      <c r="BD488" s="286" t="s">
        <v>5789</v>
      </c>
      <c r="BE488" s="287" t="s">
        <v>5818</v>
      </c>
      <c r="BF488" s="303" t="s">
        <v>10373</v>
      </c>
      <c r="BG488" s="169"/>
      <c r="BH488" s="198"/>
      <c r="BI488" s="359"/>
      <c r="BJ488" s="374"/>
      <c r="BK488" s="160" t="s">
        <v>488</v>
      </c>
      <c r="BL488" s="125" t="s">
        <v>9144</v>
      </c>
    </row>
    <row r="489" spans="56:64">
      <c r="BD489" s="122" t="s">
        <v>5790</v>
      </c>
      <c r="BE489" s="123" t="s">
        <v>8911</v>
      </c>
      <c r="BF489" s="302" t="s">
        <v>10373</v>
      </c>
      <c r="BG489" s="171">
        <v>159</v>
      </c>
      <c r="BH489" s="172" t="s">
        <v>9146</v>
      </c>
      <c r="BI489" s="359"/>
      <c r="BJ489" s="384"/>
      <c r="BK489" s="137"/>
      <c r="BL489" s="138"/>
    </row>
    <row r="490" spans="56:64">
      <c r="BD490" s="122" t="s">
        <v>5793</v>
      </c>
      <c r="BE490" s="123" t="s">
        <v>8912</v>
      </c>
      <c r="BF490" s="304" t="s">
        <v>10373</v>
      </c>
      <c r="BG490" s="169"/>
      <c r="BH490" s="170"/>
      <c r="BI490" s="381" t="s">
        <v>1148</v>
      </c>
      <c r="BJ490" s="371" t="s">
        <v>5822</v>
      </c>
      <c r="BK490" s="137"/>
      <c r="BL490" s="138"/>
    </row>
    <row r="491" spans="56:64">
      <c r="BD491" s="274" t="s">
        <v>5794</v>
      </c>
      <c r="BE491" s="280" t="s">
        <v>8913</v>
      </c>
      <c r="BF491" s="308" t="s">
        <v>10373</v>
      </c>
      <c r="BG491" s="171">
        <v>160</v>
      </c>
      <c r="BH491" s="172" t="s">
        <v>9147</v>
      </c>
      <c r="BI491" s="363"/>
      <c r="BJ491" s="372"/>
      <c r="BK491" s="137"/>
      <c r="BL491" s="138"/>
    </row>
    <row r="492" spans="56:64">
      <c r="BD492" s="276"/>
      <c r="BE492" s="279" t="s">
        <v>3579</v>
      </c>
      <c r="BF492" s="303"/>
      <c r="BG492" s="169"/>
      <c r="BH492" s="170"/>
      <c r="BI492" s="381" t="s">
        <v>1149</v>
      </c>
      <c r="BJ492" s="375" t="s">
        <v>10498</v>
      </c>
      <c r="BK492" s="137"/>
      <c r="BL492" s="138"/>
    </row>
    <row r="493" spans="56:64">
      <c r="BD493" s="122" t="s">
        <v>5795</v>
      </c>
      <c r="BE493" s="123" t="s">
        <v>8915</v>
      </c>
      <c r="BF493" s="304" t="s">
        <v>10373</v>
      </c>
      <c r="BG493" s="169"/>
      <c r="BH493" s="170"/>
      <c r="BI493" s="363"/>
      <c r="BJ493" s="374"/>
      <c r="BK493" s="137"/>
      <c r="BL493" s="138"/>
    </row>
    <row r="494" spans="56:64">
      <c r="BD494" s="122" t="s">
        <v>5798</v>
      </c>
      <c r="BE494" s="123" t="s">
        <v>8916</v>
      </c>
      <c r="BF494" s="304" t="s">
        <v>10373</v>
      </c>
      <c r="BG494" s="169"/>
      <c r="BH494" s="170"/>
      <c r="BI494" s="363"/>
      <c r="BJ494" s="374"/>
      <c r="BK494" s="137"/>
      <c r="BL494" s="138"/>
    </row>
    <row r="495" spans="56:64">
      <c r="BD495" s="274" t="s">
        <v>5799</v>
      </c>
      <c r="BE495" s="280" t="s">
        <v>8917</v>
      </c>
      <c r="BF495" s="308" t="s">
        <v>10373</v>
      </c>
      <c r="BG495" s="171">
        <v>161</v>
      </c>
      <c r="BH495" s="172" t="s">
        <v>5831</v>
      </c>
      <c r="BI495" s="363"/>
      <c r="BJ495" s="372"/>
      <c r="BK495" s="137"/>
      <c r="BL495" s="138"/>
    </row>
    <row r="496" spans="56:64">
      <c r="BD496" s="276"/>
      <c r="BE496" s="279" t="s">
        <v>3579</v>
      </c>
      <c r="BF496" s="303"/>
      <c r="BG496" s="169"/>
      <c r="BH496" s="170"/>
      <c r="BI496" s="363"/>
      <c r="BJ496" s="382"/>
      <c r="BK496" s="137"/>
      <c r="BL496" s="138"/>
    </row>
    <row r="497" spans="56:64">
      <c r="BD497" s="122" t="s">
        <v>5802</v>
      </c>
      <c r="BE497" s="123" t="s">
        <v>1775</v>
      </c>
      <c r="BF497" s="304" t="s">
        <v>10373</v>
      </c>
      <c r="BG497" s="169"/>
      <c r="BH497" s="170"/>
      <c r="BI497" s="363"/>
      <c r="BJ497" s="382"/>
      <c r="BK497" s="137"/>
      <c r="BL497" s="138"/>
    </row>
    <row r="498" spans="56:64">
      <c r="BD498" s="122" t="s">
        <v>5803</v>
      </c>
      <c r="BE498" s="123" t="s">
        <v>1910</v>
      </c>
      <c r="BF498" s="304" t="s">
        <v>10373</v>
      </c>
      <c r="BG498" s="169"/>
      <c r="BH498" s="170"/>
      <c r="BI498" s="363"/>
      <c r="BJ498" s="382"/>
      <c r="BK498" s="137"/>
      <c r="BL498" s="138"/>
    </row>
    <row r="499" spans="56:64">
      <c r="BD499" s="122" t="s">
        <v>5808</v>
      </c>
      <c r="BE499" s="123" t="s">
        <v>8918</v>
      </c>
      <c r="BF499" s="304" t="s">
        <v>10373</v>
      </c>
      <c r="BG499" s="169"/>
      <c r="BH499" s="170"/>
      <c r="BI499" s="359"/>
      <c r="BJ499" s="372"/>
      <c r="BK499" s="137"/>
      <c r="BL499" s="138"/>
    </row>
    <row r="500" spans="56:64">
      <c r="BD500" s="299"/>
      <c r="BE500" s="300"/>
      <c r="BF500" s="311"/>
      <c r="BG500" s="165" t="s">
        <v>8674</v>
      </c>
      <c r="BH500" s="124" t="s">
        <v>8674</v>
      </c>
      <c r="BI500" s="363"/>
      <c r="BJ500" s="372"/>
      <c r="BK500" s="137"/>
      <c r="BL500" s="138"/>
    </row>
    <row r="501" spans="56:64">
      <c r="BD501" s="299"/>
      <c r="BE501" s="300"/>
      <c r="BF501" s="312"/>
      <c r="BG501" s="133" t="s">
        <v>8674</v>
      </c>
      <c r="BH501" s="134" t="s">
        <v>8674</v>
      </c>
      <c r="BI501" s="378"/>
      <c r="BJ501" s="392"/>
      <c r="BK501" s="137"/>
      <c r="BL501" s="138"/>
    </row>
    <row r="502" spans="56:64">
      <c r="BD502" s="299"/>
      <c r="BE502" s="300"/>
      <c r="BF502" s="313"/>
      <c r="BG502" s="143" t="s">
        <v>8674</v>
      </c>
      <c r="BH502" s="144" t="s">
        <v>8674</v>
      </c>
      <c r="BI502" s="359"/>
      <c r="BJ502" s="360"/>
      <c r="BK502" s="137"/>
      <c r="BL502" s="138"/>
    </row>
    <row r="503" spans="56:64" ht="18" thickBot="1">
      <c r="BD503" s="249">
        <v>385</v>
      </c>
      <c r="BE503" s="250" t="s">
        <v>8919</v>
      </c>
      <c r="BF503" s="250"/>
      <c r="BG503" s="251">
        <v>162</v>
      </c>
      <c r="BH503" s="252" t="s">
        <v>8919</v>
      </c>
      <c r="BI503" s="361"/>
      <c r="BJ503" s="362"/>
      <c r="BK503" s="137"/>
      <c r="BL503" s="138"/>
    </row>
    <row r="504" spans="56:64" ht="18.600000000000001" thickTop="1" thickBot="1">
      <c r="BI504" s="395" t="s">
        <v>1150</v>
      </c>
      <c r="BJ504" s="396" t="s">
        <v>9539</v>
      </c>
      <c r="BK504" s="137"/>
      <c r="BL504" s="138"/>
    </row>
    <row r="505" spans="56:64" ht="18" thickTop="1">
      <c r="BK505" s="160"/>
      <c r="BL505" s="125"/>
    </row>
    <row r="506" spans="56:64">
      <c r="BK506" s="137"/>
      <c r="BL506" s="138"/>
    </row>
    <row r="507" spans="56:64">
      <c r="BK507" s="137"/>
      <c r="BL507" s="138"/>
    </row>
    <row r="508" spans="56:64">
      <c r="BK508" s="137"/>
      <c r="BL508" s="138"/>
    </row>
    <row r="509" spans="56:64">
      <c r="BK509" s="137"/>
      <c r="BL509" s="138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3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4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7"/>
  <sheetViews>
    <sheetView topLeftCell="D1" workbookViewId="0">
      <selection activeCell="D335" sqref="D335"/>
    </sheetView>
  </sheetViews>
  <sheetFormatPr defaultRowHeight="17.399999999999999"/>
  <cols>
    <col min="6" max="6" width="18.3984375" customWidth="1"/>
    <col min="7" max="7" width="9" style="16"/>
  </cols>
  <sheetData>
    <row r="1" spans="1:25">
      <c r="A1">
        <v>0</v>
      </c>
      <c r="B1" t="s">
        <v>1101</v>
      </c>
      <c r="C1">
        <v>30</v>
      </c>
      <c r="E1" s="11" t="s">
        <v>488</v>
      </c>
      <c r="F1" s="12" t="s">
        <v>1101</v>
      </c>
      <c r="G1" s="16" t="s">
        <v>494</v>
      </c>
      <c r="H1" t="s">
        <v>544</v>
      </c>
      <c r="K1">
        <v>0.82899999999999996</v>
      </c>
      <c r="L1" t="s">
        <v>1184</v>
      </c>
      <c r="M1">
        <v>3.0396666666666667</v>
      </c>
      <c r="P1" t="s">
        <v>1103</v>
      </c>
      <c r="Q1" t="str">
        <f>VLOOKUP(P1,$F$1:$H$21,2,FALSE)</f>
        <v>00032</v>
      </c>
      <c r="R1" t="str">
        <f>VLOOKUP(P1,$F$1:$H$21,3,FALSE)</f>
        <v xml:space="preserve">   "Crude petroleum"</v>
      </c>
      <c r="U1" t="s">
        <v>496</v>
      </c>
      <c r="V1">
        <v>0.82899999999999996</v>
      </c>
      <c r="X1" t="s">
        <v>494</v>
      </c>
      <c r="Y1">
        <v>1.1000000000000001</v>
      </c>
    </row>
    <row r="2" spans="1:25">
      <c r="A2">
        <v>0</v>
      </c>
      <c r="B2" t="s">
        <v>1102</v>
      </c>
      <c r="C2">
        <v>31</v>
      </c>
      <c r="E2" s="11" t="s">
        <v>489</v>
      </c>
      <c r="F2" s="12" t="s">
        <v>1102</v>
      </c>
      <c r="G2" s="16" t="s">
        <v>495</v>
      </c>
      <c r="H2" t="s">
        <v>545</v>
      </c>
      <c r="K2">
        <v>0.63</v>
      </c>
      <c r="L2" t="s">
        <v>1184</v>
      </c>
      <c r="M2">
        <v>2.31</v>
      </c>
      <c r="P2" t="s">
        <v>1185</v>
      </c>
      <c r="Q2" t="str">
        <f t="shared" ref="Q2:Q24" si="0">VLOOKUP(P2,$F$1:$H$21,2,FALSE)</f>
        <v>00033</v>
      </c>
      <c r="R2" t="str">
        <f t="shared" ref="R2:R24" si="1">VLOOKUP(P2,$F$1:$H$21,3,FALSE)</f>
        <v xml:space="preserve">   "Natural gas"</v>
      </c>
      <c r="U2" t="s">
        <v>497</v>
      </c>
      <c r="V2">
        <v>0.63</v>
      </c>
      <c r="X2" t="s">
        <v>495</v>
      </c>
      <c r="Y2">
        <v>1.0589999999999999</v>
      </c>
    </row>
    <row r="3" spans="1:25">
      <c r="A3">
        <v>0</v>
      </c>
      <c r="B3" t="s">
        <v>1103</v>
      </c>
      <c r="C3">
        <v>32</v>
      </c>
      <c r="E3" s="13" t="s">
        <v>490</v>
      </c>
      <c r="F3" s="14" t="s">
        <v>1103</v>
      </c>
      <c r="G3" s="16" t="s">
        <v>496</v>
      </c>
      <c r="H3" t="s">
        <v>546</v>
      </c>
      <c r="K3">
        <v>0.78300000000000003</v>
      </c>
      <c r="L3">
        <v>44.8</v>
      </c>
      <c r="M3">
        <v>2.871</v>
      </c>
      <c r="P3" t="s">
        <v>1108</v>
      </c>
      <c r="Q3" t="str">
        <f t="shared" si="0"/>
        <v>00134</v>
      </c>
      <c r="R3" t="str">
        <f t="shared" si="1"/>
        <v xml:space="preserve">   "Gasoline"</v>
      </c>
      <c r="U3" t="s">
        <v>501</v>
      </c>
      <c r="V3">
        <v>0.78300000000000003</v>
      </c>
      <c r="X3" t="s">
        <v>496</v>
      </c>
      <c r="Y3">
        <v>0.82899999999999996</v>
      </c>
    </row>
    <row r="4" spans="1:25">
      <c r="A4">
        <v>0</v>
      </c>
      <c r="B4" t="s">
        <v>1104</v>
      </c>
      <c r="C4">
        <v>33</v>
      </c>
      <c r="E4" s="13" t="s">
        <v>491</v>
      </c>
      <c r="F4" s="14" t="s">
        <v>1104</v>
      </c>
      <c r="G4" s="16" t="s">
        <v>497</v>
      </c>
      <c r="H4" t="s">
        <v>547</v>
      </c>
      <c r="K4">
        <v>0.78300000000000003</v>
      </c>
      <c r="L4">
        <v>44.59</v>
      </c>
      <c r="M4">
        <v>2.871</v>
      </c>
      <c r="X4" t="s">
        <v>497</v>
      </c>
      <c r="Y4">
        <v>0.63</v>
      </c>
    </row>
    <row r="5" spans="1:25">
      <c r="A5" s="7">
        <v>2581.5311133947698</v>
      </c>
      <c r="B5" s="7" t="s">
        <v>1105</v>
      </c>
      <c r="C5" s="7">
        <v>131</v>
      </c>
      <c r="E5" s="13" t="s">
        <v>1167</v>
      </c>
      <c r="F5" s="14" t="s">
        <v>1105</v>
      </c>
      <c r="G5" s="16" t="s">
        <v>498</v>
      </c>
      <c r="H5" t="s">
        <v>645</v>
      </c>
      <c r="K5">
        <v>0.81200000000000006</v>
      </c>
      <c r="L5">
        <v>44.75</v>
      </c>
      <c r="M5">
        <v>2.9773333333333336</v>
      </c>
      <c r="P5" t="s">
        <v>1110</v>
      </c>
      <c r="Q5" t="str">
        <f t="shared" si="0"/>
        <v>00136</v>
      </c>
      <c r="R5" t="str">
        <f t="shared" si="1"/>
        <v xml:space="preserve">   "Kerosene"</v>
      </c>
      <c r="U5" t="s">
        <v>503</v>
      </c>
      <c r="V5">
        <v>0.81200000000000006</v>
      </c>
      <c r="X5" t="s">
        <v>498</v>
      </c>
      <c r="Y5">
        <v>1.1000000000000001</v>
      </c>
    </row>
    <row r="6" spans="1:25">
      <c r="A6" s="5">
        <v>0</v>
      </c>
      <c r="B6" s="5" t="s">
        <v>1106</v>
      </c>
      <c r="C6" s="5">
        <v>132</v>
      </c>
      <c r="E6" s="13" t="s">
        <v>1168</v>
      </c>
      <c r="F6" s="14" t="s">
        <v>1106</v>
      </c>
      <c r="G6" s="16" t="s">
        <v>499</v>
      </c>
      <c r="H6" t="s">
        <v>646</v>
      </c>
      <c r="K6">
        <v>0.80800000000000005</v>
      </c>
      <c r="L6" t="s">
        <v>1184</v>
      </c>
      <c r="M6">
        <v>2.9626666666666668</v>
      </c>
      <c r="P6" t="s">
        <v>1109</v>
      </c>
      <c r="Q6" t="str">
        <f t="shared" si="0"/>
        <v>00135</v>
      </c>
      <c r="R6" t="str">
        <f t="shared" si="1"/>
        <v xml:space="preserve">   "Jet oil"</v>
      </c>
      <c r="U6" t="s">
        <v>502</v>
      </c>
      <c r="V6">
        <v>0.80800000000000005</v>
      </c>
      <c r="X6" t="s">
        <v>499</v>
      </c>
      <c r="Y6">
        <v>1.0589999999999999</v>
      </c>
    </row>
    <row r="7" spans="1:25">
      <c r="A7" s="5">
        <v>0</v>
      </c>
      <c r="B7" s="5" t="s">
        <v>1107</v>
      </c>
      <c r="C7" s="5">
        <v>133</v>
      </c>
      <c r="E7" s="11" t="s">
        <v>1169</v>
      </c>
      <c r="F7" s="12" t="s">
        <v>1107</v>
      </c>
      <c r="G7" s="16" t="s">
        <v>500</v>
      </c>
      <c r="H7" t="s">
        <v>647</v>
      </c>
      <c r="K7">
        <v>0.83699999999999997</v>
      </c>
      <c r="L7">
        <v>43.33</v>
      </c>
      <c r="M7">
        <v>3.0689999999999995</v>
      </c>
      <c r="P7" t="s">
        <v>1111</v>
      </c>
      <c r="Q7" t="str">
        <f t="shared" si="0"/>
        <v>00137</v>
      </c>
      <c r="R7" t="str">
        <f t="shared" si="1"/>
        <v xml:space="preserve">   "Light oil"</v>
      </c>
      <c r="U7" t="s">
        <v>504</v>
      </c>
      <c r="V7">
        <v>0.83699999999999997</v>
      </c>
      <c r="X7" t="s">
        <v>500</v>
      </c>
      <c r="Y7">
        <v>0.82899999999999996</v>
      </c>
    </row>
    <row r="8" spans="1:25">
      <c r="A8" s="5">
        <v>9039.8402626018087</v>
      </c>
      <c r="B8" s="5" t="s">
        <v>1108</v>
      </c>
      <c r="C8" s="5">
        <v>134</v>
      </c>
      <c r="E8" s="13" t="s">
        <v>1170</v>
      </c>
      <c r="F8" s="14" t="s">
        <v>1108</v>
      </c>
      <c r="G8" s="16" t="s">
        <v>501</v>
      </c>
      <c r="H8" t="s">
        <v>648</v>
      </c>
      <c r="K8">
        <v>0.875</v>
      </c>
      <c r="L8">
        <v>40.19</v>
      </c>
      <c r="M8">
        <v>3.2083333333333335</v>
      </c>
      <c r="P8" t="s">
        <v>1112</v>
      </c>
      <c r="Q8" t="str">
        <f t="shared" si="0"/>
        <v>00138</v>
      </c>
      <c r="R8" t="str">
        <f t="shared" si="1"/>
        <v xml:space="preserve">   "Heavy oil"</v>
      </c>
      <c r="U8" t="s">
        <v>505</v>
      </c>
      <c r="V8">
        <v>0.875</v>
      </c>
      <c r="X8" t="s">
        <v>501</v>
      </c>
      <c r="Y8">
        <v>0.78300000000000003</v>
      </c>
    </row>
    <row r="9" spans="1:25">
      <c r="A9" s="5">
        <v>0</v>
      </c>
      <c r="B9" s="5" t="s">
        <v>1109</v>
      </c>
      <c r="C9" s="5">
        <v>135</v>
      </c>
      <c r="E9" s="13" t="s">
        <v>1171</v>
      </c>
      <c r="F9" s="14" t="s">
        <v>1109</v>
      </c>
      <c r="G9" s="16" t="s">
        <v>502</v>
      </c>
      <c r="H9" t="s">
        <v>649</v>
      </c>
      <c r="K9">
        <v>0.71299999999999997</v>
      </c>
      <c r="L9">
        <v>47.31</v>
      </c>
      <c r="M9">
        <v>2.6143333333333332</v>
      </c>
      <c r="P9" t="s">
        <v>1113</v>
      </c>
      <c r="Q9" t="str">
        <f t="shared" si="0"/>
        <v>00139</v>
      </c>
      <c r="R9" t="str">
        <f t="shared" si="1"/>
        <v xml:space="preserve">   "Liquefied petroleum gas"</v>
      </c>
      <c r="U9" t="s">
        <v>506</v>
      </c>
      <c r="V9">
        <v>0.71299999999999997</v>
      </c>
      <c r="X9" t="s">
        <v>502</v>
      </c>
      <c r="Y9">
        <v>0.80800000000000005</v>
      </c>
    </row>
    <row r="10" spans="1:25">
      <c r="A10" s="5">
        <v>6555.677852365161</v>
      </c>
      <c r="B10" s="5" t="s">
        <v>1110</v>
      </c>
      <c r="C10" s="5">
        <v>136</v>
      </c>
      <c r="E10" s="13" t="s">
        <v>1172</v>
      </c>
      <c r="F10" s="14" t="s">
        <v>1110</v>
      </c>
      <c r="G10" s="16" t="s">
        <v>503</v>
      </c>
      <c r="H10" t="s">
        <v>650</v>
      </c>
      <c r="K10">
        <v>0.82899999999999996</v>
      </c>
      <c r="L10">
        <v>45.01</v>
      </c>
      <c r="M10">
        <v>3.0396666666666667</v>
      </c>
      <c r="N10">
        <v>0.20724999999999999</v>
      </c>
      <c r="O10">
        <v>0.75991666666666668</v>
      </c>
      <c r="P10" t="s">
        <v>1107</v>
      </c>
      <c r="Q10" t="str">
        <f t="shared" si="0"/>
        <v>00133</v>
      </c>
      <c r="R10" t="str">
        <f t="shared" si="1"/>
        <v xml:space="preserve">   "Naphtha"</v>
      </c>
      <c r="U10" t="s">
        <v>500</v>
      </c>
      <c r="V10">
        <v>0.82899999999999996</v>
      </c>
      <c r="X10" t="s">
        <v>503</v>
      </c>
      <c r="Y10">
        <v>0.81200000000000006</v>
      </c>
    </row>
    <row r="11" spans="1:25">
      <c r="A11" s="5">
        <v>2717.9044212050057</v>
      </c>
      <c r="B11" s="5" t="s">
        <v>1111</v>
      </c>
      <c r="C11" s="5">
        <v>137</v>
      </c>
      <c r="E11" s="13" t="s">
        <v>1173</v>
      </c>
      <c r="F11" s="14" t="s">
        <v>1111</v>
      </c>
      <c r="G11" s="16" t="s">
        <v>504</v>
      </c>
      <c r="H11" t="s">
        <v>651</v>
      </c>
      <c r="K11">
        <v>0.91200000000000003</v>
      </c>
      <c r="L11">
        <v>40.19</v>
      </c>
      <c r="M11">
        <v>3.3439999999999999</v>
      </c>
      <c r="X11" t="s">
        <v>504</v>
      </c>
      <c r="Y11">
        <v>0.83699999999999997</v>
      </c>
    </row>
    <row r="12" spans="1:25">
      <c r="A12" s="5">
        <v>145.58631708013803</v>
      </c>
      <c r="B12" s="5" t="s">
        <v>1112</v>
      </c>
      <c r="C12" s="5">
        <v>138</v>
      </c>
      <c r="E12" s="11" t="s">
        <v>1174</v>
      </c>
      <c r="F12" s="12" t="s">
        <v>1112</v>
      </c>
      <c r="G12" s="16" t="s">
        <v>505</v>
      </c>
      <c r="H12" t="s">
        <v>652</v>
      </c>
      <c r="K12">
        <v>0.82899999999999996</v>
      </c>
      <c r="L12">
        <v>40.19</v>
      </c>
      <c r="M12">
        <v>3.0396666666666667</v>
      </c>
      <c r="N12">
        <v>0.41449999999999998</v>
      </c>
      <c r="O12">
        <v>1.5198333333333334</v>
      </c>
      <c r="P12" t="s">
        <v>1114</v>
      </c>
      <c r="Q12" t="str">
        <f t="shared" si="0"/>
        <v>00140</v>
      </c>
      <c r="R12" t="str">
        <f t="shared" si="1"/>
        <v xml:space="preserve">   "Lubricants"</v>
      </c>
      <c r="U12" t="s">
        <v>507</v>
      </c>
      <c r="V12">
        <v>0.82899999999999996</v>
      </c>
      <c r="X12" t="s">
        <v>505</v>
      </c>
      <c r="Y12">
        <v>0.875</v>
      </c>
    </row>
    <row r="13" spans="1:25">
      <c r="A13" s="5">
        <v>7014.1473091303915</v>
      </c>
      <c r="B13" s="5" t="s">
        <v>1113</v>
      </c>
      <c r="C13" s="5">
        <v>139</v>
      </c>
      <c r="E13" s="13" t="s">
        <v>1175</v>
      </c>
      <c r="F13" s="14" t="s">
        <v>1113</v>
      </c>
      <c r="G13" s="16" t="s">
        <v>506</v>
      </c>
      <c r="H13" t="s">
        <v>653</v>
      </c>
      <c r="K13">
        <v>1.1399999999999999</v>
      </c>
      <c r="L13">
        <v>31</v>
      </c>
      <c r="M13">
        <v>4.18</v>
      </c>
      <c r="X13" t="s">
        <v>506</v>
      </c>
      <c r="Y13">
        <v>0.71299999999999997</v>
      </c>
    </row>
    <row r="14" spans="1:25">
      <c r="A14" s="5">
        <v>1.1448586011581616</v>
      </c>
      <c r="B14" s="5" t="s">
        <v>1114</v>
      </c>
      <c r="C14" s="5">
        <v>140</v>
      </c>
      <c r="E14" s="13" t="s">
        <v>1176</v>
      </c>
      <c r="F14" s="14" t="s">
        <v>1186</v>
      </c>
      <c r="G14" s="16" t="s">
        <v>507</v>
      </c>
      <c r="H14" t="s">
        <v>654</v>
      </c>
      <c r="K14">
        <v>0.82899999999999996</v>
      </c>
      <c r="L14">
        <v>44.8</v>
      </c>
      <c r="M14">
        <v>3.0396666666666667</v>
      </c>
      <c r="P14" t="s">
        <v>1115</v>
      </c>
      <c r="Q14" t="str">
        <f t="shared" si="0"/>
        <v>00141</v>
      </c>
      <c r="R14" t="str">
        <f t="shared" si="1"/>
        <v xml:space="preserve">   "Misc. petroleum refinery products"</v>
      </c>
      <c r="U14" t="s">
        <v>508</v>
      </c>
      <c r="V14">
        <v>0.82899999999999996</v>
      </c>
      <c r="X14" t="s">
        <v>507</v>
      </c>
      <c r="Y14">
        <v>0.82899999999999996</v>
      </c>
    </row>
    <row r="15" spans="1:25">
      <c r="A15" s="6">
        <v>4.3618094084253656</v>
      </c>
      <c r="B15" s="6" t="s">
        <v>1115</v>
      </c>
      <c r="C15" s="6">
        <v>141</v>
      </c>
      <c r="E15" s="13" t="s">
        <v>1177</v>
      </c>
      <c r="F15" s="14" t="s">
        <v>1115</v>
      </c>
      <c r="G15" s="16" t="s">
        <v>508</v>
      </c>
      <c r="H15" t="s">
        <v>655</v>
      </c>
      <c r="K15">
        <v>1.1000000000000001</v>
      </c>
      <c r="M15">
        <v>4.0333333333333341</v>
      </c>
      <c r="P15" t="s">
        <v>1101</v>
      </c>
      <c r="Q15" t="str">
        <f t="shared" si="0"/>
        <v>00030</v>
      </c>
      <c r="R15" t="str">
        <f t="shared" si="1"/>
        <v xml:space="preserve">   "Anthracite"</v>
      </c>
      <c r="U15" t="s">
        <v>494</v>
      </c>
      <c r="V15">
        <v>1.1000000000000001</v>
      </c>
      <c r="X15" t="s">
        <v>508</v>
      </c>
      <c r="Y15">
        <v>0.82899999999999996</v>
      </c>
    </row>
    <row r="16" spans="1:25">
      <c r="A16">
        <v>0</v>
      </c>
      <c r="B16" t="s">
        <v>1116</v>
      </c>
      <c r="C16">
        <v>298</v>
      </c>
      <c r="E16" s="13" t="s">
        <v>1178</v>
      </c>
      <c r="F16" s="14" t="s">
        <v>1116</v>
      </c>
      <c r="G16" s="16" t="s">
        <v>509</v>
      </c>
      <c r="H16" t="s">
        <v>812</v>
      </c>
      <c r="K16">
        <v>1.0589999999999999</v>
      </c>
      <c r="M16">
        <v>3.8829999999999996</v>
      </c>
      <c r="P16" t="s">
        <v>1102</v>
      </c>
      <c r="Q16" t="str">
        <f t="shared" si="0"/>
        <v>00031</v>
      </c>
      <c r="R16" t="str">
        <f t="shared" si="1"/>
        <v xml:space="preserve">   "Bituminous coal"</v>
      </c>
      <c r="U16" t="s">
        <v>495</v>
      </c>
      <c r="V16">
        <v>1.0589999999999999</v>
      </c>
      <c r="X16" t="s">
        <v>513</v>
      </c>
      <c r="Y16">
        <v>0.63700000000000001</v>
      </c>
    </row>
    <row r="17" spans="1:25">
      <c r="A17">
        <v>0</v>
      </c>
      <c r="B17" t="s">
        <v>1117</v>
      </c>
      <c r="C17">
        <v>299</v>
      </c>
      <c r="E17" s="13" t="s">
        <v>1179</v>
      </c>
      <c r="F17" s="15" t="s">
        <v>1117</v>
      </c>
      <c r="G17" s="16" t="s">
        <v>510</v>
      </c>
      <c r="H17" t="s">
        <v>813</v>
      </c>
      <c r="K17">
        <v>1.0589999999999999</v>
      </c>
      <c r="M17">
        <v>3.8829999999999996</v>
      </c>
      <c r="X17" s="16" t="s">
        <v>509</v>
      </c>
      <c r="Y17">
        <v>0</v>
      </c>
    </row>
    <row r="18" spans="1:25">
      <c r="A18">
        <v>0</v>
      </c>
      <c r="B18" t="s">
        <v>1118</v>
      </c>
      <c r="C18">
        <v>300</v>
      </c>
      <c r="E18" s="13" t="s">
        <v>1180</v>
      </c>
      <c r="F18" s="14" t="s">
        <v>1118</v>
      </c>
      <c r="G18" s="16" t="s">
        <v>511</v>
      </c>
      <c r="H18" t="s">
        <v>814</v>
      </c>
      <c r="K18">
        <v>1.1319999999999999</v>
      </c>
      <c r="M18">
        <v>4.1506666666666661</v>
      </c>
      <c r="X18" s="16" t="s">
        <v>510</v>
      </c>
      <c r="Y18">
        <v>0</v>
      </c>
    </row>
    <row r="19" spans="1:25">
      <c r="A19">
        <v>0</v>
      </c>
      <c r="B19" t="s">
        <v>1119</v>
      </c>
      <c r="C19">
        <v>301</v>
      </c>
      <c r="E19" s="13" t="s">
        <v>1181</v>
      </c>
      <c r="F19" s="15" t="s">
        <v>1119</v>
      </c>
      <c r="G19" s="16" t="s">
        <v>512</v>
      </c>
      <c r="H19" t="s">
        <v>815</v>
      </c>
      <c r="K19">
        <v>1.1859999999999999</v>
      </c>
      <c r="M19">
        <v>4.3486666666666665</v>
      </c>
      <c r="X19" s="16" t="s">
        <v>511</v>
      </c>
      <c r="Y19">
        <v>0</v>
      </c>
    </row>
    <row r="20" spans="1:25">
      <c r="A20">
        <v>20636.57238588222</v>
      </c>
      <c r="B20" t="s">
        <v>1120</v>
      </c>
      <c r="C20">
        <v>302</v>
      </c>
      <c r="E20" s="11" t="s">
        <v>1182</v>
      </c>
      <c r="F20" s="12" t="s">
        <v>1120</v>
      </c>
      <c r="G20" s="16" t="s">
        <v>513</v>
      </c>
      <c r="H20" t="s">
        <v>816</v>
      </c>
      <c r="K20">
        <v>1.0589999999999999</v>
      </c>
      <c r="M20">
        <v>3.8829999999999996</v>
      </c>
      <c r="X20" s="16" t="s">
        <v>512</v>
      </c>
      <c r="Y20">
        <v>0</v>
      </c>
    </row>
    <row r="21" spans="1:25">
      <c r="A21">
        <v>0</v>
      </c>
      <c r="B21" t="s">
        <v>1121</v>
      </c>
      <c r="C21">
        <v>303</v>
      </c>
      <c r="E21" s="13" t="s">
        <v>1183</v>
      </c>
      <c r="F21" s="14" t="s">
        <v>1121</v>
      </c>
      <c r="G21" s="16" t="s">
        <v>514</v>
      </c>
      <c r="H21" t="s">
        <v>1483</v>
      </c>
      <c r="K21">
        <v>1.21</v>
      </c>
      <c r="M21">
        <v>4.4366666666666665</v>
      </c>
      <c r="X21" s="16" t="s">
        <v>514</v>
      </c>
      <c r="Y21">
        <v>0</v>
      </c>
    </row>
    <row r="22" spans="1:25">
      <c r="M22">
        <v>0</v>
      </c>
    </row>
    <row r="23" spans="1:25">
      <c r="M23">
        <v>0</v>
      </c>
    </row>
    <row r="24" spans="1:25">
      <c r="K24">
        <v>0.63700000000000001</v>
      </c>
      <c r="M24">
        <v>2.3356666666666666</v>
      </c>
      <c r="P24" t="s">
        <v>1120</v>
      </c>
      <c r="Q24" t="str">
        <f t="shared" si="0"/>
        <v>00302</v>
      </c>
      <c r="R24" t="str">
        <f t="shared" si="1"/>
        <v xml:space="preserve">   "Manufactured gas supply"</v>
      </c>
      <c r="U24" t="s">
        <v>513</v>
      </c>
      <c r="V24">
        <v>0.63700000000000001</v>
      </c>
    </row>
    <row r="26" spans="1:25">
      <c r="P26" t="s">
        <v>1187</v>
      </c>
      <c r="Q26" t="str">
        <f>VLOOKUP(P26,$F$1:$H$21,2,FALSE)</f>
        <v>00131</v>
      </c>
      <c r="R26" t="str">
        <f>VLOOKUP(P26,$F$1:$H$21,3,FALSE)</f>
        <v xml:space="preserve">   "Coal briquettes"</v>
      </c>
      <c r="U26" t="s">
        <v>498</v>
      </c>
      <c r="V26">
        <v>1.1000000000000001</v>
      </c>
    </row>
    <row r="27" spans="1:25">
      <c r="H27" s="16"/>
      <c r="I27" s="16"/>
      <c r="P27" t="s">
        <v>1188</v>
      </c>
      <c r="Q27" t="str">
        <f>VLOOKUP(P27,$F$1:$H$21,2,FALSE)</f>
        <v>00132</v>
      </c>
      <c r="R27" t="str">
        <f>VLOOKUP(P27,$F$1:$H$21,3,FALSE)</f>
        <v xml:space="preserve">   "Coke and other coal products"</v>
      </c>
      <c r="U27" t="s">
        <v>499</v>
      </c>
      <c r="V27">
        <v>1.0589999999999999</v>
      </c>
    </row>
    <row r="28" spans="1:25">
      <c r="H28" s="16"/>
      <c r="I28" s="16"/>
    </row>
    <row r="29" spans="1:25">
      <c r="H29" s="16"/>
      <c r="I29" s="16"/>
    </row>
    <row r="30" spans="1:25">
      <c r="H30" s="16"/>
      <c r="I30" s="16"/>
    </row>
    <row r="31" spans="1:25">
      <c r="H31" s="16"/>
      <c r="I31" s="16"/>
    </row>
    <row r="32" spans="1:25">
      <c r="H32" s="16"/>
      <c r="I32" s="16"/>
    </row>
    <row r="33" spans="8:9">
      <c r="H33" s="16"/>
      <c r="I33" s="16"/>
    </row>
    <row r="34" spans="8:9">
      <c r="H34" s="16"/>
      <c r="I34" s="16"/>
    </row>
    <row r="35" spans="8:9">
      <c r="H35" s="16"/>
      <c r="I35" s="16"/>
    </row>
    <row r="36" spans="8:9">
      <c r="H36" s="16"/>
      <c r="I36" s="16"/>
    </row>
    <row r="37" spans="8:9">
      <c r="H37" s="16"/>
      <c r="I37" s="16"/>
    </row>
    <row r="38" spans="8:9">
      <c r="H38" s="16"/>
      <c r="I38" s="16"/>
    </row>
    <row r="39" spans="8:9">
      <c r="H39" s="16"/>
      <c r="I39" s="16"/>
    </row>
    <row r="40" spans="8:9">
      <c r="H40" s="16"/>
      <c r="I40" s="16"/>
    </row>
    <row r="41" spans="8:9">
      <c r="H41" s="16"/>
      <c r="I41" s="16"/>
    </row>
    <row r="42" spans="8:9">
      <c r="H42" s="16"/>
      <c r="I42" s="16"/>
    </row>
    <row r="43" spans="8:9">
      <c r="H43" s="16"/>
      <c r="I43" s="16"/>
    </row>
    <row r="44" spans="8:9">
      <c r="H44" s="16"/>
      <c r="I44" s="16"/>
    </row>
    <row r="45" spans="8:9">
      <c r="H45" s="16"/>
      <c r="I45" s="16"/>
    </row>
    <row r="46" spans="8:9">
      <c r="H46" s="16"/>
      <c r="I46" s="16"/>
    </row>
    <row r="47" spans="8:9">
      <c r="H47" s="16"/>
      <c r="I47" s="1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D335" sqref="D335"/>
    </sheetView>
  </sheetViews>
  <sheetFormatPr defaultRowHeight="17.399999999999999"/>
  <sheetData>
    <row r="1" spans="1:14">
      <c r="A1" s="17" t="s">
        <v>1481</v>
      </c>
      <c r="B1" s="18"/>
      <c r="C1" s="18"/>
      <c r="D1" s="18"/>
      <c r="E1" s="18"/>
      <c r="F1" s="18"/>
      <c r="G1" s="18"/>
      <c r="H1" s="18"/>
      <c r="I1" s="18"/>
      <c r="J1" s="17" t="s">
        <v>1482</v>
      </c>
    </row>
    <row r="2" spans="1:14">
      <c r="A2" t="s">
        <v>1190</v>
      </c>
      <c r="B2" t="s">
        <v>1227</v>
      </c>
      <c r="C2" t="s">
        <v>1228</v>
      </c>
      <c r="E2" t="s">
        <v>1283</v>
      </c>
      <c r="J2" t="s">
        <v>1320</v>
      </c>
      <c r="K2" t="s">
        <v>1361</v>
      </c>
      <c r="L2" t="s">
        <v>1399</v>
      </c>
      <c r="N2" t="s">
        <v>1440</v>
      </c>
    </row>
    <row r="3" spans="1:14">
      <c r="A3" t="s">
        <v>1191</v>
      </c>
      <c r="B3" t="s">
        <v>18</v>
      </c>
      <c r="C3" t="s">
        <v>1101</v>
      </c>
      <c r="E3" t="s">
        <v>1284</v>
      </c>
      <c r="J3" t="s">
        <v>1321</v>
      </c>
      <c r="K3" t="s">
        <v>1362</v>
      </c>
      <c r="L3" t="s">
        <v>1400</v>
      </c>
      <c r="N3" t="s">
        <v>1441</v>
      </c>
    </row>
    <row r="4" spans="1:14">
      <c r="A4" t="s">
        <v>1192</v>
      </c>
      <c r="B4" t="s">
        <v>1229</v>
      </c>
      <c r="C4" t="s">
        <v>1230</v>
      </c>
      <c r="E4" t="s">
        <v>1285</v>
      </c>
      <c r="J4" t="s">
        <v>1322</v>
      </c>
      <c r="K4" t="s">
        <v>1363</v>
      </c>
      <c r="L4" t="s">
        <v>1401</v>
      </c>
      <c r="N4" t="s">
        <v>1442</v>
      </c>
    </row>
    <row r="5" spans="1:14">
      <c r="A5" t="s">
        <v>1193</v>
      </c>
      <c r="B5" t="s">
        <v>1231</v>
      </c>
      <c r="C5" t="s">
        <v>1232</v>
      </c>
      <c r="E5" t="s">
        <v>1286</v>
      </c>
      <c r="J5" t="s">
        <v>1323</v>
      </c>
      <c r="K5" t="s">
        <v>1364</v>
      </c>
      <c r="L5" t="s">
        <v>1402</v>
      </c>
      <c r="N5" t="s">
        <v>1443</v>
      </c>
    </row>
    <row r="6" spans="1:14">
      <c r="A6" t="s">
        <v>1194</v>
      </c>
      <c r="B6" t="s">
        <v>1233</v>
      </c>
      <c r="C6" t="s">
        <v>1102</v>
      </c>
      <c r="E6" t="s">
        <v>1287</v>
      </c>
      <c r="J6" t="s">
        <v>1324</v>
      </c>
      <c r="K6" t="s">
        <v>1127</v>
      </c>
      <c r="L6" t="s">
        <v>1403</v>
      </c>
      <c r="N6" t="s">
        <v>1444</v>
      </c>
    </row>
    <row r="7" spans="1:14">
      <c r="A7" t="s">
        <v>1195</v>
      </c>
      <c r="B7" t="s">
        <v>1234</v>
      </c>
      <c r="C7" t="s">
        <v>1235</v>
      </c>
      <c r="E7" t="s">
        <v>1288</v>
      </c>
      <c r="J7" t="s">
        <v>1325</v>
      </c>
      <c r="K7" t="s">
        <v>1365</v>
      </c>
      <c r="L7" t="s">
        <v>1404</v>
      </c>
      <c r="N7" t="s">
        <v>1445</v>
      </c>
    </row>
    <row r="8" spans="1:14">
      <c r="A8" t="s">
        <v>1196</v>
      </c>
      <c r="B8" t="s">
        <v>1236</v>
      </c>
      <c r="C8" t="s">
        <v>1237</v>
      </c>
      <c r="E8" t="s">
        <v>1289</v>
      </c>
      <c r="J8" t="s">
        <v>1326</v>
      </c>
      <c r="K8" t="s">
        <v>1366</v>
      </c>
      <c r="L8" t="s">
        <v>1405</v>
      </c>
      <c r="N8" t="s">
        <v>1446</v>
      </c>
    </row>
    <row r="9" spans="1:14">
      <c r="A9" t="s">
        <v>1197</v>
      </c>
      <c r="B9" t="s">
        <v>1238</v>
      </c>
      <c r="C9" t="s">
        <v>1239</v>
      </c>
      <c r="E9" t="s">
        <v>1290</v>
      </c>
      <c r="J9" t="s">
        <v>1327</v>
      </c>
      <c r="K9" t="s">
        <v>1367</v>
      </c>
      <c r="L9" t="s">
        <v>1406</v>
      </c>
      <c r="N9" t="s">
        <v>1447</v>
      </c>
    </row>
    <row r="10" spans="1:14">
      <c r="A10" t="s">
        <v>1198</v>
      </c>
      <c r="B10" t="s">
        <v>1240</v>
      </c>
      <c r="C10" t="s">
        <v>1241</v>
      </c>
      <c r="E10" t="s">
        <v>1291</v>
      </c>
      <c r="J10" t="s">
        <v>1328</v>
      </c>
      <c r="K10" t="s">
        <v>1368</v>
      </c>
      <c r="L10" t="s">
        <v>1407</v>
      </c>
      <c r="N10" t="s">
        <v>1448</v>
      </c>
    </row>
    <row r="11" spans="1:14">
      <c r="A11" t="s">
        <v>1199</v>
      </c>
      <c r="B11" t="s">
        <v>113</v>
      </c>
      <c r="C11" t="s">
        <v>1108</v>
      </c>
      <c r="E11" t="s">
        <v>1292</v>
      </c>
      <c r="J11" t="s">
        <v>1329</v>
      </c>
      <c r="K11" t="s">
        <v>1369</v>
      </c>
      <c r="L11" t="s">
        <v>1408</v>
      </c>
      <c r="N11" t="s">
        <v>1449</v>
      </c>
    </row>
    <row r="12" spans="1:14">
      <c r="A12" t="s">
        <v>1200</v>
      </c>
      <c r="B12" t="s">
        <v>115</v>
      </c>
      <c r="C12" t="s">
        <v>1110</v>
      </c>
      <c r="E12" t="s">
        <v>1293</v>
      </c>
      <c r="J12" t="s">
        <v>1330</v>
      </c>
      <c r="K12" t="s">
        <v>1370</v>
      </c>
      <c r="L12" t="s">
        <v>1409</v>
      </c>
      <c r="N12" t="s">
        <v>1450</v>
      </c>
    </row>
    <row r="13" spans="1:14">
      <c r="A13" t="s">
        <v>1201</v>
      </c>
      <c r="B13" t="s">
        <v>1242</v>
      </c>
      <c r="C13" t="s">
        <v>1111</v>
      </c>
      <c r="E13" t="s">
        <v>1294</v>
      </c>
      <c r="J13" t="s">
        <v>1331</v>
      </c>
      <c r="K13" t="s">
        <v>1371</v>
      </c>
      <c r="L13" t="s">
        <v>1410</v>
      </c>
      <c r="N13" t="s">
        <v>1451</v>
      </c>
    </row>
    <row r="14" spans="1:14">
      <c r="A14" t="s">
        <v>1202</v>
      </c>
      <c r="B14" t="s">
        <v>1243</v>
      </c>
      <c r="C14" t="s">
        <v>1244</v>
      </c>
      <c r="E14" t="s">
        <v>1295</v>
      </c>
      <c r="J14" t="s">
        <v>1332</v>
      </c>
      <c r="K14" t="s">
        <v>1372</v>
      </c>
      <c r="L14" t="s">
        <v>1411</v>
      </c>
      <c r="N14" t="s">
        <v>1452</v>
      </c>
    </row>
    <row r="15" spans="1:14">
      <c r="A15" t="s">
        <v>1203</v>
      </c>
      <c r="B15" t="s">
        <v>1245</v>
      </c>
      <c r="C15" t="s">
        <v>1112</v>
      </c>
      <c r="E15" t="s">
        <v>1296</v>
      </c>
      <c r="J15" t="s">
        <v>1333</v>
      </c>
      <c r="K15" t="s">
        <v>1373</v>
      </c>
      <c r="L15" t="s">
        <v>1412</v>
      </c>
      <c r="N15" t="s">
        <v>1453</v>
      </c>
    </row>
    <row r="16" spans="1:14">
      <c r="A16" t="s">
        <v>1204</v>
      </c>
      <c r="B16" t="s">
        <v>1246</v>
      </c>
      <c r="C16" t="s">
        <v>1247</v>
      </c>
      <c r="E16" t="s">
        <v>1297</v>
      </c>
      <c r="J16" t="s">
        <v>1334</v>
      </c>
      <c r="K16" t="s">
        <v>1374</v>
      </c>
      <c r="L16" t="s">
        <v>1413</v>
      </c>
      <c r="N16" t="s">
        <v>1454</v>
      </c>
    </row>
    <row r="17" spans="1:14">
      <c r="A17" t="s">
        <v>1205</v>
      </c>
      <c r="B17" t="s">
        <v>1248</v>
      </c>
      <c r="C17" t="s">
        <v>1248</v>
      </c>
      <c r="E17" t="s">
        <v>1298</v>
      </c>
      <c r="J17" t="s">
        <v>1335</v>
      </c>
      <c r="K17" t="s">
        <v>1375</v>
      </c>
      <c r="L17" t="s">
        <v>1414</v>
      </c>
      <c r="N17" t="s">
        <v>1455</v>
      </c>
    </row>
    <row r="18" spans="1:14">
      <c r="A18" t="s">
        <v>1206</v>
      </c>
      <c r="B18" t="s">
        <v>1249</v>
      </c>
      <c r="C18" t="s">
        <v>1249</v>
      </c>
      <c r="E18" t="s">
        <v>1299</v>
      </c>
      <c r="J18" t="s">
        <v>1336</v>
      </c>
      <c r="K18" t="s">
        <v>1376</v>
      </c>
      <c r="L18" t="s">
        <v>1415</v>
      </c>
      <c r="N18" t="s">
        <v>1456</v>
      </c>
    </row>
    <row r="19" spans="1:14">
      <c r="A19" t="s">
        <v>1207</v>
      </c>
      <c r="B19" t="s">
        <v>1250</v>
      </c>
      <c r="C19" t="s">
        <v>1250</v>
      </c>
      <c r="E19" t="s">
        <v>1300</v>
      </c>
      <c r="J19" t="s">
        <v>1337</v>
      </c>
      <c r="K19" t="s">
        <v>1377</v>
      </c>
      <c r="L19" t="s">
        <v>1416</v>
      </c>
      <c r="N19" t="s">
        <v>1457</v>
      </c>
    </row>
    <row r="20" spans="1:14">
      <c r="A20" t="s">
        <v>1208</v>
      </c>
      <c r="B20" t="s">
        <v>1251</v>
      </c>
      <c r="C20" t="s">
        <v>1251</v>
      </c>
      <c r="E20" t="s">
        <v>1301</v>
      </c>
      <c r="J20" t="s">
        <v>1338</v>
      </c>
      <c r="K20" t="s">
        <v>1378</v>
      </c>
      <c r="L20" t="s">
        <v>1417</v>
      </c>
      <c r="N20" t="s">
        <v>1458</v>
      </c>
    </row>
    <row r="21" spans="1:14">
      <c r="A21" t="s">
        <v>1209</v>
      </c>
      <c r="B21" t="s">
        <v>1252</v>
      </c>
      <c r="C21" t="s">
        <v>1253</v>
      </c>
      <c r="E21" t="s">
        <v>1302</v>
      </c>
      <c r="J21" t="s">
        <v>1339</v>
      </c>
      <c r="K21" t="s">
        <v>1379</v>
      </c>
      <c r="L21" t="s">
        <v>1418</v>
      </c>
      <c r="N21" t="s">
        <v>1459</v>
      </c>
    </row>
    <row r="22" spans="1:14">
      <c r="A22" t="s">
        <v>1210</v>
      </c>
      <c r="B22" t="s">
        <v>1254</v>
      </c>
      <c r="C22" t="s">
        <v>1255</v>
      </c>
      <c r="E22" t="s">
        <v>1303</v>
      </c>
      <c r="J22" t="s">
        <v>1340</v>
      </c>
      <c r="K22" t="s">
        <v>1380</v>
      </c>
      <c r="L22" t="s">
        <v>1419</v>
      </c>
      <c r="N22" t="s">
        <v>1460</v>
      </c>
    </row>
    <row r="23" spans="1:14">
      <c r="A23" t="s">
        <v>1211</v>
      </c>
      <c r="B23" t="s">
        <v>1256</v>
      </c>
      <c r="C23" t="s">
        <v>1257</v>
      </c>
      <c r="E23" t="s">
        <v>1304</v>
      </c>
      <c r="J23" t="s">
        <v>1341</v>
      </c>
      <c r="K23" t="s">
        <v>1381</v>
      </c>
      <c r="L23" t="s">
        <v>1420</v>
      </c>
      <c r="N23" t="s">
        <v>1461</v>
      </c>
    </row>
    <row r="24" spans="1:14">
      <c r="A24" t="s">
        <v>1212</v>
      </c>
      <c r="B24" t="s">
        <v>112</v>
      </c>
      <c r="C24" t="s">
        <v>1107</v>
      </c>
      <c r="E24" t="s">
        <v>1305</v>
      </c>
      <c r="J24" t="s">
        <v>1342</v>
      </c>
      <c r="K24" t="s">
        <v>1382</v>
      </c>
      <c r="L24" t="s">
        <v>1421</v>
      </c>
      <c r="N24" t="s">
        <v>1462</v>
      </c>
    </row>
    <row r="25" spans="1:14">
      <c r="A25" t="s">
        <v>1213</v>
      </c>
      <c r="B25" t="s">
        <v>1258</v>
      </c>
      <c r="C25" t="s">
        <v>1259</v>
      </c>
      <c r="E25" t="s">
        <v>1306</v>
      </c>
      <c r="J25" t="s">
        <v>1343</v>
      </c>
      <c r="K25" t="s">
        <v>1383</v>
      </c>
      <c r="L25" t="s">
        <v>1422</v>
      </c>
      <c r="N25" t="s">
        <v>1463</v>
      </c>
    </row>
    <row r="26" spans="1:14">
      <c r="A26" t="s">
        <v>1214</v>
      </c>
      <c r="B26" t="s">
        <v>1260</v>
      </c>
      <c r="C26" t="s">
        <v>1261</v>
      </c>
      <c r="E26" t="s">
        <v>1307</v>
      </c>
      <c r="J26" t="s">
        <v>1344</v>
      </c>
      <c r="K26" t="s">
        <v>1384</v>
      </c>
      <c r="L26" t="s">
        <v>1423</v>
      </c>
      <c r="N26" t="s">
        <v>1464</v>
      </c>
    </row>
    <row r="27" spans="1:14">
      <c r="A27" t="s">
        <v>1215</v>
      </c>
      <c r="B27" t="s">
        <v>1262</v>
      </c>
      <c r="C27" t="s">
        <v>1263</v>
      </c>
      <c r="E27" t="s">
        <v>1308</v>
      </c>
      <c r="J27" t="s">
        <v>1345</v>
      </c>
      <c r="K27" t="s">
        <v>1385</v>
      </c>
      <c r="L27" t="s">
        <v>1424</v>
      </c>
      <c r="N27" t="s">
        <v>1465</v>
      </c>
    </row>
    <row r="28" spans="1:14">
      <c r="A28" t="s">
        <v>1216</v>
      </c>
      <c r="B28" t="s">
        <v>1264</v>
      </c>
      <c r="C28" t="s">
        <v>1265</v>
      </c>
      <c r="E28" t="s">
        <v>1309</v>
      </c>
      <c r="J28" t="s">
        <v>1346</v>
      </c>
      <c r="K28" t="s">
        <v>1386</v>
      </c>
      <c r="L28" t="s">
        <v>1425</v>
      </c>
      <c r="N28" t="s">
        <v>1466</v>
      </c>
    </row>
    <row r="29" spans="1:14">
      <c r="A29" t="s">
        <v>1217</v>
      </c>
      <c r="B29" t="s">
        <v>1266</v>
      </c>
      <c r="C29" t="s">
        <v>1267</v>
      </c>
      <c r="E29" t="s">
        <v>1310</v>
      </c>
      <c r="J29" t="s">
        <v>1347</v>
      </c>
      <c r="K29" t="s">
        <v>1387</v>
      </c>
      <c r="L29" t="s">
        <v>1426</v>
      </c>
      <c r="N29" t="s">
        <v>1467</v>
      </c>
    </row>
    <row r="30" spans="1:14">
      <c r="A30" t="s">
        <v>1218</v>
      </c>
      <c r="B30" t="s">
        <v>1268</v>
      </c>
      <c r="C30" t="s">
        <v>1269</v>
      </c>
      <c r="E30" t="s">
        <v>1311</v>
      </c>
      <c r="J30" t="s">
        <v>1348</v>
      </c>
      <c r="K30" t="s">
        <v>1388</v>
      </c>
      <c r="L30" t="s">
        <v>1427</v>
      </c>
      <c r="N30" t="s">
        <v>1468</v>
      </c>
    </row>
    <row r="31" spans="1:14">
      <c r="A31" t="s">
        <v>1219</v>
      </c>
      <c r="B31" t="s">
        <v>1270</v>
      </c>
      <c r="C31" t="s">
        <v>1271</v>
      </c>
      <c r="E31" t="s">
        <v>1312</v>
      </c>
      <c r="J31" t="s">
        <v>1349</v>
      </c>
      <c r="K31" t="s">
        <v>1389</v>
      </c>
      <c r="L31" t="s">
        <v>1428</v>
      </c>
      <c r="N31" t="s">
        <v>1469</v>
      </c>
    </row>
    <row r="32" spans="1:14">
      <c r="A32" t="s">
        <v>1220</v>
      </c>
      <c r="B32" t="s">
        <v>1272</v>
      </c>
      <c r="C32" t="s">
        <v>1120</v>
      </c>
      <c r="E32" t="s">
        <v>1313</v>
      </c>
      <c r="J32" t="s">
        <v>1350</v>
      </c>
      <c r="K32" t="s">
        <v>1390</v>
      </c>
      <c r="L32" t="s">
        <v>1429</v>
      </c>
      <c r="N32" t="s">
        <v>1470</v>
      </c>
    </row>
    <row r="33" spans="1:14">
      <c r="A33" t="s">
        <v>1221</v>
      </c>
      <c r="B33" t="s">
        <v>1273</v>
      </c>
      <c r="C33" t="s">
        <v>1116</v>
      </c>
      <c r="E33" t="s">
        <v>1314</v>
      </c>
      <c r="J33" t="s">
        <v>1351</v>
      </c>
      <c r="K33" t="s">
        <v>1391</v>
      </c>
      <c r="L33" t="s">
        <v>1430</v>
      </c>
      <c r="N33" t="s">
        <v>1471</v>
      </c>
    </row>
    <row r="34" spans="1:14">
      <c r="A34" t="s">
        <v>1222</v>
      </c>
      <c r="B34" t="s">
        <v>1274</v>
      </c>
      <c r="C34" t="s">
        <v>1118</v>
      </c>
      <c r="E34" t="s">
        <v>1315</v>
      </c>
      <c r="J34" t="s">
        <v>1352</v>
      </c>
      <c r="K34" t="s">
        <v>262</v>
      </c>
      <c r="L34" t="s">
        <v>1431</v>
      </c>
      <c r="N34" t="s">
        <v>1472</v>
      </c>
    </row>
    <row r="35" spans="1:14">
      <c r="A35" t="s">
        <v>1223</v>
      </c>
      <c r="B35" t="s">
        <v>1275</v>
      </c>
      <c r="C35" t="s">
        <v>1276</v>
      </c>
      <c r="E35" t="s">
        <v>1316</v>
      </c>
      <c r="J35" t="s">
        <v>1353</v>
      </c>
      <c r="K35" t="s">
        <v>278</v>
      </c>
      <c r="L35" t="s">
        <v>1432</v>
      </c>
      <c r="N35" t="s">
        <v>1473</v>
      </c>
    </row>
    <row r="36" spans="1:14">
      <c r="A36" t="s">
        <v>1224</v>
      </c>
      <c r="B36" t="s">
        <v>1277</v>
      </c>
      <c r="C36" t="s">
        <v>1278</v>
      </c>
      <c r="E36" t="s">
        <v>1317</v>
      </c>
      <c r="J36" t="s">
        <v>1354</v>
      </c>
      <c r="K36" t="s">
        <v>1392</v>
      </c>
      <c r="L36" t="s">
        <v>1433</v>
      </c>
      <c r="N36" t="s">
        <v>1474</v>
      </c>
    </row>
    <row r="37" spans="1:14">
      <c r="A37" t="s">
        <v>1225</v>
      </c>
      <c r="B37" t="s">
        <v>1279</v>
      </c>
      <c r="C37" t="s">
        <v>1280</v>
      </c>
      <c r="E37" t="s">
        <v>1318</v>
      </c>
      <c r="J37" t="s">
        <v>1355</v>
      </c>
      <c r="K37" t="s">
        <v>1393</v>
      </c>
      <c r="L37" t="s">
        <v>1434</v>
      </c>
      <c r="N37" t="s">
        <v>1475</v>
      </c>
    </row>
    <row r="38" spans="1:14">
      <c r="A38" t="s">
        <v>1226</v>
      </c>
      <c r="B38" t="s">
        <v>1281</v>
      </c>
      <c r="C38" t="s">
        <v>1282</v>
      </c>
      <c r="E38" t="s">
        <v>1319</v>
      </c>
      <c r="J38" t="s">
        <v>1356</v>
      </c>
      <c r="K38" t="s">
        <v>1394</v>
      </c>
      <c r="L38" t="s">
        <v>1435</v>
      </c>
      <c r="N38" t="s">
        <v>1476</v>
      </c>
    </row>
    <row r="39" spans="1:14">
      <c r="J39" t="s">
        <v>1357</v>
      </c>
      <c r="K39" t="s">
        <v>1395</v>
      </c>
      <c r="L39" t="s">
        <v>1436</v>
      </c>
      <c r="N39" t="s">
        <v>1477</v>
      </c>
    </row>
    <row r="40" spans="1:14">
      <c r="J40" t="s">
        <v>1358</v>
      </c>
      <c r="K40" t="s">
        <v>1396</v>
      </c>
      <c r="L40" t="s">
        <v>1437</v>
      </c>
      <c r="N40" t="s">
        <v>1478</v>
      </c>
    </row>
    <row r="41" spans="1:14">
      <c r="J41" t="s">
        <v>1359</v>
      </c>
      <c r="K41" t="s">
        <v>1397</v>
      </c>
      <c r="L41" t="s">
        <v>1438</v>
      </c>
      <c r="N41" t="s">
        <v>1479</v>
      </c>
    </row>
    <row r="42" spans="1:14">
      <c r="J42" t="s">
        <v>1360</v>
      </c>
      <c r="K42" t="s">
        <v>1398</v>
      </c>
      <c r="L42" t="s">
        <v>1439</v>
      </c>
      <c r="N42" t="s">
        <v>1480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D394"/>
  <sheetViews>
    <sheetView topLeftCell="A289" workbookViewId="0">
      <selection activeCell="D335" sqref="D335"/>
    </sheetView>
  </sheetViews>
  <sheetFormatPr defaultRowHeight="17.399999999999999"/>
  <cols>
    <col min="3" max="3" width="9" style="31"/>
    <col min="4" max="4" width="27.59765625" bestFit="1" customWidth="1"/>
  </cols>
  <sheetData>
    <row r="1" spans="2:4">
      <c r="B1" s="32" t="s">
        <v>3888</v>
      </c>
      <c r="C1" s="32" t="s">
        <v>3889</v>
      </c>
      <c r="D1" s="32" t="s">
        <v>3890</v>
      </c>
    </row>
    <row r="2" spans="2:4">
      <c r="B2" s="31">
        <v>1</v>
      </c>
      <c r="C2" s="31" t="s">
        <v>319</v>
      </c>
      <c r="D2" t="str">
        <f>VLOOKUP(C2,Matching!$G$2:$I$423,3,FALSE)</f>
        <v>벼</v>
      </c>
    </row>
    <row r="3" spans="2:4">
      <c r="B3" s="31">
        <v>2</v>
      </c>
      <c r="C3" s="31" t="s">
        <v>320</v>
      </c>
      <c r="D3" t="str">
        <f>VLOOKUP(C3,Matching!$G$2:$I$423,3,FALSE)</f>
        <v>보리</v>
      </c>
    </row>
    <row r="4" spans="2:4">
      <c r="B4" s="31">
        <v>3</v>
      </c>
      <c r="C4" s="31" t="s">
        <v>321</v>
      </c>
      <c r="D4" t="str">
        <f>VLOOKUP(C4,Matching!$G$2:$I$423,3,FALSE)</f>
        <v>밀</v>
      </c>
    </row>
    <row r="5" spans="2:4">
      <c r="B5" s="31">
        <v>4</v>
      </c>
      <c r="C5" s="31" t="s">
        <v>322</v>
      </c>
      <c r="D5" t="str">
        <f>VLOOKUP(C5,Matching!$G$2:$I$423,3,FALSE)</f>
        <v>잡곡</v>
      </c>
    </row>
    <row r="6" spans="2:4">
      <c r="B6" s="31">
        <v>5</v>
      </c>
      <c r="C6" s="31" t="s">
        <v>323</v>
      </c>
      <c r="D6" t="str">
        <f>VLOOKUP(C6,Matching!$G$2:$I$423,3,FALSE)</f>
        <v>채소</v>
      </c>
    </row>
    <row r="7" spans="2:4">
      <c r="B7" s="31">
        <v>6</v>
      </c>
      <c r="C7" s="31" t="s">
        <v>324</v>
      </c>
      <c r="D7" t="str">
        <f>VLOOKUP(C7,Matching!$G$2:$I$423,3,FALSE)</f>
        <v>과실</v>
      </c>
    </row>
    <row r="8" spans="2:4">
      <c r="B8" s="31">
        <v>7</v>
      </c>
      <c r="C8" s="31" t="s">
        <v>325</v>
      </c>
      <c r="D8" t="str">
        <f>VLOOKUP(C8,Matching!$G$2:$I$423,3,FALSE)</f>
        <v>콩류</v>
      </c>
    </row>
    <row r="9" spans="2:4">
      <c r="B9" s="31">
        <v>8</v>
      </c>
      <c r="C9" s="31" t="s">
        <v>326</v>
      </c>
      <c r="D9" t="str">
        <f>VLOOKUP(C9,Matching!$G$2:$I$423,3,FALSE)</f>
        <v>감자류</v>
      </c>
    </row>
    <row r="10" spans="2:4">
      <c r="B10" s="31">
        <v>9</v>
      </c>
      <c r="C10" s="31" t="s">
        <v>327</v>
      </c>
      <c r="D10" t="str">
        <f>VLOOKUP(C10,Matching!$G$2:$I$423,3,FALSE)</f>
        <v>유지작물</v>
      </c>
    </row>
    <row r="11" spans="2:4">
      <c r="B11" s="31">
        <v>10</v>
      </c>
      <c r="C11" s="31" t="s">
        <v>328</v>
      </c>
      <c r="D11" t="str">
        <f>VLOOKUP(C11,Matching!$G$2:$I$423,3,FALSE)</f>
        <v>약용작물</v>
      </c>
    </row>
    <row r="12" spans="2:4">
      <c r="B12" s="31">
        <v>11</v>
      </c>
      <c r="C12" s="31" t="s">
        <v>329</v>
      </c>
      <c r="D12" t="str">
        <f>VLOOKUP(C12,Matching!$G$2:$I$423,3,FALSE)</f>
        <v>기타식용작물</v>
      </c>
    </row>
    <row r="13" spans="2:4">
      <c r="B13" s="31">
        <v>12</v>
      </c>
      <c r="C13" s="31" t="s">
        <v>330</v>
      </c>
      <c r="D13" t="str">
        <f>VLOOKUP(C13,Matching!$G$2:$I$423,3,FALSE)</f>
        <v>섬유작물</v>
      </c>
    </row>
    <row r="14" spans="2:4">
      <c r="B14" s="31">
        <v>13</v>
      </c>
      <c r="C14" s="31" t="s">
        <v>331</v>
      </c>
      <c r="D14" t="str">
        <f>VLOOKUP(C14,Matching!$G$2:$I$423,3,FALSE)</f>
        <v>잎담배</v>
      </c>
    </row>
    <row r="15" spans="2:4">
      <c r="B15" s="31">
        <v>14</v>
      </c>
      <c r="C15" s="31" t="s">
        <v>332</v>
      </c>
      <c r="D15" t="str">
        <f>VLOOKUP(C15,Matching!$G$2:$I$423,3,FALSE)</f>
        <v>화훼작물</v>
      </c>
    </row>
    <row r="16" spans="2:4">
      <c r="B16" s="31">
        <v>15</v>
      </c>
      <c r="C16" s="31" t="s">
        <v>333</v>
      </c>
      <c r="D16" t="str">
        <f>VLOOKUP(C16,Matching!$G$2:$I$423,3,FALSE)</f>
        <v>천연고무</v>
      </c>
    </row>
    <row r="17" spans="2:4">
      <c r="B17" s="31">
        <v>16</v>
      </c>
      <c r="C17" s="31" t="s">
        <v>334</v>
      </c>
      <c r="D17" t="str">
        <f>VLOOKUP(C17,Matching!$G$2:$I$423,3,FALSE)</f>
        <v>종자및묘목</v>
      </c>
    </row>
    <row r="18" spans="2:4">
      <c r="B18" s="31">
        <v>17</v>
      </c>
      <c r="C18" s="31" t="s">
        <v>335</v>
      </c>
      <c r="D18" t="str">
        <f>VLOOKUP(C18,Matching!$G$2:$I$423,3,FALSE)</f>
        <v>기타비식용작물</v>
      </c>
    </row>
    <row r="19" spans="2:4">
      <c r="B19" s="31">
        <v>18</v>
      </c>
      <c r="C19" s="31" t="s">
        <v>336</v>
      </c>
      <c r="D19" t="str">
        <f>VLOOKUP(C19,Matching!$G$2:$I$423,3,FALSE)</f>
        <v>낙농</v>
      </c>
    </row>
    <row r="20" spans="2:4">
      <c r="B20" s="31">
        <v>19</v>
      </c>
      <c r="C20" s="31" t="s">
        <v>337</v>
      </c>
      <c r="D20" t="str">
        <f>VLOOKUP(C20,Matching!$G$2:$I$423,3,FALSE)</f>
        <v>육우</v>
      </c>
    </row>
    <row r="21" spans="2:4">
      <c r="B21" s="31">
        <v>20</v>
      </c>
      <c r="C21" s="31" t="s">
        <v>338</v>
      </c>
      <c r="D21" t="str">
        <f>VLOOKUP(C21,Matching!$G$2:$I$423,3,FALSE)</f>
        <v>양돈</v>
      </c>
    </row>
    <row r="22" spans="2:4">
      <c r="B22" s="31">
        <v>21</v>
      </c>
      <c r="C22" s="31" t="s">
        <v>339</v>
      </c>
      <c r="D22" t="str">
        <f>VLOOKUP(C22,Matching!$G$2:$I$423,3,FALSE)</f>
        <v>가금</v>
      </c>
    </row>
    <row r="23" spans="2:4">
      <c r="B23" s="31">
        <v>22</v>
      </c>
      <c r="C23" s="31" t="s">
        <v>340</v>
      </c>
      <c r="D23" t="str">
        <f>VLOOKUP(C23,Matching!$G$2:$I$423,3,FALSE)</f>
        <v>기타축산</v>
      </c>
    </row>
    <row r="24" spans="2:4">
      <c r="B24" s="31">
        <v>23</v>
      </c>
      <c r="C24" s="31" t="s">
        <v>341</v>
      </c>
      <c r="D24" t="str">
        <f>VLOOKUP(C24,Matching!$G$2:$I$423,3,FALSE)</f>
        <v>영림</v>
      </c>
    </row>
    <row r="25" spans="2:4">
      <c r="B25" s="31">
        <v>24</v>
      </c>
      <c r="C25" s="31" t="s">
        <v>342</v>
      </c>
      <c r="D25" t="str">
        <f>VLOOKUP(C25,Matching!$G$2:$I$423,3,FALSE)</f>
        <v>원목</v>
      </c>
    </row>
    <row r="26" spans="2:4">
      <c r="B26" s="31">
        <v>25</v>
      </c>
      <c r="C26" s="31" t="s">
        <v>343</v>
      </c>
      <c r="D26" t="str">
        <f>VLOOKUP(C26,Matching!$G$2:$I$423,3,FALSE)</f>
        <v>식용임산물</v>
      </c>
    </row>
    <row r="27" spans="2:4">
      <c r="B27" s="31">
        <v>26</v>
      </c>
      <c r="C27" s="31" t="s">
        <v>344</v>
      </c>
      <c r="D27" t="str">
        <f>VLOOKUP(C27,Matching!$G$2:$I$423,3,FALSE)</f>
        <v>기타임산물</v>
      </c>
    </row>
    <row r="28" spans="2:4">
      <c r="B28" s="31">
        <v>27</v>
      </c>
      <c r="C28" s="31" t="s">
        <v>345</v>
      </c>
      <c r="D28" t="str">
        <f>VLOOKUP(C28,Matching!$G$2:$I$423,3,FALSE)</f>
        <v>수산어획</v>
      </c>
    </row>
    <row r="29" spans="2:4">
      <c r="B29" s="31">
        <v>28</v>
      </c>
      <c r="C29" s="31" t="s">
        <v>346</v>
      </c>
      <c r="D29" t="str">
        <f>VLOOKUP(C29,Matching!$G$2:$I$423,3,FALSE)</f>
        <v>수산양식</v>
      </c>
    </row>
    <row r="30" spans="2:4">
      <c r="B30" s="31">
        <v>29</v>
      </c>
      <c r="C30" s="31" t="s">
        <v>347</v>
      </c>
      <c r="D30" t="str">
        <f>VLOOKUP(C30,Matching!$G$2:$I$423,3,FALSE)</f>
        <v>농림어업서비스</v>
      </c>
    </row>
    <row r="31" spans="2:4">
      <c r="B31" s="31">
        <v>30</v>
      </c>
      <c r="C31" s="31" t="s">
        <v>348</v>
      </c>
      <c r="D31" t="str">
        <f>VLOOKUP(C31,Matching!$G$2:$I$423,3,FALSE)</f>
        <v>무연탄</v>
      </c>
    </row>
    <row r="32" spans="2:4">
      <c r="B32" s="31">
        <v>31</v>
      </c>
      <c r="C32" s="31" t="s">
        <v>349</v>
      </c>
      <c r="D32" t="str">
        <f>VLOOKUP(C32,Matching!$G$2:$I$423,3,FALSE)</f>
        <v>유연탄</v>
      </c>
    </row>
    <row r="33" spans="2:4">
      <c r="B33" s="31">
        <v>32</v>
      </c>
      <c r="C33" s="31" t="s">
        <v>350</v>
      </c>
      <c r="D33" t="str">
        <f>VLOOKUP(C33,Matching!$G$2:$I$423,3,FALSE)</f>
        <v>원유</v>
      </c>
    </row>
    <row r="34" spans="2:4">
      <c r="B34" s="31">
        <v>33</v>
      </c>
      <c r="C34" s="31" t="s">
        <v>351</v>
      </c>
      <c r="D34" t="str">
        <f>VLOOKUP(C34,Matching!$G$2:$I$423,3,FALSE)</f>
        <v>천연가스(LNG)</v>
      </c>
    </row>
    <row r="35" spans="2:4">
      <c r="B35" s="31">
        <v>34</v>
      </c>
      <c r="C35" s="31" t="s">
        <v>352</v>
      </c>
      <c r="D35" t="str">
        <f>VLOOKUP(C35,Matching!$G$2:$I$423,3,FALSE)</f>
        <v>철광석</v>
      </c>
    </row>
    <row r="36" spans="2:4">
      <c r="B36" s="31">
        <v>35</v>
      </c>
      <c r="C36" s="31" t="s">
        <v>353</v>
      </c>
      <c r="D36" t="str">
        <f>VLOOKUP(C36,Matching!$G$2:$I$423,3,FALSE)</f>
        <v>동광석</v>
      </c>
    </row>
    <row r="37" spans="2:4">
      <c r="B37" s="31">
        <v>36</v>
      </c>
      <c r="C37" s="31" t="s">
        <v>354</v>
      </c>
      <c r="D37" t="str">
        <f>VLOOKUP(C37,Matching!$G$2:$I$423,3,FALSE)</f>
        <v>연및아연광석</v>
      </c>
    </row>
    <row r="38" spans="2:4">
      <c r="B38" s="31">
        <v>37</v>
      </c>
      <c r="C38" s="31" t="s">
        <v>355</v>
      </c>
      <c r="D38" t="str">
        <f>VLOOKUP(C38,Matching!$G$2:$I$423,3,FALSE)</f>
        <v>기타비철금속광석</v>
      </c>
    </row>
    <row r="39" spans="2:4">
      <c r="B39" s="31">
        <v>38</v>
      </c>
      <c r="C39" s="31" t="s">
        <v>356</v>
      </c>
      <c r="D39" t="str">
        <f>VLOOKUP(C39,Matching!$G$2:$I$423,3,FALSE)</f>
        <v>모래및자갈</v>
      </c>
    </row>
    <row r="40" spans="2:4">
      <c r="B40" s="31">
        <v>39</v>
      </c>
      <c r="C40" s="31" t="s">
        <v>357</v>
      </c>
      <c r="D40" t="str">
        <f>VLOOKUP(C40,Matching!$G$2:$I$423,3,FALSE)</f>
        <v>쇄석</v>
      </c>
    </row>
    <row r="41" spans="2:4">
      <c r="B41" s="31">
        <v>40</v>
      </c>
      <c r="C41" s="31" t="s">
        <v>358</v>
      </c>
      <c r="D41" t="str">
        <f>VLOOKUP(C41,Matching!$G$2:$I$423,3,FALSE)</f>
        <v>기타건설용석재</v>
      </c>
    </row>
    <row r="42" spans="2:4">
      <c r="B42" s="31">
        <v>41</v>
      </c>
      <c r="C42" s="31" t="s">
        <v>359</v>
      </c>
      <c r="D42" t="str">
        <f>VLOOKUP(C42,Matching!$G$2:$I$423,3,FALSE)</f>
        <v>석회석</v>
      </c>
    </row>
    <row r="43" spans="2:4">
      <c r="B43" s="31">
        <v>42</v>
      </c>
      <c r="C43" s="31" t="s">
        <v>360</v>
      </c>
      <c r="D43" t="str">
        <f>VLOOKUP(C43,Matching!$G$2:$I$423,3,FALSE)</f>
        <v>요업원료광물</v>
      </c>
    </row>
    <row r="44" spans="2:4">
      <c r="B44" s="31">
        <v>43</v>
      </c>
      <c r="C44" s="31" t="s">
        <v>361</v>
      </c>
      <c r="D44" t="str">
        <f>VLOOKUP(C44,Matching!$G$2:$I$423,3,FALSE)</f>
        <v>원염</v>
      </c>
    </row>
    <row r="45" spans="2:4">
      <c r="B45" s="31">
        <v>44</v>
      </c>
      <c r="C45" s="31" t="s">
        <v>362</v>
      </c>
      <c r="D45" t="str">
        <f>VLOOKUP(C45,Matching!$G$2:$I$423,3,FALSE)</f>
        <v>기타비금속광물</v>
      </c>
    </row>
    <row r="46" spans="2:4">
      <c r="B46" s="31">
        <v>45</v>
      </c>
      <c r="C46" s="31" t="s">
        <v>363</v>
      </c>
      <c r="D46" t="str">
        <f>VLOOKUP(C46,Matching!$G$2:$I$423,3,FALSE)</f>
        <v>도축육</v>
      </c>
    </row>
    <row r="47" spans="2:4">
      <c r="B47" s="31">
        <v>46</v>
      </c>
      <c r="C47" s="31" t="s">
        <v>364</v>
      </c>
      <c r="D47" t="str">
        <f>VLOOKUP(C47,Matching!$G$2:$I$423,3,FALSE)</f>
        <v>가금육</v>
      </c>
    </row>
    <row r="48" spans="2:4">
      <c r="B48" s="31">
        <v>47</v>
      </c>
      <c r="C48" s="31" t="s">
        <v>365</v>
      </c>
      <c r="D48" t="str">
        <f>VLOOKUP(C48,Matching!$G$2:$I$423,3,FALSE)</f>
        <v>육가공품</v>
      </c>
    </row>
    <row r="49" spans="2:4">
      <c r="B49" s="31">
        <v>48</v>
      </c>
      <c r="C49" s="31" t="s">
        <v>366</v>
      </c>
      <c r="D49" t="str">
        <f>VLOOKUP(C49,Matching!$G$2:$I$423,3,FALSE)</f>
        <v>우유</v>
      </c>
    </row>
    <row r="50" spans="2:4">
      <c r="B50" s="31">
        <v>49</v>
      </c>
      <c r="C50" s="31" t="s">
        <v>367</v>
      </c>
      <c r="D50" t="str">
        <f>VLOOKUP(C50,Matching!$G$2:$I$423,3,FALSE)</f>
        <v>유제품</v>
      </c>
    </row>
    <row r="51" spans="2:4">
      <c r="B51" s="31">
        <v>50</v>
      </c>
      <c r="C51" s="31" t="s">
        <v>368</v>
      </c>
      <c r="D51" t="str">
        <f>VLOOKUP(C51,Matching!$G$2:$I$423,3,FALSE)</f>
        <v>아이스크림</v>
      </c>
    </row>
    <row r="52" spans="2:4">
      <c r="B52" s="31">
        <v>51</v>
      </c>
      <c r="C52" s="31" t="s">
        <v>369</v>
      </c>
      <c r="D52" t="str">
        <f>VLOOKUP(C52,Matching!$G$2:$I$423,3,FALSE)</f>
        <v>어육및어묵</v>
      </c>
    </row>
    <row r="53" spans="2:4">
      <c r="B53" s="31">
        <v>52</v>
      </c>
      <c r="C53" s="31" t="s">
        <v>370</v>
      </c>
      <c r="D53" t="str">
        <f>VLOOKUP(C53,Matching!$G$2:$I$423,3,FALSE)</f>
        <v>수산물통조림</v>
      </c>
    </row>
    <row r="54" spans="2:4">
      <c r="B54" s="31">
        <v>53</v>
      </c>
      <c r="C54" s="31" t="s">
        <v>371</v>
      </c>
      <c r="D54" t="str">
        <f>VLOOKUP(C54,Matching!$G$2:$I$423,3,FALSE)</f>
        <v>수산물냉동품</v>
      </c>
    </row>
    <row r="55" spans="2:4">
      <c r="B55" s="31">
        <v>54</v>
      </c>
      <c r="C55" s="31" t="s">
        <v>372</v>
      </c>
      <c r="D55" t="str">
        <f>VLOOKUP(C55,Matching!$G$2:$I$423,3,FALSE)</f>
        <v>수산물저장품</v>
      </c>
    </row>
    <row r="56" spans="2:4">
      <c r="B56" s="31">
        <v>55</v>
      </c>
      <c r="C56" s="31" t="s">
        <v>373</v>
      </c>
      <c r="D56" t="str">
        <f>VLOOKUP(C56,Matching!$G$2:$I$423,3,FALSE)</f>
        <v>기타수산물가공품</v>
      </c>
    </row>
    <row r="57" spans="2:4">
      <c r="B57" s="31">
        <v>56</v>
      </c>
      <c r="C57" s="31" t="s">
        <v>374</v>
      </c>
      <c r="D57" t="str">
        <f>VLOOKUP(C57,Matching!$G$2:$I$423,3,FALSE)</f>
        <v>정미</v>
      </c>
    </row>
    <row r="58" spans="2:4">
      <c r="B58" s="31">
        <v>57</v>
      </c>
      <c r="C58" s="31" t="s">
        <v>375</v>
      </c>
      <c r="D58" t="str">
        <f>VLOOKUP(C58,Matching!$G$2:$I$423,3,FALSE)</f>
        <v>정맥</v>
      </c>
    </row>
    <row r="59" spans="2:4">
      <c r="B59" s="31">
        <v>58</v>
      </c>
      <c r="C59" s="31" t="s">
        <v>376</v>
      </c>
      <c r="D59" t="str">
        <f>VLOOKUP(C59,Matching!$G$2:$I$423,3,FALSE)</f>
        <v>제분</v>
      </c>
    </row>
    <row r="60" spans="2:4">
      <c r="B60" s="31">
        <v>59</v>
      </c>
      <c r="C60" s="31" t="s">
        <v>377</v>
      </c>
      <c r="D60" t="str">
        <f>VLOOKUP(C60,Matching!$G$2:$I$423,3,FALSE)</f>
        <v>원당</v>
      </c>
    </row>
    <row r="61" spans="2:4">
      <c r="B61" s="31">
        <v>60</v>
      </c>
      <c r="C61" s="31" t="s">
        <v>378</v>
      </c>
      <c r="D61" t="str">
        <f>VLOOKUP(C61,Matching!$G$2:$I$423,3,FALSE)</f>
        <v>정제당</v>
      </c>
    </row>
    <row r="62" spans="2:4">
      <c r="B62" s="31">
        <v>61</v>
      </c>
      <c r="C62" s="31" t="s">
        <v>379</v>
      </c>
      <c r="D62" t="str">
        <f>VLOOKUP(C62,Matching!$G$2:$I$423,3,FALSE)</f>
        <v>전분</v>
      </c>
    </row>
    <row r="63" spans="2:4">
      <c r="B63" s="31">
        <v>62</v>
      </c>
      <c r="C63" s="31" t="s">
        <v>380</v>
      </c>
      <c r="D63" t="str">
        <f>VLOOKUP(C63,Matching!$G$2:$I$423,3,FALSE)</f>
        <v>당류</v>
      </c>
    </row>
    <row r="64" spans="2:4">
      <c r="B64" s="31">
        <v>63</v>
      </c>
      <c r="C64" s="31" t="s">
        <v>381</v>
      </c>
      <c r="D64" t="str">
        <f>VLOOKUP(C64,Matching!$G$2:$I$423,3,FALSE)</f>
        <v>빵및곡분과자</v>
      </c>
    </row>
    <row r="65" spans="2:4">
      <c r="B65" s="31">
        <v>64</v>
      </c>
      <c r="C65" s="31" t="s">
        <v>382</v>
      </c>
      <c r="D65" t="str">
        <f>VLOOKUP(C65,Matching!$G$2:$I$423,3,FALSE)</f>
        <v>코코아제품및설탕과자</v>
      </c>
    </row>
    <row r="66" spans="2:4">
      <c r="B66" s="31">
        <v>65</v>
      </c>
      <c r="C66" s="31" t="s">
        <v>383</v>
      </c>
      <c r="D66" t="str">
        <f>VLOOKUP(C66,Matching!$G$2:$I$423,3,FALSE)</f>
        <v>국수류</v>
      </c>
    </row>
    <row r="67" spans="2:4">
      <c r="B67" s="31">
        <v>66</v>
      </c>
      <c r="C67" s="31" t="s">
        <v>384</v>
      </c>
      <c r="D67" t="str">
        <f>VLOOKUP(C67,Matching!$G$2:$I$423,3,FALSE)</f>
        <v>발효및합성조미료</v>
      </c>
    </row>
    <row r="68" spans="2:4">
      <c r="B68" s="31">
        <v>67</v>
      </c>
      <c r="C68" s="31" t="s">
        <v>385</v>
      </c>
      <c r="D68" t="str">
        <f>VLOOKUP(C68,Matching!$G$2:$I$423,3,FALSE)</f>
        <v>기타조미료</v>
      </c>
    </row>
    <row r="69" spans="2:4">
      <c r="B69" s="31">
        <v>68</v>
      </c>
      <c r="C69" s="31" t="s">
        <v>386</v>
      </c>
      <c r="D69" t="str">
        <f>VLOOKUP(C69,Matching!$G$2:$I$423,3,FALSE)</f>
        <v>장류</v>
      </c>
    </row>
    <row r="70" spans="2:4">
      <c r="B70" s="31">
        <v>69</v>
      </c>
      <c r="C70" s="31" t="s">
        <v>387</v>
      </c>
      <c r="D70" t="str">
        <f>VLOOKUP(C70,Matching!$G$2:$I$423,3,FALSE)</f>
        <v>동물성유지</v>
      </c>
    </row>
    <row r="71" spans="2:4">
      <c r="B71" s="31">
        <v>70</v>
      </c>
      <c r="C71" s="31" t="s">
        <v>388</v>
      </c>
      <c r="D71" t="str">
        <f>VLOOKUP(C71,Matching!$G$2:$I$423,3,FALSE)</f>
        <v>식물성유지</v>
      </c>
    </row>
    <row r="72" spans="2:4">
      <c r="B72" s="31">
        <v>71</v>
      </c>
      <c r="C72" s="31" t="s">
        <v>389</v>
      </c>
      <c r="D72" t="str">
        <f>VLOOKUP(C72,Matching!$G$2:$I$423,3,FALSE)</f>
        <v>과실및채소가공품</v>
      </c>
    </row>
    <row r="73" spans="2:4">
      <c r="B73" s="31">
        <v>72</v>
      </c>
      <c r="C73" s="31" t="s">
        <v>390</v>
      </c>
      <c r="D73" t="str">
        <f>VLOOKUP(C73,Matching!$G$2:$I$423,3,FALSE)</f>
        <v>커피및차류</v>
      </c>
    </row>
    <row r="74" spans="2:4">
      <c r="B74" s="31">
        <v>73</v>
      </c>
      <c r="C74" s="31" t="s">
        <v>391</v>
      </c>
      <c r="D74" t="str">
        <f>VLOOKUP(C74,Matching!$G$2:$I$423,3,FALSE)</f>
        <v>인삼식품</v>
      </c>
    </row>
    <row r="75" spans="2:4">
      <c r="B75" s="31">
        <v>74</v>
      </c>
      <c r="C75" s="31" t="s">
        <v>392</v>
      </c>
      <c r="D75" t="str">
        <f>VLOOKUP(C75,Matching!$G$2:$I$423,3,FALSE)</f>
        <v>누룩및맥아</v>
      </c>
    </row>
    <row r="76" spans="2:4">
      <c r="B76" s="31">
        <v>75</v>
      </c>
      <c r="C76" s="31" t="s">
        <v>393</v>
      </c>
      <c r="D76" t="str">
        <f>VLOOKUP(C76,Matching!$G$2:$I$423,3,FALSE)</f>
        <v>두부</v>
      </c>
    </row>
    <row r="77" spans="2:4">
      <c r="B77" s="31">
        <v>76</v>
      </c>
      <c r="C77" s="31" t="s">
        <v>394</v>
      </c>
      <c r="D77" t="str">
        <f>VLOOKUP(C77,Matching!$G$2:$I$423,3,FALSE)</f>
        <v>기타식료품</v>
      </c>
    </row>
    <row r="78" spans="2:4">
      <c r="B78" s="31">
        <v>77</v>
      </c>
      <c r="C78" s="31" t="s">
        <v>395</v>
      </c>
      <c r="D78" t="str">
        <f>VLOOKUP(C78,Matching!$G$2:$I$423,3,FALSE)</f>
        <v>주정</v>
      </c>
    </row>
    <row r="79" spans="2:4">
      <c r="B79" s="31">
        <v>78</v>
      </c>
      <c r="C79" s="31" t="s">
        <v>396</v>
      </c>
      <c r="D79" t="str">
        <f>VLOOKUP(C79,Matching!$G$2:$I$423,3,FALSE)</f>
        <v>소주</v>
      </c>
    </row>
    <row r="80" spans="2:4">
      <c r="B80" s="31">
        <v>79</v>
      </c>
      <c r="C80" s="31" t="s">
        <v>397</v>
      </c>
      <c r="D80" t="str">
        <f>VLOOKUP(C80,Matching!$G$2:$I$423,3,FALSE)</f>
        <v>맥주</v>
      </c>
    </row>
    <row r="81" spans="2:4">
      <c r="B81" s="31">
        <v>80</v>
      </c>
      <c r="C81" s="31" t="s">
        <v>398</v>
      </c>
      <c r="D81" t="str">
        <f>VLOOKUP(C81,Matching!$G$2:$I$423,3,FALSE)</f>
        <v>기타주류</v>
      </c>
    </row>
    <row r="82" spans="2:4">
      <c r="B82" s="31">
        <v>81</v>
      </c>
      <c r="C82" s="31" t="s">
        <v>399</v>
      </c>
      <c r="D82" t="str">
        <f>VLOOKUP(C82,Matching!$G$2:$I$423,3,FALSE)</f>
        <v>비알콜성음료</v>
      </c>
    </row>
    <row r="83" spans="2:4">
      <c r="B83" s="31">
        <v>82</v>
      </c>
      <c r="C83" s="31" t="s">
        <v>400</v>
      </c>
      <c r="D83" t="str">
        <f>VLOOKUP(C83,Matching!$G$2:$I$423,3,FALSE)</f>
        <v>생수및얼음</v>
      </c>
    </row>
    <row r="84" spans="2:4">
      <c r="B84" s="31">
        <v>83</v>
      </c>
      <c r="C84" s="31" t="s">
        <v>401</v>
      </c>
      <c r="D84" t="str">
        <f>VLOOKUP(C84,Matching!$G$2:$I$423,3,FALSE)</f>
        <v>사료</v>
      </c>
    </row>
    <row r="85" spans="2:4">
      <c r="B85" s="31">
        <v>84</v>
      </c>
      <c r="C85" s="31" t="s">
        <v>402</v>
      </c>
      <c r="D85" t="str">
        <f>VLOOKUP(C85,Matching!$G$2:$I$423,3,FALSE)</f>
        <v>담배</v>
      </c>
    </row>
    <row r="86" spans="2:4">
      <c r="B86" s="31">
        <v>85</v>
      </c>
      <c r="C86" s="31" t="s">
        <v>403</v>
      </c>
      <c r="D86" t="str">
        <f>VLOOKUP(C86,Matching!$G$2:$I$423,3,FALSE)</f>
        <v>모사</v>
      </c>
    </row>
    <row r="87" spans="2:4">
      <c r="B87" s="31">
        <v>86</v>
      </c>
      <c r="C87" s="31" t="s">
        <v>404</v>
      </c>
      <c r="D87" t="str">
        <f>VLOOKUP(C87,Matching!$G$2:$I$423,3,FALSE)</f>
        <v>면사</v>
      </c>
    </row>
    <row r="88" spans="2:4">
      <c r="B88" s="31">
        <v>87</v>
      </c>
      <c r="C88" s="31" t="s">
        <v>405</v>
      </c>
      <c r="D88" t="str">
        <f>VLOOKUP(C88,Matching!$G$2:$I$423,3,FALSE)</f>
        <v>견사및마사</v>
      </c>
    </row>
    <row r="89" spans="2:4">
      <c r="B89" s="31">
        <v>88</v>
      </c>
      <c r="C89" s="31" t="s">
        <v>406</v>
      </c>
      <c r="D89" t="str">
        <f>VLOOKUP(C89,Matching!$G$2:$I$423,3,FALSE)</f>
        <v>재생섬유사</v>
      </c>
    </row>
    <row r="90" spans="2:4">
      <c r="B90" s="31">
        <v>89</v>
      </c>
      <c r="C90" s="31" t="s">
        <v>407</v>
      </c>
      <c r="D90" t="str">
        <f>VLOOKUP(C90,Matching!$G$2:$I$423,3,FALSE)</f>
        <v>합성섬유사</v>
      </c>
    </row>
    <row r="91" spans="2:4">
      <c r="B91" s="31">
        <v>90</v>
      </c>
      <c r="C91" s="31" t="s">
        <v>408</v>
      </c>
      <c r="D91" t="str">
        <f>VLOOKUP(C91,Matching!$G$2:$I$423,3,FALSE)</f>
        <v>재봉사및기타섬유사</v>
      </c>
    </row>
    <row r="92" spans="2:4">
      <c r="B92" s="31">
        <v>91</v>
      </c>
      <c r="C92" s="31" t="s">
        <v>409</v>
      </c>
      <c r="D92" t="str">
        <f>VLOOKUP(C92,Matching!$G$2:$I$423,3,FALSE)</f>
        <v>모직물</v>
      </c>
    </row>
    <row r="93" spans="2:4">
      <c r="B93" s="31">
        <v>92</v>
      </c>
      <c r="C93" s="31" t="s">
        <v>410</v>
      </c>
      <c r="D93" t="str">
        <f>VLOOKUP(C93,Matching!$G$2:$I$423,3,FALSE)</f>
        <v>면직물</v>
      </c>
    </row>
    <row r="94" spans="2:4">
      <c r="B94" s="31">
        <v>93</v>
      </c>
      <c r="C94" s="31" t="s">
        <v>411</v>
      </c>
      <c r="D94" t="str">
        <f>VLOOKUP(C94,Matching!$G$2:$I$423,3,FALSE)</f>
        <v>견직물및마직물</v>
      </c>
    </row>
    <row r="95" spans="2:4">
      <c r="B95" s="31">
        <v>94</v>
      </c>
      <c r="C95" s="31" t="s">
        <v>412</v>
      </c>
      <c r="D95" t="str">
        <f>VLOOKUP(C95,Matching!$G$2:$I$423,3,FALSE)</f>
        <v>재생섬유직물</v>
      </c>
    </row>
    <row r="96" spans="2:4">
      <c r="B96" s="31">
        <v>95</v>
      </c>
      <c r="C96" s="31" t="s">
        <v>413</v>
      </c>
      <c r="D96" t="str">
        <f>VLOOKUP(C96,Matching!$G$2:$I$423,3,FALSE)</f>
        <v>합성섬유직물</v>
      </c>
    </row>
    <row r="97" spans="2:4">
      <c r="B97" s="31">
        <v>96</v>
      </c>
      <c r="C97" s="31" t="s">
        <v>414</v>
      </c>
      <c r="D97" t="str">
        <f>VLOOKUP(C97,Matching!$G$2:$I$423,3,FALSE)</f>
        <v>기타섬유직물</v>
      </c>
    </row>
    <row r="98" spans="2:4">
      <c r="B98" s="31">
        <v>97</v>
      </c>
      <c r="C98" s="31" t="s">
        <v>415</v>
      </c>
      <c r="D98" t="str">
        <f>VLOOKUP(C98,Matching!$G$2:$I$423,3,FALSE)</f>
        <v>편조원단</v>
      </c>
    </row>
    <row r="99" spans="2:4">
      <c r="B99" s="31">
        <v>98</v>
      </c>
      <c r="C99" s="31" t="s">
        <v>416</v>
      </c>
      <c r="D99" t="str">
        <f>VLOOKUP(C99,Matching!$G$2:$I$423,3,FALSE)</f>
        <v>섬유표백및염색</v>
      </c>
    </row>
    <row r="100" spans="2:4">
      <c r="B100" s="31">
        <v>99</v>
      </c>
      <c r="C100" s="31" t="s">
        <v>417</v>
      </c>
      <c r="D100" t="str">
        <f>VLOOKUP(C100,Matching!$G$2:$I$423,3,FALSE)</f>
        <v>편직제의류</v>
      </c>
    </row>
    <row r="101" spans="2:4">
      <c r="B101" s="31">
        <v>100</v>
      </c>
      <c r="C101" s="31" t="s">
        <v>418</v>
      </c>
      <c r="D101" t="str">
        <f>VLOOKUP(C101,Matching!$G$2:$I$423,3,FALSE)</f>
        <v>편직제장신품</v>
      </c>
    </row>
    <row r="102" spans="2:4">
      <c r="B102" s="31">
        <v>101</v>
      </c>
      <c r="C102" s="31" t="s">
        <v>419</v>
      </c>
      <c r="D102" t="str">
        <f>VLOOKUP(C102,Matching!$G$2:$I$423,3,FALSE)</f>
        <v>직물제의류</v>
      </c>
    </row>
    <row r="103" spans="2:4">
      <c r="B103" s="31">
        <v>102</v>
      </c>
      <c r="C103" s="31" t="s">
        <v>420</v>
      </c>
      <c r="D103" t="str">
        <f>VLOOKUP(C103,Matching!$G$2:$I$423,3,FALSE)</f>
        <v>기타장신품</v>
      </c>
    </row>
    <row r="104" spans="2:4">
      <c r="B104" s="31">
        <v>103</v>
      </c>
      <c r="C104" s="31" t="s">
        <v>421</v>
      </c>
      <c r="D104" t="str">
        <f>VLOOKUP(C104,Matching!$G$2:$I$423,3,FALSE)</f>
        <v>가죽의류</v>
      </c>
    </row>
    <row r="105" spans="2:4">
      <c r="B105" s="31">
        <v>104</v>
      </c>
      <c r="C105" s="31" t="s">
        <v>422</v>
      </c>
      <c r="D105" t="str">
        <f>VLOOKUP(C105,Matching!$G$2:$I$423,3,FALSE)</f>
        <v>모피의류</v>
      </c>
    </row>
    <row r="106" spans="2:4">
      <c r="B106" s="31">
        <v>105</v>
      </c>
      <c r="C106" s="31" t="s">
        <v>423</v>
      </c>
      <c r="D106" t="str">
        <f>VLOOKUP(C106,Matching!$G$2:$I$423,3,FALSE)</f>
        <v>직물제품</v>
      </c>
    </row>
    <row r="107" spans="2:4">
      <c r="B107" s="31">
        <v>106</v>
      </c>
      <c r="C107" s="31" t="s">
        <v>424</v>
      </c>
      <c r="D107" t="str">
        <f>VLOOKUP(C107,Matching!$G$2:$I$423,3,FALSE)</f>
        <v>기타섬유제품</v>
      </c>
    </row>
    <row r="108" spans="2:4">
      <c r="B108" s="31">
        <v>107</v>
      </c>
      <c r="C108" s="31" t="s">
        <v>425</v>
      </c>
      <c r="D108" t="str">
        <f>VLOOKUP(C108,Matching!$G$2:$I$423,3,FALSE)</f>
        <v>끈,로프및어망</v>
      </c>
    </row>
    <row r="109" spans="2:4">
      <c r="B109" s="31">
        <v>108</v>
      </c>
      <c r="C109" s="31" t="s">
        <v>426</v>
      </c>
      <c r="D109" t="str">
        <f>VLOOKUP(C109,Matching!$G$2:$I$423,3,FALSE)</f>
        <v>가죽</v>
      </c>
    </row>
    <row r="110" spans="2:4">
      <c r="B110" s="31">
        <v>109</v>
      </c>
      <c r="C110" s="31" t="s">
        <v>427</v>
      </c>
      <c r="D110" t="str">
        <f>VLOOKUP(C110,Matching!$G$2:$I$423,3,FALSE)</f>
        <v>모피</v>
      </c>
    </row>
    <row r="111" spans="2:4">
      <c r="B111" s="31">
        <v>110</v>
      </c>
      <c r="C111" s="31" t="s">
        <v>428</v>
      </c>
      <c r="D111" t="str">
        <f>VLOOKUP(C111,Matching!$G$2:$I$423,3,FALSE)</f>
        <v>가방및핸드백</v>
      </c>
    </row>
    <row r="112" spans="2:4">
      <c r="B112" s="31">
        <v>111</v>
      </c>
      <c r="C112" s="31" t="s">
        <v>429</v>
      </c>
      <c r="D112" t="str">
        <f>VLOOKUP(C112,Matching!$G$2:$I$423,3,FALSE)</f>
        <v>가죽신발</v>
      </c>
    </row>
    <row r="113" spans="2:4">
      <c r="B113" s="31">
        <v>112</v>
      </c>
      <c r="C113" s="31" t="s">
        <v>430</v>
      </c>
      <c r="D113" t="str">
        <f>VLOOKUP(C113,Matching!$G$2:$I$423,3,FALSE)</f>
        <v>운동화및기타신발</v>
      </c>
    </row>
    <row r="114" spans="2:4">
      <c r="B114" s="31">
        <v>113</v>
      </c>
      <c r="C114" s="31" t="s">
        <v>431</v>
      </c>
      <c r="D114" t="str">
        <f>VLOOKUP(C114,Matching!$G$2:$I$423,3,FALSE)</f>
        <v>기타가죽제품</v>
      </c>
    </row>
    <row r="115" spans="2:4">
      <c r="B115" s="31">
        <v>114</v>
      </c>
      <c r="C115" s="31" t="s">
        <v>432</v>
      </c>
      <c r="D115" t="str">
        <f>VLOOKUP(C115,Matching!$G$2:$I$423,3,FALSE)</f>
        <v>제재목</v>
      </c>
    </row>
    <row r="116" spans="2:4">
      <c r="B116" s="31">
        <v>115</v>
      </c>
      <c r="C116" s="31" t="s">
        <v>433</v>
      </c>
      <c r="D116" t="str">
        <f>VLOOKUP(C116,Matching!$G$2:$I$423,3,FALSE)</f>
        <v>합판</v>
      </c>
    </row>
    <row r="117" spans="2:4">
      <c r="B117" s="31">
        <v>116</v>
      </c>
      <c r="C117" s="31" t="s">
        <v>434</v>
      </c>
      <c r="D117" t="str">
        <f>VLOOKUP(C117,Matching!$G$2:$I$423,3,FALSE)</f>
        <v>재생및강화목재</v>
      </c>
    </row>
    <row r="118" spans="2:4">
      <c r="B118" s="31">
        <v>117</v>
      </c>
      <c r="C118" s="31" t="s">
        <v>435</v>
      </c>
      <c r="D118" t="str">
        <f>VLOOKUP(C118,Matching!$G$2:$I$423,3,FALSE)</f>
        <v>건축용목제품</v>
      </c>
    </row>
    <row r="119" spans="2:4">
      <c r="B119" s="31">
        <v>118</v>
      </c>
      <c r="C119" s="31" t="s">
        <v>436</v>
      </c>
      <c r="D119" t="str">
        <f>VLOOKUP(C119,Matching!$G$2:$I$423,3,FALSE)</f>
        <v>목제용기</v>
      </c>
    </row>
    <row r="120" spans="2:4">
      <c r="B120" s="31">
        <v>119</v>
      </c>
      <c r="C120" s="31" t="s">
        <v>437</v>
      </c>
      <c r="D120" t="str">
        <f>VLOOKUP(C120,Matching!$G$2:$I$423,3,FALSE)</f>
        <v>기타목제품</v>
      </c>
    </row>
    <row r="121" spans="2:4">
      <c r="B121" s="31">
        <v>120</v>
      </c>
      <c r="C121" s="31" t="s">
        <v>438</v>
      </c>
      <c r="D121" t="str">
        <f>VLOOKUP(C121,Matching!$G$2:$I$423,3,FALSE)</f>
        <v>펄프</v>
      </c>
    </row>
    <row r="122" spans="2:4">
      <c r="B122" s="31">
        <v>121</v>
      </c>
      <c r="C122" s="31" t="s">
        <v>439</v>
      </c>
      <c r="D122" t="str">
        <f>VLOOKUP(C122,Matching!$G$2:$I$423,3,FALSE)</f>
        <v>신문용지</v>
      </c>
    </row>
    <row r="123" spans="2:4">
      <c r="B123" s="31">
        <v>122</v>
      </c>
      <c r="C123" s="31" t="s">
        <v>440</v>
      </c>
      <c r="D123" t="str">
        <f>VLOOKUP(C123,Matching!$G$2:$I$423,3,FALSE)</f>
        <v>인쇄용지</v>
      </c>
    </row>
    <row r="124" spans="2:4">
      <c r="B124" s="31">
        <v>123</v>
      </c>
      <c r="C124" s="31" t="s">
        <v>441</v>
      </c>
      <c r="D124" t="str">
        <f>VLOOKUP(C124,Matching!$G$2:$I$423,3,FALSE)</f>
        <v>기타원지및판지</v>
      </c>
    </row>
    <row r="125" spans="2:4">
      <c r="B125" s="31">
        <v>124</v>
      </c>
      <c r="C125" s="31" t="s">
        <v>442</v>
      </c>
      <c r="D125" t="str">
        <f>VLOOKUP(C125,Matching!$G$2:$I$423,3,FALSE)</f>
        <v>골판지및골판지상자</v>
      </c>
    </row>
    <row r="126" spans="2:4">
      <c r="B126" s="31">
        <v>125</v>
      </c>
      <c r="C126" s="31" t="s">
        <v>443</v>
      </c>
      <c r="D126" t="str">
        <f>VLOOKUP(C126,Matching!$G$2:$I$423,3,FALSE)</f>
        <v>종이용기</v>
      </c>
    </row>
    <row r="127" spans="2:4">
      <c r="B127" s="31">
        <v>126</v>
      </c>
      <c r="C127" s="31" t="s">
        <v>444</v>
      </c>
      <c r="D127" t="str">
        <f>VLOOKUP(C127,Matching!$G$2:$I$423,3,FALSE)</f>
        <v>종이문구및사무용지</v>
      </c>
    </row>
    <row r="128" spans="2:4">
      <c r="B128" s="31">
        <v>127</v>
      </c>
      <c r="C128" s="31" t="s">
        <v>445</v>
      </c>
      <c r="D128" t="str">
        <f>VLOOKUP(C128,Matching!$G$2:$I$423,3,FALSE)</f>
        <v>위생용종이제품</v>
      </c>
    </row>
    <row r="129" spans="2:4">
      <c r="B129" s="31">
        <v>128</v>
      </c>
      <c r="C129" s="31" t="s">
        <v>446</v>
      </c>
      <c r="D129" t="str">
        <f>VLOOKUP(C129,Matching!$G$2:$I$423,3,FALSE)</f>
        <v>기타종이제품</v>
      </c>
    </row>
    <row r="130" spans="2:4">
      <c r="B130" s="31">
        <v>129</v>
      </c>
      <c r="C130" s="31" t="s">
        <v>447</v>
      </c>
      <c r="D130" t="str">
        <f>VLOOKUP(C130,Matching!$G$2:$I$423,3,FALSE)</f>
        <v>인쇄</v>
      </c>
    </row>
    <row r="131" spans="2:4">
      <c r="B131" s="31">
        <v>130</v>
      </c>
      <c r="C131" s="31" t="s">
        <v>448</v>
      </c>
      <c r="D131" t="str">
        <f>VLOOKUP(C131,Matching!$G$2:$I$423,3,FALSE)</f>
        <v>기록매체출판및복제</v>
      </c>
    </row>
    <row r="132" spans="2:4">
      <c r="B132" s="31">
        <v>131</v>
      </c>
      <c r="C132" s="31" t="s">
        <v>449</v>
      </c>
      <c r="D132" t="str">
        <f>VLOOKUP(C132,Matching!$G$2:$I$423,3,FALSE)</f>
        <v>연탄</v>
      </c>
    </row>
    <row r="133" spans="2:4">
      <c r="B133" s="31">
        <v>132</v>
      </c>
      <c r="C133" s="31" t="s">
        <v>450</v>
      </c>
      <c r="D133" t="str">
        <f>VLOOKUP(C133,Matching!$G$2:$I$423,3,FALSE)</f>
        <v>기타석탄제품</v>
      </c>
    </row>
    <row r="134" spans="2:4">
      <c r="B134" s="31">
        <v>133</v>
      </c>
      <c r="C134" s="31" t="s">
        <v>451</v>
      </c>
      <c r="D134" t="str">
        <f>VLOOKUP(C134,Matching!$G$2:$I$423,3,FALSE)</f>
        <v>나프타</v>
      </c>
    </row>
    <row r="135" spans="2:4">
      <c r="B135" s="31">
        <v>134</v>
      </c>
      <c r="C135" s="31" t="s">
        <v>452</v>
      </c>
      <c r="D135" t="str">
        <f>VLOOKUP(C135,Matching!$G$2:$I$423,3,FALSE)</f>
        <v>휘발유</v>
      </c>
    </row>
    <row r="136" spans="2:4">
      <c r="B136" s="31">
        <v>135</v>
      </c>
      <c r="C136" s="31" t="s">
        <v>453</v>
      </c>
      <c r="D136" t="str">
        <f>VLOOKUP(C136,Matching!$G$2:$I$423,3,FALSE)</f>
        <v>제트유</v>
      </c>
    </row>
    <row r="137" spans="2:4">
      <c r="B137" s="31">
        <v>136</v>
      </c>
      <c r="C137" s="31" t="s">
        <v>454</v>
      </c>
      <c r="D137" t="str">
        <f>VLOOKUP(C137,Matching!$G$2:$I$423,3,FALSE)</f>
        <v>등유</v>
      </c>
    </row>
    <row r="138" spans="2:4">
      <c r="B138" s="31">
        <v>137</v>
      </c>
      <c r="C138" s="31" t="s">
        <v>455</v>
      </c>
      <c r="D138" t="str">
        <f>VLOOKUP(C138,Matching!$G$2:$I$423,3,FALSE)</f>
        <v>경유</v>
      </c>
    </row>
    <row r="139" spans="2:4">
      <c r="B139" s="31">
        <v>138</v>
      </c>
      <c r="C139" s="31" t="s">
        <v>456</v>
      </c>
      <c r="D139" t="str">
        <f>VLOOKUP(C139,Matching!$G$2:$I$423,3,FALSE)</f>
        <v>중유</v>
      </c>
    </row>
    <row r="140" spans="2:4">
      <c r="B140" s="31">
        <v>139</v>
      </c>
      <c r="C140" s="31" t="s">
        <v>457</v>
      </c>
      <c r="D140" t="str">
        <f>VLOOKUP(C140,Matching!$G$2:$I$423,3,FALSE)</f>
        <v>액화석유가스</v>
      </c>
    </row>
    <row r="141" spans="2:4">
      <c r="B141" s="31">
        <v>140</v>
      </c>
      <c r="C141" s="31" t="s">
        <v>458</v>
      </c>
      <c r="D141" t="str">
        <f>VLOOKUP(C141,Matching!$G$2:$I$423,3,FALSE)</f>
        <v>윤활유제품</v>
      </c>
    </row>
    <row r="142" spans="2:4">
      <c r="B142" s="31">
        <v>141</v>
      </c>
      <c r="C142" s="31" t="s">
        <v>459</v>
      </c>
      <c r="D142" t="str">
        <f>VLOOKUP(C142,Matching!$G$2:$I$423,3,FALSE)</f>
        <v>기타석유정제품</v>
      </c>
    </row>
    <row r="143" spans="2:4">
      <c r="B143" s="31">
        <v>142</v>
      </c>
      <c r="C143" s="31" t="s">
        <v>460</v>
      </c>
      <c r="D143" t="str">
        <f>VLOOKUP(C143,Matching!$G$2:$I$423,3,FALSE)</f>
        <v>석유화학기초제품</v>
      </c>
    </row>
    <row r="144" spans="2:4">
      <c r="B144" s="31">
        <v>143</v>
      </c>
      <c r="C144" s="31" t="s">
        <v>461</v>
      </c>
      <c r="D144" t="str">
        <f>VLOOKUP(C144,Matching!$G$2:$I$423,3,FALSE)</f>
        <v>석유화학중간제품</v>
      </c>
    </row>
    <row r="145" spans="2:4">
      <c r="B145" s="31">
        <v>144</v>
      </c>
      <c r="C145" s="31" t="s">
        <v>462</v>
      </c>
      <c r="D145" t="str">
        <f>VLOOKUP(C145,Matching!$G$2:$I$423,3,FALSE)</f>
        <v>석탄화합물</v>
      </c>
    </row>
    <row r="146" spans="2:4">
      <c r="B146" s="31">
        <v>145</v>
      </c>
      <c r="C146" s="31" t="s">
        <v>463</v>
      </c>
      <c r="D146" t="str">
        <f>VLOOKUP(C146,Matching!$G$2:$I$423,3,FALSE)</f>
        <v>기타기초유기화합물</v>
      </c>
    </row>
    <row r="147" spans="2:4">
      <c r="B147" s="31">
        <v>146</v>
      </c>
      <c r="C147" s="31" t="s">
        <v>464</v>
      </c>
      <c r="D147" t="str">
        <f>VLOOKUP(C147,Matching!$G$2:$I$423,3,FALSE)</f>
        <v>산업용가스</v>
      </c>
    </row>
    <row r="148" spans="2:4">
      <c r="B148" s="31">
        <v>147</v>
      </c>
      <c r="C148" s="31" t="s">
        <v>465</v>
      </c>
      <c r="D148" t="str">
        <f>VLOOKUP(C148,Matching!$G$2:$I$423,3,FALSE)</f>
        <v>기초무기화합물</v>
      </c>
    </row>
    <row r="149" spans="2:4">
      <c r="B149" s="31">
        <v>148</v>
      </c>
      <c r="C149" s="31" t="s">
        <v>466</v>
      </c>
      <c r="D149" t="str">
        <f>VLOOKUP(C149,Matching!$G$2:$I$423,3,FALSE)</f>
        <v>합성수지</v>
      </c>
    </row>
    <row r="150" spans="2:4">
      <c r="B150" s="31">
        <v>149</v>
      </c>
      <c r="C150" s="31" t="s">
        <v>467</v>
      </c>
      <c r="D150" t="str">
        <f>VLOOKUP(C150,Matching!$G$2:$I$423,3,FALSE)</f>
        <v>합성고무</v>
      </c>
    </row>
    <row r="151" spans="2:4">
      <c r="B151" s="31">
        <v>150</v>
      </c>
      <c r="C151" s="31" t="s">
        <v>468</v>
      </c>
      <c r="D151" t="str">
        <f>VLOOKUP(C151,Matching!$G$2:$I$423,3,FALSE)</f>
        <v>재생섬유</v>
      </c>
    </row>
    <row r="152" spans="2:4">
      <c r="B152" s="31">
        <v>151</v>
      </c>
      <c r="C152" s="31" t="s">
        <v>469</v>
      </c>
      <c r="D152" t="str">
        <f>VLOOKUP(C152,Matching!$G$2:$I$423,3,FALSE)</f>
        <v>합성섬유</v>
      </c>
    </row>
    <row r="153" spans="2:4">
      <c r="B153" s="31">
        <v>152</v>
      </c>
      <c r="C153" s="31" t="s">
        <v>470</v>
      </c>
      <c r="D153" t="str">
        <f>VLOOKUP(C153,Matching!$G$2:$I$423,3,FALSE)</f>
        <v>질소화합물</v>
      </c>
    </row>
    <row r="154" spans="2:4">
      <c r="B154" s="31">
        <v>153</v>
      </c>
      <c r="C154" s="31" t="s">
        <v>471</v>
      </c>
      <c r="D154" t="str">
        <f>VLOOKUP(C154,Matching!$G$2:$I$423,3,FALSE)</f>
        <v>비료</v>
      </c>
    </row>
    <row r="155" spans="2:4">
      <c r="B155" s="31">
        <v>154</v>
      </c>
      <c r="C155" s="31" t="s">
        <v>472</v>
      </c>
      <c r="D155" t="str">
        <f>VLOOKUP(C155,Matching!$G$2:$I$423,3,FALSE)</f>
        <v>농약</v>
      </c>
    </row>
    <row r="156" spans="2:4">
      <c r="B156" s="31">
        <v>155</v>
      </c>
      <c r="C156" s="31" t="s">
        <v>473</v>
      </c>
      <c r="D156" t="str">
        <f>VLOOKUP(C156,Matching!$G$2:$I$423,3,FALSE)</f>
        <v>의약품</v>
      </c>
    </row>
    <row r="157" spans="2:4">
      <c r="B157" s="31">
        <v>156</v>
      </c>
      <c r="C157" s="31" t="s">
        <v>474</v>
      </c>
      <c r="D157" t="str">
        <f>VLOOKUP(C157,Matching!$G$2:$I$423,3,FALSE)</f>
        <v>화장품및치약</v>
      </c>
    </row>
    <row r="158" spans="2:4">
      <c r="B158" s="31">
        <v>157</v>
      </c>
      <c r="C158" s="31" t="s">
        <v>475</v>
      </c>
      <c r="D158" t="str">
        <f>VLOOKUP(C158,Matching!$G$2:$I$423,3,FALSE)</f>
        <v>비누및세제</v>
      </c>
    </row>
    <row r="159" spans="2:4">
      <c r="B159" s="31">
        <v>158</v>
      </c>
      <c r="C159" s="31" t="s">
        <v>476</v>
      </c>
      <c r="D159" t="str">
        <f>VLOOKUP(C159,Matching!$G$2:$I$423,3,FALSE)</f>
        <v>염료,안료및유연제</v>
      </c>
    </row>
    <row r="160" spans="2:4">
      <c r="B160" s="31">
        <v>159</v>
      </c>
      <c r="C160" s="31" t="s">
        <v>477</v>
      </c>
      <c r="D160" t="str">
        <f>VLOOKUP(C160,Matching!$G$2:$I$423,3,FALSE)</f>
        <v>도료</v>
      </c>
    </row>
    <row r="161" spans="2:4">
      <c r="B161" s="31">
        <v>160</v>
      </c>
      <c r="C161" s="31" t="s">
        <v>478</v>
      </c>
      <c r="D161" t="str">
        <f>VLOOKUP(C161,Matching!$G$2:$I$423,3,FALSE)</f>
        <v>잉크</v>
      </c>
    </row>
    <row r="162" spans="2:4">
      <c r="B162" s="31">
        <v>161</v>
      </c>
      <c r="C162" s="31" t="s">
        <v>479</v>
      </c>
      <c r="D162" t="str">
        <f>VLOOKUP(C162,Matching!$G$2:$I$423,3,FALSE)</f>
        <v>접착제및젤라틴</v>
      </c>
    </row>
    <row r="163" spans="2:4">
      <c r="B163" s="31">
        <v>162</v>
      </c>
      <c r="C163" s="31" t="s">
        <v>480</v>
      </c>
      <c r="D163" t="str">
        <f>VLOOKUP(C163,Matching!$G$2:$I$423,3,FALSE)</f>
        <v>화약및불꽃제품</v>
      </c>
    </row>
    <row r="164" spans="2:4">
      <c r="B164" s="31">
        <v>163</v>
      </c>
      <c r="C164" s="31" t="s">
        <v>481</v>
      </c>
      <c r="D164" t="str">
        <f>VLOOKUP(C164,Matching!$G$2:$I$423,3,FALSE)</f>
        <v>전자기기용기록매체</v>
      </c>
    </row>
    <row r="165" spans="2:4">
      <c r="B165" s="31">
        <v>164</v>
      </c>
      <c r="C165" s="31" t="s">
        <v>482</v>
      </c>
      <c r="D165" t="str">
        <f>VLOOKUP(C165,Matching!$G$2:$I$423,3,FALSE)</f>
        <v>사진용화학제품</v>
      </c>
    </row>
    <row r="166" spans="2:4">
      <c r="B166" s="31">
        <v>165</v>
      </c>
      <c r="C166" s="31" t="s">
        <v>483</v>
      </c>
      <c r="D166" t="str">
        <f>VLOOKUP(C166,Matching!$G$2:$I$423,3,FALSE)</f>
        <v>기타화학제품</v>
      </c>
    </row>
    <row r="167" spans="2:4">
      <c r="B167" s="31">
        <v>166</v>
      </c>
      <c r="C167" s="31" t="s">
        <v>484</v>
      </c>
      <c r="D167" t="str">
        <f>VLOOKUP(C167,Matching!$G$2:$I$423,3,FALSE)</f>
        <v>플라스틱1차제품</v>
      </c>
    </row>
    <row r="168" spans="2:4">
      <c r="B168" s="31">
        <v>167</v>
      </c>
      <c r="C168" s="31" t="s">
        <v>485</v>
      </c>
      <c r="D168" t="str">
        <f>VLOOKUP(C168,Matching!$G$2:$I$423,3,FALSE)</f>
        <v>산업용플라스틱제품</v>
      </c>
    </row>
    <row r="169" spans="2:4">
      <c r="B169" s="31">
        <v>168</v>
      </c>
      <c r="C169" s="31" t="s">
        <v>486</v>
      </c>
      <c r="D169" t="str">
        <f>VLOOKUP(C169,Matching!$G$2:$I$423,3,FALSE)</f>
        <v>가정용플라스틱제품</v>
      </c>
    </row>
    <row r="170" spans="2:4">
      <c r="B170" s="31">
        <v>169</v>
      </c>
      <c r="C170" s="31" t="s">
        <v>487</v>
      </c>
      <c r="D170" t="str">
        <f>VLOOKUP(C170,Matching!$G$2:$I$423,3,FALSE)</f>
        <v>타이어및튜브</v>
      </c>
    </row>
    <row r="171" spans="2:4">
      <c r="B171" s="31">
        <v>170</v>
      </c>
      <c r="C171" s="31" t="s">
        <v>1139</v>
      </c>
      <c r="D171" t="str">
        <f>VLOOKUP(C171,Matching!$G$2:$I$423,3,FALSE)</f>
        <v>산업용고무제품</v>
      </c>
    </row>
    <row r="172" spans="2:4">
      <c r="B172" s="31">
        <v>171</v>
      </c>
      <c r="C172" s="31" t="s">
        <v>1140</v>
      </c>
      <c r="D172" t="str">
        <f>VLOOKUP(C172,Matching!$G$2:$I$423,3,FALSE)</f>
        <v>기타고무제품</v>
      </c>
    </row>
    <row r="173" spans="2:4">
      <c r="B173" s="31">
        <v>172</v>
      </c>
      <c r="C173" s="31" t="s">
        <v>1141</v>
      </c>
      <c r="D173" t="str">
        <f>VLOOKUP(C173,Matching!$G$2:$I$423,3,FALSE)</f>
        <v>판유리및1차유리</v>
      </c>
    </row>
    <row r="174" spans="2:4">
      <c r="B174" s="31">
        <v>173</v>
      </c>
      <c r="C174" s="31" t="s">
        <v>1142</v>
      </c>
      <c r="D174" t="str">
        <f>VLOOKUP(C174,Matching!$G$2:$I$423,3,FALSE)</f>
        <v>산업용유리제품</v>
      </c>
    </row>
    <row r="175" spans="2:4">
      <c r="B175" s="31">
        <v>174</v>
      </c>
      <c r="C175" s="31" t="s">
        <v>1143</v>
      </c>
      <c r="D175" t="str">
        <f>VLOOKUP(C175,Matching!$G$2:$I$423,3,FALSE)</f>
        <v>기타유리제품</v>
      </c>
    </row>
    <row r="176" spans="2:4">
      <c r="B176" s="31">
        <v>175</v>
      </c>
      <c r="C176" s="31" t="s">
        <v>1144</v>
      </c>
      <c r="D176" t="str">
        <f>VLOOKUP(C176,Matching!$G$2:$I$423,3,FALSE)</f>
        <v>산업용도자기</v>
      </c>
    </row>
    <row r="177" spans="2:4">
      <c r="B177" s="31">
        <v>176</v>
      </c>
      <c r="C177" s="31" t="s">
        <v>1145</v>
      </c>
      <c r="D177" t="str">
        <f>VLOOKUP(C177,Matching!$G$2:$I$423,3,FALSE)</f>
        <v>가정용도자기</v>
      </c>
    </row>
    <row r="178" spans="2:4">
      <c r="B178" s="31">
        <v>177</v>
      </c>
      <c r="C178" s="31" t="s">
        <v>1146</v>
      </c>
      <c r="D178" t="str">
        <f>VLOOKUP(C178,Matching!$G$2:$I$423,3,FALSE)</f>
        <v>내화요업제품</v>
      </c>
    </row>
    <row r="179" spans="2:4">
      <c r="B179" s="31">
        <v>178</v>
      </c>
      <c r="C179" s="31" t="s">
        <v>2789</v>
      </c>
      <c r="D179" t="str">
        <f>VLOOKUP(C179,Matching!$G$2:$I$423,3,FALSE)</f>
        <v>건설용점토제품</v>
      </c>
    </row>
    <row r="180" spans="2:4">
      <c r="B180" s="31">
        <v>179</v>
      </c>
      <c r="C180" s="31" t="s">
        <v>2790</v>
      </c>
      <c r="D180" t="str">
        <f>VLOOKUP(C180,Matching!$G$2:$I$423,3,FALSE)</f>
        <v>시멘트</v>
      </c>
    </row>
    <row r="181" spans="2:4">
      <c r="B181" s="31">
        <v>180</v>
      </c>
      <c r="C181" s="31" t="s">
        <v>2791</v>
      </c>
      <c r="D181" t="str">
        <f>VLOOKUP(C181,Matching!$G$2:$I$423,3,FALSE)</f>
        <v>레미콘</v>
      </c>
    </row>
    <row r="182" spans="2:4">
      <c r="B182" s="31">
        <v>181</v>
      </c>
      <c r="C182" s="31" t="s">
        <v>2792</v>
      </c>
      <c r="D182" t="str">
        <f>VLOOKUP(C182,Matching!$G$2:$I$423,3,FALSE)</f>
        <v>콘크리트제품</v>
      </c>
    </row>
    <row r="183" spans="2:4">
      <c r="B183" s="31">
        <v>182</v>
      </c>
      <c r="C183" s="31" t="s">
        <v>2793</v>
      </c>
      <c r="D183" t="str">
        <f>VLOOKUP(C183,Matching!$G$2:$I$423,3,FALSE)</f>
        <v>석회및석고제품</v>
      </c>
    </row>
    <row r="184" spans="2:4">
      <c r="B184" s="31">
        <v>183</v>
      </c>
      <c r="C184" s="31" t="s">
        <v>2794</v>
      </c>
      <c r="D184" t="str">
        <f>VLOOKUP(C184,Matching!$G$2:$I$423,3,FALSE)</f>
        <v>석제품</v>
      </c>
    </row>
    <row r="185" spans="2:4">
      <c r="B185" s="31">
        <v>184</v>
      </c>
      <c r="C185" s="31" t="s">
        <v>2795</v>
      </c>
      <c r="D185" t="str">
        <f>VLOOKUP(C185,Matching!$G$2:$I$423,3,FALSE)</f>
        <v>석면및암면제품</v>
      </c>
    </row>
    <row r="186" spans="2:4">
      <c r="B186" s="31">
        <v>185</v>
      </c>
      <c r="C186" s="31" t="s">
        <v>2796</v>
      </c>
      <c r="D186" t="str">
        <f>VLOOKUP(C186,Matching!$G$2:$I$423,3,FALSE)</f>
        <v>연마제</v>
      </c>
    </row>
    <row r="187" spans="2:4">
      <c r="B187" s="31">
        <v>186</v>
      </c>
      <c r="C187" s="31" t="s">
        <v>2797</v>
      </c>
      <c r="D187" t="str">
        <f>VLOOKUP(C187,Matching!$G$2:$I$423,3,FALSE)</f>
        <v>아스팔트제품</v>
      </c>
    </row>
    <row r="188" spans="2:4">
      <c r="B188" s="31">
        <v>187</v>
      </c>
      <c r="C188" s="31" t="s">
        <v>2798</v>
      </c>
      <c r="D188" t="str">
        <f>VLOOKUP(C188,Matching!$G$2:$I$423,3,FALSE)</f>
        <v>기타토석제품</v>
      </c>
    </row>
    <row r="189" spans="2:4">
      <c r="B189" s="31">
        <v>188</v>
      </c>
      <c r="C189" s="31" t="s">
        <v>2799</v>
      </c>
      <c r="D189" t="str">
        <f>VLOOKUP(C189,Matching!$G$2:$I$423,3,FALSE)</f>
        <v>선철</v>
      </c>
    </row>
    <row r="190" spans="2:4">
      <c r="B190" s="31">
        <v>189</v>
      </c>
      <c r="C190" s="31" t="s">
        <v>2800</v>
      </c>
      <c r="D190" t="str">
        <f>VLOOKUP(C190,Matching!$G$2:$I$423,3,FALSE)</f>
        <v>합금철</v>
      </c>
    </row>
    <row r="191" spans="2:4">
      <c r="B191" s="31">
        <v>190</v>
      </c>
      <c r="C191" s="31" t="s">
        <v>2801</v>
      </c>
      <c r="D191" t="str">
        <f>VLOOKUP(C191,Matching!$G$2:$I$423,3,FALSE)</f>
        <v>조강</v>
      </c>
    </row>
    <row r="192" spans="2:4">
      <c r="B192" s="31">
        <v>191</v>
      </c>
      <c r="C192" s="31" t="s">
        <v>2802</v>
      </c>
      <c r="D192" t="str">
        <f>VLOOKUP(C192,Matching!$G$2:$I$423,3,FALSE)</f>
        <v>철근및봉강</v>
      </c>
    </row>
    <row r="193" spans="2:4">
      <c r="B193" s="31">
        <v>192</v>
      </c>
      <c r="C193" s="31" t="s">
        <v>2803</v>
      </c>
      <c r="D193" t="str">
        <f>VLOOKUP(C193,Matching!$G$2:$I$423,3,FALSE)</f>
        <v>형강</v>
      </c>
    </row>
    <row r="194" spans="2:4">
      <c r="B194" s="31">
        <v>193</v>
      </c>
      <c r="C194" s="31" t="s">
        <v>2804</v>
      </c>
      <c r="D194" t="str">
        <f>VLOOKUP(C194,Matching!$G$2:$I$423,3,FALSE)</f>
        <v>선재및궤조</v>
      </c>
    </row>
    <row r="195" spans="2:4">
      <c r="B195" s="31">
        <v>194</v>
      </c>
      <c r="C195" s="31" t="s">
        <v>2805</v>
      </c>
      <c r="D195" t="str">
        <f>VLOOKUP(C195,Matching!$G$2:$I$423,3,FALSE)</f>
        <v>열간압연강재</v>
      </c>
    </row>
    <row r="196" spans="2:4">
      <c r="B196" s="31">
        <v>195</v>
      </c>
      <c r="C196" s="31" t="s">
        <v>2806</v>
      </c>
      <c r="D196" t="str">
        <f>VLOOKUP(C196,Matching!$G$2:$I$423,3,FALSE)</f>
        <v>강관(주철강관제외)</v>
      </c>
    </row>
    <row r="197" spans="2:4">
      <c r="B197" s="31">
        <v>196</v>
      </c>
      <c r="C197" s="31" t="s">
        <v>2807</v>
      </c>
      <c r="D197" t="str">
        <f>VLOOKUP(C197,Matching!$G$2:$I$423,3,FALSE)</f>
        <v>냉간압연강재</v>
      </c>
    </row>
    <row r="198" spans="2:4">
      <c r="B198" s="31">
        <v>197</v>
      </c>
      <c r="C198" s="31" t="s">
        <v>2808</v>
      </c>
      <c r="D198" t="str">
        <f>VLOOKUP(C198,Matching!$G$2:$I$423,3,FALSE)</f>
        <v>주철물</v>
      </c>
    </row>
    <row r="199" spans="2:4">
      <c r="B199" s="31">
        <v>198</v>
      </c>
      <c r="C199" s="31" t="s">
        <v>2809</v>
      </c>
      <c r="D199" t="str">
        <f>VLOOKUP(C199,Matching!$G$2:$I$423,3,FALSE)</f>
        <v>철강단조물</v>
      </c>
    </row>
    <row r="200" spans="2:4">
      <c r="B200" s="31">
        <v>199</v>
      </c>
      <c r="C200" s="31" t="s">
        <v>2810</v>
      </c>
      <c r="D200" t="str">
        <f>VLOOKUP(C200,Matching!$G$2:$I$423,3,FALSE)</f>
        <v>표면처리강재</v>
      </c>
    </row>
    <row r="201" spans="2:4">
      <c r="B201" s="31">
        <v>200</v>
      </c>
      <c r="C201" s="31" t="s">
        <v>2811</v>
      </c>
      <c r="D201" t="str">
        <f>VLOOKUP(C201,Matching!$G$2:$I$423,3,FALSE)</f>
        <v>기타철강1차제품</v>
      </c>
    </row>
    <row r="202" spans="2:4">
      <c r="B202" s="31">
        <v>201</v>
      </c>
      <c r="C202" s="31" t="s">
        <v>2812</v>
      </c>
      <c r="D202" t="str">
        <f>VLOOKUP(C202,Matching!$G$2:$I$423,3,FALSE)</f>
        <v>동괴</v>
      </c>
    </row>
    <row r="203" spans="2:4">
      <c r="B203" s="31">
        <v>202</v>
      </c>
      <c r="C203" s="31" t="s">
        <v>2813</v>
      </c>
      <c r="D203" t="str">
        <f>VLOOKUP(C203,Matching!$G$2:$I$423,3,FALSE)</f>
        <v>알루미늄괴</v>
      </c>
    </row>
    <row r="204" spans="2:4">
      <c r="B204" s="31">
        <v>203</v>
      </c>
      <c r="C204" s="31" t="s">
        <v>2814</v>
      </c>
      <c r="D204" t="str">
        <f>VLOOKUP(C204,Matching!$G$2:$I$423,3,FALSE)</f>
        <v>연및아연괴</v>
      </c>
    </row>
    <row r="205" spans="2:4">
      <c r="B205" s="31">
        <v>204</v>
      </c>
      <c r="C205" s="31" t="s">
        <v>2815</v>
      </c>
      <c r="D205" t="str">
        <f>VLOOKUP(C205,Matching!$G$2:$I$423,3,FALSE)</f>
        <v>금은괴</v>
      </c>
    </row>
    <row r="206" spans="2:4">
      <c r="B206" s="31">
        <v>205</v>
      </c>
      <c r="C206" s="31" t="s">
        <v>2816</v>
      </c>
      <c r="D206" t="str">
        <f>VLOOKUP(C206,Matching!$G$2:$I$423,3,FALSE)</f>
        <v>기타비철금속괴</v>
      </c>
    </row>
    <row r="207" spans="2:4">
      <c r="B207" s="31">
        <v>206</v>
      </c>
      <c r="C207" s="31" t="s">
        <v>2817</v>
      </c>
      <c r="D207" t="str">
        <f>VLOOKUP(C207,Matching!$G$2:$I$423,3,FALSE)</f>
        <v>동1차제품</v>
      </c>
    </row>
    <row r="208" spans="2:4">
      <c r="B208" s="31">
        <v>207</v>
      </c>
      <c r="C208" s="31" t="s">
        <v>2818</v>
      </c>
      <c r="D208" t="str">
        <f>VLOOKUP(C208,Matching!$G$2:$I$423,3,FALSE)</f>
        <v>알루미늄1차제품</v>
      </c>
    </row>
    <row r="209" spans="2:4">
      <c r="B209" s="31">
        <v>208</v>
      </c>
      <c r="C209" s="31" t="s">
        <v>2819</v>
      </c>
      <c r="D209" t="str">
        <f>VLOOKUP(C209,Matching!$G$2:$I$423,3,FALSE)</f>
        <v>기타비철금속1차제품</v>
      </c>
    </row>
    <row r="210" spans="2:4">
      <c r="B210" s="31">
        <v>209</v>
      </c>
      <c r="C210" s="31" t="s">
        <v>2820</v>
      </c>
      <c r="D210" t="str">
        <f>VLOOKUP(C210,Matching!$G$2:$I$423,3,FALSE)</f>
        <v>건물용금속제품</v>
      </c>
    </row>
    <row r="211" spans="2:4">
      <c r="B211" s="31">
        <v>210</v>
      </c>
      <c r="C211" s="31" t="s">
        <v>2821</v>
      </c>
      <c r="D211" t="str">
        <f>VLOOKUP(C211,Matching!$G$2:$I$423,3,FALSE)</f>
        <v>구조물용금속제품</v>
      </c>
    </row>
    <row r="212" spans="2:4">
      <c r="B212" s="31">
        <v>211</v>
      </c>
      <c r="C212" s="31" t="s">
        <v>2822</v>
      </c>
      <c r="D212" t="str">
        <f>VLOOKUP(C212,Matching!$G$2:$I$423,3,FALSE)</f>
        <v>설치용금속탱크및저장용기</v>
      </c>
    </row>
    <row r="213" spans="2:4">
      <c r="B213" s="31">
        <v>212</v>
      </c>
      <c r="C213" s="31" t="s">
        <v>2823</v>
      </c>
      <c r="D213" t="str">
        <f>VLOOKUP(C213,Matching!$G$2:$I$423,3,FALSE)</f>
        <v>금속포장용기</v>
      </c>
    </row>
    <row r="214" spans="2:4">
      <c r="B214" s="31">
        <v>213</v>
      </c>
      <c r="C214" s="31" t="s">
        <v>2824</v>
      </c>
      <c r="D214" t="str">
        <f>VLOOKUP(C214,Matching!$G$2:$I$423,3,FALSE)</f>
        <v>공구류</v>
      </c>
    </row>
    <row r="215" spans="2:4">
      <c r="B215" s="31">
        <v>214</v>
      </c>
      <c r="C215" s="31" t="s">
        <v>2825</v>
      </c>
      <c r="D215" t="str">
        <f>VLOOKUP(C215,Matching!$G$2:$I$423,3,FALSE)</f>
        <v>나사제품</v>
      </c>
    </row>
    <row r="216" spans="2:4">
      <c r="B216" s="31">
        <v>215</v>
      </c>
      <c r="C216" s="31" t="s">
        <v>2826</v>
      </c>
      <c r="D216" t="str">
        <f>VLOOKUP(C216,Matching!$G$2:$I$423,3,FALSE)</f>
        <v>철선제품</v>
      </c>
    </row>
    <row r="217" spans="2:4">
      <c r="B217" s="31">
        <v>216</v>
      </c>
      <c r="C217" s="31" t="s">
        <v>2827</v>
      </c>
      <c r="D217" t="str">
        <f>VLOOKUP(C217,Matching!$G$2:$I$423,3,FALSE)</f>
        <v>부착용금속제품</v>
      </c>
    </row>
    <row r="218" spans="2:4">
      <c r="B218" s="31">
        <v>217</v>
      </c>
      <c r="C218" s="31" t="s">
        <v>2828</v>
      </c>
      <c r="D218" t="str">
        <f>VLOOKUP(C218,Matching!$G$2:$I$423,3,FALSE)</f>
        <v>금속처리</v>
      </c>
    </row>
    <row r="219" spans="2:4">
      <c r="B219" s="31">
        <v>218</v>
      </c>
      <c r="C219" s="31" t="s">
        <v>2829</v>
      </c>
      <c r="D219" t="str">
        <f>VLOOKUP(C219,Matching!$G$2:$I$423,3,FALSE)</f>
        <v>가정용금속제품</v>
      </c>
    </row>
    <row r="220" spans="2:4">
      <c r="B220" s="31">
        <v>219</v>
      </c>
      <c r="C220" s="31" t="s">
        <v>2830</v>
      </c>
      <c r="D220" t="str">
        <f>VLOOKUP(C220,Matching!$G$2:$I$423,3,FALSE)</f>
        <v>기타금속제품</v>
      </c>
    </row>
    <row r="221" spans="2:4">
      <c r="B221" s="31">
        <v>220</v>
      </c>
      <c r="C221" s="31" t="s">
        <v>2831</v>
      </c>
      <c r="D221" t="str">
        <f>VLOOKUP(C221,Matching!$G$2:$I$423,3,FALSE)</f>
        <v>내연기관및터빈</v>
      </c>
    </row>
    <row r="222" spans="2:4">
      <c r="B222" s="31">
        <v>221</v>
      </c>
      <c r="C222" s="31" t="s">
        <v>2832</v>
      </c>
      <c r="D222" t="str">
        <f>VLOOKUP(C222,Matching!$G$2:$I$423,3,FALSE)</f>
        <v>밸브</v>
      </c>
    </row>
    <row r="223" spans="2:4">
      <c r="B223" s="31">
        <v>222</v>
      </c>
      <c r="C223" s="31" t="s">
        <v>2833</v>
      </c>
      <c r="D223" t="str">
        <f>VLOOKUP(C223,Matching!$G$2:$I$423,3,FALSE)</f>
        <v>베어링,기어및전동요소</v>
      </c>
    </row>
    <row r="224" spans="2:4">
      <c r="B224" s="31">
        <v>223</v>
      </c>
      <c r="C224" s="31" t="s">
        <v>2834</v>
      </c>
      <c r="D224" t="str">
        <f>VLOOKUP(C224,Matching!$G$2:$I$423,3,FALSE)</f>
        <v>산업용운반기계</v>
      </c>
    </row>
    <row r="225" spans="2:4">
      <c r="B225" s="31">
        <v>224</v>
      </c>
      <c r="C225" s="31" t="s">
        <v>2835</v>
      </c>
      <c r="D225" t="str">
        <f>VLOOKUP(C225,Matching!$G$2:$I$423,3,FALSE)</f>
        <v>공기조절장치및냉장냉동장비</v>
      </c>
    </row>
    <row r="226" spans="2:4">
      <c r="B226" s="31">
        <v>225</v>
      </c>
      <c r="C226" s="31" t="s">
        <v>2836</v>
      </c>
      <c r="D226" t="str">
        <f>VLOOKUP(C226,Matching!$G$2:$I$423,3,FALSE)</f>
        <v>보일러</v>
      </c>
    </row>
    <row r="227" spans="2:4">
      <c r="B227" s="31">
        <v>226</v>
      </c>
      <c r="C227" s="31" t="s">
        <v>2837</v>
      </c>
      <c r="D227" t="str">
        <f>VLOOKUP(C227,Matching!$G$2:$I$423,3,FALSE)</f>
        <v>난방및조리기기</v>
      </c>
    </row>
    <row r="228" spans="2:4">
      <c r="B228" s="31">
        <v>227</v>
      </c>
      <c r="C228" s="31" t="s">
        <v>2838</v>
      </c>
      <c r="D228" t="str">
        <f>VLOOKUP(C228,Matching!$G$2:$I$423,3,FALSE)</f>
        <v>펌프및압축기</v>
      </c>
    </row>
    <row r="229" spans="2:4">
      <c r="B229" s="31">
        <v>228</v>
      </c>
      <c r="C229" s="31" t="s">
        <v>2839</v>
      </c>
      <c r="D229" t="str">
        <f>VLOOKUP(C229,Matching!$G$2:$I$423,3,FALSE)</f>
        <v>공기및액체여과청정기</v>
      </c>
    </row>
    <row r="230" spans="2:4">
      <c r="B230" s="31">
        <v>229</v>
      </c>
      <c r="C230" s="31" t="s">
        <v>2840</v>
      </c>
      <c r="D230" t="str">
        <f>VLOOKUP(C230,Matching!$G$2:$I$423,3,FALSE)</f>
        <v>기타일반목적용기계</v>
      </c>
    </row>
    <row r="231" spans="2:4">
      <c r="B231" s="31">
        <v>230</v>
      </c>
      <c r="C231" s="31" t="s">
        <v>2841</v>
      </c>
      <c r="D231" t="str">
        <f>VLOOKUP(C231,Matching!$G$2:$I$423,3,FALSE)</f>
        <v>금속절삭가공기계</v>
      </c>
    </row>
    <row r="232" spans="2:4">
      <c r="B232" s="31">
        <v>231</v>
      </c>
      <c r="C232" s="31" t="s">
        <v>2842</v>
      </c>
      <c r="D232" t="str">
        <f>VLOOKUP(C232,Matching!$G$2:$I$423,3,FALSE)</f>
        <v>금속성형처리기계</v>
      </c>
    </row>
    <row r="233" spans="2:4">
      <c r="B233" s="31">
        <v>232</v>
      </c>
      <c r="C233" s="31" t="s">
        <v>2843</v>
      </c>
      <c r="D233" t="str">
        <f>VLOOKUP(C233,Matching!$G$2:$I$423,3,FALSE)</f>
        <v>농업용기계</v>
      </c>
    </row>
    <row r="234" spans="2:4">
      <c r="B234" s="31">
        <v>233</v>
      </c>
      <c r="C234" s="31" t="s">
        <v>2844</v>
      </c>
      <c r="D234" t="str">
        <f>VLOOKUP(C234,Matching!$G$2:$I$423,3,FALSE)</f>
        <v>건설및광물처리기계</v>
      </c>
    </row>
    <row r="235" spans="2:4">
      <c r="B235" s="31">
        <v>234</v>
      </c>
      <c r="C235" s="31" t="s">
        <v>2845</v>
      </c>
      <c r="D235" t="str">
        <f>VLOOKUP(C235,Matching!$G$2:$I$423,3,FALSE)</f>
        <v>음식품가공기계</v>
      </c>
    </row>
    <row r="236" spans="2:4">
      <c r="B236" s="31">
        <v>235</v>
      </c>
      <c r="C236" s="31" t="s">
        <v>2846</v>
      </c>
      <c r="D236" t="str">
        <f>VLOOKUP(C236,Matching!$G$2:$I$423,3,FALSE)</f>
        <v>섬유기계</v>
      </c>
    </row>
    <row r="237" spans="2:4">
      <c r="B237" s="31">
        <v>236</v>
      </c>
      <c r="C237" s="31" t="s">
        <v>2847</v>
      </c>
      <c r="D237" t="str">
        <f>VLOOKUP(C237,Matching!$G$2:$I$423,3,FALSE)</f>
        <v>금형및주형</v>
      </c>
    </row>
    <row r="238" spans="2:4">
      <c r="B238" s="31">
        <v>237</v>
      </c>
      <c r="C238" s="31" t="s">
        <v>2848</v>
      </c>
      <c r="D238" t="str">
        <f>VLOOKUP(C238,Matching!$G$2:$I$423,3,FALSE)</f>
        <v>제지및인쇄용기계</v>
      </c>
    </row>
    <row r="239" spans="2:4">
      <c r="B239" s="31">
        <v>238</v>
      </c>
      <c r="C239" s="31" t="s">
        <v>2849</v>
      </c>
      <c r="D239" t="str">
        <f>VLOOKUP(C239,Matching!$G$2:$I$423,3,FALSE)</f>
        <v>반도체제조용기계</v>
      </c>
    </row>
    <row r="240" spans="2:4">
      <c r="B240" s="31">
        <v>239</v>
      </c>
      <c r="C240" s="31" t="s">
        <v>2850</v>
      </c>
      <c r="D240" t="str">
        <f>VLOOKUP(C240,Matching!$G$2:$I$423,3,FALSE)</f>
        <v>기타특수목적용기계</v>
      </c>
    </row>
    <row r="241" spans="2:4">
      <c r="B241" s="31">
        <v>240</v>
      </c>
      <c r="C241" s="31" t="s">
        <v>2851</v>
      </c>
      <c r="D241" t="str">
        <f>VLOOKUP(C241,Matching!$G$2:$I$423,3,FALSE)</f>
        <v>발전기및전동기</v>
      </c>
    </row>
    <row r="242" spans="2:4">
      <c r="B242" s="31">
        <v>241</v>
      </c>
      <c r="C242" s="31" t="s">
        <v>2852</v>
      </c>
      <c r="D242" t="str">
        <f>VLOOKUP(C242,Matching!$G$2:$I$423,3,FALSE)</f>
        <v>변압기</v>
      </c>
    </row>
    <row r="243" spans="2:4">
      <c r="B243" s="31">
        <v>242</v>
      </c>
      <c r="C243" s="31" t="s">
        <v>2853</v>
      </c>
      <c r="D243" t="str">
        <f>VLOOKUP(C243,Matching!$G$2:$I$423,3,FALSE)</f>
        <v>기타전기변환장치</v>
      </c>
    </row>
    <row r="244" spans="2:4">
      <c r="B244" s="31">
        <v>243</v>
      </c>
      <c r="C244" s="31" t="s">
        <v>2854</v>
      </c>
      <c r="D244" t="str">
        <f>VLOOKUP(C244,Matching!$G$2:$I$423,3,FALSE)</f>
        <v>전기공급및제어장치</v>
      </c>
    </row>
    <row r="245" spans="2:4">
      <c r="B245" s="31">
        <v>244</v>
      </c>
      <c r="C245" s="31" t="s">
        <v>2855</v>
      </c>
      <c r="D245" t="str">
        <f>VLOOKUP(C245,Matching!$G$2:$I$423,3,FALSE)</f>
        <v>전선및케이블</v>
      </c>
    </row>
    <row r="246" spans="2:4">
      <c r="B246" s="31">
        <v>245</v>
      </c>
      <c r="C246" s="31" t="s">
        <v>2856</v>
      </c>
      <c r="D246" t="str">
        <f>VLOOKUP(C246,Matching!$G$2:$I$423,3,FALSE)</f>
        <v>전지</v>
      </c>
    </row>
    <row r="247" spans="2:4">
      <c r="B247" s="31">
        <v>246</v>
      </c>
      <c r="C247" s="31" t="s">
        <v>2857</v>
      </c>
      <c r="D247" t="str">
        <f>VLOOKUP(C247,Matching!$G$2:$I$423,3,FALSE)</f>
        <v>전구램프및조명장치</v>
      </c>
    </row>
    <row r="248" spans="2:4">
      <c r="B248" s="31">
        <v>247</v>
      </c>
      <c r="C248" s="31" t="s">
        <v>2858</v>
      </c>
      <c r="D248" t="str">
        <f>VLOOKUP(C248,Matching!$G$2:$I$423,3,FALSE)</f>
        <v>기타전기장치</v>
      </c>
    </row>
    <row r="249" spans="2:4">
      <c r="B249" s="31">
        <v>248</v>
      </c>
      <c r="C249" s="31" t="s">
        <v>2859</v>
      </c>
      <c r="D249" t="str">
        <f>VLOOKUP(C249,Matching!$G$2:$I$423,3,FALSE)</f>
        <v>전자관</v>
      </c>
    </row>
    <row r="250" spans="2:4">
      <c r="B250" s="31">
        <v>249</v>
      </c>
      <c r="C250" s="31" t="s">
        <v>2860</v>
      </c>
      <c r="D250" t="str">
        <f>VLOOKUP(C250,Matching!$G$2:$I$423,3,FALSE)</f>
        <v>디지털표시장치</v>
      </c>
    </row>
    <row r="251" spans="2:4">
      <c r="B251" s="31">
        <v>250</v>
      </c>
      <c r="C251" s="31" t="s">
        <v>2861</v>
      </c>
      <c r="D251" t="str">
        <f>VLOOKUP(C251,Matching!$G$2:$I$423,3,FALSE)</f>
        <v>개별소자</v>
      </c>
    </row>
    <row r="252" spans="2:4">
      <c r="B252" s="31">
        <v>251</v>
      </c>
      <c r="C252" s="31" t="s">
        <v>2862</v>
      </c>
      <c r="D252" t="str">
        <f>VLOOKUP(C252,Matching!$G$2:$I$423,3,FALSE)</f>
        <v>집적회로(IC)</v>
      </c>
    </row>
    <row r="253" spans="2:4">
      <c r="B253" s="31">
        <v>252</v>
      </c>
      <c r="C253" s="31" t="s">
        <v>2863</v>
      </c>
      <c r="D253" t="str">
        <f>VLOOKUP(C253,Matching!$G$2:$I$423,3,FALSE)</f>
        <v>저항기및축전기</v>
      </c>
    </row>
    <row r="254" spans="2:4">
      <c r="B254" s="31">
        <v>253</v>
      </c>
      <c r="C254" s="31" t="s">
        <v>2864</v>
      </c>
      <c r="D254" t="str">
        <f>VLOOKUP(C254,Matching!$G$2:$I$423,3,FALSE)</f>
        <v>전자코일및변성기</v>
      </c>
    </row>
    <row r="255" spans="2:4">
      <c r="B255" s="31">
        <v>254</v>
      </c>
      <c r="C255" s="31" t="s">
        <v>2865</v>
      </c>
      <c r="D255" t="str">
        <f>VLOOKUP(C255,Matching!$G$2:$I$423,3,FALSE)</f>
        <v>인쇄회로기판</v>
      </c>
    </row>
    <row r="256" spans="2:4">
      <c r="B256" s="31">
        <v>255</v>
      </c>
      <c r="C256" s="31" t="s">
        <v>2866</v>
      </c>
      <c r="D256" t="str">
        <f>VLOOKUP(C256,Matching!$G$2:$I$423,3,FALSE)</f>
        <v>기타전자부품</v>
      </c>
    </row>
    <row r="257" spans="2:4">
      <c r="B257" s="31">
        <v>256</v>
      </c>
      <c r="C257" s="31" t="s">
        <v>2867</v>
      </c>
      <c r="D257" t="str">
        <f>VLOOKUP(C257,Matching!$G$2:$I$423,3,FALSE)</f>
        <v>TV</v>
      </c>
    </row>
    <row r="258" spans="2:4">
      <c r="B258" s="31">
        <v>257</v>
      </c>
      <c r="C258" s="31" t="s">
        <v>2868</v>
      </c>
      <c r="D258" t="str">
        <f>VLOOKUP(C258,Matching!$G$2:$I$423,3,FALSE)</f>
        <v>음향기기</v>
      </c>
    </row>
    <row r="259" spans="2:4">
      <c r="B259" s="31">
        <v>258</v>
      </c>
      <c r="C259" s="31" t="s">
        <v>2869</v>
      </c>
      <c r="D259" t="str">
        <f>VLOOKUP(C259,Matching!$G$2:$I$423,3,FALSE)</f>
        <v>기타영상·음향기기</v>
      </c>
    </row>
    <row r="260" spans="2:4">
      <c r="B260" s="31">
        <v>259</v>
      </c>
      <c r="C260" s="31" t="s">
        <v>2870</v>
      </c>
      <c r="D260" t="str">
        <f>VLOOKUP(C260,Matching!$G$2:$I$423,3,FALSE)</f>
        <v>유선통신기기</v>
      </c>
    </row>
    <row r="261" spans="2:4">
      <c r="B261" s="31">
        <v>260</v>
      </c>
      <c r="C261" s="33" t="s">
        <v>3880</v>
      </c>
      <c r="D261" s="29" t="str">
        <f>VLOOKUP(C261,Matching!$G$2:$I$423,3,FALSE)</f>
        <v>무선통신및방송장비</v>
      </c>
    </row>
    <row r="262" spans="2:4">
      <c r="B262" s="31">
        <v>261</v>
      </c>
      <c r="C262" s="31" t="s">
        <v>2871</v>
      </c>
      <c r="D262" t="str">
        <f>VLOOKUP(C262,Matching!$G$2:$I$423,3,FALSE)</f>
        <v>컴퓨터및주변기기</v>
      </c>
    </row>
    <row r="263" spans="2:4">
      <c r="B263" s="31">
        <v>262</v>
      </c>
      <c r="C263" s="31" t="s">
        <v>2872</v>
      </c>
      <c r="D263" t="str">
        <f>VLOOKUP(C263,Matching!$G$2:$I$423,3,FALSE)</f>
        <v>사무용기기</v>
      </c>
    </row>
    <row r="264" spans="2:4">
      <c r="B264" s="31">
        <v>263</v>
      </c>
      <c r="C264" s="31" t="s">
        <v>2873</v>
      </c>
      <c r="D264" t="str">
        <f>VLOOKUP(C264,Matching!$G$2:$I$423,3,FALSE)</f>
        <v>가정용냉장고및냉동고</v>
      </c>
    </row>
    <row r="265" spans="2:4">
      <c r="B265" s="31">
        <v>264</v>
      </c>
      <c r="C265" s="31" t="s">
        <v>2874</v>
      </c>
      <c r="D265" t="str">
        <f>VLOOKUP(C265,Matching!$G$2:$I$423,3,FALSE)</f>
        <v>가정용세탁기</v>
      </c>
    </row>
    <row r="266" spans="2:4">
      <c r="B266" s="31">
        <v>265</v>
      </c>
      <c r="C266" s="31" t="s">
        <v>2875</v>
      </c>
      <c r="D266" t="str">
        <f>VLOOKUP(C266,Matching!$G$2:$I$423,3,FALSE)</f>
        <v>가정용전열기기</v>
      </c>
    </row>
    <row r="267" spans="2:4">
      <c r="B267" s="31">
        <v>266</v>
      </c>
      <c r="C267" s="31" t="s">
        <v>2876</v>
      </c>
      <c r="D267" t="str">
        <f>VLOOKUP(C267,Matching!$G$2:$I$423,3,FALSE)</f>
        <v>기타가정용전기기기</v>
      </c>
    </row>
    <row r="268" spans="2:4">
      <c r="B268" s="31">
        <v>267</v>
      </c>
      <c r="C268" s="31" t="s">
        <v>2877</v>
      </c>
      <c r="D268" t="str">
        <f>VLOOKUP(C268,Matching!$G$2:$I$423,3,FALSE)</f>
        <v>의료기기</v>
      </c>
    </row>
    <row r="269" spans="2:4">
      <c r="B269" s="31">
        <v>268</v>
      </c>
      <c r="C269" s="31" t="s">
        <v>2878</v>
      </c>
      <c r="D269" t="str">
        <f>VLOOKUP(C269,Matching!$G$2:$I$423,3,FALSE)</f>
        <v>자동조정및제어기기</v>
      </c>
    </row>
    <row r="270" spans="2:4">
      <c r="B270" s="31">
        <v>269</v>
      </c>
      <c r="C270" s="31" t="s">
        <v>2879</v>
      </c>
      <c r="D270" t="str">
        <f>VLOOKUP(C270,Matching!$G$2:$I$423,3,FALSE)</f>
        <v>측정및분석기기</v>
      </c>
    </row>
    <row r="271" spans="2:4">
      <c r="B271" s="31">
        <v>270</v>
      </c>
      <c r="C271" s="31" t="s">
        <v>2880</v>
      </c>
      <c r="D271" t="str">
        <f>VLOOKUP(C271,Matching!$G$2:$I$423,3,FALSE)</f>
        <v>촬영기및영사기</v>
      </c>
    </row>
    <row r="272" spans="2:4">
      <c r="B272" s="31">
        <v>271</v>
      </c>
      <c r="C272" s="31" t="s">
        <v>2881</v>
      </c>
      <c r="D272" t="str">
        <f>VLOOKUP(C272,Matching!$G$2:$I$423,3,FALSE)</f>
        <v>기타광학기기</v>
      </c>
    </row>
    <row r="273" spans="2:4">
      <c r="B273" s="31">
        <v>272</v>
      </c>
      <c r="C273" s="31" t="s">
        <v>2882</v>
      </c>
      <c r="D273" t="str">
        <f>VLOOKUP(C273,Matching!$G$2:$I$423,3,FALSE)</f>
        <v>시계</v>
      </c>
    </row>
    <row r="274" spans="2:4">
      <c r="B274" s="31">
        <v>273</v>
      </c>
      <c r="C274" s="31" t="s">
        <v>2883</v>
      </c>
      <c r="D274" t="str">
        <f>VLOOKUP(C274,Matching!$G$2:$I$423,3,FALSE)</f>
        <v>승용차</v>
      </c>
    </row>
    <row r="275" spans="2:4">
      <c r="B275" s="31">
        <v>274</v>
      </c>
      <c r="C275" s="31" t="s">
        <v>2884</v>
      </c>
      <c r="D275" t="str">
        <f>VLOOKUP(C275,Matching!$G$2:$I$423,3,FALSE)</f>
        <v>승합차</v>
      </c>
    </row>
    <row r="276" spans="2:4">
      <c r="B276" s="31">
        <v>275</v>
      </c>
      <c r="C276" s="31" t="s">
        <v>2885</v>
      </c>
      <c r="D276" t="str">
        <f>VLOOKUP(C276,Matching!$G$2:$I$423,3,FALSE)</f>
        <v>화물자동차</v>
      </c>
    </row>
    <row r="277" spans="2:4">
      <c r="B277" s="31">
        <v>276</v>
      </c>
      <c r="C277" s="31" t="s">
        <v>2886</v>
      </c>
      <c r="D277" t="str">
        <f>VLOOKUP(C277,Matching!$G$2:$I$423,3,FALSE)</f>
        <v>특장차</v>
      </c>
    </row>
    <row r="278" spans="2:4">
      <c r="B278" s="31">
        <v>277</v>
      </c>
      <c r="C278" s="31" t="s">
        <v>2887</v>
      </c>
      <c r="D278" t="str">
        <f>VLOOKUP(C278,Matching!$G$2:$I$423,3,FALSE)</f>
        <v>자동차용엔진</v>
      </c>
    </row>
    <row r="279" spans="2:4">
      <c r="B279" s="31">
        <v>278</v>
      </c>
      <c r="C279" s="31" t="s">
        <v>2888</v>
      </c>
      <c r="D279" t="str">
        <f>VLOOKUP(C279,Matching!$G$2:$I$423,3,FALSE)</f>
        <v>자동차부분품</v>
      </c>
    </row>
    <row r="280" spans="2:4">
      <c r="B280" s="31">
        <v>279</v>
      </c>
      <c r="C280" s="31" t="s">
        <v>2889</v>
      </c>
      <c r="D280" t="str">
        <f>VLOOKUP(C280,Matching!$G$2:$I$423,3,FALSE)</f>
        <v>트레일러및콘테이너</v>
      </c>
    </row>
    <row r="281" spans="2:4">
      <c r="B281" s="31">
        <v>280</v>
      </c>
      <c r="C281" s="31" t="s">
        <v>2890</v>
      </c>
      <c r="D281" t="str">
        <f>VLOOKUP(C281,Matching!$G$2:$I$423,3,FALSE)</f>
        <v>강철제선박</v>
      </c>
    </row>
    <row r="282" spans="2:4">
      <c r="B282" s="31">
        <v>281</v>
      </c>
      <c r="C282" s="31" t="s">
        <v>2891</v>
      </c>
      <c r="D282" t="str">
        <f>VLOOKUP(C282,Matching!$G$2:$I$423,3,FALSE)</f>
        <v>기타선박</v>
      </c>
    </row>
    <row r="283" spans="2:4">
      <c r="B283" s="31">
        <v>282</v>
      </c>
      <c r="C283" s="31" t="s">
        <v>2892</v>
      </c>
      <c r="D283" t="str">
        <f>VLOOKUP(C283,Matching!$G$2:$I$423,3,FALSE)</f>
        <v>선박수리및부분품</v>
      </c>
    </row>
    <row r="284" spans="2:4">
      <c r="B284" s="31">
        <v>283</v>
      </c>
      <c r="C284" s="31" t="s">
        <v>2893</v>
      </c>
      <c r="D284" t="str">
        <f>VLOOKUP(C284,Matching!$G$2:$I$423,3,FALSE)</f>
        <v>철도차량</v>
      </c>
    </row>
    <row r="285" spans="2:4">
      <c r="B285" s="31">
        <v>284</v>
      </c>
      <c r="C285" s="31" t="s">
        <v>2894</v>
      </c>
      <c r="D285" t="str">
        <f>VLOOKUP(C285,Matching!$G$2:$I$423,3,FALSE)</f>
        <v>항공기</v>
      </c>
    </row>
    <row r="286" spans="2:4">
      <c r="B286" s="31">
        <v>285</v>
      </c>
      <c r="C286" s="31" t="s">
        <v>2895</v>
      </c>
      <c r="D286" t="str">
        <f>VLOOKUP(C286,Matching!$G$2:$I$423,3,FALSE)</f>
        <v>모터싸이클</v>
      </c>
    </row>
    <row r="287" spans="2:4">
      <c r="B287" s="31">
        <v>286</v>
      </c>
      <c r="C287" s="31" t="s">
        <v>2896</v>
      </c>
      <c r="D287" t="str">
        <f>VLOOKUP(C287,Matching!$G$2:$I$423,3,FALSE)</f>
        <v>자전거및기타운수장비</v>
      </c>
    </row>
    <row r="288" spans="2:4">
      <c r="B288" s="31">
        <v>287</v>
      </c>
      <c r="C288" s="31" t="s">
        <v>2897</v>
      </c>
      <c r="D288" t="str">
        <f>VLOOKUP(C288,Matching!$G$2:$I$423,3,FALSE)</f>
        <v>목재가구</v>
      </c>
    </row>
    <row r="289" spans="2:4">
      <c r="B289" s="31">
        <v>288</v>
      </c>
      <c r="C289" s="31" t="s">
        <v>2898</v>
      </c>
      <c r="D289" t="str">
        <f>VLOOKUP(C289,Matching!$G$2:$I$423,3,FALSE)</f>
        <v>금속가구</v>
      </c>
    </row>
    <row r="290" spans="2:4">
      <c r="B290" s="31">
        <v>289</v>
      </c>
      <c r="C290" s="31" t="s">
        <v>2899</v>
      </c>
      <c r="D290" t="str">
        <f>VLOOKUP(C290,Matching!$G$2:$I$423,3,FALSE)</f>
        <v>기타가구</v>
      </c>
    </row>
    <row r="291" spans="2:4">
      <c r="B291" s="31">
        <v>290</v>
      </c>
      <c r="C291" s="31" t="s">
        <v>2900</v>
      </c>
      <c r="D291" t="str">
        <f>VLOOKUP(C291,Matching!$G$2:$I$423,3,FALSE)</f>
        <v>장난감및오락용품</v>
      </c>
    </row>
    <row r="292" spans="2:4">
      <c r="B292" s="31">
        <v>291</v>
      </c>
      <c r="C292" s="31" t="s">
        <v>2901</v>
      </c>
      <c r="D292" t="str">
        <f>VLOOKUP(C292,Matching!$G$2:$I$423,3,FALSE)</f>
        <v>운동및경기용품</v>
      </c>
    </row>
    <row r="293" spans="2:4">
      <c r="B293" s="31">
        <v>292</v>
      </c>
      <c r="C293" s="31" t="s">
        <v>2902</v>
      </c>
      <c r="D293" t="str">
        <f>VLOOKUP(C293,Matching!$G$2:$I$423,3,FALSE)</f>
        <v>악기</v>
      </c>
    </row>
    <row r="294" spans="2:4">
      <c r="B294" s="31">
        <v>293</v>
      </c>
      <c r="C294" s="31" t="s">
        <v>2903</v>
      </c>
      <c r="D294" t="str">
        <f>VLOOKUP(C294,Matching!$G$2:$I$423,3,FALSE)</f>
        <v>문방구</v>
      </c>
    </row>
    <row r="295" spans="2:4">
      <c r="B295" s="31">
        <v>294</v>
      </c>
      <c r="C295" s="31" t="s">
        <v>2904</v>
      </c>
      <c r="D295" t="str">
        <f>VLOOKUP(C295,Matching!$G$2:$I$423,3,FALSE)</f>
        <v>귀금속및보석</v>
      </c>
    </row>
    <row r="296" spans="2:4">
      <c r="B296" s="31">
        <v>295</v>
      </c>
      <c r="C296" s="31" t="s">
        <v>2905</v>
      </c>
      <c r="D296" t="str">
        <f>VLOOKUP(C296,Matching!$G$2:$I$423,3,FALSE)</f>
        <v>모형및장식용품</v>
      </c>
    </row>
    <row r="297" spans="2:4">
      <c r="B297" s="31">
        <v>296</v>
      </c>
      <c r="C297" s="31" t="s">
        <v>2906</v>
      </c>
      <c r="D297" t="str">
        <f>VLOOKUP(C297,Matching!$G$2:$I$423,3,FALSE)</f>
        <v>기타제조업제품</v>
      </c>
    </row>
    <row r="298" spans="2:4">
      <c r="B298" s="31">
        <v>297</v>
      </c>
      <c r="C298" s="34" t="s">
        <v>3881</v>
      </c>
      <c r="D298" s="30" t="e">
        <f>VLOOKUP(C298,Matching!$G$2:$I$423,3,FALSE)</f>
        <v>#N/A</v>
      </c>
    </row>
    <row r="299" spans="2:4">
      <c r="B299" s="31">
        <v>298</v>
      </c>
      <c r="C299" s="31" t="s">
        <v>3024</v>
      </c>
      <c r="D299" t="str">
        <f>VLOOKUP(C299,Matching!$G$2:$I$423,3,FALSE)</f>
        <v>기타발전</v>
      </c>
    </row>
    <row r="300" spans="2:4">
      <c r="B300" s="31">
        <v>299</v>
      </c>
      <c r="C300" s="31" t="s">
        <v>3025</v>
      </c>
      <c r="D300" t="str">
        <f>VLOOKUP(C300,Matching!$G$2:$I$423,3,FALSE)</f>
        <v>도시가스</v>
      </c>
    </row>
    <row r="301" spans="2:4">
      <c r="B301" s="31">
        <v>300</v>
      </c>
      <c r="C301" s="31" t="s">
        <v>2907</v>
      </c>
      <c r="D301" t="str">
        <f>VLOOKUP(C301,Matching!$G$2:$I$423,3,FALSE)</f>
        <v>증기및온수공급업</v>
      </c>
    </row>
    <row r="302" spans="2:4">
      <c r="B302" s="31">
        <v>301</v>
      </c>
      <c r="C302" s="31" t="s">
        <v>2908</v>
      </c>
      <c r="D302" t="str">
        <f>VLOOKUP(C302,Matching!$G$2:$I$423,3,FALSE)</f>
        <v>수도</v>
      </c>
    </row>
    <row r="303" spans="2:4">
      <c r="B303" s="31">
        <v>302</v>
      </c>
      <c r="C303" s="31" t="s">
        <v>2909</v>
      </c>
      <c r="D303" t="str">
        <f>VLOOKUP(C303,Matching!$G$2:$I$423,3,FALSE)</f>
        <v>주택건축</v>
      </c>
    </row>
    <row r="304" spans="2:4">
      <c r="B304" s="31">
        <v>303</v>
      </c>
      <c r="C304" s="31" t="s">
        <v>2910</v>
      </c>
      <c r="D304" t="str">
        <f>VLOOKUP(C304,Matching!$G$2:$I$423,3,FALSE)</f>
        <v>비주택건축</v>
      </c>
    </row>
    <row r="305" spans="2:4">
      <c r="B305" s="31">
        <v>304</v>
      </c>
      <c r="C305" s="31" t="s">
        <v>2911</v>
      </c>
      <c r="D305" t="str">
        <f>VLOOKUP(C305,Matching!$G$2:$I$423,3,FALSE)</f>
        <v>건축보수</v>
      </c>
    </row>
    <row r="306" spans="2:4">
      <c r="B306" s="31">
        <v>305</v>
      </c>
      <c r="C306" s="31" t="s">
        <v>2912</v>
      </c>
      <c r="D306" t="str">
        <f>VLOOKUP(C306,Matching!$G$2:$I$423,3,FALSE)</f>
        <v>도로시설</v>
      </c>
    </row>
    <row r="307" spans="2:4">
      <c r="B307" s="31">
        <v>306</v>
      </c>
      <c r="C307" s="31" t="s">
        <v>2913</v>
      </c>
      <c r="D307" t="str">
        <f>VLOOKUP(C307,Matching!$G$2:$I$423,3,FALSE)</f>
        <v>철도시설</v>
      </c>
    </row>
    <row r="308" spans="2:4">
      <c r="B308" s="31">
        <v>307</v>
      </c>
      <c r="C308" s="31" t="s">
        <v>2914</v>
      </c>
      <c r="D308" t="str">
        <f>VLOOKUP(C308,Matching!$G$2:$I$423,3,FALSE)</f>
        <v>지하철시설</v>
      </c>
    </row>
    <row r="309" spans="2:4">
      <c r="B309" s="31">
        <v>308</v>
      </c>
      <c r="C309" s="31" t="s">
        <v>2915</v>
      </c>
      <c r="D309" t="str">
        <f>VLOOKUP(C309,Matching!$G$2:$I$423,3,FALSE)</f>
        <v>항만시설</v>
      </c>
    </row>
    <row r="310" spans="2:4">
      <c r="B310" s="31">
        <v>309</v>
      </c>
      <c r="C310" s="31" t="s">
        <v>2916</v>
      </c>
      <c r="D310" t="str">
        <f>VLOOKUP(C310,Matching!$G$2:$I$423,3,FALSE)</f>
        <v>공항시설</v>
      </c>
    </row>
    <row r="311" spans="2:4">
      <c r="B311" s="31">
        <v>310</v>
      </c>
      <c r="C311" s="31" t="s">
        <v>2917</v>
      </c>
      <c r="D311" t="str">
        <f>VLOOKUP(C311,Matching!$G$2:$I$423,3,FALSE)</f>
        <v>하천사방</v>
      </c>
    </row>
    <row r="312" spans="2:4">
      <c r="B312" s="31">
        <v>311</v>
      </c>
      <c r="C312" s="31" t="s">
        <v>2918</v>
      </c>
      <c r="D312" t="str">
        <f>VLOOKUP(C312,Matching!$G$2:$I$423,3,FALSE)</f>
        <v>상하수도시설</v>
      </c>
    </row>
    <row r="313" spans="2:4">
      <c r="B313" s="31">
        <v>312</v>
      </c>
      <c r="C313" s="31" t="s">
        <v>2919</v>
      </c>
      <c r="D313" t="str">
        <f>VLOOKUP(C313,Matching!$G$2:$I$423,3,FALSE)</f>
        <v>농림수산토목</v>
      </c>
    </row>
    <row r="314" spans="2:4">
      <c r="B314" s="31">
        <v>313</v>
      </c>
      <c r="C314" s="31" t="s">
        <v>2920</v>
      </c>
      <c r="D314" t="str">
        <f>VLOOKUP(C314,Matching!$G$2:$I$423,3,FALSE)</f>
        <v>도시토목</v>
      </c>
    </row>
    <row r="315" spans="2:4">
      <c r="B315" s="31">
        <v>314</v>
      </c>
      <c r="C315" s="31" t="s">
        <v>2921</v>
      </c>
      <c r="D315" t="str">
        <f>VLOOKUP(C315,Matching!$G$2:$I$423,3,FALSE)</f>
        <v>전력시설</v>
      </c>
    </row>
    <row r="316" spans="2:4">
      <c r="B316" s="31">
        <v>315</v>
      </c>
      <c r="C316" s="31" t="s">
        <v>2922</v>
      </c>
      <c r="D316" t="str">
        <f>VLOOKUP(C316,Matching!$G$2:$I$423,3,FALSE)</f>
        <v>통신시설</v>
      </c>
    </row>
    <row r="317" spans="2:4">
      <c r="B317" s="31">
        <v>316</v>
      </c>
      <c r="C317" s="33" t="s">
        <v>3882</v>
      </c>
      <c r="D317" s="29" t="str">
        <f>VLOOKUP(C317,Matching!$G$2:$I$423,3,FALSE)</f>
        <v>기타건설</v>
      </c>
    </row>
    <row r="318" spans="2:4">
      <c r="B318" s="31">
        <v>317</v>
      </c>
      <c r="C318" s="31" t="s">
        <v>2923</v>
      </c>
      <c r="D318" t="str">
        <f>VLOOKUP(C318,Matching!$G$2:$I$423,3,FALSE)</f>
        <v>도매</v>
      </c>
    </row>
    <row r="319" spans="2:4">
      <c r="B319" s="31">
        <v>318</v>
      </c>
      <c r="C319" s="31" t="s">
        <v>2924</v>
      </c>
      <c r="D319" t="str">
        <f>VLOOKUP(C319,Matching!$G$2:$I$423,3,FALSE)</f>
        <v>소매</v>
      </c>
    </row>
    <row r="320" spans="2:4">
      <c r="B320" s="31">
        <v>319</v>
      </c>
      <c r="C320" s="33" t="s">
        <v>3883</v>
      </c>
      <c r="D320" s="29" t="str">
        <f>VLOOKUP(C320,Matching!$G$2:$I$423,3,FALSE)</f>
        <v>음식점</v>
      </c>
    </row>
    <row r="321" spans="2:4">
      <c r="B321" s="31">
        <v>320</v>
      </c>
      <c r="C321" s="31" t="s">
        <v>2925</v>
      </c>
      <c r="D321" t="str">
        <f>VLOOKUP(C321,Matching!$G$2:$I$423,3,FALSE)</f>
        <v>숙박</v>
      </c>
    </row>
    <row r="322" spans="2:4">
      <c r="B322" s="31">
        <v>321</v>
      </c>
      <c r="C322" s="31" t="s">
        <v>2926</v>
      </c>
      <c r="D322" t="str">
        <f>VLOOKUP(C322,Matching!$G$2:$I$423,3,FALSE)</f>
        <v>철도여객운송</v>
      </c>
    </row>
    <row r="323" spans="2:4">
      <c r="B323" s="31">
        <v>322</v>
      </c>
      <c r="C323" s="31" t="s">
        <v>2927</v>
      </c>
      <c r="D323" t="str">
        <f>VLOOKUP(C323,Matching!$G$2:$I$423,3,FALSE)</f>
        <v>철도화물운송</v>
      </c>
    </row>
    <row r="324" spans="2:4">
      <c r="B324" s="31">
        <v>323</v>
      </c>
      <c r="C324" s="31" t="s">
        <v>2928</v>
      </c>
      <c r="D324" t="str">
        <f>VLOOKUP(C324,Matching!$G$2:$I$423,3,FALSE)</f>
        <v>도로여객운송</v>
      </c>
    </row>
    <row r="325" spans="2:4">
      <c r="B325" s="31">
        <v>324</v>
      </c>
      <c r="C325" s="33" t="s">
        <v>3884</v>
      </c>
      <c r="D325" s="29" t="str">
        <f>VLOOKUP(C325,Matching!$G$2:$I$423,3,FALSE)</f>
        <v>도로화물운송</v>
      </c>
    </row>
    <row r="326" spans="2:4">
      <c r="B326" s="31">
        <v>325</v>
      </c>
      <c r="C326" s="31" t="s">
        <v>2929</v>
      </c>
      <c r="D326" t="str">
        <f>VLOOKUP(C326,Matching!$G$2:$I$423,3,FALSE)</f>
        <v>연안및내륙수상운송</v>
      </c>
    </row>
    <row r="327" spans="2:4">
      <c r="B327" s="31">
        <v>326</v>
      </c>
      <c r="C327" s="31" t="s">
        <v>2930</v>
      </c>
      <c r="D327" t="str">
        <f>VLOOKUP(C327,Matching!$G$2:$I$423,3,FALSE)</f>
        <v>외항운송</v>
      </c>
    </row>
    <row r="328" spans="2:4">
      <c r="B328" s="31">
        <v>327</v>
      </c>
      <c r="C328" s="31" t="s">
        <v>2931</v>
      </c>
      <c r="D328" t="str">
        <f>VLOOKUP(C328,Matching!$G$2:$I$423,3,FALSE)</f>
        <v>항공운송</v>
      </c>
    </row>
    <row r="329" spans="2:4">
      <c r="B329" s="31">
        <v>328</v>
      </c>
      <c r="C329" s="31" t="s">
        <v>2932</v>
      </c>
      <c r="D329" t="str">
        <f>VLOOKUP(C329,Matching!$G$2:$I$423,3,FALSE)</f>
        <v>육상운수보조서비스</v>
      </c>
    </row>
    <row r="330" spans="2:4">
      <c r="B330" s="31">
        <v>329</v>
      </c>
      <c r="C330" s="31" t="s">
        <v>2933</v>
      </c>
      <c r="D330" t="str">
        <f>VLOOKUP(C330,Matching!$G$2:$I$423,3,FALSE)</f>
        <v>수상운수보조서비스</v>
      </c>
    </row>
    <row r="331" spans="2:4">
      <c r="B331" s="31">
        <v>330</v>
      </c>
      <c r="C331" s="31" t="s">
        <v>2934</v>
      </c>
      <c r="D331" t="str">
        <f>VLOOKUP(C331,Matching!$G$2:$I$423,3,FALSE)</f>
        <v>항공운수보조서비스</v>
      </c>
    </row>
    <row r="332" spans="2:4">
      <c r="B332" s="31">
        <v>331</v>
      </c>
      <c r="C332" s="31" t="s">
        <v>2935</v>
      </c>
      <c r="D332" t="str">
        <f>VLOOKUP(C332,Matching!$G$2:$I$423,3,FALSE)</f>
        <v>하역</v>
      </c>
    </row>
    <row r="333" spans="2:4">
      <c r="B333" s="31">
        <v>332</v>
      </c>
      <c r="C333" s="31" t="s">
        <v>2936</v>
      </c>
      <c r="D333" t="str">
        <f>VLOOKUP(C333,Matching!$G$2:$I$423,3,FALSE)</f>
        <v>보관및창고</v>
      </c>
    </row>
    <row r="334" spans="2:4">
      <c r="B334" s="31">
        <v>333</v>
      </c>
      <c r="C334" s="31" t="s">
        <v>2937</v>
      </c>
      <c r="D334" t="str">
        <f>VLOOKUP(C334,Matching!$G$2:$I$423,3,FALSE)</f>
        <v>기타운수관련서비스</v>
      </c>
    </row>
    <row r="335" spans="2:4">
      <c r="B335" s="31">
        <v>334</v>
      </c>
      <c r="C335" s="31" t="s">
        <v>2938</v>
      </c>
      <c r="D335" t="str">
        <f>VLOOKUP(C335,Matching!$G$2:$I$423,3,FALSE)</f>
        <v>우편</v>
      </c>
    </row>
    <row r="336" spans="2:4">
      <c r="B336" s="31">
        <v>335</v>
      </c>
      <c r="C336" s="31" t="s">
        <v>2939</v>
      </c>
      <c r="D336" t="str">
        <f>VLOOKUP(C336,Matching!$G$2:$I$423,3,FALSE)</f>
        <v>전화</v>
      </c>
    </row>
    <row r="337" spans="2:4">
      <c r="B337" s="31">
        <v>336</v>
      </c>
      <c r="C337" s="31" t="s">
        <v>2940</v>
      </c>
      <c r="D337" t="str">
        <f>VLOOKUP(C337,Matching!$G$2:$I$423,3,FALSE)</f>
        <v>초고속망서비스</v>
      </c>
    </row>
    <row r="338" spans="2:4">
      <c r="B338" s="31">
        <v>337</v>
      </c>
      <c r="C338" s="33" t="s">
        <v>3885</v>
      </c>
      <c r="D338" s="29" t="str">
        <f>VLOOKUP(C338,Matching!$G$2:$I$423,3,FALSE)</f>
        <v>부가통신</v>
      </c>
    </row>
    <row r="339" spans="2:4">
      <c r="B339" s="31">
        <v>338</v>
      </c>
      <c r="C339" s="31" t="s">
        <v>2941</v>
      </c>
      <c r="D339" t="str">
        <f>VLOOKUP(C339,Matching!$G$2:$I$423,3,FALSE)</f>
        <v>지상파방송</v>
      </c>
    </row>
    <row r="340" spans="2:4">
      <c r="B340" s="31">
        <v>339</v>
      </c>
      <c r="C340" s="31" t="s">
        <v>2942</v>
      </c>
      <c r="D340" t="str">
        <f>VLOOKUP(C340,Matching!$G$2:$I$423,3,FALSE)</f>
        <v>유선및위성방송</v>
      </c>
    </row>
    <row r="341" spans="2:4">
      <c r="B341" s="31">
        <v>340</v>
      </c>
      <c r="C341" s="31" t="s">
        <v>2943</v>
      </c>
      <c r="D341" t="str">
        <f>VLOOKUP(C341,Matching!$G$2:$I$423,3,FALSE)</f>
        <v>중앙은행및은행예금취급기관</v>
      </c>
    </row>
    <row r="342" spans="2:4">
      <c r="B342" s="31">
        <v>341</v>
      </c>
      <c r="C342" s="31" t="s">
        <v>2944</v>
      </c>
      <c r="D342" t="str">
        <f>VLOOKUP(C342,Matching!$G$2:$I$423,3,FALSE)</f>
        <v>비은행예금취급기관</v>
      </c>
    </row>
    <row r="343" spans="2:4">
      <c r="B343" s="31">
        <v>342</v>
      </c>
      <c r="C343" s="31" t="s">
        <v>2945</v>
      </c>
      <c r="D343" t="str">
        <f>VLOOKUP(C343,Matching!$G$2:$I$423,3,FALSE)</f>
        <v>기타금융중개기관</v>
      </c>
    </row>
    <row r="344" spans="2:4">
      <c r="B344" s="31">
        <v>343</v>
      </c>
      <c r="C344" s="31" t="s">
        <v>2946</v>
      </c>
      <c r="D344" t="str">
        <f>VLOOKUP(C344,Matching!$G$2:$I$423,3,FALSE)</f>
        <v>생명보험</v>
      </c>
    </row>
    <row r="345" spans="2:4">
      <c r="B345" s="31">
        <v>344</v>
      </c>
      <c r="C345" s="31" t="s">
        <v>2947</v>
      </c>
      <c r="D345" t="str">
        <f>VLOOKUP(C345,Matching!$G$2:$I$423,3,FALSE)</f>
        <v>비생명보험</v>
      </c>
    </row>
    <row r="346" spans="2:4">
      <c r="B346" s="31">
        <v>345</v>
      </c>
      <c r="C346" s="31" t="s">
        <v>2948</v>
      </c>
      <c r="D346" t="str">
        <f>VLOOKUP(C346,Matching!$G$2:$I$423,3,FALSE)</f>
        <v>금융및보험관련서비스</v>
      </c>
    </row>
    <row r="347" spans="2:4">
      <c r="B347" s="31">
        <v>346</v>
      </c>
      <c r="C347" s="31" t="s">
        <v>2949</v>
      </c>
      <c r="D347" t="str">
        <f>VLOOKUP(C347,Matching!$G$2:$I$423,3,FALSE)</f>
        <v>주거서비스</v>
      </c>
    </row>
    <row r="348" spans="2:4">
      <c r="B348" s="31">
        <v>347</v>
      </c>
      <c r="C348" s="31" t="s">
        <v>2950</v>
      </c>
      <c r="D348" t="str">
        <f>VLOOKUP(C348,Matching!$G$2:$I$423,3,FALSE)</f>
        <v>부동산임대및공급</v>
      </c>
    </row>
    <row r="349" spans="2:4">
      <c r="B349" s="31">
        <v>348</v>
      </c>
      <c r="C349" s="31" t="s">
        <v>2951</v>
      </c>
      <c r="D349" t="str">
        <f>VLOOKUP(C349,Matching!$G$2:$I$423,3,FALSE)</f>
        <v>부동산관련서비스</v>
      </c>
    </row>
    <row r="350" spans="2:4">
      <c r="B350" s="31">
        <v>349</v>
      </c>
      <c r="C350" s="31" t="s">
        <v>2952</v>
      </c>
      <c r="D350" t="str">
        <f>VLOOKUP(C350,Matching!$G$2:$I$423,3,FALSE)</f>
        <v>연구기관(국공립)</v>
      </c>
    </row>
    <row r="351" spans="2:4">
      <c r="B351" s="31">
        <v>350</v>
      </c>
      <c r="C351" s="31" t="s">
        <v>2953</v>
      </c>
      <c r="D351" t="str">
        <f>VLOOKUP(C351,Matching!$G$2:$I$423,3,FALSE)</f>
        <v>연구기관(비영리)</v>
      </c>
    </row>
    <row r="352" spans="2:4">
      <c r="B352" s="31">
        <v>351</v>
      </c>
      <c r="C352" s="31" t="s">
        <v>2954</v>
      </c>
      <c r="D352" t="str">
        <f>VLOOKUP(C352,Matching!$G$2:$I$423,3,FALSE)</f>
        <v>연구기관(산업)</v>
      </c>
    </row>
    <row r="353" spans="2:4">
      <c r="B353" s="31">
        <v>352</v>
      </c>
      <c r="C353" s="31" t="s">
        <v>2955</v>
      </c>
      <c r="D353" t="str">
        <f>VLOOKUP(C353,Matching!$G$2:$I$423,3,FALSE)</f>
        <v>기업내연구개발</v>
      </c>
    </row>
    <row r="354" spans="2:4">
      <c r="B354" s="31">
        <v>353</v>
      </c>
      <c r="C354" s="31" t="s">
        <v>2956</v>
      </c>
      <c r="D354" t="str">
        <f>VLOOKUP(C354,Matching!$G$2:$I$423,3,FALSE)</f>
        <v>법무및회계서비스</v>
      </c>
    </row>
    <row r="355" spans="2:4">
      <c r="B355" s="31">
        <v>354</v>
      </c>
      <c r="C355" s="31" t="s">
        <v>2957</v>
      </c>
      <c r="D355" t="str">
        <f>VLOOKUP(C355,Matching!$G$2:$I$423,3,FALSE)</f>
        <v>시장조사및경영컨설팅</v>
      </c>
    </row>
    <row r="356" spans="2:4">
      <c r="B356" s="31">
        <v>355</v>
      </c>
      <c r="C356" s="31" t="s">
        <v>2958</v>
      </c>
      <c r="D356" t="str">
        <f>VLOOKUP(C356,Matching!$G$2:$I$423,3,FALSE)</f>
        <v>광고</v>
      </c>
    </row>
    <row r="357" spans="2:4">
      <c r="B357" s="31">
        <v>356</v>
      </c>
      <c r="C357" s="31" t="s">
        <v>2959</v>
      </c>
      <c r="D357" t="str">
        <f>VLOOKUP(C357,Matching!$G$2:$I$423,3,FALSE)</f>
        <v>건축공학관련서비스</v>
      </c>
    </row>
    <row r="358" spans="2:4">
      <c r="B358" s="31">
        <v>357</v>
      </c>
      <c r="C358" s="31" t="s">
        <v>2960</v>
      </c>
      <c r="D358" t="str">
        <f>VLOOKUP(C358,Matching!$G$2:$I$423,3,FALSE)</f>
        <v>기타공학관련서비스</v>
      </c>
    </row>
    <row r="359" spans="2:4">
      <c r="B359" s="31">
        <v>358</v>
      </c>
      <c r="C359" s="31" t="s">
        <v>2961</v>
      </c>
      <c r="D359" t="str">
        <f>VLOOKUP(C359,Matching!$G$2:$I$423,3,FALSE)</f>
        <v>소프트웨어개발공급</v>
      </c>
    </row>
    <row r="360" spans="2:4">
      <c r="B360" s="31">
        <v>359</v>
      </c>
      <c r="C360" s="31" t="s">
        <v>2962</v>
      </c>
      <c r="D360" t="str">
        <f>VLOOKUP(C360,Matching!$G$2:$I$423,3,FALSE)</f>
        <v>컴퓨터관련서비스</v>
      </c>
    </row>
    <row r="361" spans="2:4">
      <c r="B361" s="31">
        <v>360</v>
      </c>
      <c r="C361" s="31" t="s">
        <v>2963</v>
      </c>
      <c r="D361" t="str">
        <f>VLOOKUP(C361,Matching!$G$2:$I$423,3,FALSE)</f>
        <v>기계장비및용품임대</v>
      </c>
    </row>
    <row r="362" spans="2:4">
      <c r="B362" s="31">
        <v>361</v>
      </c>
      <c r="C362" s="31" t="s">
        <v>2964</v>
      </c>
      <c r="D362" t="str">
        <f>VLOOKUP(C362,Matching!$G$2:$I$423,3,FALSE)</f>
        <v>청소및소독서비스</v>
      </c>
    </row>
    <row r="363" spans="2:4">
      <c r="B363" s="31">
        <v>362</v>
      </c>
      <c r="C363" s="33" t="s">
        <v>3886</v>
      </c>
      <c r="D363" s="29" t="str">
        <f>VLOOKUP(C363,Matching!$G$2:$I$423,3,FALSE)</f>
        <v>기타사업서비스</v>
      </c>
    </row>
    <row r="364" spans="2:4">
      <c r="B364" s="31">
        <v>363</v>
      </c>
      <c r="C364" s="31" t="s">
        <v>2965</v>
      </c>
      <c r="D364" t="str">
        <f>VLOOKUP(C364,Matching!$G$2:$I$423,3,FALSE)</f>
        <v>중앙정부</v>
      </c>
    </row>
    <row r="365" spans="2:4">
      <c r="B365" s="31">
        <v>364</v>
      </c>
      <c r="C365" s="31" t="s">
        <v>2966</v>
      </c>
      <c r="D365" t="str">
        <f>VLOOKUP(C365,Matching!$G$2:$I$423,3,FALSE)</f>
        <v>지방정부</v>
      </c>
    </row>
    <row r="366" spans="2:4">
      <c r="B366" s="31">
        <v>365</v>
      </c>
      <c r="C366" s="31" t="s">
        <v>2967</v>
      </c>
      <c r="D366" t="str">
        <f>VLOOKUP(C366,Matching!$G$2:$I$423,3,FALSE)</f>
        <v>교육기관(국공립)</v>
      </c>
    </row>
    <row r="367" spans="2:4">
      <c r="B367" s="31">
        <v>366</v>
      </c>
      <c r="C367" s="31" t="s">
        <v>2968</v>
      </c>
      <c r="D367" t="str">
        <f>VLOOKUP(C367,Matching!$G$2:$I$423,3,FALSE)</f>
        <v>교육기관(비영리)</v>
      </c>
    </row>
    <row r="368" spans="2:4">
      <c r="B368" s="31">
        <v>367</v>
      </c>
      <c r="C368" s="31" t="s">
        <v>2969</v>
      </c>
      <c r="D368" t="str">
        <f>VLOOKUP(C368,Matching!$G$2:$I$423,3,FALSE)</f>
        <v>교육기관(산업)</v>
      </c>
    </row>
    <row r="369" spans="2:4">
      <c r="B369" s="31">
        <v>368</v>
      </c>
      <c r="C369" s="31" t="s">
        <v>2970</v>
      </c>
      <c r="D369" t="str">
        <f>VLOOKUP(C369,Matching!$G$2:$I$423,3,FALSE)</f>
        <v>의료및보건(국공립)</v>
      </c>
    </row>
    <row r="370" spans="2:4">
      <c r="B370" s="31">
        <v>369</v>
      </c>
      <c r="C370" s="31" t="s">
        <v>2971</v>
      </c>
      <c r="D370" t="str">
        <f>VLOOKUP(C370,Matching!$G$2:$I$423,3,FALSE)</f>
        <v>의료및보건(비영리)</v>
      </c>
    </row>
    <row r="371" spans="2:4">
      <c r="B371" s="31">
        <v>370</v>
      </c>
      <c r="C371" s="31" t="s">
        <v>2972</v>
      </c>
      <c r="D371" t="str">
        <f>VLOOKUP(C371,Matching!$G$2:$I$423,3,FALSE)</f>
        <v>의료및보건(산업)</v>
      </c>
    </row>
    <row r="372" spans="2:4">
      <c r="B372" s="31">
        <v>371</v>
      </c>
      <c r="C372" s="31" t="s">
        <v>2973</v>
      </c>
      <c r="D372" t="str">
        <f>VLOOKUP(C372,Matching!$G$2:$I$423,3,FALSE)</f>
        <v>사회복지사업(국공립)</v>
      </c>
    </row>
    <row r="373" spans="2:4">
      <c r="B373" s="31">
        <v>372</v>
      </c>
      <c r="C373" s="31" t="s">
        <v>2974</v>
      </c>
      <c r="D373" t="str">
        <f>VLOOKUP(C373,Matching!$G$2:$I$423,3,FALSE)</f>
        <v>사회복지사업(비영리)</v>
      </c>
    </row>
    <row r="374" spans="2:4">
      <c r="B374" s="31">
        <v>373</v>
      </c>
      <c r="C374" s="31" t="s">
        <v>2975</v>
      </c>
      <c r="D374" t="str">
        <f>VLOOKUP(C374,Matching!$G$2:$I$423,3,FALSE)</f>
        <v>위생서비스(국공립)</v>
      </c>
    </row>
    <row r="375" spans="2:4">
      <c r="B375" s="31">
        <v>374</v>
      </c>
      <c r="C375" s="31" t="s">
        <v>2976</v>
      </c>
      <c r="D375" t="str">
        <f>VLOOKUP(C375,Matching!$G$2:$I$423,3,FALSE)</f>
        <v>위생서비스(산업)</v>
      </c>
    </row>
    <row r="376" spans="2:4">
      <c r="B376" s="31">
        <v>375</v>
      </c>
      <c r="C376" s="31" t="s">
        <v>2977</v>
      </c>
      <c r="D376" t="str">
        <f>VLOOKUP(C376,Matching!$G$2:$I$423,3,FALSE)</f>
        <v>신문</v>
      </c>
    </row>
    <row r="377" spans="2:4">
      <c r="B377" s="31">
        <v>376</v>
      </c>
      <c r="C377" s="31" t="s">
        <v>2978</v>
      </c>
      <c r="D377" t="str">
        <f>VLOOKUP(C377,Matching!$G$2:$I$423,3,FALSE)</f>
        <v>출판</v>
      </c>
    </row>
    <row r="378" spans="2:4">
      <c r="B378" s="31">
        <v>377</v>
      </c>
      <c r="C378" s="31" t="s">
        <v>2979</v>
      </c>
      <c r="D378" t="str">
        <f>VLOOKUP(C378,Matching!$G$2:$I$423,3,FALSE)</f>
        <v>문화서비스(국공립)</v>
      </c>
    </row>
    <row r="379" spans="2:4">
      <c r="B379" s="31">
        <v>378</v>
      </c>
      <c r="C379" s="31" t="s">
        <v>2980</v>
      </c>
      <c r="D379" t="str">
        <f>VLOOKUP(C379,Matching!$G$2:$I$423,3,FALSE)</f>
        <v>문화서비스(기타)</v>
      </c>
    </row>
    <row r="380" spans="2:4">
      <c r="B380" s="31">
        <v>379</v>
      </c>
      <c r="C380" s="31" t="s">
        <v>2981</v>
      </c>
      <c r="D380" t="str">
        <f>VLOOKUP(C380,Matching!$G$2:$I$423,3,FALSE)</f>
        <v>영화제작및배급</v>
      </c>
    </row>
    <row r="381" spans="2:4">
      <c r="B381" s="31">
        <v>380</v>
      </c>
      <c r="C381" s="33" t="s">
        <v>3887</v>
      </c>
      <c r="D381" s="29" t="str">
        <f>VLOOKUP(C381,Matching!$G$2:$I$423,3,FALSE)</f>
        <v>연극,음악및기타예술</v>
      </c>
    </row>
    <row r="382" spans="2:4">
      <c r="B382" s="31">
        <v>381</v>
      </c>
      <c r="C382" s="31" t="s">
        <v>2982</v>
      </c>
      <c r="D382" t="str">
        <f>VLOOKUP(C382,Matching!$G$2:$I$423,3,FALSE)</f>
        <v>운동및경기관련서비스</v>
      </c>
    </row>
    <row r="383" spans="2:4">
      <c r="B383" s="31">
        <v>382</v>
      </c>
      <c r="C383" s="31" t="s">
        <v>2983</v>
      </c>
      <c r="D383" t="str">
        <f>VLOOKUP(C383,Matching!$G$2:$I$423,3,FALSE)</f>
        <v>기타오락서비스</v>
      </c>
    </row>
    <row r="384" spans="2:4">
      <c r="B384" s="31">
        <v>383</v>
      </c>
      <c r="C384" s="31" t="s">
        <v>2984</v>
      </c>
      <c r="D384" t="str">
        <f>VLOOKUP(C384,Matching!$G$2:$I$423,3,FALSE)</f>
        <v>산업및전문단체</v>
      </c>
    </row>
    <row r="385" spans="2:4">
      <c r="B385" s="31">
        <v>384</v>
      </c>
      <c r="C385" s="31" t="s">
        <v>2985</v>
      </c>
      <c r="D385" t="str">
        <f>VLOOKUP(C385,Matching!$G$2:$I$423,3,FALSE)</f>
        <v>기타사회단체(비영리)</v>
      </c>
    </row>
    <row r="386" spans="2:4">
      <c r="B386" s="31">
        <v>385</v>
      </c>
      <c r="C386" s="31" t="s">
        <v>2986</v>
      </c>
      <c r="D386" t="str">
        <f>VLOOKUP(C386,Matching!$G$2:$I$423,3,FALSE)</f>
        <v>자동차수리서비스</v>
      </c>
    </row>
    <row r="387" spans="2:4">
      <c r="B387" s="31">
        <v>386</v>
      </c>
      <c r="C387" s="31" t="s">
        <v>2987</v>
      </c>
      <c r="D387" t="str">
        <f>VLOOKUP(C387,Matching!$G$2:$I$423,3,FALSE)</f>
        <v>기타개인수리서비스</v>
      </c>
    </row>
    <row r="388" spans="2:4">
      <c r="B388" s="31">
        <v>387</v>
      </c>
      <c r="C388" s="31" t="s">
        <v>2988</v>
      </c>
      <c r="D388" t="str">
        <f>VLOOKUP(C388,Matching!$G$2:$I$423,3,FALSE)</f>
        <v>세탁</v>
      </c>
    </row>
    <row r="389" spans="2:4">
      <c r="B389" s="31">
        <v>388</v>
      </c>
      <c r="C389" s="31" t="s">
        <v>2989</v>
      </c>
      <c r="D389" t="str">
        <f>VLOOKUP(C389,Matching!$G$2:$I$423,3,FALSE)</f>
        <v>이용및미용</v>
      </c>
    </row>
    <row r="390" spans="2:4">
      <c r="B390" s="31">
        <v>389</v>
      </c>
      <c r="C390" s="31" t="s">
        <v>2990</v>
      </c>
      <c r="D390" t="str">
        <f>VLOOKUP(C390,Matching!$G$2:$I$423,3,FALSE)</f>
        <v>가사서비스</v>
      </c>
    </row>
    <row r="391" spans="2:4">
      <c r="B391" s="31">
        <v>390</v>
      </c>
      <c r="C391" s="31" t="s">
        <v>2991</v>
      </c>
      <c r="D391" t="str">
        <f>VLOOKUP(C391,Matching!$G$2:$I$423,3,FALSE)</f>
        <v>기타개인서비스</v>
      </c>
    </row>
    <row r="392" spans="2:4">
      <c r="B392" s="31">
        <v>391</v>
      </c>
      <c r="C392" s="31" t="s">
        <v>2992</v>
      </c>
      <c r="D392" t="str">
        <f>VLOOKUP(C392,Matching!$G$2:$I$423,3,FALSE)</f>
        <v>사무용품</v>
      </c>
    </row>
    <row r="393" spans="2:4">
      <c r="B393" s="31">
        <v>392</v>
      </c>
      <c r="C393" s="31" t="s">
        <v>2993</v>
      </c>
      <c r="D393" t="str">
        <f>VLOOKUP(C393,Matching!$G$2:$I$423,3,FALSE)</f>
        <v>가계외소비지출</v>
      </c>
    </row>
    <row r="394" spans="2:4">
      <c r="B394" s="31">
        <v>393</v>
      </c>
      <c r="C394" s="31" t="s">
        <v>2994</v>
      </c>
      <c r="D394" t="str">
        <f>VLOOKUP(C394,Matching!$G$2:$I$423,3,FALSE)</f>
        <v>분류불명</v>
      </c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9" orientation="portrait" copies="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518"/>
  <sheetViews>
    <sheetView tabSelected="1" topLeftCell="F1" zoomScale="85" zoomScaleNormal="85" workbookViewId="0">
      <pane ySplit="5" topLeftCell="A375" activePane="bottomLeft" state="frozen"/>
      <selection pane="bottomLeft" activeCell="F381" sqref="F381"/>
    </sheetView>
  </sheetViews>
  <sheetFormatPr defaultRowHeight="17.399999999999999"/>
  <cols>
    <col min="1" max="1" width="4" customWidth="1"/>
    <col min="2" max="2" width="20.5" customWidth="1"/>
    <col min="3" max="3" width="4.09765625" customWidth="1"/>
    <col min="4" max="4" width="20.3984375" customWidth="1"/>
    <col min="5" max="5" width="4.3984375" customWidth="1"/>
    <col min="6" max="6" width="20.59765625" customWidth="1"/>
    <col min="7" max="7" width="4.5" customWidth="1"/>
    <col min="8" max="8" width="24.5" customWidth="1"/>
    <col min="9" max="10" width="13.59765625" customWidth="1"/>
    <col min="11" max="12" width="12.5" customWidth="1"/>
    <col min="13" max="13" width="21.296875" customWidth="1"/>
    <col min="14" max="14" width="9.3984375" customWidth="1"/>
    <col min="15" max="15" width="7.69921875" customWidth="1"/>
    <col min="16" max="16" width="10.69921875" customWidth="1"/>
    <col min="17" max="17" width="13.8984375" customWidth="1"/>
    <col min="18" max="18" width="4.5" customWidth="1"/>
    <col min="19" max="19" width="26.09765625" customWidth="1"/>
    <col min="20" max="20" width="4" customWidth="1"/>
    <col min="21" max="21" width="22.3984375" customWidth="1"/>
    <col min="22" max="22" width="4.5" customWidth="1"/>
    <col min="23" max="23" width="24.5" customWidth="1"/>
    <col min="25" max="25" width="24.19921875" customWidth="1"/>
  </cols>
  <sheetData>
    <row r="1" spans="1:26" ht="25.2">
      <c r="A1" s="411" t="s">
        <v>8920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</row>
    <row r="2" spans="1:26" ht="18" thickBot="1">
      <c r="A2" s="101"/>
      <c r="B2" s="102"/>
      <c r="C2" s="101"/>
      <c r="D2" s="102"/>
      <c r="E2" s="101"/>
      <c r="F2" s="102"/>
      <c r="G2" s="101"/>
      <c r="H2" s="102"/>
      <c r="I2" s="102"/>
      <c r="J2" s="102"/>
      <c r="K2" s="102"/>
      <c r="L2" s="102"/>
      <c r="M2" s="102"/>
      <c r="N2" s="102"/>
      <c r="O2" s="101"/>
      <c r="P2" s="102"/>
      <c r="Q2" s="102"/>
      <c r="R2" s="101"/>
      <c r="S2" s="102"/>
      <c r="T2" s="101"/>
      <c r="U2" s="102"/>
      <c r="V2" s="101"/>
      <c r="W2" s="102"/>
    </row>
    <row r="3" spans="1:26" ht="22.2" thickTop="1" thickBot="1">
      <c r="A3" s="412" t="s">
        <v>8921</v>
      </c>
      <c r="B3" s="413"/>
      <c r="C3" s="413"/>
      <c r="D3" s="413"/>
      <c r="E3" s="413"/>
      <c r="F3" s="413"/>
      <c r="G3" s="413"/>
      <c r="H3" s="414"/>
      <c r="I3" s="260"/>
      <c r="J3" s="260"/>
      <c r="K3" s="260"/>
      <c r="L3" s="260"/>
      <c r="M3" s="260"/>
      <c r="N3" s="260"/>
      <c r="O3" s="415" t="s">
        <v>8922</v>
      </c>
      <c r="P3" s="413"/>
      <c r="Q3" s="413"/>
      <c r="R3" s="413"/>
      <c r="S3" s="413"/>
      <c r="T3" s="413"/>
      <c r="U3" s="413"/>
      <c r="V3" s="413"/>
      <c r="W3" s="416"/>
    </row>
    <row r="4" spans="1:26" ht="19.2" customHeight="1">
      <c r="A4" s="417" t="s">
        <v>8923</v>
      </c>
      <c r="B4" s="418"/>
      <c r="C4" s="419" t="s">
        <v>8924</v>
      </c>
      <c r="D4" s="418"/>
      <c r="E4" s="420" t="s">
        <v>8925</v>
      </c>
      <c r="F4" s="419"/>
      <c r="G4" s="421" t="s">
        <v>8926</v>
      </c>
      <c r="H4" s="422"/>
      <c r="I4" s="261"/>
      <c r="J4" s="261"/>
      <c r="K4" s="261"/>
      <c r="L4" s="261"/>
      <c r="M4" s="261"/>
      <c r="N4" s="261"/>
      <c r="O4" s="423" t="s">
        <v>8927</v>
      </c>
      <c r="P4" s="424"/>
      <c r="Q4" s="301"/>
      <c r="R4" s="425" t="s">
        <v>8928</v>
      </c>
      <c r="S4" s="426"/>
      <c r="T4" s="432" t="s">
        <v>10454</v>
      </c>
      <c r="U4" s="433"/>
      <c r="V4" s="425" t="s">
        <v>8930</v>
      </c>
      <c r="W4" s="429"/>
    </row>
    <row r="5" spans="1:26" ht="62.4">
      <c r="A5" s="103" t="s">
        <v>8931</v>
      </c>
      <c r="B5" s="104" t="s">
        <v>8932</v>
      </c>
      <c r="C5" s="105" t="s">
        <v>8931</v>
      </c>
      <c r="D5" s="106" t="s">
        <v>8932</v>
      </c>
      <c r="E5" s="107" t="s">
        <v>8931</v>
      </c>
      <c r="F5" s="104" t="s">
        <v>8932</v>
      </c>
      <c r="G5" s="107" t="s">
        <v>8931</v>
      </c>
      <c r="H5" s="108" t="s">
        <v>8932</v>
      </c>
      <c r="I5" s="262"/>
      <c r="J5" s="262"/>
      <c r="K5" s="262"/>
      <c r="L5" s="262" t="s">
        <v>10430</v>
      </c>
      <c r="M5" s="262" t="s">
        <v>10432</v>
      </c>
      <c r="N5" s="262" t="s">
        <v>10431</v>
      </c>
      <c r="O5" s="109" t="s">
        <v>8931</v>
      </c>
      <c r="P5" s="110" t="s">
        <v>8932</v>
      </c>
      <c r="Q5" s="110" t="s">
        <v>10433</v>
      </c>
      <c r="R5" s="111" t="s">
        <v>8931</v>
      </c>
      <c r="S5" s="112" t="s">
        <v>8932</v>
      </c>
      <c r="T5" s="355" t="s">
        <v>10455</v>
      </c>
      <c r="U5" s="356" t="s">
        <v>10456</v>
      </c>
      <c r="V5" s="115" t="s">
        <v>8931</v>
      </c>
      <c r="W5" s="116" t="s">
        <v>8932</v>
      </c>
    </row>
    <row r="6" spans="1:26">
      <c r="A6" s="117" t="s">
        <v>5198</v>
      </c>
      <c r="B6" s="180" t="str">
        <f>VLOOKUP(G6,[1]한글!$G$5:$M$408,3,FALSE)</f>
        <v>농림수산품</v>
      </c>
      <c r="C6" s="179" t="s">
        <v>5198</v>
      </c>
      <c r="D6" s="180" t="str">
        <f>VLOOKUP(G6,[1]한글!$G$5:$M$408,5,FALSE)</f>
        <v>농산물</v>
      </c>
      <c r="E6" s="118" t="str">
        <f>VLOOKUP(G6,[1]한글!$G$5:$M$408,6,FALSE)</f>
        <v>001</v>
      </c>
      <c r="F6" s="119" t="str">
        <f>VLOOKUP(G6,[1]한글!$G$5:$M$408,7,FALSE)</f>
        <v>벼</v>
      </c>
      <c r="G6" s="120" t="s">
        <v>5198</v>
      </c>
      <c r="H6" s="121" t="s">
        <v>1484</v>
      </c>
      <c r="I6" s="263" t="s">
        <v>3013</v>
      </c>
      <c r="J6" s="263" t="s">
        <v>9153</v>
      </c>
      <c r="K6" s="263" t="s">
        <v>1484</v>
      </c>
      <c r="L6" s="263" t="s">
        <v>9973</v>
      </c>
      <c r="M6" s="263" t="s">
        <v>9573</v>
      </c>
      <c r="N6" s="263" t="s">
        <v>9973</v>
      </c>
      <c r="O6" s="122" t="s">
        <v>5198</v>
      </c>
      <c r="P6" s="123" t="s">
        <v>1484</v>
      </c>
      <c r="Q6" s="302" t="s">
        <v>9572</v>
      </c>
      <c r="R6" s="165" t="s">
        <v>5198</v>
      </c>
      <c r="S6" s="124" t="s">
        <v>8933</v>
      </c>
      <c r="T6" s="370" t="s">
        <v>5198</v>
      </c>
      <c r="U6" s="392" t="s">
        <v>6474</v>
      </c>
      <c r="V6" s="160" t="s">
        <v>5198</v>
      </c>
      <c r="W6" s="125" t="s">
        <v>8935</v>
      </c>
      <c r="X6" s="69" t="s">
        <v>5198</v>
      </c>
      <c r="Y6" s="69" t="s">
        <v>6474</v>
      </c>
      <c r="Z6" s="69" t="s">
        <v>10500</v>
      </c>
    </row>
    <row r="7" spans="1:26">
      <c r="A7" s="126"/>
      <c r="B7" s="127"/>
      <c r="C7" s="128"/>
      <c r="D7" s="127"/>
      <c r="E7" s="128" t="str">
        <f>VLOOKUP(G7,[1]한글!$G$5:$M$408,6,FALSE)</f>
        <v>002</v>
      </c>
      <c r="F7" s="129" t="str">
        <f>VLOOKUP(G7,[1]한글!$G$5:$M$408,7,FALSE)</f>
        <v>맥류 및 잡곡</v>
      </c>
      <c r="G7" s="265" t="s">
        <v>5199</v>
      </c>
      <c r="H7" s="266" t="s">
        <v>1485</v>
      </c>
      <c r="I7" s="267" t="s">
        <v>2387</v>
      </c>
      <c r="J7" s="267" t="s">
        <v>9154</v>
      </c>
      <c r="K7" s="267" t="s">
        <v>5200</v>
      </c>
      <c r="L7" s="303" t="s">
        <v>9974</v>
      </c>
      <c r="M7" s="303" t="s">
        <v>9574</v>
      </c>
      <c r="N7" s="303" t="s">
        <v>9974</v>
      </c>
      <c r="O7" s="268" t="s">
        <v>5199</v>
      </c>
      <c r="P7" s="269" t="s">
        <v>5200</v>
      </c>
      <c r="Q7" s="302" t="s">
        <v>9572</v>
      </c>
      <c r="R7" s="133"/>
      <c r="S7" s="134" t="s">
        <v>8936</v>
      </c>
      <c r="T7" s="359"/>
      <c r="U7" s="360"/>
      <c r="V7" s="137"/>
      <c r="W7" s="138"/>
      <c r="X7" s="69" t="s">
        <v>5199</v>
      </c>
      <c r="Y7" s="69" t="s">
        <v>5220</v>
      </c>
      <c r="Z7" s="69" t="s">
        <v>10501</v>
      </c>
    </row>
    <row r="8" spans="1:26">
      <c r="A8" s="126"/>
      <c r="B8" s="127"/>
      <c r="C8" s="128"/>
      <c r="D8" s="127"/>
      <c r="E8" s="128"/>
      <c r="F8" s="129"/>
      <c r="G8" s="270" t="s">
        <v>5201</v>
      </c>
      <c r="H8" s="266" t="s">
        <v>1486</v>
      </c>
      <c r="I8" s="267" t="s">
        <v>2388</v>
      </c>
      <c r="J8" s="267" t="s">
        <v>9154</v>
      </c>
      <c r="K8" s="267" t="s">
        <v>5200</v>
      </c>
      <c r="L8" s="303" t="s">
        <v>9975</v>
      </c>
      <c r="M8" s="303" t="s">
        <v>9575</v>
      </c>
      <c r="N8" s="303" t="s">
        <v>9975</v>
      </c>
      <c r="O8" s="268"/>
      <c r="P8" s="269"/>
      <c r="Q8" s="302"/>
      <c r="R8" s="133"/>
      <c r="S8" s="134" t="s">
        <v>8674</v>
      </c>
      <c r="T8" s="359"/>
      <c r="U8" s="360"/>
      <c r="V8" s="137"/>
      <c r="W8" s="138"/>
      <c r="X8" s="69" t="s">
        <v>5201</v>
      </c>
      <c r="Y8" s="69" t="s">
        <v>5228</v>
      </c>
      <c r="Z8" s="69" t="s">
        <v>10501</v>
      </c>
    </row>
    <row r="9" spans="1:26">
      <c r="A9" s="126"/>
      <c r="B9" s="127"/>
      <c r="C9" s="128"/>
      <c r="D9" s="127"/>
      <c r="E9" s="139"/>
      <c r="F9" s="140"/>
      <c r="G9" s="265" t="s">
        <v>5202</v>
      </c>
      <c r="H9" s="266" t="s">
        <v>1487</v>
      </c>
      <c r="I9" s="267" t="s">
        <v>2389</v>
      </c>
      <c r="J9" s="267" t="s">
        <v>9154</v>
      </c>
      <c r="K9" s="267" t="s">
        <v>5200</v>
      </c>
      <c r="L9" s="303" t="s">
        <v>9976</v>
      </c>
      <c r="M9" s="303" t="s">
        <v>9576</v>
      </c>
      <c r="N9" s="303" t="s">
        <v>9976</v>
      </c>
      <c r="O9" s="271"/>
      <c r="P9" s="272" t="s">
        <v>3579</v>
      </c>
      <c r="Q9" s="302"/>
      <c r="R9" s="133"/>
      <c r="S9" s="134" t="s">
        <v>8674</v>
      </c>
      <c r="T9" s="359"/>
      <c r="U9" s="360"/>
      <c r="V9" s="137"/>
      <c r="W9" s="138"/>
      <c r="X9" s="69" t="s">
        <v>5202</v>
      </c>
      <c r="Y9" s="69" t="s">
        <v>5234</v>
      </c>
      <c r="Z9" s="69" t="s">
        <v>10500</v>
      </c>
    </row>
    <row r="10" spans="1:26">
      <c r="A10" s="126"/>
      <c r="B10" s="127"/>
      <c r="C10" s="128"/>
      <c r="D10" s="127"/>
      <c r="E10" s="128" t="str">
        <f>VLOOKUP(G10,[1]한글!$G$5:$M$408,6,FALSE)</f>
        <v>004</v>
      </c>
      <c r="F10" s="129" t="str">
        <f>VLOOKUP(G10,[1]한글!$G$5:$M$408,7,FALSE)</f>
        <v>기타 식용작물</v>
      </c>
      <c r="G10" s="120" t="s">
        <v>5206</v>
      </c>
      <c r="H10" s="121" t="s">
        <v>1490</v>
      </c>
      <c r="I10" s="263" t="s">
        <v>2392</v>
      </c>
      <c r="J10" s="263" t="s">
        <v>9155</v>
      </c>
      <c r="K10" s="263" t="s">
        <v>1490</v>
      </c>
      <c r="L10" s="263" t="s">
        <v>9977</v>
      </c>
      <c r="M10" s="263" t="s">
        <v>9577</v>
      </c>
      <c r="N10" s="263" t="s">
        <v>9977</v>
      </c>
      <c r="O10" s="122" t="s">
        <v>5201</v>
      </c>
      <c r="P10" s="123" t="s">
        <v>1490</v>
      </c>
      <c r="Q10" s="302" t="s">
        <v>9572</v>
      </c>
      <c r="R10" s="133"/>
      <c r="S10" s="134" t="s">
        <v>8674</v>
      </c>
      <c r="T10" s="359"/>
      <c r="U10" s="360"/>
      <c r="V10" s="137"/>
      <c r="W10" s="138"/>
      <c r="X10" s="69" t="s">
        <v>5204</v>
      </c>
      <c r="Y10" s="69" t="s">
        <v>8679</v>
      </c>
      <c r="Z10" s="69" t="s">
        <v>10500</v>
      </c>
    </row>
    <row r="11" spans="1:26">
      <c r="A11" s="126"/>
      <c r="B11" s="127"/>
      <c r="C11" s="128"/>
      <c r="D11" s="127"/>
      <c r="E11" s="139"/>
      <c r="F11" s="140"/>
      <c r="G11" s="130" t="s">
        <v>5207</v>
      </c>
      <c r="H11" s="121" t="s">
        <v>1491</v>
      </c>
      <c r="I11" s="263" t="s">
        <v>2393</v>
      </c>
      <c r="J11" s="263" t="s">
        <v>9156</v>
      </c>
      <c r="K11" s="263" t="s">
        <v>1491</v>
      </c>
      <c r="L11" s="314" t="s">
        <v>9978</v>
      </c>
      <c r="M11" s="314" t="s">
        <v>9578</v>
      </c>
      <c r="N11" s="314" t="s">
        <v>9978</v>
      </c>
      <c r="O11" s="131" t="s">
        <v>5202</v>
      </c>
      <c r="P11" s="142" t="s">
        <v>1491</v>
      </c>
      <c r="Q11" s="302" t="s">
        <v>9572</v>
      </c>
      <c r="R11" s="143"/>
      <c r="S11" s="144" t="s">
        <v>8674</v>
      </c>
      <c r="T11" s="359"/>
      <c r="U11" s="360"/>
      <c r="V11" s="137"/>
      <c r="W11" s="138"/>
      <c r="X11" s="69" t="s">
        <v>5205</v>
      </c>
      <c r="Y11" s="69" t="s">
        <v>10457</v>
      </c>
      <c r="Z11" s="69" t="s">
        <v>10502</v>
      </c>
    </row>
    <row r="12" spans="1:26">
      <c r="A12" s="126"/>
      <c r="B12" s="127"/>
      <c r="C12" s="128"/>
      <c r="D12" s="127"/>
      <c r="E12" s="128" t="str">
        <f>VLOOKUP(G12,[1]한글!$G$5:$M$408,6,FALSE)</f>
        <v>003</v>
      </c>
      <c r="F12" s="129" t="str">
        <f>VLOOKUP(G12,[1]한글!$G$5:$M$408,7,FALSE)</f>
        <v>채소 및 과실</v>
      </c>
      <c r="G12" s="145" t="s">
        <v>5204</v>
      </c>
      <c r="H12" s="121" t="s">
        <v>1488</v>
      </c>
      <c r="I12" s="263" t="s">
        <v>2390</v>
      </c>
      <c r="J12" s="263" t="s">
        <v>9157</v>
      </c>
      <c r="K12" s="263" t="s">
        <v>1488</v>
      </c>
      <c r="L12" s="309" t="s">
        <v>9979</v>
      </c>
      <c r="M12" s="309" t="s">
        <v>9579</v>
      </c>
      <c r="N12" s="309" t="s">
        <v>9979</v>
      </c>
      <c r="O12" s="146" t="s">
        <v>5204</v>
      </c>
      <c r="P12" s="181" t="s">
        <v>1488</v>
      </c>
      <c r="Q12" s="302" t="s">
        <v>9572</v>
      </c>
      <c r="R12" s="133" t="s">
        <v>5199</v>
      </c>
      <c r="S12" s="134" t="s">
        <v>8937</v>
      </c>
      <c r="T12" s="359"/>
      <c r="U12" s="360"/>
      <c r="V12" s="137"/>
      <c r="W12" s="138"/>
      <c r="X12" s="69" t="s">
        <v>5206</v>
      </c>
      <c r="Y12" s="69" t="s">
        <v>10458</v>
      </c>
      <c r="Z12" s="69" t="s">
        <v>10502</v>
      </c>
    </row>
    <row r="13" spans="1:26">
      <c r="A13" s="126"/>
      <c r="B13" s="127"/>
      <c r="C13" s="128"/>
      <c r="D13" s="127"/>
      <c r="E13" s="139"/>
      <c r="F13" s="140"/>
      <c r="G13" s="120" t="s">
        <v>5205</v>
      </c>
      <c r="H13" s="121" t="s">
        <v>1489</v>
      </c>
      <c r="I13" s="263" t="s">
        <v>2391</v>
      </c>
      <c r="J13" s="263" t="s">
        <v>9158</v>
      </c>
      <c r="K13" s="263" t="s">
        <v>1489</v>
      </c>
      <c r="L13" s="263" t="s">
        <v>9980</v>
      </c>
      <c r="M13" s="263" t="s">
        <v>9580</v>
      </c>
      <c r="N13" s="263" t="s">
        <v>9980</v>
      </c>
      <c r="O13" s="122" t="s">
        <v>5205</v>
      </c>
      <c r="P13" s="123" t="s">
        <v>1489</v>
      </c>
      <c r="Q13" s="302" t="s">
        <v>9572</v>
      </c>
      <c r="R13" s="143"/>
      <c r="S13" s="144" t="s">
        <v>8674</v>
      </c>
      <c r="T13" s="359"/>
      <c r="U13" s="360"/>
      <c r="V13" s="137"/>
      <c r="W13" s="138"/>
      <c r="X13" s="69" t="s">
        <v>5207</v>
      </c>
      <c r="Y13" s="69" t="s">
        <v>10459</v>
      </c>
      <c r="Z13" s="69" t="s">
        <v>10351</v>
      </c>
    </row>
    <row r="14" spans="1:26">
      <c r="A14" s="126"/>
      <c r="B14" s="127"/>
      <c r="C14" s="128"/>
      <c r="D14" s="127"/>
      <c r="E14" s="128" t="str">
        <f>VLOOKUP(G14,[1]한글!$G$5:$M$408,6,FALSE)</f>
        <v>004</v>
      </c>
      <c r="F14" s="129" t="str">
        <f>VLOOKUP(G14,[1]한글!$G$5:$M$408,7,FALSE)</f>
        <v>기타 식용작물</v>
      </c>
      <c r="G14" s="120" t="s">
        <v>5209</v>
      </c>
      <c r="H14" s="121" t="s">
        <v>1493</v>
      </c>
      <c r="I14" s="263" t="s">
        <v>2395</v>
      </c>
      <c r="J14" s="263" t="s">
        <v>9159</v>
      </c>
      <c r="K14" s="263" t="s">
        <v>1493</v>
      </c>
      <c r="L14" s="263" t="s">
        <v>9981</v>
      </c>
      <c r="M14" s="263" t="s">
        <v>9581</v>
      </c>
      <c r="N14" s="263" t="s">
        <v>9981</v>
      </c>
      <c r="O14" s="122" t="s">
        <v>5206</v>
      </c>
      <c r="P14" s="123" t="s">
        <v>1493</v>
      </c>
      <c r="Q14" s="302" t="s">
        <v>9572</v>
      </c>
      <c r="R14" s="133" t="s">
        <v>5201</v>
      </c>
      <c r="S14" s="134" t="s">
        <v>8675</v>
      </c>
      <c r="T14" s="359"/>
      <c r="U14" s="360"/>
      <c r="V14" s="137"/>
      <c r="W14" s="138"/>
      <c r="X14" s="69" t="s">
        <v>5208</v>
      </c>
      <c r="Y14" s="69" t="s">
        <v>5315</v>
      </c>
      <c r="Z14" s="69" t="s">
        <v>10351</v>
      </c>
    </row>
    <row r="15" spans="1:26">
      <c r="A15" s="126"/>
      <c r="B15" s="127"/>
      <c r="C15" s="128"/>
      <c r="D15" s="127"/>
      <c r="E15" s="128"/>
      <c r="F15" s="129"/>
      <c r="G15" s="273" t="s">
        <v>5208</v>
      </c>
      <c r="H15" s="266" t="s">
        <v>1492</v>
      </c>
      <c r="I15" s="267" t="s">
        <v>2394</v>
      </c>
      <c r="J15" s="267" t="s">
        <v>9160</v>
      </c>
      <c r="K15" s="267" t="s">
        <v>1780</v>
      </c>
      <c r="L15" s="303" t="s">
        <v>9982</v>
      </c>
      <c r="M15" s="303" t="s">
        <v>9582</v>
      </c>
      <c r="N15" s="303" t="s">
        <v>9982</v>
      </c>
      <c r="O15" s="268" t="s">
        <v>5207</v>
      </c>
      <c r="P15" s="269" t="s">
        <v>1780</v>
      </c>
      <c r="Q15" s="302" t="s">
        <v>9572</v>
      </c>
      <c r="R15" s="133"/>
      <c r="S15" s="134" t="s">
        <v>8674</v>
      </c>
      <c r="T15" s="359"/>
      <c r="U15" s="360"/>
      <c r="V15" s="137"/>
      <c r="W15" s="138"/>
      <c r="X15" s="69" t="s">
        <v>5209</v>
      </c>
      <c r="Y15" s="69" t="s">
        <v>1547</v>
      </c>
      <c r="Z15" s="69" t="s">
        <v>10351</v>
      </c>
    </row>
    <row r="16" spans="1:26">
      <c r="A16" s="126"/>
      <c r="B16" s="127"/>
      <c r="C16" s="128"/>
      <c r="D16" s="127"/>
      <c r="E16" s="139"/>
      <c r="F16" s="140"/>
      <c r="G16" s="270" t="s">
        <v>5210</v>
      </c>
      <c r="H16" s="266" t="s">
        <v>1780</v>
      </c>
      <c r="I16" s="267" t="s">
        <v>2396</v>
      </c>
      <c r="J16" s="267" t="s">
        <v>9160</v>
      </c>
      <c r="K16" s="267" t="s">
        <v>1780</v>
      </c>
      <c r="L16" s="303" t="s">
        <v>9983</v>
      </c>
      <c r="M16" s="303" t="s">
        <v>9583</v>
      </c>
      <c r="N16" s="303" t="s">
        <v>9983</v>
      </c>
      <c r="O16" s="271"/>
      <c r="P16" s="272" t="s">
        <v>3579</v>
      </c>
      <c r="Q16" s="303"/>
      <c r="R16" s="133"/>
      <c r="S16" s="134" t="s">
        <v>8674</v>
      </c>
      <c r="T16" s="359"/>
      <c r="U16" s="360"/>
      <c r="V16" s="137"/>
      <c r="W16" s="138"/>
      <c r="X16" s="69" t="s">
        <v>5210</v>
      </c>
      <c r="Y16" s="69" t="s">
        <v>10460</v>
      </c>
      <c r="Z16" s="69" t="s">
        <v>10353</v>
      </c>
    </row>
    <row r="17" spans="1:26">
      <c r="A17" s="126"/>
      <c r="B17" s="127"/>
      <c r="C17" s="128"/>
      <c r="D17" s="127"/>
      <c r="E17" s="128" t="str">
        <f>VLOOKUP(G17,[1]한글!$G$5:$M$408,6,FALSE)</f>
        <v>005</v>
      </c>
      <c r="F17" s="129" t="str">
        <f>VLOOKUP(G17,[1]한글!$G$5:$M$408,7,FALSE)</f>
        <v>비식용작물</v>
      </c>
      <c r="G17" s="145" t="s">
        <v>5213</v>
      </c>
      <c r="H17" s="121" t="s">
        <v>1782</v>
      </c>
      <c r="I17" s="263" t="s">
        <v>2398</v>
      </c>
      <c r="J17" s="263" t="s">
        <v>9161</v>
      </c>
      <c r="K17" s="263" t="s">
        <v>1782</v>
      </c>
      <c r="L17" s="263" t="s">
        <v>9984</v>
      </c>
      <c r="M17" s="263" t="s">
        <v>9584</v>
      </c>
      <c r="N17" s="263" t="s">
        <v>9984</v>
      </c>
      <c r="O17" s="148" t="s">
        <v>5208</v>
      </c>
      <c r="P17" s="123" t="s">
        <v>1782</v>
      </c>
      <c r="Q17" s="302" t="s">
        <v>9572</v>
      </c>
      <c r="R17" s="133"/>
      <c r="S17" s="134" t="s">
        <v>8674</v>
      </c>
      <c r="T17" s="359"/>
      <c r="U17" s="360"/>
      <c r="V17" s="137"/>
      <c r="W17" s="138"/>
      <c r="X17" s="69" t="s">
        <v>5212</v>
      </c>
      <c r="Y17" s="69" t="s">
        <v>10461</v>
      </c>
      <c r="Z17" s="69" t="s">
        <v>10353</v>
      </c>
    </row>
    <row r="18" spans="1:26">
      <c r="A18" s="126"/>
      <c r="B18" s="127"/>
      <c r="C18" s="128"/>
      <c r="D18" s="127"/>
      <c r="E18" s="128"/>
      <c r="F18" s="129"/>
      <c r="G18" s="145" t="s">
        <v>5214</v>
      </c>
      <c r="H18" s="121" t="s">
        <v>1495</v>
      </c>
      <c r="I18" s="263" t="s">
        <v>2399</v>
      </c>
      <c r="J18" s="263" t="s">
        <v>9162</v>
      </c>
      <c r="K18" s="263" t="s">
        <v>1495</v>
      </c>
      <c r="L18" s="263" t="s">
        <v>9985</v>
      </c>
      <c r="M18" s="263" t="s">
        <v>9585</v>
      </c>
      <c r="N18" s="263" t="s">
        <v>9985</v>
      </c>
      <c r="O18" s="122" t="s">
        <v>5209</v>
      </c>
      <c r="P18" s="123" t="s">
        <v>1495</v>
      </c>
      <c r="Q18" s="302" t="s">
        <v>9572</v>
      </c>
      <c r="R18" s="133"/>
      <c r="S18" s="134" t="s">
        <v>8674</v>
      </c>
      <c r="T18" s="359"/>
      <c r="U18" s="360"/>
      <c r="V18" s="137"/>
      <c r="W18" s="138"/>
      <c r="X18" s="69" t="s">
        <v>5213</v>
      </c>
      <c r="Y18" s="69" t="s">
        <v>10462</v>
      </c>
      <c r="Z18" s="69" t="s">
        <v>10355</v>
      </c>
    </row>
    <row r="19" spans="1:26">
      <c r="A19" s="126"/>
      <c r="B19" s="127"/>
      <c r="C19" s="128"/>
      <c r="D19" s="127"/>
      <c r="E19" s="128"/>
      <c r="F19" s="129"/>
      <c r="G19" s="145" t="s">
        <v>5215</v>
      </c>
      <c r="H19" s="121" t="s">
        <v>1496</v>
      </c>
      <c r="I19" s="263" t="s">
        <v>2400</v>
      </c>
      <c r="J19" s="263" t="s">
        <v>9163</v>
      </c>
      <c r="K19" s="263" t="s">
        <v>1496</v>
      </c>
      <c r="L19" s="263" t="s">
        <v>9986</v>
      </c>
      <c r="M19" s="263" t="s">
        <v>9586</v>
      </c>
      <c r="N19" s="263" t="s">
        <v>9986</v>
      </c>
      <c r="O19" s="122" t="s">
        <v>5210</v>
      </c>
      <c r="P19" s="123" t="s">
        <v>1496</v>
      </c>
      <c r="Q19" s="302" t="s">
        <v>9572</v>
      </c>
      <c r="R19" s="133"/>
      <c r="S19" s="134" t="s">
        <v>8674</v>
      </c>
      <c r="T19" s="359"/>
      <c r="U19" s="360"/>
      <c r="V19" s="137"/>
      <c r="W19" s="138"/>
      <c r="X19" s="69" t="s">
        <v>5214</v>
      </c>
      <c r="Y19" s="69" t="s">
        <v>5382</v>
      </c>
      <c r="Z19" s="69" t="s">
        <v>10355</v>
      </c>
    </row>
    <row r="20" spans="1:26">
      <c r="A20" s="126"/>
      <c r="B20" s="127"/>
      <c r="C20" s="128"/>
      <c r="D20" s="127"/>
      <c r="E20" s="128"/>
      <c r="F20" s="129"/>
      <c r="G20" s="145" t="s">
        <v>5216</v>
      </c>
      <c r="H20" s="121" t="s">
        <v>5217</v>
      </c>
      <c r="I20" s="263" t="s">
        <v>2401</v>
      </c>
      <c r="J20" s="263" t="s">
        <v>9164</v>
      </c>
      <c r="K20" s="263" t="s">
        <v>5217</v>
      </c>
      <c r="L20" s="263" t="s">
        <v>9987</v>
      </c>
      <c r="M20" s="263" t="s">
        <v>9587</v>
      </c>
      <c r="N20" s="263" t="s">
        <v>9987</v>
      </c>
      <c r="O20" s="122" t="s">
        <v>5212</v>
      </c>
      <c r="P20" s="123" t="s">
        <v>5217</v>
      </c>
      <c r="Q20" s="302" t="s">
        <v>9572</v>
      </c>
      <c r="R20" s="133"/>
      <c r="S20" s="134" t="s">
        <v>8674</v>
      </c>
      <c r="T20" s="359"/>
      <c r="U20" s="360"/>
      <c r="V20" s="137"/>
      <c r="W20" s="138"/>
      <c r="X20" s="69" t="s">
        <v>5215</v>
      </c>
      <c r="Y20" s="69" t="s">
        <v>5394</v>
      </c>
      <c r="Z20" s="69" t="s">
        <v>10355</v>
      </c>
    </row>
    <row r="21" spans="1:26">
      <c r="A21" s="126"/>
      <c r="B21" s="127"/>
      <c r="C21" s="128"/>
      <c r="D21" s="127"/>
      <c r="E21" s="128"/>
      <c r="F21" s="129"/>
      <c r="G21" s="270" t="s">
        <v>5212</v>
      </c>
      <c r="H21" s="266" t="s">
        <v>1494</v>
      </c>
      <c r="I21" s="267" t="s">
        <v>2397</v>
      </c>
      <c r="J21" s="267" t="s">
        <v>9165</v>
      </c>
      <c r="K21" s="267" t="s">
        <v>1783</v>
      </c>
      <c r="L21" s="308" t="s">
        <v>9988</v>
      </c>
      <c r="M21" s="308" t="s">
        <v>9588</v>
      </c>
      <c r="N21" s="308" t="s">
        <v>9988</v>
      </c>
      <c r="O21" s="274" t="s">
        <v>5213</v>
      </c>
      <c r="P21" s="275" t="s">
        <v>1783</v>
      </c>
      <c r="Q21" s="302" t="s">
        <v>9572</v>
      </c>
      <c r="R21" s="133"/>
      <c r="S21" s="134" t="s">
        <v>8674</v>
      </c>
      <c r="T21" s="359"/>
      <c r="U21" s="360"/>
      <c r="V21" s="137"/>
      <c r="W21" s="138"/>
      <c r="X21" s="69" t="s">
        <v>5216</v>
      </c>
      <c r="Y21" s="69" t="s">
        <v>10463</v>
      </c>
      <c r="Z21" s="69" t="s">
        <v>10358</v>
      </c>
    </row>
    <row r="22" spans="1:26">
      <c r="A22" s="126"/>
      <c r="B22" s="127"/>
      <c r="C22" s="139"/>
      <c r="D22" s="140"/>
      <c r="E22" s="139"/>
      <c r="F22" s="140"/>
      <c r="G22" s="270" t="s">
        <v>5218</v>
      </c>
      <c r="H22" s="266" t="s">
        <v>1783</v>
      </c>
      <c r="I22" s="267" t="s">
        <v>2402</v>
      </c>
      <c r="J22" s="267" t="s">
        <v>9165</v>
      </c>
      <c r="K22" s="267" t="s">
        <v>1783</v>
      </c>
      <c r="L22" s="306" t="s">
        <v>9989</v>
      </c>
      <c r="M22" s="306" t="s">
        <v>9589</v>
      </c>
      <c r="N22" s="306" t="s">
        <v>9989</v>
      </c>
      <c r="O22" s="276"/>
      <c r="P22" s="277" t="s">
        <v>3579</v>
      </c>
      <c r="Q22" s="306"/>
      <c r="R22" s="143"/>
      <c r="S22" s="144" t="s">
        <v>10434</v>
      </c>
      <c r="T22" s="361"/>
      <c r="U22" s="362"/>
      <c r="V22" s="137"/>
      <c r="W22" s="138"/>
      <c r="X22" s="69" t="s">
        <v>5218</v>
      </c>
      <c r="Y22" s="69" t="s">
        <v>10464</v>
      </c>
      <c r="Z22" s="69" t="s">
        <v>10360</v>
      </c>
    </row>
    <row r="23" spans="1:26">
      <c r="A23" s="126"/>
      <c r="B23" s="127"/>
      <c r="C23" s="128" t="s">
        <v>5199</v>
      </c>
      <c r="D23" s="127" t="str">
        <f>VLOOKUP(G23,[1]한글!$G$5:$M$408,5,FALSE)</f>
        <v>축산물</v>
      </c>
      <c r="E23" s="128" t="str">
        <f>VLOOKUP(G23,[1]한글!$G$5:$M$408,6,FALSE)</f>
        <v>006</v>
      </c>
      <c r="F23" s="129" t="str">
        <f>VLOOKUP(G23,[1]한글!$G$5:$M$408,7,FALSE)</f>
        <v>낙농 및 육우</v>
      </c>
      <c r="G23" s="120" t="s">
        <v>5222</v>
      </c>
      <c r="H23" s="121" t="s">
        <v>1499</v>
      </c>
      <c r="I23" s="263" t="s">
        <v>2403</v>
      </c>
      <c r="J23" s="263" t="s">
        <v>9166</v>
      </c>
      <c r="K23" s="263" t="s">
        <v>1499</v>
      </c>
      <c r="L23" s="263" t="s">
        <v>9990</v>
      </c>
      <c r="M23" s="263" t="s">
        <v>9590</v>
      </c>
      <c r="N23" s="263" t="s">
        <v>9990</v>
      </c>
      <c r="O23" s="122" t="s">
        <v>5214</v>
      </c>
      <c r="P23" s="123" t="s">
        <v>1499</v>
      </c>
      <c r="Q23" s="302" t="s">
        <v>9572</v>
      </c>
      <c r="R23" s="133" t="s">
        <v>5202</v>
      </c>
      <c r="S23" s="134" t="s">
        <v>8938</v>
      </c>
      <c r="T23" s="363" t="s">
        <v>5199</v>
      </c>
      <c r="U23" s="360" t="s">
        <v>5220</v>
      </c>
      <c r="V23" s="137"/>
      <c r="W23" s="138"/>
      <c r="X23" s="69" t="s">
        <v>5222</v>
      </c>
      <c r="Y23" s="69" t="s">
        <v>5417</v>
      </c>
      <c r="Z23" s="410" t="s">
        <v>10508</v>
      </c>
    </row>
    <row r="24" spans="1:26">
      <c r="A24" s="126"/>
      <c r="B24" s="127"/>
      <c r="C24" s="128"/>
      <c r="D24" s="127"/>
      <c r="E24" s="139"/>
      <c r="F24" s="140"/>
      <c r="G24" s="120" t="s">
        <v>5223</v>
      </c>
      <c r="H24" s="121" t="s">
        <v>1500</v>
      </c>
      <c r="I24" s="263" t="s">
        <v>2404</v>
      </c>
      <c r="J24" s="263" t="s">
        <v>9167</v>
      </c>
      <c r="K24" s="263" t="s">
        <v>1500</v>
      </c>
      <c r="L24" s="263" t="s">
        <v>9991</v>
      </c>
      <c r="M24" s="263" t="s">
        <v>9591</v>
      </c>
      <c r="N24" s="263" t="s">
        <v>9991</v>
      </c>
      <c r="O24" s="122" t="s">
        <v>5215</v>
      </c>
      <c r="P24" s="123" t="s">
        <v>1500</v>
      </c>
      <c r="Q24" s="302" t="s">
        <v>9572</v>
      </c>
      <c r="R24" s="143"/>
      <c r="S24" s="144" t="s">
        <v>8674</v>
      </c>
      <c r="T24" s="359"/>
      <c r="U24" s="360"/>
      <c r="V24" s="137"/>
      <c r="W24" s="138"/>
      <c r="X24" s="69" t="s">
        <v>5223</v>
      </c>
      <c r="Y24" s="69" t="s">
        <v>5421</v>
      </c>
      <c r="Z24" s="304" t="s">
        <v>10353</v>
      </c>
    </row>
    <row r="25" spans="1:26">
      <c r="A25" s="126"/>
      <c r="B25" s="127"/>
      <c r="C25" s="128"/>
      <c r="D25" s="127"/>
      <c r="E25" s="128" t="str">
        <f>VLOOKUP(G25,[1]한글!$G$5:$M$408,6,FALSE)</f>
        <v>007</v>
      </c>
      <c r="F25" s="129" t="str">
        <f>VLOOKUP(G25,[1]한글!$G$5:$M$408,7,FALSE)</f>
        <v>기타축산</v>
      </c>
      <c r="G25" s="120" t="s">
        <v>5224</v>
      </c>
      <c r="H25" s="121" t="s">
        <v>1501</v>
      </c>
      <c r="I25" s="263" t="s">
        <v>2405</v>
      </c>
      <c r="J25" s="263" t="s">
        <v>9168</v>
      </c>
      <c r="K25" s="263" t="s">
        <v>1501</v>
      </c>
      <c r="L25" s="263" t="s">
        <v>9992</v>
      </c>
      <c r="M25" s="263" t="s">
        <v>9592</v>
      </c>
      <c r="N25" s="263" t="s">
        <v>9992</v>
      </c>
      <c r="O25" s="122" t="s">
        <v>5216</v>
      </c>
      <c r="P25" s="123" t="s">
        <v>1501</v>
      </c>
      <c r="Q25" s="302" t="s">
        <v>9572</v>
      </c>
      <c r="R25" s="133" t="s">
        <v>5204</v>
      </c>
      <c r="S25" s="134" t="s">
        <v>8939</v>
      </c>
      <c r="T25" s="359"/>
      <c r="U25" s="360"/>
      <c r="V25" s="137"/>
      <c r="W25" s="138"/>
      <c r="X25" s="69" t="s">
        <v>5224</v>
      </c>
      <c r="Y25" s="69" t="s">
        <v>1593</v>
      </c>
      <c r="Z25" s="69" t="s">
        <v>10360</v>
      </c>
    </row>
    <row r="26" spans="1:26">
      <c r="A26" s="126"/>
      <c r="B26" s="127"/>
      <c r="C26" s="128"/>
      <c r="D26" s="127"/>
      <c r="E26" s="128"/>
      <c r="F26" s="127"/>
      <c r="G26" s="120" t="s">
        <v>5225</v>
      </c>
      <c r="H26" s="121" t="s">
        <v>1502</v>
      </c>
      <c r="I26" s="263" t="s">
        <v>2406</v>
      </c>
      <c r="J26" s="263" t="s">
        <v>9169</v>
      </c>
      <c r="K26" s="263" t="s">
        <v>1502</v>
      </c>
      <c r="L26" s="263" t="s">
        <v>9993</v>
      </c>
      <c r="M26" s="263" t="s">
        <v>9593</v>
      </c>
      <c r="N26" s="263" t="s">
        <v>9993</v>
      </c>
      <c r="O26" s="122" t="s">
        <v>5218</v>
      </c>
      <c r="P26" s="123" t="s">
        <v>1502</v>
      </c>
      <c r="Q26" s="302" t="s">
        <v>9572</v>
      </c>
      <c r="R26" s="133"/>
      <c r="S26" s="134" t="s">
        <v>8674</v>
      </c>
      <c r="T26" s="359"/>
      <c r="U26" s="360"/>
      <c r="V26" s="137"/>
      <c r="W26" s="138"/>
      <c r="X26" s="69" t="s">
        <v>5225</v>
      </c>
      <c r="Y26" s="69" t="s">
        <v>5425</v>
      </c>
      <c r="Z26" s="69" t="s">
        <v>10360</v>
      </c>
    </row>
    <row r="27" spans="1:26">
      <c r="A27" s="126"/>
      <c r="B27" s="127"/>
      <c r="C27" s="139"/>
      <c r="D27" s="140"/>
      <c r="E27" s="139"/>
      <c r="F27" s="140"/>
      <c r="G27" s="120" t="s">
        <v>5226</v>
      </c>
      <c r="H27" s="121" t="s">
        <v>1503</v>
      </c>
      <c r="I27" s="263" t="s">
        <v>2407</v>
      </c>
      <c r="J27" s="263" t="s">
        <v>9170</v>
      </c>
      <c r="K27" s="263" t="s">
        <v>8677</v>
      </c>
      <c r="L27" s="263" t="s">
        <v>9994</v>
      </c>
      <c r="M27" s="263" t="s">
        <v>9594</v>
      </c>
      <c r="N27" s="263" t="s">
        <v>9994</v>
      </c>
      <c r="O27" s="122" t="s">
        <v>5222</v>
      </c>
      <c r="P27" s="123" t="s">
        <v>8677</v>
      </c>
      <c r="Q27" s="302" t="s">
        <v>9572</v>
      </c>
      <c r="R27" s="143"/>
      <c r="S27" s="144" t="s">
        <v>8674</v>
      </c>
      <c r="T27" s="361"/>
      <c r="U27" s="362"/>
      <c r="V27" s="137"/>
      <c r="W27" s="138"/>
      <c r="X27" s="69" t="s">
        <v>5226</v>
      </c>
      <c r="Y27" s="69" t="s">
        <v>5435</v>
      </c>
      <c r="Z27" s="69" t="s">
        <v>10360</v>
      </c>
    </row>
    <row r="28" spans="1:26">
      <c r="A28" s="126"/>
      <c r="B28" s="127"/>
      <c r="C28" s="128" t="s">
        <v>5201</v>
      </c>
      <c r="D28" s="127" t="str">
        <f>VLOOKUP(G28,[1]한글!$G$5:$M$408,5,FALSE)</f>
        <v>임산물</v>
      </c>
      <c r="E28" s="128" t="str">
        <f>VLOOKUP(G28,[1]한글!$G$5:$M$408,6,FALSE)</f>
        <v>008</v>
      </c>
      <c r="F28" s="129" t="str">
        <f>VLOOKUP(G28,[1]한글!$G$5:$M$408,7,FALSE)</f>
        <v>임산물</v>
      </c>
      <c r="G28" s="120" t="s">
        <v>5229</v>
      </c>
      <c r="H28" s="121" t="s">
        <v>1504</v>
      </c>
      <c r="I28" s="263" t="s">
        <v>2408</v>
      </c>
      <c r="J28" s="263" t="s">
        <v>9171</v>
      </c>
      <c r="K28" s="263" t="s">
        <v>1504</v>
      </c>
      <c r="L28" s="263" t="s">
        <v>9995</v>
      </c>
      <c r="M28" s="263" t="s">
        <v>9595</v>
      </c>
      <c r="N28" s="263" t="s">
        <v>9995</v>
      </c>
      <c r="O28" s="122" t="s">
        <v>5223</v>
      </c>
      <c r="P28" s="123" t="s">
        <v>1504</v>
      </c>
      <c r="Q28" s="302" t="s">
        <v>9572</v>
      </c>
      <c r="R28" s="133" t="s">
        <v>5205</v>
      </c>
      <c r="S28" s="134" t="s">
        <v>8940</v>
      </c>
      <c r="T28" s="363" t="s">
        <v>5201</v>
      </c>
      <c r="U28" s="360" t="s">
        <v>5228</v>
      </c>
      <c r="V28" s="137"/>
      <c r="W28" s="138"/>
      <c r="X28" s="69" t="s">
        <v>5229</v>
      </c>
      <c r="Y28" s="69" t="s">
        <v>5445</v>
      </c>
      <c r="Z28" s="69" t="s">
        <v>10360</v>
      </c>
    </row>
    <row r="29" spans="1:26">
      <c r="A29" s="126"/>
      <c r="B29" s="127"/>
      <c r="C29" s="128"/>
      <c r="D29" s="127"/>
      <c r="E29" s="128"/>
      <c r="F29" s="129"/>
      <c r="G29" s="120" t="s">
        <v>5230</v>
      </c>
      <c r="H29" s="121" t="s">
        <v>1505</v>
      </c>
      <c r="I29" s="263" t="s">
        <v>2409</v>
      </c>
      <c r="J29" s="263" t="s">
        <v>9172</v>
      </c>
      <c r="K29" s="263" t="s">
        <v>1505</v>
      </c>
      <c r="L29" s="263" t="s">
        <v>9996</v>
      </c>
      <c r="M29" s="263" t="s">
        <v>9596</v>
      </c>
      <c r="N29" s="263" t="s">
        <v>9996</v>
      </c>
      <c r="O29" s="122" t="s">
        <v>5224</v>
      </c>
      <c r="P29" s="123" t="s">
        <v>1505</v>
      </c>
      <c r="Q29" s="302" t="s">
        <v>9572</v>
      </c>
      <c r="R29" s="133"/>
      <c r="S29" s="134" t="s">
        <v>8674</v>
      </c>
      <c r="T29" s="359"/>
      <c r="U29" s="360"/>
      <c r="V29" s="137"/>
      <c r="W29" s="138"/>
      <c r="X29" s="69" t="s">
        <v>5230</v>
      </c>
      <c r="Y29" s="69" t="s">
        <v>5449</v>
      </c>
      <c r="Z29" s="69" t="s">
        <v>10360</v>
      </c>
    </row>
    <row r="30" spans="1:26">
      <c r="A30" s="126"/>
      <c r="B30" s="127"/>
      <c r="C30" s="128"/>
      <c r="D30" s="127"/>
      <c r="E30" s="128"/>
      <c r="F30" s="129"/>
      <c r="G30" s="120" t="s">
        <v>5231</v>
      </c>
      <c r="H30" s="121" t="s">
        <v>8678</v>
      </c>
      <c r="I30" s="263" t="s">
        <v>2410</v>
      </c>
      <c r="J30" s="263" t="s">
        <v>9173</v>
      </c>
      <c r="K30" s="263" t="s">
        <v>8678</v>
      </c>
      <c r="L30" s="263" t="s">
        <v>9997</v>
      </c>
      <c r="M30" s="263" t="s">
        <v>9597</v>
      </c>
      <c r="N30" s="263" t="s">
        <v>9997</v>
      </c>
      <c r="O30" s="122" t="s">
        <v>5225</v>
      </c>
      <c r="P30" s="123" t="s">
        <v>8678</v>
      </c>
      <c r="Q30" s="302" t="s">
        <v>9572</v>
      </c>
      <c r="R30" s="133"/>
      <c r="S30" s="134" t="s">
        <v>8674</v>
      </c>
      <c r="T30" s="359"/>
      <c r="U30" s="360"/>
      <c r="V30" s="137"/>
      <c r="W30" s="138"/>
      <c r="X30" s="69" t="s">
        <v>5231</v>
      </c>
      <c r="Y30" s="69" t="s">
        <v>10465</v>
      </c>
      <c r="Z30" s="302" t="s">
        <v>10361</v>
      </c>
    </row>
    <row r="31" spans="1:26">
      <c r="A31" s="126"/>
      <c r="B31" s="127"/>
      <c r="C31" s="139"/>
      <c r="D31" s="140"/>
      <c r="E31" s="139"/>
      <c r="F31" s="140"/>
      <c r="G31" s="120" t="s">
        <v>5232</v>
      </c>
      <c r="H31" s="121" t="s">
        <v>1786</v>
      </c>
      <c r="I31" s="263" t="s">
        <v>2411</v>
      </c>
      <c r="J31" s="263" t="s">
        <v>9174</v>
      </c>
      <c r="K31" s="263" t="s">
        <v>1786</v>
      </c>
      <c r="L31" s="263" t="s">
        <v>9998</v>
      </c>
      <c r="M31" s="263" t="s">
        <v>9598</v>
      </c>
      <c r="N31" s="263" t="s">
        <v>9998</v>
      </c>
      <c r="O31" s="122" t="s">
        <v>5226</v>
      </c>
      <c r="P31" s="123" t="s">
        <v>1786</v>
      </c>
      <c r="Q31" s="302" t="s">
        <v>9572</v>
      </c>
      <c r="R31" s="143"/>
      <c r="S31" s="144" t="s">
        <v>8674</v>
      </c>
      <c r="T31" s="361"/>
      <c r="U31" s="362"/>
      <c r="V31" s="137"/>
      <c r="W31" s="138"/>
      <c r="X31" s="69" t="s">
        <v>5232</v>
      </c>
      <c r="Y31" s="69" t="s">
        <v>5471</v>
      </c>
      <c r="Z31" s="302" t="s">
        <v>10361</v>
      </c>
    </row>
    <row r="32" spans="1:26">
      <c r="A32" s="126"/>
      <c r="B32" s="127"/>
      <c r="C32" s="128" t="s">
        <v>5202</v>
      </c>
      <c r="D32" s="127" t="str">
        <f>VLOOKUP(G32,[1]한글!$G$5:$M$408,5,FALSE)</f>
        <v>수산물</v>
      </c>
      <c r="E32" s="118" t="str">
        <f>VLOOKUP(G32,[1]한글!$G$5:$M$408,6,FALSE)</f>
        <v>009</v>
      </c>
      <c r="F32" s="119" t="str">
        <f>VLOOKUP(G32,[1]한글!$G$5:$M$408,7,FALSE)</f>
        <v>수산어획</v>
      </c>
      <c r="G32" s="120" t="s">
        <v>5235</v>
      </c>
      <c r="H32" s="121" t="s">
        <v>1508</v>
      </c>
      <c r="I32" s="263" t="s">
        <v>2412</v>
      </c>
      <c r="J32" s="263" t="s">
        <v>9175</v>
      </c>
      <c r="K32" s="263" t="s">
        <v>1508</v>
      </c>
      <c r="L32" s="263" t="s">
        <v>9999</v>
      </c>
      <c r="M32" s="263" t="s">
        <v>9599</v>
      </c>
      <c r="N32" s="263" t="s">
        <v>9999</v>
      </c>
      <c r="O32" s="122" t="s">
        <v>5229</v>
      </c>
      <c r="P32" s="123" t="s">
        <v>1508</v>
      </c>
      <c r="Q32" s="302" t="s">
        <v>9572</v>
      </c>
      <c r="R32" s="133" t="s">
        <v>5206</v>
      </c>
      <c r="S32" s="134" t="s">
        <v>8941</v>
      </c>
      <c r="T32" s="363" t="s">
        <v>5202</v>
      </c>
      <c r="U32" s="360" t="s">
        <v>5234</v>
      </c>
      <c r="V32" s="137"/>
      <c r="W32" s="138"/>
      <c r="X32" s="69" t="s">
        <v>5235</v>
      </c>
      <c r="Y32" s="69" t="s">
        <v>6559</v>
      </c>
      <c r="Z32" s="69" t="s">
        <v>10361</v>
      </c>
    </row>
    <row r="33" spans="1:26">
      <c r="A33" s="126"/>
      <c r="B33" s="127"/>
      <c r="C33" s="139"/>
      <c r="D33" s="140"/>
      <c r="E33" s="139" t="str">
        <f>VLOOKUP(G33,[1]한글!$G$5:$M$408,6,FALSE)</f>
        <v>010</v>
      </c>
      <c r="F33" s="140" t="str">
        <f>VLOOKUP(G33,[1]한글!$G$5:$M$408,7,FALSE)</f>
        <v>수산양식</v>
      </c>
      <c r="G33" s="120" t="s">
        <v>5236</v>
      </c>
      <c r="H33" s="121" t="s">
        <v>1509</v>
      </c>
      <c r="I33" s="263" t="s">
        <v>2413</v>
      </c>
      <c r="J33" s="263" t="s">
        <v>9176</v>
      </c>
      <c r="K33" s="263" t="s">
        <v>1509</v>
      </c>
      <c r="L33" s="263" t="s">
        <v>10000</v>
      </c>
      <c r="M33" s="263" t="s">
        <v>9600</v>
      </c>
      <c r="N33" s="263" t="s">
        <v>10000</v>
      </c>
      <c r="O33" s="122" t="s">
        <v>5230</v>
      </c>
      <c r="P33" s="123" t="s">
        <v>1509</v>
      </c>
      <c r="Q33" s="302" t="s">
        <v>9572</v>
      </c>
      <c r="R33" s="133"/>
      <c r="S33" s="134" t="s">
        <v>8674</v>
      </c>
      <c r="T33" s="359"/>
      <c r="U33" s="360"/>
      <c r="V33" s="137"/>
      <c r="W33" s="138"/>
      <c r="X33" s="69" t="s">
        <v>5236</v>
      </c>
      <c r="Y33" s="69" t="s">
        <v>10466</v>
      </c>
      <c r="Z33" s="69" t="s">
        <v>10361</v>
      </c>
    </row>
    <row r="34" spans="1:26">
      <c r="A34" s="155"/>
      <c r="B34" s="140"/>
      <c r="C34" s="139" t="s">
        <v>5204</v>
      </c>
      <c r="D34" s="140" t="str">
        <f>VLOOKUP(G34,[1]한글!$G$5:$M$408,5,FALSE)</f>
        <v>농림어업서비스</v>
      </c>
      <c r="E34" s="139" t="str">
        <f>VLOOKUP(G34,[1]한글!$G$5:$M$408,6,FALSE)</f>
        <v>011</v>
      </c>
      <c r="F34" s="140" t="str">
        <f>VLOOKUP(G34,[1]한글!$G$5:$M$408,7,FALSE)</f>
        <v>농림어업서비스</v>
      </c>
      <c r="G34" s="120" t="s">
        <v>5238</v>
      </c>
      <c r="H34" s="121" t="s">
        <v>1510</v>
      </c>
      <c r="I34" s="263" t="s">
        <v>2414</v>
      </c>
      <c r="J34" s="263" t="s">
        <v>9177</v>
      </c>
      <c r="K34" s="263" t="s">
        <v>8679</v>
      </c>
      <c r="L34" s="263" t="s">
        <v>10001</v>
      </c>
      <c r="M34" s="263" t="s">
        <v>9601</v>
      </c>
      <c r="N34" s="263" t="s">
        <v>10001</v>
      </c>
      <c r="O34" s="122" t="s">
        <v>5231</v>
      </c>
      <c r="P34" s="123" t="s">
        <v>8679</v>
      </c>
      <c r="Q34" s="302" t="s">
        <v>9572</v>
      </c>
      <c r="R34" s="156" t="s">
        <v>5207</v>
      </c>
      <c r="S34" s="157" t="s">
        <v>8942</v>
      </c>
      <c r="T34" s="364" t="s">
        <v>5204</v>
      </c>
      <c r="U34" s="365" t="s">
        <v>8679</v>
      </c>
      <c r="V34" s="137"/>
      <c r="W34" s="138"/>
      <c r="X34" s="69" t="s">
        <v>5238</v>
      </c>
      <c r="Y34" s="69" t="s">
        <v>5498</v>
      </c>
      <c r="Z34" s="69" t="s">
        <v>10361</v>
      </c>
    </row>
    <row r="35" spans="1:26">
      <c r="A35" s="126" t="s">
        <v>5199</v>
      </c>
      <c r="B35" s="127" t="str">
        <f>VLOOKUP(G35,[1]한글!$G$5:$M$408,3,FALSE)</f>
        <v>광산품</v>
      </c>
      <c r="C35" s="128" t="s">
        <v>5205</v>
      </c>
      <c r="D35" s="127" t="str">
        <f>VLOOKUP(G35,[1]한글!$G$5:$M$408,5,FALSE)</f>
        <v>석탄 및 원유</v>
      </c>
      <c r="E35" s="128" t="str">
        <f>VLOOKUP(G35,[1]한글!$G$5:$M$408,6,FALSE)</f>
        <v>012</v>
      </c>
      <c r="F35" s="129" t="str">
        <f>VLOOKUP(G35,[1]한글!$G$5:$M$408,7,FALSE)</f>
        <v>석탄</v>
      </c>
      <c r="G35" s="120" t="s">
        <v>488</v>
      </c>
      <c r="H35" s="121" t="s">
        <v>1101</v>
      </c>
      <c r="I35" s="263" t="s">
        <v>2415</v>
      </c>
      <c r="J35" s="263" t="s">
        <v>9178</v>
      </c>
      <c r="K35" s="263" t="s">
        <v>1101</v>
      </c>
      <c r="L35" s="263" t="s">
        <v>10347</v>
      </c>
      <c r="M35" s="263" t="s">
        <v>9602</v>
      </c>
      <c r="N35" s="263" t="s">
        <v>10347</v>
      </c>
      <c r="O35" s="122" t="s">
        <v>5232</v>
      </c>
      <c r="P35" s="123" t="s">
        <v>1101</v>
      </c>
      <c r="Q35" s="302" t="s">
        <v>10348</v>
      </c>
      <c r="R35" s="165" t="s">
        <v>5208</v>
      </c>
      <c r="S35" s="124" t="s">
        <v>8943</v>
      </c>
      <c r="T35" s="378" t="s">
        <v>5205</v>
      </c>
      <c r="U35" s="357" t="s">
        <v>10457</v>
      </c>
      <c r="V35" s="160" t="s">
        <v>5199</v>
      </c>
      <c r="W35" s="125" t="s">
        <v>8945</v>
      </c>
      <c r="X35" s="69" t="s">
        <v>488</v>
      </c>
      <c r="Y35" s="69" t="s">
        <v>8762</v>
      </c>
      <c r="Z35" s="69" t="s">
        <v>10361</v>
      </c>
    </row>
    <row r="36" spans="1:26">
      <c r="A36" s="126"/>
      <c r="B36" s="127"/>
      <c r="C36" s="128"/>
      <c r="D36" s="127"/>
      <c r="E36" s="128"/>
      <c r="F36" s="129"/>
      <c r="G36" s="120" t="s">
        <v>489</v>
      </c>
      <c r="H36" s="121" t="s">
        <v>1102</v>
      </c>
      <c r="I36" s="263" t="s">
        <v>2416</v>
      </c>
      <c r="J36" s="263" t="s">
        <v>9179</v>
      </c>
      <c r="K36" s="263" t="s">
        <v>1102</v>
      </c>
      <c r="L36" s="263" t="s">
        <v>10002</v>
      </c>
      <c r="M36" s="263" t="s">
        <v>9603</v>
      </c>
      <c r="N36" s="263" t="s">
        <v>10002</v>
      </c>
      <c r="O36" s="122" t="s">
        <v>5235</v>
      </c>
      <c r="P36" s="123" t="s">
        <v>1102</v>
      </c>
      <c r="Q36" s="305" t="s">
        <v>10349</v>
      </c>
      <c r="R36" s="143"/>
      <c r="S36" s="144" t="s">
        <v>8674</v>
      </c>
      <c r="T36" s="359"/>
      <c r="U36" s="358"/>
      <c r="V36" s="137"/>
      <c r="W36" s="138"/>
      <c r="X36" s="69" t="s">
        <v>489</v>
      </c>
      <c r="Y36" s="69" t="s">
        <v>5509</v>
      </c>
      <c r="Z36" s="69" t="s">
        <v>10361</v>
      </c>
    </row>
    <row r="37" spans="1:26">
      <c r="A37" s="126"/>
      <c r="B37" s="127"/>
      <c r="C37" s="128"/>
      <c r="D37" s="127"/>
      <c r="E37" s="118" t="str">
        <f>VLOOKUP(G37,[1]한글!$G$5:$M$408,6,FALSE)</f>
        <v>013</v>
      </c>
      <c r="F37" s="119" t="str">
        <f>VLOOKUP(G37,[1]한글!$G$5:$M$408,7,FALSE)</f>
        <v>원유</v>
      </c>
      <c r="G37" s="120" t="s">
        <v>490</v>
      </c>
      <c r="H37" s="121" t="s">
        <v>1103</v>
      </c>
      <c r="I37" s="263" t="s">
        <v>2417</v>
      </c>
      <c r="J37" s="263" t="s">
        <v>9180</v>
      </c>
      <c r="K37" s="263" t="s">
        <v>1103</v>
      </c>
      <c r="L37" s="263" t="s">
        <v>10003</v>
      </c>
      <c r="M37" s="263" t="s">
        <v>9604</v>
      </c>
      <c r="N37" s="263" t="s">
        <v>10003</v>
      </c>
      <c r="O37" s="122" t="s">
        <v>5236</v>
      </c>
      <c r="P37" s="123" t="s">
        <v>1103</v>
      </c>
      <c r="Q37" s="305" t="s">
        <v>10349</v>
      </c>
      <c r="R37" s="133" t="s">
        <v>5209</v>
      </c>
      <c r="S37" s="134" t="s">
        <v>8946</v>
      </c>
      <c r="T37" s="363"/>
      <c r="U37" s="366"/>
      <c r="V37" s="137"/>
      <c r="W37" s="138"/>
      <c r="X37" s="69" t="s">
        <v>490</v>
      </c>
      <c r="Y37" s="69" t="s">
        <v>10467</v>
      </c>
      <c r="Z37" s="69" t="s">
        <v>10363</v>
      </c>
    </row>
    <row r="38" spans="1:26">
      <c r="A38" s="126"/>
      <c r="B38" s="127"/>
      <c r="C38" s="139"/>
      <c r="D38" s="140"/>
      <c r="E38" s="139" t="str">
        <f>VLOOKUP(G38,[1]한글!$G$5:$M$408,6,FALSE)</f>
        <v>014</v>
      </c>
      <c r="F38" s="140" t="str">
        <f>VLOOKUP(G38,[1]한글!$G$5:$M$408,7,FALSE)</f>
        <v>천연가스</v>
      </c>
      <c r="G38" s="120" t="s">
        <v>491</v>
      </c>
      <c r="H38" s="121" t="s">
        <v>1104</v>
      </c>
      <c r="I38" s="263" t="s">
        <v>2418</v>
      </c>
      <c r="J38" s="263" t="s">
        <v>9181</v>
      </c>
      <c r="K38" s="263" t="s">
        <v>8680</v>
      </c>
      <c r="L38" s="263" t="s">
        <v>10004</v>
      </c>
      <c r="M38" s="263" t="s">
        <v>9605</v>
      </c>
      <c r="N38" s="263" t="s">
        <v>10004</v>
      </c>
      <c r="O38" s="122" t="s">
        <v>5238</v>
      </c>
      <c r="P38" s="123" t="s">
        <v>8680</v>
      </c>
      <c r="Q38" s="305" t="s">
        <v>10349</v>
      </c>
      <c r="R38" s="143"/>
      <c r="S38" s="144" t="s">
        <v>8674</v>
      </c>
      <c r="T38" s="367"/>
      <c r="U38" s="368"/>
      <c r="V38" s="137"/>
      <c r="W38" s="138"/>
      <c r="X38" s="69" t="s">
        <v>491</v>
      </c>
      <c r="Y38" s="69" t="s">
        <v>10468</v>
      </c>
      <c r="Z38" s="69" t="s">
        <v>10363</v>
      </c>
    </row>
    <row r="39" spans="1:26">
      <c r="A39" s="126"/>
      <c r="B39" s="127"/>
      <c r="C39" s="128" t="s">
        <v>5206</v>
      </c>
      <c r="D39" s="127" t="str">
        <f>VLOOKUP(G39,[1]한글!$G$5:$M$408,5,FALSE)</f>
        <v>금속광석</v>
      </c>
      <c r="E39" s="118" t="str">
        <f>VLOOKUP(G39,[1]한글!$G$5:$M$408,6,FALSE)</f>
        <v>015</v>
      </c>
      <c r="F39" s="119" t="str">
        <f>VLOOKUP(G39,[1]한글!$G$5:$M$408,7,FALSE)</f>
        <v>철광석</v>
      </c>
      <c r="G39" s="120" t="s">
        <v>5244</v>
      </c>
      <c r="H39" s="121" t="s">
        <v>1511</v>
      </c>
      <c r="I39" s="263" t="s">
        <v>2419</v>
      </c>
      <c r="J39" s="263" t="s">
        <v>9182</v>
      </c>
      <c r="K39" s="263" t="s">
        <v>1511</v>
      </c>
      <c r="L39" s="263" t="s">
        <v>10005</v>
      </c>
      <c r="M39" s="263" t="s">
        <v>9606</v>
      </c>
      <c r="N39" s="263" t="s">
        <v>10005</v>
      </c>
      <c r="O39" s="122" t="s">
        <v>488</v>
      </c>
      <c r="P39" s="123" t="s">
        <v>1511</v>
      </c>
      <c r="Q39" s="305" t="s">
        <v>10349</v>
      </c>
      <c r="R39" s="133" t="s">
        <v>5210</v>
      </c>
      <c r="S39" s="134" t="s">
        <v>8947</v>
      </c>
      <c r="T39" s="369" t="s">
        <v>5206</v>
      </c>
      <c r="U39" s="360" t="s">
        <v>10458</v>
      </c>
      <c r="V39" s="137"/>
      <c r="W39" s="138"/>
      <c r="X39" s="69" t="s">
        <v>5244</v>
      </c>
      <c r="Y39" s="69" t="s">
        <v>10469</v>
      </c>
      <c r="Z39" s="69" t="s">
        <v>10363</v>
      </c>
    </row>
    <row r="40" spans="1:26">
      <c r="A40" s="126"/>
      <c r="B40" s="127"/>
      <c r="C40" s="128"/>
      <c r="D40" s="127"/>
      <c r="E40" s="128" t="str">
        <f>VLOOKUP(G40,[1]한글!$G$5:$M$408,6,FALSE)</f>
        <v>016</v>
      </c>
      <c r="F40" s="129" t="str">
        <f>VLOOKUP(G40,[1]한글!$G$5:$M$408,7,FALSE)</f>
        <v>비철금속광석</v>
      </c>
      <c r="G40" s="270" t="s">
        <v>5246</v>
      </c>
      <c r="H40" s="266" t="s">
        <v>1512</v>
      </c>
      <c r="I40" s="267" t="s">
        <v>2420</v>
      </c>
      <c r="J40" s="267" t="s">
        <v>9183</v>
      </c>
      <c r="K40" s="267" t="s">
        <v>8681</v>
      </c>
      <c r="L40" s="308" t="s">
        <v>10006</v>
      </c>
      <c r="M40" s="308" t="s">
        <v>9607</v>
      </c>
      <c r="N40" s="308" t="s">
        <v>10006</v>
      </c>
      <c r="O40" s="274" t="s">
        <v>489</v>
      </c>
      <c r="P40" s="275" t="s">
        <v>8681</v>
      </c>
      <c r="Q40" s="305" t="s">
        <v>10349</v>
      </c>
      <c r="R40" s="133"/>
      <c r="S40" s="134" t="s">
        <v>8674</v>
      </c>
      <c r="T40" s="363"/>
      <c r="U40" s="360"/>
      <c r="V40" s="137"/>
      <c r="W40" s="138"/>
      <c r="X40" s="69" t="s">
        <v>5246</v>
      </c>
      <c r="Y40" s="69" t="s">
        <v>5577</v>
      </c>
      <c r="Z40" s="69" t="s">
        <v>10363</v>
      </c>
    </row>
    <row r="41" spans="1:26">
      <c r="A41" s="126"/>
      <c r="B41" s="127"/>
      <c r="C41" s="128"/>
      <c r="D41" s="127"/>
      <c r="E41" s="128"/>
      <c r="F41" s="129"/>
      <c r="G41" s="270" t="s">
        <v>5247</v>
      </c>
      <c r="H41" s="266" t="s">
        <v>5248</v>
      </c>
      <c r="I41" s="267" t="s">
        <v>2421</v>
      </c>
      <c r="J41" s="267" t="s">
        <v>9183</v>
      </c>
      <c r="K41" s="267" t="s">
        <v>8681</v>
      </c>
      <c r="L41" s="303" t="s">
        <v>10007</v>
      </c>
      <c r="M41" s="303" t="s">
        <v>9608</v>
      </c>
      <c r="N41" s="303" t="s">
        <v>10007</v>
      </c>
      <c r="O41" s="271"/>
      <c r="P41" s="269" t="s">
        <v>3579</v>
      </c>
      <c r="Q41" s="303"/>
      <c r="R41" s="133"/>
      <c r="S41" s="134" t="s">
        <v>8674</v>
      </c>
      <c r="T41" s="359"/>
      <c r="U41" s="360"/>
      <c r="V41" s="137"/>
      <c r="W41" s="138"/>
      <c r="X41" s="69" t="s">
        <v>5247</v>
      </c>
      <c r="Y41" s="69" t="s">
        <v>5574</v>
      </c>
      <c r="Z41" s="69" t="s">
        <v>10363</v>
      </c>
    </row>
    <row r="42" spans="1:26">
      <c r="A42" s="126"/>
      <c r="B42" s="127"/>
      <c r="C42" s="139"/>
      <c r="D42" s="140"/>
      <c r="E42" s="139"/>
      <c r="F42" s="140"/>
      <c r="G42" s="270" t="s">
        <v>5249</v>
      </c>
      <c r="H42" s="266" t="s">
        <v>8681</v>
      </c>
      <c r="I42" s="267" t="s">
        <v>2422</v>
      </c>
      <c r="J42" s="267" t="s">
        <v>9183</v>
      </c>
      <c r="K42" s="267" t="s">
        <v>8681</v>
      </c>
      <c r="L42" s="306" t="s">
        <v>10008</v>
      </c>
      <c r="M42" s="306" t="s">
        <v>9609</v>
      </c>
      <c r="N42" s="306" t="s">
        <v>10008</v>
      </c>
      <c r="O42" s="276"/>
      <c r="P42" s="272" t="s">
        <v>3579</v>
      </c>
      <c r="Q42" s="303"/>
      <c r="R42" s="143"/>
      <c r="S42" s="144" t="s">
        <v>8674</v>
      </c>
      <c r="T42" s="359"/>
      <c r="U42" s="360"/>
      <c r="V42" s="137"/>
      <c r="W42" s="138"/>
      <c r="X42" s="69" t="s">
        <v>5249</v>
      </c>
      <c r="Y42" s="69" t="s">
        <v>8802</v>
      </c>
      <c r="Z42" s="69" t="s">
        <v>10363</v>
      </c>
    </row>
    <row r="43" spans="1:26">
      <c r="A43" s="126"/>
      <c r="B43" s="127"/>
      <c r="C43" s="128" t="s">
        <v>5207</v>
      </c>
      <c r="D43" s="127" t="str">
        <f>VLOOKUP(G43,[1]한글!$G$5:$M$408,5,FALSE)</f>
        <v>비금속광물</v>
      </c>
      <c r="E43" s="128" t="str">
        <f>VLOOKUP(G43,[1]한글!$G$5:$M$408,6,FALSE)</f>
        <v>017</v>
      </c>
      <c r="F43" s="129" t="str">
        <f>VLOOKUP(G43,[1]한글!$G$5:$M$408,7,FALSE)</f>
        <v>건설용골재 및 석재</v>
      </c>
      <c r="G43" s="270" t="s">
        <v>5253</v>
      </c>
      <c r="H43" s="266" t="s">
        <v>1515</v>
      </c>
      <c r="I43" s="267" t="s">
        <v>2423</v>
      </c>
      <c r="J43" s="267" t="s">
        <v>9184</v>
      </c>
      <c r="K43" s="267" t="s">
        <v>8682</v>
      </c>
      <c r="L43" s="308" t="s">
        <v>10009</v>
      </c>
      <c r="M43" s="308" t="s">
        <v>9610</v>
      </c>
      <c r="N43" s="308" t="s">
        <v>10009</v>
      </c>
      <c r="O43" s="274" t="s">
        <v>490</v>
      </c>
      <c r="P43" s="275" t="s">
        <v>8682</v>
      </c>
      <c r="Q43" s="305" t="s">
        <v>10349</v>
      </c>
      <c r="R43" s="133" t="s">
        <v>5212</v>
      </c>
      <c r="S43" s="134" t="s">
        <v>8949</v>
      </c>
      <c r="T43" s="363"/>
      <c r="U43" s="360"/>
      <c r="V43" s="137"/>
      <c r="W43" s="138"/>
      <c r="X43" s="69" t="s">
        <v>5253</v>
      </c>
      <c r="Y43" s="69" t="s">
        <v>5598</v>
      </c>
      <c r="Z43" s="69" t="s">
        <v>10503</v>
      </c>
    </row>
    <row r="44" spans="1:26">
      <c r="A44" s="126"/>
      <c r="B44" s="127"/>
      <c r="C44" s="128"/>
      <c r="D44" s="127"/>
      <c r="E44" s="128"/>
      <c r="F44" s="129"/>
      <c r="G44" s="270" t="s">
        <v>5254</v>
      </c>
      <c r="H44" s="266" t="s">
        <v>1791</v>
      </c>
      <c r="I44" s="267" t="s">
        <v>2424</v>
      </c>
      <c r="J44" s="267" t="s">
        <v>9184</v>
      </c>
      <c r="K44" s="267" t="s">
        <v>8682</v>
      </c>
      <c r="L44" s="303" t="s">
        <v>10010</v>
      </c>
      <c r="M44" s="303" t="s">
        <v>9611</v>
      </c>
      <c r="N44" s="303" t="s">
        <v>10010</v>
      </c>
      <c r="O44" s="271"/>
      <c r="P44" s="269" t="s">
        <v>3579</v>
      </c>
      <c r="Q44" s="303"/>
      <c r="R44" s="133"/>
      <c r="S44" s="134" t="s">
        <v>8674</v>
      </c>
      <c r="T44" s="359"/>
      <c r="U44" s="360"/>
      <c r="V44" s="137"/>
      <c r="W44" s="138"/>
      <c r="X44" s="69" t="s">
        <v>5254</v>
      </c>
      <c r="Y44" s="69" t="s">
        <v>10470</v>
      </c>
      <c r="Z44" s="69" t="s">
        <v>10503</v>
      </c>
    </row>
    <row r="45" spans="1:26">
      <c r="A45" s="126"/>
      <c r="B45" s="127"/>
      <c r="C45" s="128"/>
      <c r="D45" s="127"/>
      <c r="E45" s="139"/>
      <c r="F45" s="140"/>
      <c r="G45" s="270" t="s">
        <v>5255</v>
      </c>
      <c r="H45" s="266" t="s">
        <v>1792</v>
      </c>
      <c r="I45" s="267" t="s">
        <v>2425</v>
      </c>
      <c r="J45" s="267" t="s">
        <v>9184</v>
      </c>
      <c r="K45" s="267" t="s">
        <v>8682</v>
      </c>
      <c r="L45" s="306" t="s">
        <v>10011</v>
      </c>
      <c r="M45" s="306" t="s">
        <v>9612</v>
      </c>
      <c r="N45" s="306" t="s">
        <v>10011</v>
      </c>
      <c r="O45" s="276"/>
      <c r="P45" s="277" t="s">
        <v>3579</v>
      </c>
      <c r="Q45" s="303"/>
      <c r="R45" s="133"/>
      <c r="S45" s="134" t="s">
        <v>8674</v>
      </c>
      <c r="T45" s="359"/>
      <c r="U45" s="360"/>
      <c r="V45" s="137"/>
      <c r="W45" s="138"/>
      <c r="X45" s="69" t="s">
        <v>5255</v>
      </c>
      <c r="Y45" s="69" t="s">
        <v>5602</v>
      </c>
      <c r="Z45" s="302" t="s">
        <v>10410</v>
      </c>
    </row>
    <row r="46" spans="1:26">
      <c r="A46" s="126"/>
      <c r="B46" s="127"/>
      <c r="C46" s="128"/>
      <c r="D46" s="127"/>
      <c r="E46" s="128" t="str">
        <f>VLOOKUP(G46,[1]한글!$G$5:$M$408,6,FALSE)</f>
        <v>018</v>
      </c>
      <c r="F46" s="129" t="str">
        <f>VLOOKUP(G46,[1]한글!$G$5:$M$408,7,FALSE)</f>
        <v>기타 비금속광물</v>
      </c>
      <c r="G46" s="120" t="s">
        <v>5256</v>
      </c>
      <c r="H46" s="121" t="s">
        <v>1516</v>
      </c>
      <c r="I46" s="263" t="s">
        <v>2426</v>
      </c>
      <c r="J46" s="263" t="s">
        <v>9185</v>
      </c>
      <c r="K46" s="263" t="s">
        <v>1516</v>
      </c>
      <c r="L46" s="263" t="s">
        <v>10012</v>
      </c>
      <c r="M46" s="263" t="s">
        <v>9613</v>
      </c>
      <c r="N46" s="263" t="s">
        <v>10012</v>
      </c>
      <c r="O46" s="122" t="s">
        <v>491</v>
      </c>
      <c r="P46" s="123" t="s">
        <v>1516</v>
      </c>
      <c r="Q46" s="305" t="s">
        <v>10349</v>
      </c>
      <c r="R46" s="133"/>
      <c r="S46" s="134" t="s">
        <v>8674</v>
      </c>
      <c r="T46" s="363"/>
      <c r="U46" s="360"/>
      <c r="V46" s="137"/>
      <c r="W46" s="138"/>
      <c r="X46" s="69" t="s">
        <v>5256</v>
      </c>
      <c r="Y46" s="69" t="s">
        <v>5607</v>
      </c>
      <c r="Z46" s="302" t="s">
        <v>10410</v>
      </c>
    </row>
    <row r="47" spans="1:26">
      <c r="A47" s="126"/>
      <c r="B47" s="127"/>
      <c r="C47" s="128"/>
      <c r="D47" s="127"/>
      <c r="E47" s="128"/>
      <c r="F47" s="129"/>
      <c r="G47" s="270" t="s">
        <v>5257</v>
      </c>
      <c r="H47" s="266" t="s">
        <v>1517</v>
      </c>
      <c r="I47" s="267" t="s">
        <v>2427</v>
      </c>
      <c r="J47" s="267" t="s">
        <v>9186</v>
      </c>
      <c r="K47" s="267" t="s">
        <v>1794</v>
      </c>
      <c r="L47" s="308" t="s">
        <v>10013</v>
      </c>
      <c r="M47" s="308" t="s">
        <v>9614</v>
      </c>
      <c r="N47" s="308" t="s">
        <v>10013</v>
      </c>
      <c r="O47" s="274" t="s">
        <v>5244</v>
      </c>
      <c r="P47" s="275" t="s">
        <v>1794</v>
      </c>
      <c r="Q47" s="305" t="s">
        <v>10349</v>
      </c>
      <c r="R47" s="133"/>
      <c r="S47" s="134"/>
      <c r="T47" s="363"/>
      <c r="U47" s="360"/>
      <c r="V47" s="137"/>
      <c r="W47" s="138"/>
      <c r="X47" s="69" t="s">
        <v>5257</v>
      </c>
      <c r="Y47" s="69" t="s">
        <v>10471</v>
      </c>
      <c r="Z47" s="69" t="s">
        <v>7503</v>
      </c>
    </row>
    <row r="48" spans="1:26">
      <c r="A48" s="126"/>
      <c r="B48" s="127"/>
      <c r="C48" s="128"/>
      <c r="D48" s="127"/>
      <c r="E48" s="128"/>
      <c r="F48" s="129"/>
      <c r="G48" s="270" t="s">
        <v>5258</v>
      </c>
      <c r="H48" s="266" t="s">
        <v>1518</v>
      </c>
      <c r="I48" s="267" t="s">
        <v>2428</v>
      </c>
      <c r="J48" s="267" t="s">
        <v>9186</v>
      </c>
      <c r="K48" s="267" t="s">
        <v>1794</v>
      </c>
      <c r="L48" s="303" t="s">
        <v>10014</v>
      </c>
      <c r="M48" s="303" t="s">
        <v>9615</v>
      </c>
      <c r="N48" s="303" t="s">
        <v>10014</v>
      </c>
      <c r="O48" s="271"/>
      <c r="P48" s="269" t="s">
        <v>3579</v>
      </c>
      <c r="Q48" s="303"/>
      <c r="R48" s="133"/>
      <c r="S48" s="134" t="s">
        <v>8674</v>
      </c>
      <c r="T48" s="359"/>
      <c r="U48" s="360"/>
      <c r="V48" s="137"/>
      <c r="W48" s="138"/>
      <c r="X48" s="69" t="s">
        <v>5258</v>
      </c>
      <c r="Y48" s="69" t="s">
        <v>5631</v>
      </c>
      <c r="Z48" s="69" t="s">
        <v>7503</v>
      </c>
    </row>
    <row r="49" spans="1:26">
      <c r="A49" s="155"/>
      <c r="B49" s="140"/>
      <c r="C49" s="139"/>
      <c r="D49" s="140"/>
      <c r="E49" s="139"/>
      <c r="F49" s="140"/>
      <c r="G49" s="270" t="s">
        <v>5259</v>
      </c>
      <c r="H49" s="266" t="s">
        <v>1794</v>
      </c>
      <c r="I49" s="267" t="s">
        <v>2429</v>
      </c>
      <c r="J49" s="267" t="s">
        <v>9186</v>
      </c>
      <c r="K49" s="267" t="s">
        <v>1794</v>
      </c>
      <c r="L49" s="303" t="s">
        <v>10015</v>
      </c>
      <c r="M49" s="303" t="s">
        <v>9616</v>
      </c>
      <c r="N49" s="303" t="s">
        <v>10015</v>
      </c>
      <c r="O49" s="271"/>
      <c r="P49" s="272" t="s">
        <v>3579</v>
      </c>
      <c r="Q49" s="303"/>
      <c r="R49" s="133"/>
      <c r="S49" s="134" t="s">
        <v>8674</v>
      </c>
      <c r="T49" s="359"/>
      <c r="U49" s="360"/>
      <c r="V49" s="137"/>
      <c r="W49" s="138"/>
      <c r="X49" s="69" t="s">
        <v>5259</v>
      </c>
      <c r="Y49" s="69" t="s">
        <v>10472</v>
      </c>
      <c r="Z49" s="69" t="s">
        <v>7503</v>
      </c>
    </row>
    <row r="50" spans="1:26">
      <c r="A50" s="126" t="s">
        <v>5201</v>
      </c>
      <c r="B50" s="127" t="str">
        <f>VLOOKUP(G50,[1]한글!$G$5:$M$408,3,FALSE)</f>
        <v>음식료품</v>
      </c>
      <c r="C50" s="128" t="s">
        <v>5208</v>
      </c>
      <c r="D50" s="127" t="str">
        <f>VLOOKUP(G50,[1]한글!$G$5:$M$408,5,FALSE)</f>
        <v>육류 및 낙농품</v>
      </c>
      <c r="E50" s="128" t="str">
        <f>VLOOKUP(G50,[1]한글!$G$5:$M$408,6,FALSE)</f>
        <v>019</v>
      </c>
      <c r="F50" s="129" t="str">
        <f>VLOOKUP(G50,[1]한글!$G$5:$M$408,7,FALSE)</f>
        <v>육류 및 육가공품</v>
      </c>
      <c r="G50" s="120" t="s">
        <v>5264</v>
      </c>
      <c r="H50" s="121" t="s">
        <v>1520</v>
      </c>
      <c r="I50" s="263" t="s">
        <v>2430</v>
      </c>
      <c r="J50" s="263" t="s">
        <v>9187</v>
      </c>
      <c r="K50" s="263" t="s">
        <v>1520</v>
      </c>
      <c r="L50" s="263" t="s">
        <v>10350</v>
      </c>
      <c r="M50" s="263" t="s">
        <v>9617</v>
      </c>
      <c r="N50" s="263" t="s">
        <v>10350</v>
      </c>
      <c r="O50" s="122" t="s">
        <v>5246</v>
      </c>
      <c r="P50" s="123" t="s">
        <v>1520</v>
      </c>
      <c r="Q50" s="302" t="s">
        <v>10351</v>
      </c>
      <c r="R50" s="165" t="s">
        <v>5213</v>
      </c>
      <c r="S50" s="124" t="s">
        <v>8950</v>
      </c>
      <c r="T50" s="370" t="s">
        <v>5207</v>
      </c>
      <c r="U50" s="371" t="s">
        <v>10459</v>
      </c>
      <c r="V50" s="160" t="s">
        <v>5201</v>
      </c>
      <c r="W50" s="125" t="s">
        <v>8952</v>
      </c>
      <c r="X50" s="69" t="s">
        <v>5264</v>
      </c>
      <c r="Y50" s="69" t="s">
        <v>10473</v>
      </c>
      <c r="Z50" s="302" t="s">
        <v>10446</v>
      </c>
    </row>
    <row r="51" spans="1:26">
      <c r="A51" s="126"/>
      <c r="B51" s="127"/>
      <c r="C51" s="128"/>
      <c r="D51" s="127"/>
      <c r="E51" s="128"/>
      <c r="F51" s="129"/>
      <c r="G51" s="120" t="s">
        <v>5265</v>
      </c>
      <c r="H51" s="121" t="s">
        <v>1521</v>
      </c>
      <c r="I51" s="263" t="s">
        <v>2431</v>
      </c>
      <c r="J51" s="263" t="s">
        <v>9188</v>
      </c>
      <c r="K51" s="263" t="s">
        <v>1521</v>
      </c>
      <c r="L51" s="263" t="s">
        <v>10016</v>
      </c>
      <c r="M51" s="263" t="s">
        <v>9618</v>
      </c>
      <c r="N51" s="263" t="s">
        <v>10016</v>
      </c>
      <c r="O51" s="122" t="s">
        <v>5247</v>
      </c>
      <c r="P51" s="123" t="s">
        <v>1521</v>
      </c>
      <c r="Q51" s="304" t="s">
        <v>10351</v>
      </c>
      <c r="R51" s="133"/>
      <c r="S51" s="134" t="s">
        <v>8674</v>
      </c>
      <c r="T51" s="359"/>
      <c r="U51" s="372"/>
      <c r="V51" s="137"/>
      <c r="W51" s="138"/>
      <c r="X51" s="69" t="s">
        <v>5265</v>
      </c>
      <c r="Y51" s="69" t="s">
        <v>10474</v>
      </c>
      <c r="Z51" s="69" t="s">
        <v>10370</v>
      </c>
    </row>
    <row r="52" spans="1:26">
      <c r="A52" s="126"/>
      <c r="B52" s="127"/>
      <c r="C52" s="128"/>
      <c r="D52" s="127"/>
      <c r="E52" s="139"/>
      <c r="F52" s="140"/>
      <c r="G52" s="120" t="s">
        <v>5266</v>
      </c>
      <c r="H52" s="121" t="s">
        <v>1522</v>
      </c>
      <c r="I52" s="263" t="s">
        <v>2432</v>
      </c>
      <c r="J52" s="263" t="s">
        <v>9189</v>
      </c>
      <c r="K52" s="263" t="s">
        <v>1522</v>
      </c>
      <c r="L52" s="263" t="s">
        <v>10017</v>
      </c>
      <c r="M52" s="263" t="s">
        <v>9619</v>
      </c>
      <c r="N52" s="263" t="s">
        <v>10017</v>
      </c>
      <c r="O52" s="122" t="s">
        <v>5249</v>
      </c>
      <c r="P52" s="123" t="s">
        <v>1522</v>
      </c>
      <c r="Q52" s="304" t="s">
        <v>10351</v>
      </c>
      <c r="R52" s="133"/>
      <c r="S52" s="134" t="s">
        <v>8674</v>
      </c>
      <c r="T52" s="359"/>
      <c r="U52" s="372"/>
      <c r="V52" s="137"/>
      <c r="W52" s="138"/>
      <c r="X52" s="69" t="s">
        <v>5266</v>
      </c>
      <c r="Y52" s="69" t="s">
        <v>10475</v>
      </c>
      <c r="Z52" s="69" t="s">
        <v>10504</v>
      </c>
    </row>
    <row r="53" spans="1:26">
      <c r="A53" s="126"/>
      <c r="B53" s="127"/>
      <c r="C53" s="128"/>
      <c r="D53" s="127"/>
      <c r="E53" s="128" t="str">
        <f>VLOOKUP(G53,[1]한글!$G$5:$M$408,6,FALSE)</f>
        <v>020</v>
      </c>
      <c r="F53" s="129" t="str">
        <f>VLOOKUP(G53,[1]한글!$G$5:$M$408,7,FALSE)</f>
        <v>낙농품</v>
      </c>
      <c r="G53" s="120" t="s">
        <v>5268</v>
      </c>
      <c r="H53" s="121" t="s">
        <v>1795</v>
      </c>
      <c r="I53" s="263" t="s">
        <v>2433</v>
      </c>
      <c r="J53" s="263" t="s">
        <v>9190</v>
      </c>
      <c r="K53" s="263" t="s">
        <v>1795</v>
      </c>
      <c r="L53" s="263" t="s">
        <v>10018</v>
      </c>
      <c r="M53" s="263" t="s">
        <v>9620</v>
      </c>
      <c r="N53" s="263" t="s">
        <v>10018</v>
      </c>
      <c r="O53" s="122" t="s">
        <v>5253</v>
      </c>
      <c r="P53" s="123" t="s">
        <v>1795</v>
      </c>
      <c r="Q53" s="304" t="s">
        <v>10351</v>
      </c>
      <c r="R53" s="169"/>
      <c r="S53" s="170" t="s">
        <v>8674</v>
      </c>
      <c r="T53" s="359"/>
      <c r="U53" s="372"/>
      <c r="V53" s="137"/>
      <c r="W53" s="138"/>
      <c r="X53" s="69" t="s">
        <v>5268</v>
      </c>
      <c r="Y53" s="410" t="s">
        <v>10509</v>
      </c>
      <c r="Z53" s="69" t="s">
        <v>10504</v>
      </c>
    </row>
    <row r="54" spans="1:26">
      <c r="A54" s="126"/>
      <c r="B54" s="127"/>
      <c r="C54" s="128"/>
      <c r="D54" s="127"/>
      <c r="E54" s="128"/>
      <c r="F54" s="129"/>
      <c r="G54" s="270" t="s">
        <v>5269</v>
      </c>
      <c r="H54" s="266" t="s">
        <v>1796</v>
      </c>
      <c r="I54" s="267" t="s">
        <v>2434</v>
      </c>
      <c r="J54" s="267" t="s">
        <v>9191</v>
      </c>
      <c r="K54" s="267" t="s">
        <v>5267</v>
      </c>
      <c r="L54" s="308" t="s">
        <v>10019</v>
      </c>
      <c r="M54" s="308" t="s">
        <v>9621</v>
      </c>
      <c r="N54" s="308" t="s">
        <v>10019</v>
      </c>
      <c r="O54" s="274" t="s">
        <v>5254</v>
      </c>
      <c r="P54" s="275" t="s">
        <v>5267</v>
      </c>
      <c r="Q54" s="303" t="s">
        <v>10351</v>
      </c>
      <c r="R54" s="169"/>
      <c r="S54" s="170" t="s">
        <v>8674</v>
      </c>
      <c r="T54" s="359"/>
      <c r="U54" s="372"/>
      <c r="V54" s="137"/>
      <c r="W54" s="138"/>
      <c r="X54" s="69" t="s">
        <v>5269</v>
      </c>
      <c r="Y54" s="69" t="s">
        <v>10476</v>
      </c>
      <c r="Z54" s="69" t="s">
        <v>10505</v>
      </c>
    </row>
    <row r="55" spans="1:26">
      <c r="A55" s="126"/>
      <c r="B55" s="127"/>
      <c r="C55" s="139"/>
      <c r="D55" s="140"/>
      <c r="E55" s="139"/>
      <c r="F55" s="140"/>
      <c r="G55" s="270" t="s">
        <v>5270</v>
      </c>
      <c r="H55" s="266" t="s">
        <v>1797</v>
      </c>
      <c r="I55" s="267" t="s">
        <v>2435</v>
      </c>
      <c r="J55" s="267" t="s">
        <v>9191</v>
      </c>
      <c r="K55" s="267" t="s">
        <v>5267</v>
      </c>
      <c r="L55" s="306" t="s">
        <v>10020</v>
      </c>
      <c r="M55" s="306" t="s">
        <v>9622</v>
      </c>
      <c r="N55" s="306" t="s">
        <v>10020</v>
      </c>
      <c r="O55" s="276"/>
      <c r="P55" s="277" t="s">
        <v>3579</v>
      </c>
      <c r="Q55" s="303"/>
      <c r="R55" s="133"/>
      <c r="S55" s="134" t="s">
        <v>8674</v>
      </c>
      <c r="T55" s="359"/>
      <c r="U55" s="360"/>
      <c r="V55" s="137"/>
      <c r="W55" s="138"/>
      <c r="X55" s="69" t="s">
        <v>5270</v>
      </c>
      <c r="Y55" s="69" t="s">
        <v>10477</v>
      </c>
      <c r="Z55" s="69" t="s">
        <v>10506</v>
      </c>
    </row>
    <row r="56" spans="1:26">
      <c r="A56" s="126"/>
      <c r="B56" s="127"/>
      <c r="C56" s="128" t="s">
        <v>5209</v>
      </c>
      <c r="D56" s="127" t="str">
        <f>VLOOKUP(G56,[1]한글!$G$5:$M$408,5,FALSE)</f>
        <v>수산가공품</v>
      </c>
      <c r="E56" s="128" t="str">
        <f>VLOOKUP(G56,[1]한글!$G$5:$M$408,6,FALSE)</f>
        <v>021</v>
      </c>
      <c r="F56" s="129" t="str">
        <f>VLOOKUP(G56,[1]한글!$G$5:$M$408,7,FALSE)</f>
        <v>수산가공품</v>
      </c>
      <c r="G56" s="270" t="s">
        <v>5273</v>
      </c>
      <c r="H56" s="266" t="s">
        <v>5274</v>
      </c>
      <c r="I56" s="267" t="s">
        <v>2436</v>
      </c>
      <c r="J56" s="267" t="s">
        <v>9192</v>
      </c>
      <c r="K56" s="267" t="s">
        <v>8683</v>
      </c>
      <c r="L56" s="308" t="s">
        <v>10021</v>
      </c>
      <c r="M56" s="308" t="s">
        <v>9623</v>
      </c>
      <c r="N56" s="308" t="s">
        <v>10021</v>
      </c>
      <c r="O56" s="274" t="s">
        <v>5255</v>
      </c>
      <c r="P56" s="275" t="s">
        <v>8683</v>
      </c>
      <c r="Q56" s="308" t="s">
        <v>10351</v>
      </c>
      <c r="R56" s="171" t="s">
        <v>5214</v>
      </c>
      <c r="S56" s="172" t="s">
        <v>8953</v>
      </c>
      <c r="T56" s="359"/>
      <c r="U56" s="372"/>
      <c r="V56" s="137"/>
      <c r="W56" s="138"/>
      <c r="X56" s="69" t="s">
        <v>5273</v>
      </c>
      <c r="Y56" s="69" t="s">
        <v>10478</v>
      </c>
      <c r="Z56" s="69" t="s">
        <v>10507</v>
      </c>
    </row>
    <row r="57" spans="1:26">
      <c r="A57" s="126"/>
      <c r="B57" s="127"/>
      <c r="C57" s="128"/>
      <c r="D57" s="127"/>
      <c r="E57" s="128"/>
      <c r="F57" s="129"/>
      <c r="G57" s="270" t="s">
        <v>5275</v>
      </c>
      <c r="H57" s="266" t="s">
        <v>1523</v>
      </c>
      <c r="I57" s="267" t="s">
        <v>2437</v>
      </c>
      <c r="J57" s="267" t="s">
        <v>9192</v>
      </c>
      <c r="K57" s="267" t="s">
        <v>8683</v>
      </c>
      <c r="L57" s="303" t="s">
        <v>10022</v>
      </c>
      <c r="M57" s="303" t="s">
        <v>9624</v>
      </c>
      <c r="N57" s="303" t="s">
        <v>10022</v>
      </c>
      <c r="O57" s="271"/>
      <c r="P57" s="269" t="s">
        <v>3579</v>
      </c>
      <c r="Q57" s="303"/>
      <c r="R57" s="133"/>
      <c r="S57" s="134" t="s">
        <v>8674</v>
      </c>
      <c r="T57" s="359"/>
      <c r="U57" s="360"/>
      <c r="V57" s="137"/>
      <c r="W57" s="138"/>
      <c r="X57" s="69" t="s">
        <v>5275</v>
      </c>
      <c r="Y57" s="69" t="s">
        <v>10479</v>
      </c>
      <c r="Z57" s="69" t="s">
        <v>10507</v>
      </c>
    </row>
    <row r="58" spans="1:26">
      <c r="A58" s="126"/>
      <c r="B58" s="127"/>
      <c r="C58" s="128"/>
      <c r="D58" s="127"/>
      <c r="E58" s="128"/>
      <c r="F58" s="129"/>
      <c r="G58" s="278" t="s">
        <v>5278</v>
      </c>
      <c r="H58" s="266" t="s">
        <v>5279</v>
      </c>
      <c r="I58" s="267" t="s">
        <v>2440</v>
      </c>
      <c r="J58" s="267" t="s">
        <v>9192</v>
      </c>
      <c r="K58" s="267" t="s">
        <v>8683</v>
      </c>
      <c r="L58" s="306" t="s">
        <v>10023</v>
      </c>
      <c r="M58" s="306" t="s">
        <v>9625</v>
      </c>
      <c r="N58" s="306" t="s">
        <v>10023</v>
      </c>
      <c r="O58" s="276"/>
      <c r="P58" s="277" t="s">
        <v>3579</v>
      </c>
      <c r="Q58" s="303"/>
      <c r="R58" s="133"/>
      <c r="S58" s="134" t="s">
        <v>8674</v>
      </c>
      <c r="T58" s="359"/>
      <c r="U58" s="360"/>
      <c r="V58" s="137"/>
      <c r="W58" s="138"/>
      <c r="X58" s="69" t="s">
        <v>5276</v>
      </c>
      <c r="Y58" s="69" t="s">
        <v>10480</v>
      </c>
      <c r="Z58" s="69" t="s">
        <v>10372</v>
      </c>
    </row>
    <row r="59" spans="1:26">
      <c r="A59" s="126"/>
      <c r="B59" s="127"/>
      <c r="C59" s="128"/>
      <c r="D59" s="127"/>
      <c r="E59" s="128"/>
      <c r="F59" s="129"/>
      <c r="G59" s="278" t="s">
        <v>5276</v>
      </c>
      <c r="H59" s="266" t="s">
        <v>1524</v>
      </c>
      <c r="I59" s="267" t="s">
        <v>2438</v>
      </c>
      <c r="J59" s="267" t="s">
        <v>9193</v>
      </c>
      <c r="K59" s="267" t="s">
        <v>8684</v>
      </c>
      <c r="L59" s="303" t="s">
        <v>10024</v>
      </c>
      <c r="M59" s="303" t="s">
        <v>9626</v>
      </c>
      <c r="N59" s="303" t="s">
        <v>10024</v>
      </c>
      <c r="O59" s="268" t="s">
        <v>5256</v>
      </c>
      <c r="P59" s="269" t="s">
        <v>8684</v>
      </c>
      <c r="Q59" s="303" t="s">
        <v>10351</v>
      </c>
      <c r="R59" s="169"/>
      <c r="S59" s="170"/>
      <c r="T59" s="359"/>
      <c r="U59" s="372"/>
      <c r="V59" s="137"/>
      <c r="W59" s="138"/>
      <c r="X59" s="69" t="s">
        <v>5277</v>
      </c>
      <c r="Y59" s="69" t="s">
        <v>10481</v>
      </c>
      <c r="Z59" s="69" t="s">
        <v>10372</v>
      </c>
    </row>
    <row r="60" spans="1:26">
      <c r="A60" s="126"/>
      <c r="B60" s="127"/>
      <c r="C60" s="139"/>
      <c r="D60" s="140"/>
      <c r="E60" s="139"/>
      <c r="F60" s="140"/>
      <c r="G60" s="278" t="s">
        <v>5277</v>
      </c>
      <c r="H60" s="266" t="s">
        <v>1525</v>
      </c>
      <c r="I60" s="267" t="s">
        <v>2439</v>
      </c>
      <c r="J60" s="267" t="s">
        <v>9193</v>
      </c>
      <c r="K60" s="267" t="s">
        <v>8684</v>
      </c>
      <c r="L60" s="303" t="s">
        <v>10025</v>
      </c>
      <c r="M60" s="303" t="s">
        <v>9627</v>
      </c>
      <c r="N60" s="303" t="s">
        <v>10025</v>
      </c>
      <c r="O60" s="271"/>
      <c r="P60" s="277" t="s">
        <v>3579</v>
      </c>
      <c r="Q60" s="303"/>
      <c r="R60" s="133"/>
      <c r="S60" s="134" t="s">
        <v>8674</v>
      </c>
      <c r="T60" s="359"/>
      <c r="U60" s="360"/>
      <c r="V60" s="137"/>
      <c r="W60" s="138"/>
      <c r="X60" s="69" t="s">
        <v>5278</v>
      </c>
      <c r="Y60" s="69" t="s">
        <v>10482</v>
      </c>
      <c r="Z60" s="69" t="s">
        <v>10372</v>
      </c>
    </row>
    <row r="61" spans="1:26">
      <c r="A61" s="126"/>
      <c r="B61" s="127"/>
      <c r="C61" s="128" t="s">
        <v>5210</v>
      </c>
      <c r="D61" s="127" t="str">
        <f>VLOOKUP(G61,[1]한글!$G$5:$M$408,5,FALSE)</f>
        <v>정곡 및 제분</v>
      </c>
      <c r="E61" s="128" t="str">
        <f>VLOOKUP(G61,[1]한글!$G$5:$M$408,6,FALSE)</f>
        <v>022</v>
      </c>
      <c r="F61" s="129" t="str">
        <f>VLOOKUP(G61,[1]한글!$G$5:$M$408,7,FALSE)</f>
        <v>정곡</v>
      </c>
      <c r="G61" s="278" t="s">
        <v>5283</v>
      </c>
      <c r="H61" s="266" t="s">
        <v>1527</v>
      </c>
      <c r="I61" s="267" t="s">
        <v>2441</v>
      </c>
      <c r="J61" s="267" t="s">
        <v>9194</v>
      </c>
      <c r="K61" s="267" t="s">
        <v>5282</v>
      </c>
      <c r="L61" s="308" t="s">
        <v>10026</v>
      </c>
      <c r="M61" s="308" t="s">
        <v>9628</v>
      </c>
      <c r="N61" s="308" t="s">
        <v>10026</v>
      </c>
      <c r="O61" s="274" t="s">
        <v>5257</v>
      </c>
      <c r="P61" s="275" t="s">
        <v>5282</v>
      </c>
      <c r="Q61" s="308" t="s">
        <v>10351</v>
      </c>
      <c r="R61" s="171" t="s">
        <v>5215</v>
      </c>
      <c r="S61" s="172" t="s">
        <v>8685</v>
      </c>
      <c r="T61" s="359"/>
      <c r="U61" s="372"/>
      <c r="V61" s="137"/>
      <c r="W61" s="138"/>
      <c r="X61" s="69" t="s">
        <v>5283</v>
      </c>
      <c r="Y61" s="69" t="s">
        <v>8859</v>
      </c>
      <c r="Z61" s="69" t="s">
        <v>10372</v>
      </c>
    </row>
    <row r="62" spans="1:26">
      <c r="A62" s="126"/>
      <c r="B62" s="127"/>
      <c r="C62" s="128"/>
      <c r="D62" s="127"/>
      <c r="E62" s="128"/>
      <c r="F62" s="129"/>
      <c r="G62" s="278" t="s">
        <v>5284</v>
      </c>
      <c r="H62" s="266" t="s">
        <v>1528</v>
      </c>
      <c r="I62" s="267" t="s">
        <v>2442</v>
      </c>
      <c r="J62" s="267" t="s">
        <v>9194</v>
      </c>
      <c r="K62" s="267" t="s">
        <v>5282</v>
      </c>
      <c r="L62" s="306" t="s">
        <v>10027</v>
      </c>
      <c r="M62" s="306" t="s">
        <v>9629</v>
      </c>
      <c r="N62" s="306" t="s">
        <v>10027</v>
      </c>
      <c r="O62" s="276"/>
      <c r="P62" s="279" t="s">
        <v>3579</v>
      </c>
      <c r="Q62" s="303"/>
      <c r="R62" s="133"/>
      <c r="S62" s="134" t="s">
        <v>8674</v>
      </c>
      <c r="T62" s="359"/>
      <c r="U62" s="360"/>
      <c r="V62" s="137"/>
      <c r="W62" s="138"/>
      <c r="X62" s="69" t="s">
        <v>5284</v>
      </c>
      <c r="Y62" s="69" t="s">
        <v>10483</v>
      </c>
      <c r="Z62" s="69" t="s">
        <v>10372</v>
      </c>
    </row>
    <row r="63" spans="1:26">
      <c r="A63" s="126"/>
      <c r="B63" s="127"/>
      <c r="C63" s="139"/>
      <c r="D63" s="140"/>
      <c r="E63" s="118" t="str">
        <f>VLOOKUP(G63,[1]한글!$G$5:$M$408,6,FALSE)</f>
        <v>023</v>
      </c>
      <c r="F63" s="119" t="str">
        <f>VLOOKUP(G63,[1]한글!$G$5:$M$408,7,FALSE)</f>
        <v>제분</v>
      </c>
      <c r="G63" s="173" t="s">
        <v>5285</v>
      </c>
      <c r="H63" s="121" t="s">
        <v>1529</v>
      </c>
      <c r="I63" s="263" t="s">
        <v>2443</v>
      </c>
      <c r="J63" s="263" t="s">
        <v>9195</v>
      </c>
      <c r="K63" s="263" t="s">
        <v>1529</v>
      </c>
      <c r="L63" s="314" t="s">
        <v>10028</v>
      </c>
      <c r="M63" s="314" t="s">
        <v>9630</v>
      </c>
      <c r="N63" s="314" t="s">
        <v>10028</v>
      </c>
      <c r="O63" s="131" t="s">
        <v>5258</v>
      </c>
      <c r="P63" s="142" t="s">
        <v>1529</v>
      </c>
      <c r="Q63" s="304" t="s">
        <v>10351</v>
      </c>
      <c r="R63" s="169"/>
      <c r="S63" s="170"/>
      <c r="T63" s="359"/>
      <c r="U63" s="372"/>
      <c r="V63" s="137"/>
      <c r="W63" s="138"/>
      <c r="X63" s="69" t="s">
        <v>5285</v>
      </c>
      <c r="Y63" s="69" t="s">
        <v>10484</v>
      </c>
      <c r="Z63" s="69" t="s">
        <v>10372</v>
      </c>
    </row>
    <row r="64" spans="1:26">
      <c r="A64" s="126"/>
      <c r="B64" s="127"/>
      <c r="C64" s="128" t="s">
        <v>5212</v>
      </c>
      <c r="D64" s="127" t="str">
        <f>VLOOKUP(G64,[1]한글!$G$5:$M$408,5,FALSE)</f>
        <v>기타식료품</v>
      </c>
      <c r="E64" s="128" t="str">
        <f>VLOOKUP(G64,[1]한글!$G$5:$M$408,6,FALSE)</f>
        <v>024</v>
      </c>
      <c r="F64" s="129" t="str">
        <f>VLOOKUP(G64,[1]한글!$G$5:$M$408,7,FALSE)</f>
        <v>제당</v>
      </c>
      <c r="G64" s="173" t="s">
        <v>5288</v>
      </c>
      <c r="H64" s="121" t="s">
        <v>1530</v>
      </c>
      <c r="I64" s="263" t="s">
        <v>2444</v>
      </c>
      <c r="J64" s="263" t="s">
        <v>9196</v>
      </c>
      <c r="K64" s="263" t="s">
        <v>1530</v>
      </c>
      <c r="L64" s="263" t="s">
        <v>10029</v>
      </c>
      <c r="M64" s="263" t="s">
        <v>9631</v>
      </c>
      <c r="N64" s="263" t="s">
        <v>10029</v>
      </c>
      <c r="O64" s="122" t="s">
        <v>5259</v>
      </c>
      <c r="P64" s="123" t="s">
        <v>1530</v>
      </c>
      <c r="Q64" s="302" t="s">
        <v>10351</v>
      </c>
      <c r="R64" s="171" t="s">
        <v>5216</v>
      </c>
      <c r="S64" s="172" t="s">
        <v>8954</v>
      </c>
      <c r="T64" s="359"/>
      <c r="U64" s="372"/>
      <c r="V64" s="137"/>
      <c r="W64" s="138"/>
      <c r="X64" s="69" t="s">
        <v>5288</v>
      </c>
      <c r="Y64" s="69" t="s">
        <v>10485</v>
      </c>
      <c r="Z64" s="69" t="s">
        <v>10372</v>
      </c>
    </row>
    <row r="65" spans="1:26">
      <c r="A65" s="126"/>
      <c r="B65" s="127"/>
      <c r="C65" s="128"/>
      <c r="D65" s="127"/>
      <c r="E65" s="139"/>
      <c r="F65" s="140"/>
      <c r="G65" s="173" t="s">
        <v>5289</v>
      </c>
      <c r="H65" s="121" t="s">
        <v>1531</v>
      </c>
      <c r="I65" s="263" t="s">
        <v>2445</v>
      </c>
      <c r="J65" s="263" t="s">
        <v>9197</v>
      </c>
      <c r="K65" s="263" t="s">
        <v>1531</v>
      </c>
      <c r="L65" s="263" t="s">
        <v>10030</v>
      </c>
      <c r="M65" s="263" t="s">
        <v>9632</v>
      </c>
      <c r="N65" s="263" t="s">
        <v>10030</v>
      </c>
      <c r="O65" s="122" t="s">
        <v>5264</v>
      </c>
      <c r="P65" s="123" t="s">
        <v>1531</v>
      </c>
      <c r="Q65" s="304" t="s">
        <v>10351</v>
      </c>
      <c r="R65" s="169"/>
      <c r="S65" s="170"/>
      <c r="T65" s="359"/>
      <c r="U65" s="372"/>
      <c r="V65" s="137"/>
      <c r="W65" s="138"/>
      <c r="X65" s="69" t="s">
        <v>5289</v>
      </c>
      <c r="Y65" s="69" t="s">
        <v>10486</v>
      </c>
      <c r="Z65" s="69" t="s">
        <v>10373</v>
      </c>
    </row>
    <row r="66" spans="1:26">
      <c r="A66" s="126"/>
      <c r="B66" s="127"/>
      <c r="C66" s="128"/>
      <c r="D66" s="127"/>
      <c r="E66" s="128" t="str">
        <f>VLOOKUP(G66,[1]한글!$G$5:$M$408,6,FALSE)</f>
        <v>025</v>
      </c>
      <c r="F66" s="129" t="str">
        <f>VLOOKUP(G66,[1]한글!$G$5:$M$408,7,FALSE)</f>
        <v>전분 및 당류</v>
      </c>
      <c r="G66" s="278" t="s">
        <v>5291</v>
      </c>
      <c r="H66" s="266" t="s">
        <v>1532</v>
      </c>
      <c r="I66" s="267" t="s">
        <v>2446</v>
      </c>
      <c r="J66" s="267" t="s">
        <v>9198</v>
      </c>
      <c r="K66" s="267" t="s">
        <v>5290</v>
      </c>
      <c r="L66" s="303" t="s">
        <v>10031</v>
      </c>
      <c r="M66" s="303" t="s">
        <v>9633</v>
      </c>
      <c r="N66" s="303" t="s">
        <v>10031</v>
      </c>
      <c r="O66" s="268" t="s">
        <v>5265</v>
      </c>
      <c r="P66" s="269" t="s">
        <v>5290</v>
      </c>
      <c r="Q66" s="303" t="s">
        <v>10351</v>
      </c>
      <c r="R66" s="169"/>
      <c r="S66" s="170"/>
      <c r="T66" s="359"/>
      <c r="U66" s="372"/>
      <c r="V66" s="137"/>
      <c r="W66" s="138"/>
      <c r="X66" s="69" t="s">
        <v>5291</v>
      </c>
      <c r="Y66" s="69" t="s">
        <v>1892</v>
      </c>
      <c r="Z66" s="69" t="s">
        <v>10373</v>
      </c>
    </row>
    <row r="67" spans="1:26">
      <c r="A67" s="126"/>
      <c r="B67" s="127"/>
      <c r="C67" s="128"/>
      <c r="D67" s="127"/>
      <c r="E67" s="139"/>
      <c r="F67" s="140"/>
      <c r="G67" s="278" t="s">
        <v>5292</v>
      </c>
      <c r="H67" s="266" t="s">
        <v>1533</v>
      </c>
      <c r="I67" s="267" t="s">
        <v>2447</v>
      </c>
      <c r="J67" s="267" t="s">
        <v>9198</v>
      </c>
      <c r="K67" s="267" t="s">
        <v>5290</v>
      </c>
      <c r="L67" s="306" t="s">
        <v>10032</v>
      </c>
      <c r="M67" s="306" t="s">
        <v>9634</v>
      </c>
      <c r="N67" s="306" t="s">
        <v>10032</v>
      </c>
      <c r="O67" s="276"/>
      <c r="P67" s="272" t="s">
        <v>3579</v>
      </c>
      <c r="Q67" s="303"/>
      <c r="R67" s="133"/>
      <c r="S67" s="134" t="s">
        <v>8674</v>
      </c>
      <c r="T67" s="359"/>
      <c r="U67" s="360"/>
      <c r="V67" s="137"/>
      <c r="W67" s="138"/>
      <c r="X67" s="69" t="s">
        <v>5292</v>
      </c>
      <c r="Y67" s="69" t="s">
        <v>10487</v>
      </c>
      <c r="Z67" s="69" t="s">
        <v>10373</v>
      </c>
    </row>
    <row r="68" spans="1:26">
      <c r="A68" s="126"/>
      <c r="B68" s="127"/>
      <c r="C68" s="128"/>
      <c r="D68" s="127"/>
      <c r="E68" s="128" t="s">
        <v>5232</v>
      </c>
      <c r="F68" s="129" t="s">
        <v>5293</v>
      </c>
      <c r="G68" s="278" t="s">
        <v>5294</v>
      </c>
      <c r="H68" s="266" t="s">
        <v>1804</v>
      </c>
      <c r="I68" s="267" t="s">
        <v>2448</v>
      </c>
      <c r="J68" s="267" t="s">
        <v>9199</v>
      </c>
      <c r="K68" s="267" t="s">
        <v>8686</v>
      </c>
      <c r="L68" s="308" t="s">
        <v>10033</v>
      </c>
      <c r="M68" s="308" t="s">
        <v>9635</v>
      </c>
      <c r="N68" s="308" t="s">
        <v>10033</v>
      </c>
      <c r="O68" s="274" t="s">
        <v>5266</v>
      </c>
      <c r="P68" s="275" t="s">
        <v>8686</v>
      </c>
      <c r="Q68" s="308" t="s">
        <v>10351</v>
      </c>
      <c r="R68" s="171" t="s">
        <v>5218</v>
      </c>
      <c r="S68" s="172" t="s">
        <v>8955</v>
      </c>
      <c r="T68" s="359"/>
      <c r="U68" s="372"/>
      <c r="V68" s="137"/>
      <c r="W68" s="138"/>
      <c r="X68" s="69" t="s">
        <v>5294</v>
      </c>
      <c r="Y68" s="69" t="s">
        <v>5807</v>
      </c>
      <c r="Z68" s="69" t="s">
        <v>10373</v>
      </c>
    </row>
    <row r="69" spans="1:26">
      <c r="A69" s="126"/>
      <c r="B69" s="127"/>
      <c r="C69" s="128"/>
      <c r="D69" s="127"/>
      <c r="E69" s="128" t="s">
        <v>3579</v>
      </c>
      <c r="F69" s="129" t="s">
        <v>3579</v>
      </c>
      <c r="G69" s="278" t="s">
        <v>5295</v>
      </c>
      <c r="H69" s="266" t="s">
        <v>5296</v>
      </c>
      <c r="I69" s="267" t="s">
        <v>2449</v>
      </c>
      <c r="J69" s="267" t="s">
        <v>9199</v>
      </c>
      <c r="K69" s="267" t="s">
        <v>8686</v>
      </c>
      <c r="L69" s="306" t="s">
        <v>10034</v>
      </c>
      <c r="M69" s="306" t="s">
        <v>9636</v>
      </c>
      <c r="N69" s="306" t="s">
        <v>10034</v>
      </c>
      <c r="O69" s="276"/>
      <c r="P69" s="279" t="s">
        <v>3579</v>
      </c>
      <c r="Q69" s="303"/>
      <c r="R69" s="133"/>
      <c r="S69" s="134" t="s">
        <v>8674</v>
      </c>
      <c r="T69" s="359"/>
      <c r="U69" s="360"/>
      <c r="V69" s="137"/>
      <c r="W69" s="138"/>
      <c r="X69" s="69" t="s">
        <v>5295</v>
      </c>
      <c r="Y69" s="69" t="s">
        <v>10488</v>
      </c>
      <c r="Z69" s="69" t="s">
        <v>10373</v>
      </c>
    </row>
    <row r="70" spans="1:26">
      <c r="A70" s="126"/>
      <c r="B70" s="127"/>
      <c r="C70" s="128"/>
      <c r="D70" s="127"/>
      <c r="E70" s="139" t="s">
        <v>3579</v>
      </c>
      <c r="F70" s="140" t="s">
        <v>3579</v>
      </c>
      <c r="G70" s="173" t="s">
        <v>5297</v>
      </c>
      <c r="H70" s="121" t="s">
        <v>1534</v>
      </c>
      <c r="I70" s="263" t="s">
        <v>2450</v>
      </c>
      <c r="J70" s="263" t="s">
        <v>9200</v>
      </c>
      <c r="K70" s="263" t="s">
        <v>8687</v>
      </c>
      <c r="L70" s="314" t="s">
        <v>10035</v>
      </c>
      <c r="M70" s="314" t="s">
        <v>9637</v>
      </c>
      <c r="N70" s="314" t="s">
        <v>10035</v>
      </c>
      <c r="O70" s="131" t="s">
        <v>5268</v>
      </c>
      <c r="P70" s="142" t="s">
        <v>8687</v>
      </c>
      <c r="Q70" s="304" t="s">
        <v>10351</v>
      </c>
      <c r="R70" s="175"/>
      <c r="S70" s="176"/>
      <c r="T70" s="359"/>
      <c r="U70" s="372"/>
      <c r="V70" s="137"/>
      <c r="W70" s="138"/>
      <c r="X70" s="69" t="s">
        <v>5297</v>
      </c>
      <c r="Y70" s="69" t="s">
        <v>10489</v>
      </c>
      <c r="Z70" s="69" t="s">
        <v>10373</v>
      </c>
    </row>
    <row r="71" spans="1:26">
      <c r="A71" s="126"/>
      <c r="B71" s="127"/>
      <c r="C71" s="128"/>
      <c r="D71" s="127"/>
      <c r="E71" s="128" t="s">
        <v>5235</v>
      </c>
      <c r="F71" s="129" t="s">
        <v>5298</v>
      </c>
      <c r="G71" s="278" t="s">
        <v>5299</v>
      </c>
      <c r="H71" s="266" t="s">
        <v>5300</v>
      </c>
      <c r="I71" s="267" t="s">
        <v>2451</v>
      </c>
      <c r="J71" s="267" t="s">
        <v>9201</v>
      </c>
      <c r="K71" s="267" t="s">
        <v>8688</v>
      </c>
      <c r="L71" s="308" t="s">
        <v>10036</v>
      </c>
      <c r="M71" s="308" t="s">
        <v>9638</v>
      </c>
      <c r="N71" s="308" t="s">
        <v>10036</v>
      </c>
      <c r="O71" s="274" t="s">
        <v>5269</v>
      </c>
      <c r="P71" s="275" t="s">
        <v>8688</v>
      </c>
      <c r="Q71" s="308" t="s">
        <v>10351</v>
      </c>
      <c r="R71" s="177" t="s">
        <v>5222</v>
      </c>
      <c r="S71" s="178" t="s">
        <v>8956</v>
      </c>
      <c r="T71" s="359"/>
      <c r="U71" s="372"/>
      <c r="V71" s="137"/>
      <c r="W71" s="138"/>
      <c r="X71" s="69" t="s">
        <v>5299</v>
      </c>
      <c r="Y71" s="69" t="s">
        <v>10490</v>
      </c>
      <c r="Z71" s="69" t="s">
        <v>10373</v>
      </c>
    </row>
    <row r="72" spans="1:26">
      <c r="A72" s="126"/>
      <c r="B72" s="127"/>
      <c r="C72" s="128"/>
      <c r="D72" s="127"/>
      <c r="E72" s="128" t="s">
        <v>3579</v>
      </c>
      <c r="F72" s="129" t="s">
        <v>3579</v>
      </c>
      <c r="G72" s="278" t="s">
        <v>5301</v>
      </c>
      <c r="H72" s="266" t="s">
        <v>1810</v>
      </c>
      <c r="I72" s="267" t="s">
        <v>2452</v>
      </c>
      <c r="J72" s="267" t="s">
        <v>9201</v>
      </c>
      <c r="K72" s="267" t="s">
        <v>8688</v>
      </c>
      <c r="L72" s="303" t="s">
        <v>10037</v>
      </c>
      <c r="M72" s="303" t="s">
        <v>9639</v>
      </c>
      <c r="N72" s="303" t="s">
        <v>10037</v>
      </c>
      <c r="O72" s="271"/>
      <c r="P72" s="269" t="s">
        <v>3579</v>
      </c>
      <c r="Q72" s="303"/>
      <c r="R72" s="133"/>
      <c r="S72" s="134" t="s">
        <v>8674</v>
      </c>
      <c r="T72" s="359"/>
      <c r="U72" s="360"/>
      <c r="V72" s="137"/>
      <c r="W72" s="138"/>
      <c r="X72" s="69" t="s">
        <v>5301</v>
      </c>
      <c r="Y72" s="69" t="s">
        <v>8882</v>
      </c>
      <c r="Z72" s="69" t="s">
        <v>10373</v>
      </c>
    </row>
    <row r="73" spans="1:26">
      <c r="A73" s="126"/>
      <c r="B73" s="127"/>
      <c r="C73" s="128"/>
      <c r="D73" s="127"/>
      <c r="E73" s="128"/>
      <c r="F73" s="129"/>
      <c r="G73" s="315" t="s">
        <v>5302</v>
      </c>
      <c r="H73" s="266" t="s">
        <v>1535</v>
      </c>
      <c r="I73" s="267" t="s">
        <v>2453</v>
      </c>
      <c r="J73" s="267" t="s">
        <v>9201</v>
      </c>
      <c r="K73" s="267" t="s">
        <v>8688</v>
      </c>
      <c r="L73" s="303" t="s">
        <v>10038</v>
      </c>
      <c r="M73" s="303" t="s">
        <v>9640</v>
      </c>
      <c r="N73" s="303" t="s">
        <v>10038</v>
      </c>
      <c r="O73" s="271"/>
      <c r="P73" s="269" t="s">
        <v>3579</v>
      </c>
      <c r="Q73" s="303"/>
      <c r="R73" s="133"/>
      <c r="S73" s="134"/>
      <c r="T73" s="359"/>
      <c r="U73" s="360"/>
      <c r="V73" s="137"/>
      <c r="W73" s="138"/>
      <c r="X73" s="69" t="s">
        <v>5302</v>
      </c>
      <c r="Y73" s="69" t="s">
        <v>1739</v>
      </c>
      <c r="Z73" s="69" t="s">
        <v>10373</v>
      </c>
    </row>
    <row r="74" spans="1:26">
      <c r="A74" s="126"/>
      <c r="B74" s="127"/>
      <c r="C74" s="128"/>
      <c r="D74" s="127"/>
      <c r="E74" s="118" t="s">
        <v>488</v>
      </c>
      <c r="F74" s="119" t="s">
        <v>1813</v>
      </c>
      <c r="G74" s="315" t="s">
        <v>5311</v>
      </c>
      <c r="H74" s="266" t="s">
        <v>1815</v>
      </c>
      <c r="I74" s="267" t="s">
        <v>2459</v>
      </c>
      <c r="J74" s="267" t="s">
        <v>9201</v>
      </c>
      <c r="K74" s="267" t="s">
        <v>8688</v>
      </c>
      <c r="L74" s="303" t="s">
        <v>10039</v>
      </c>
      <c r="M74" s="303" t="s">
        <v>9641</v>
      </c>
      <c r="N74" s="303" t="s">
        <v>10039</v>
      </c>
      <c r="O74" s="271"/>
      <c r="P74" s="269" t="s">
        <v>3579</v>
      </c>
      <c r="Q74" s="303"/>
      <c r="R74" s="133"/>
      <c r="S74" s="134"/>
      <c r="T74" s="359"/>
      <c r="U74" s="360"/>
      <c r="V74" s="137"/>
      <c r="W74" s="138"/>
      <c r="X74" s="69" t="s">
        <v>5304</v>
      </c>
      <c r="Y74" s="69" t="s">
        <v>10491</v>
      </c>
      <c r="Z74" s="69" t="s">
        <v>10373</v>
      </c>
    </row>
    <row r="75" spans="1:26">
      <c r="A75" s="126"/>
      <c r="B75" s="127"/>
      <c r="C75" s="128"/>
      <c r="D75" s="127"/>
      <c r="E75" s="179" t="s">
        <v>5236</v>
      </c>
      <c r="F75" s="180" t="s">
        <v>5303</v>
      </c>
      <c r="G75" s="315" t="s">
        <v>5304</v>
      </c>
      <c r="H75" s="266" t="s">
        <v>1536</v>
      </c>
      <c r="I75" s="267" t="s">
        <v>2454</v>
      </c>
      <c r="J75" s="267" t="s">
        <v>9202</v>
      </c>
      <c r="K75" s="267" t="s">
        <v>8689</v>
      </c>
      <c r="L75" s="308" t="s">
        <v>10040</v>
      </c>
      <c r="M75" s="308" t="s">
        <v>9642</v>
      </c>
      <c r="N75" s="308" t="s">
        <v>10040</v>
      </c>
      <c r="O75" s="274" t="s">
        <v>5270</v>
      </c>
      <c r="P75" s="275" t="s">
        <v>8689</v>
      </c>
      <c r="Q75" s="303" t="s">
        <v>10351</v>
      </c>
      <c r="R75" s="175"/>
      <c r="S75" s="176"/>
      <c r="T75" s="359"/>
      <c r="U75" s="372"/>
      <c r="V75" s="137"/>
      <c r="W75" s="138"/>
      <c r="X75" s="69" t="s">
        <v>5305</v>
      </c>
      <c r="Y75" s="69" t="s">
        <v>10492</v>
      </c>
      <c r="Z75" s="69" t="s">
        <v>10373</v>
      </c>
    </row>
    <row r="76" spans="1:26">
      <c r="A76" s="126"/>
      <c r="B76" s="127"/>
      <c r="C76" s="128"/>
      <c r="D76" s="127"/>
      <c r="E76" s="128" t="s">
        <v>3579</v>
      </c>
      <c r="F76" s="129" t="s">
        <v>3579</v>
      </c>
      <c r="G76" s="315" t="s">
        <v>5305</v>
      </c>
      <c r="H76" s="266" t="s">
        <v>5306</v>
      </c>
      <c r="I76" s="267" t="s">
        <v>2455</v>
      </c>
      <c r="J76" s="267" t="s">
        <v>9202</v>
      </c>
      <c r="K76" s="267" t="s">
        <v>8689</v>
      </c>
      <c r="L76" s="303" t="s">
        <v>10041</v>
      </c>
      <c r="M76" s="303" t="s">
        <v>9643</v>
      </c>
      <c r="N76" s="303" t="s">
        <v>10041</v>
      </c>
      <c r="O76" s="271"/>
      <c r="P76" s="272" t="s">
        <v>3579</v>
      </c>
      <c r="Q76" s="303"/>
      <c r="R76" s="133"/>
      <c r="S76" s="134" t="s">
        <v>8674</v>
      </c>
      <c r="T76" s="359"/>
      <c r="U76" s="360"/>
      <c r="V76" s="137"/>
      <c r="W76" s="138"/>
      <c r="X76" s="69" t="s">
        <v>5308</v>
      </c>
      <c r="Y76" s="69" t="s">
        <v>10493</v>
      </c>
      <c r="Z76" s="69" t="s">
        <v>10374</v>
      </c>
    </row>
    <row r="77" spans="1:26">
      <c r="A77" s="126"/>
      <c r="B77" s="127"/>
      <c r="C77" s="128"/>
      <c r="D77" s="127"/>
      <c r="E77" s="118" t="s">
        <v>5238</v>
      </c>
      <c r="F77" s="119" t="s">
        <v>5307</v>
      </c>
      <c r="G77" s="315" t="s">
        <v>5308</v>
      </c>
      <c r="H77" s="266" t="s">
        <v>1812</v>
      </c>
      <c r="I77" s="267" t="s">
        <v>2456</v>
      </c>
      <c r="J77" s="267" t="s">
        <v>9203</v>
      </c>
      <c r="K77" s="267" t="s">
        <v>5307</v>
      </c>
      <c r="L77" s="308" t="s">
        <v>10042</v>
      </c>
      <c r="M77" s="308" t="s">
        <v>9644</v>
      </c>
      <c r="N77" s="308" t="s">
        <v>10042</v>
      </c>
      <c r="O77" s="274" t="s">
        <v>5273</v>
      </c>
      <c r="P77" s="280" t="s">
        <v>5307</v>
      </c>
      <c r="Q77" s="308" t="s">
        <v>10351</v>
      </c>
      <c r="R77" s="171" t="s">
        <v>5223</v>
      </c>
      <c r="S77" s="172" t="s">
        <v>8690</v>
      </c>
      <c r="T77" s="359"/>
      <c r="U77" s="372"/>
      <c r="V77" s="137"/>
      <c r="W77" s="138"/>
      <c r="X77" s="69" t="s">
        <v>5309</v>
      </c>
      <c r="Y77" s="69" t="s">
        <v>5764</v>
      </c>
      <c r="Z77" s="69" t="s">
        <v>10373</v>
      </c>
    </row>
    <row r="78" spans="1:26">
      <c r="A78" s="126"/>
      <c r="B78" s="127"/>
      <c r="C78" s="128"/>
      <c r="D78" s="127"/>
      <c r="E78" s="128" t="s">
        <v>488</v>
      </c>
      <c r="F78" s="129" t="s">
        <v>1813</v>
      </c>
      <c r="G78" s="315" t="s">
        <v>5313</v>
      </c>
      <c r="H78" s="266" t="s">
        <v>1813</v>
      </c>
      <c r="I78" s="267" t="s">
        <v>2461</v>
      </c>
      <c r="J78" s="267" t="s">
        <v>9203</v>
      </c>
      <c r="K78" s="267" t="s">
        <v>5307</v>
      </c>
      <c r="L78" s="306" t="s">
        <v>10043</v>
      </c>
      <c r="M78" s="306" t="s">
        <v>9645</v>
      </c>
      <c r="N78" s="306" t="s">
        <v>10043</v>
      </c>
      <c r="O78" s="276"/>
      <c r="P78" s="279" t="s">
        <v>3579</v>
      </c>
      <c r="Q78" s="303"/>
      <c r="R78" s="169"/>
      <c r="S78" s="170"/>
      <c r="T78" s="359"/>
      <c r="U78" s="372"/>
      <c r="V78" s="137"/>
      <c r="W78" s="138"/>
      <c r="X78" s="69" t="s">
        <v>5310</v>
      </c>
      <c r="Y78" s="69" t="s">
        <v>10494</v>
      </c>
      <c r="Z78" s="69" t="s">
        <v>10373</v>
      </c>
    </row>
    <row r="79" spans="1:26">
      <c r="A79" s="126"/>
      <c r="B79" s="127"/>
      <c r="C79" s="128"/>
      <c r="D79" s="127"/>
      <c r="E79" s="128" t="s">
        <v>3579</v>
      </c>
      <c r="F79" s="129" t="s">
        <v>3579</v>
      </c>
      <c r="G79" s="315" t="s">
        <v>5309</v>
      </c>
      <c r="H79" s="121" t="s">
        <v>1814</v>
      </c>
      <c r="I79" s="263" t="s">
        <v>2457</v>
      </c>
      <c r="J79" s="263" t="s">
        <v>9204</v>
      </c>
      <c r="K79" s="263" t="s">
        <v>1814</v>
      </c>
      <c r="L79" s="263" t="s">
        <v>10044</v>
      </c>
      <c r="M79" s="263" t="s">
        <v>9646</v>
      </c>
      <c r="N79" s="263" t="s">
        <v>10044</v>
      </c>
      <c r="O79" s="122" t="s">
        <v>5275</v>
      </c>
      <c r="P79" s="123" t="s">
        <v>1814</v>
      </c>
      <c r="Q79" s="304" t="s">
        <v>10351</v>
      </c>
      <c r="R79" s="169"/>
      <c r="S79" s="170"/>
      <c r="T79" s="359"/>
      <c r="U79" s="372"/>
      <c r="V79" s="137"/>
      <c r="W79" s="138"/>
      <c r="X79" s="69" t="s">
        <v>5311</v>
      </c>
      <c r="Y79" s="69" t="s">
        <v>10495</v>
      </c>
      <c r="Z79" s="69" t="s">
        <v>10373</v>
      </c>
    </row>
    <row r="80" spans="1:26">
      <c r="A80" s="126"/>
      <c r="B80" s="127"/>
      <c r="C80" s="128"/>
      <c r="D80" s="127"/>
      <c r="E80" s="128" t="s">
        <v>3579</v>
      </c>
      <c r="F80" s="129" t="s">
        <v>3579</v>
      </c>
      <c r="G80" s="315" t="s">
        <v>5310</v>
      </c>
      <c r="H80" s="266" t="s">
        <v>1540</v>
      </c>
      <c r="I80" s="267" t="s">
        <v>2458</v>
      </c>
      <c r="J80" s="267" t="s">
        <v>9205</v>
      </c>
      <c r="K80" s="267" t="s">
        <v>8691</v>
      </c>
      <c r="L80" s="308" t="s">
        <v>10045</v>
      </c>
      <c r="M80" s="308" t="s">
        <v>9647</v>
      </c>
      <c r="N80" s="308" t="s">
        <v>10045</v>
      </c>
      <c r="O80" s="274" t="s">
        <v>5276</v>
      </c>
      <c r="P80" s="280" t="s">
        <v>8691</v>
      </c>
      <c r="Q80" s="303" t="s">
        <v>10351</v>
      </c>
      <c r="R80" s="169"/>
      <c r="S80" s="170"/>
      <c r="T80" s="359"/>
      <c r="U80" s="372"/>
      <c r="V80" s="137"/>
      <c r="W80" s="138"/>
      <c r="X80" s="69" t="s">
        <v>5312</v>
      </c>
      <c r="Y80" s="69" t="s">
        <v>5781</v>
      </c>
      <c r="Z80" s="69" t="s">
        <v>10374</v>
      </c>
    </row>
    <row r="81" spans="1:26">
      <c r="A81" s="126"/>
      <c r="B81" s="127"/>
      <c r="C81" s="128"/>
      <c r="D81" s="127"/>
      <c r="E81" s="128" t="s">
        <v>3579</v>
      </c>
      <c r="F81" s="129" t="s">
        <v>3579</v>
      </c>
      <c r="G81" s="315" t="s">
        <v>5313</v>
      </c>
      <c r="H81" s="266" t="s">
        <v>1813</v>
      </c>
      <c r="I81" s="267" t="s">
        <v>2461</v>
      </c>
      <c r="J81" s="267" t="s">
        <v>9205</v>
      </c>
      <c r="K81" s="267" t="s">
        <v>8691</v>
      </c>
      <c r="L81" s="306" t="s">
        <v>10046</v>
      </c>
      <c r="M81" s="306" t="s">
        <v>9648</v>
      </c>
      <c r="N81" s="306" t="s">
        <v>10046</v>
      </c>
      <c r="O81" s="276"/>
      <c r="P81" s="279" t="s">
        <v>3579</v>
      </c>
      <c r="Q81" s="303"/>
      <c r="R81" s="169"/>
      <c r="S81" s="170"/>
      <c r="T81" s="359"/>
      <c r="U81" s="372"/>
      <c r="V81" s="137"/>
      <c r="W81" s="138"/>
      <c r="X81" s="69" t="s">
        <v>5313</v>
      </c>
      <c r="Y81" s="69" t="s">
        <v>5787</v>
      </c>
      <c r="Z81" s="69" t="s">
        <v>10374</v>
      </c>
    </row>
    <row r="82" spans="1:26">
      <c r="A82" s="126"/>
      <c r="B82" s="127"/>
      <c r="C82" s="128"/>
      <c r="D82" s="127"/>
      <c r="E82" s="128" t="s">
        <v>3579</v>
      </c>
      <c r="F82" s="129" t="s">
        <v>3579</v>
      </c>
      <c r="G82" s="315" t="s">
        <v>5312</v>
      </c>
      <c r="H82" s="266" t="s">
        <v>1816</v>
      </c>
      <c r="I82" s="267" t="s">
        <v>2460</v>
      </c>
      <c r="J82" s="267" t="s">
        <v>9206</v>
      </c>
      <c r="K82" s="267" t="s">
        <v>1813</v>
      </c>
      <c r="L82" s="303" t="s">
        <v>10047</v>
      </c>
      <c r="M82" s="303" t="s">
        <v>9649</v>
      </c>
      <c r="N82" s="303" t="s">
        <v>10047</v>
      </c>
      <c r="O82" s="268" t="s">
        <v>5277</v>
      </c>
      <c r="P82" s="269" t="s">
        <v>1813</v>
      </c>
      <c r="Q82" s="303" t="s">
        <v>10351</v>
      </c>
      <c r="R82" s="169"/>
      <c r="S82" s="170"/>
      <c r="T82" s="359"/>
      <c r="U82" s="372"/>
      <c r="V82" s="137"/>
      <c r="W82" s="138"/>
      <c r="X82" s="69" t="s">
        <v>5317</v>
      </c>
      <c r="Y82" s="69" t="s">
        <v>5792</v>
      </c>
      <c r="Z82" s="69" t="s">
        <v>10374</v>
      </c>
    </row>
    <row r="83" spans="1:26">
      <c r="A83" s="126"/>
      <c r="B83" s="127"/>
      <c r="C83" s="139"/>
      <c r="D83" s="140"/>
      <c r="E83" s="139" t="s">
        <v>3579</v>
      </c>
      <c r="F83" s="140" t="s">
        <v>3579</v>
      </c>
      <c r="G83" s="315" t="s">
        <v>5313</v>
      </c>
      <c r="H83" s="266" t="s">
        <v>1813</v>
      </c>
      <c r="I83" s="267" t="s">
        <v>2461</v>
      </c>
      <c r="J83" s="267" t="s">
        <v>9206</v>
      </c>
      <c r="K83" s="267" t="s">
        <v>1813</v>
      </c>
      <c r="L83" s="306" t="s">
        <v>10048</v>
      </c>
      <c r="M83" s="306" t="s">
        <v>9650</v>
      </c>
      <c r="N83" s="306" t="s">
        <v>10048</v>
      </c>
      <c r="O83" s="276"/>
      <c r="P83" s="277" t="s">
        <v>3579</v>
      </c>
      <c r="Q83" s="303"/>
      <c r="R83" s="133"/>
      <c r="S83" s="134" t="s">
        <v>8674</v>
      </c>
      <c r="T83" s="359"/>
      <c r="U83" s="360"/>
      <c r="V83" s="137"/>
      <c r="W83" s="138"/>
      <c r="X83" s="69" t="s">
        <v>5318</v>
      </c>
      <c r="Y83" s="69" t="s">
        <v>10496</v>
      </c>
      <c r="Z83" s="69" t="s">
        <v>10374</v>
      </c>
    </row>
    <row r="84" spans="1:26">
      <c r="A84" s="126"/>
      <c r="B84" s="127"/>
      <c r="C84" s="139" t="s">
        <v>5214</v>
      </c>
      <c r="D84" s="140" t="s">
        <v>1546</v>
      </c>
      <c r="E84" s="139" t="s">
        <v>491</v>
      </c>
      <c r="F84" s="140" t="s">
        <v>1546</v>
      </c>
      <c r="G84" s="315" t="s">
        <v>1150</v>
      </c>
      <c r="H84" s="121" t="s">
        <v>1546</v>
      </c>
      <c r="I84" s="263" t="s">
        <v>2468</v>
      </c>
      <c r="J84" s="263" t="s">
        <v>9207</v>
      </c>
      <c r="K84" s="263" t="s">
        <v>1546</v>
      </c>
      <c r="L84" s="309" t="s">
        <v>10049</v>
      </c>
      <c r="M84" s="309" t="s">
        <v>9651</v>
      </c>
      <c r="N84" s="309" t="s">
        <v>10049</v>
      </c>
      <c r="O84" s="146" t="s">
        <v>5278</v>
      </c>
      <c r="P84" s="181" t="s">
        <v>1546</v>
      </c>
      <c r="Q84" s="302" t="s">
        <v>10351</v>
      </c>
      <c r="R84" s="171" t="s">
        <v>5224</v>
      </c>
      <c r="S84" s="172" t="s">
        <v>8692</v>
      </c>
      <c r="T84" s="359"/>
      <c r="U84" s="372"/>
      <c r="V84" s="137"/>
      <c r="W84" s="138"/>
      <c r="X84" s="69" t="s">
        <v>492</v>
      </c>
      <c r="Y84" s="69" t="s">
        <v>5810</v>
      </c>
      <c r="Z84" s="69" t="s">
        <v>10374</v>
      </c>
    </row>
    <row r="85" spans="1:26">
      <c r="A85" s="126"/>
      <c r="B85" s="127" t="s">
        <v>3579</v>
      </c>
      <c r="C85" s="128" t="s">
        <v>5213</v>
      </c>
      <c r="D85" s="127" t="s">
        <v>5315</v>
      </c>
      <c r="E85" s="128" t="s">
        <v>489</v>
      </c>
      <c r="F85" s="129" t="s">
        <v>5316</v>
      </c>
      <c r="G85" s="315" t="s">
        <v>5317</v>
      </c>
      <c r="H85" s="121" t="s">
        <v>1542</v>
      </c>
      <c r="I85" s="263" t="s">
        <v>2462</v>
      </c>
      <c r="J85" s="263" t="s">
        <v>9208</v>
      </c>
      <c r="K85" s="263" t="s">
        <v>1542</v>
      </c>
      <c r="L85" s="263" t="s">
        <v>10050</v>
      </c>
      <c r="M85" s="263" t="s">
        <v>9652</v>
      </c>
      <c r="N85" s="263" t="s">
        <v>10050</v>
      </c>
      <c r="O85" s="122" t="s">
        <v>5283</v>
      </c>
      <c r="P85" s="123" t="s">
        <v>1542</v>
      </c>
      <c r="Q85" s="302" t="s">
        <v>10351</v>
      </c>
      <c r="R85" s="171" t="s">
        <v>5225</v>
      </c>
      <c r="S85" s="172" t="s">
        <v>8957</v>
      </c>
      <c r="T85" s="378" t="s">
        <v>5208</v>
      </c>
      <c r="U85" s="371" t="s">
        <v>5315</v>
      </c>
      <c r="V85" s="137"/>
      <c r="W85" s="138"/>
      <c r="X85" s="69" t="s">
        <v>1147</v>
      </c>
      <c r="Y85" s="69" t="s">
        <v>10497</v>
      </c>
      <c r="Z85" s="69" t="s">
        <v>10373</v>
      </c>
    </row>
    <row r="86" spans="1:26">
      <c r="A86" s="126"/>
      <c r="B86" s="127" t="s">
        <v>3579</v>
      </c>
      <c r="C86" s="139"/>
      <c r="D86" s="140" t="s">
        <v>3579</v>
      </c>
      <c r="E86" s="139" t="s">
        <v>3579</v>
      </c>
      <c r="F86" s="140" t="s">
        <v>3579</v>
      </c>
      <c r="G86" s="315" t="s">
        <v>5318</v>
      </c>
      <c r="H86" s="121" t="s">
        <v>1543</v>
      </c>
      <c r="I86" s="263" t="s">
        <v>2463</v>
      </c>
      <c r="J86" s="263" t="s">
        <v>9209</v>
      </c>
      <c r="K86" s="263" t="s">
        <v>10379</v>
      </c>
      <c r="L86" s="263" t="s">
        <v>10051</v>
      </c>
      <c r="M86" s="263" t="s">
        <v>9653</v>
      </c>
      <c r="N86" s="263" t="s">
        <v>10051</v>
      </c>
      <c r="O86" s="122" t="s">
        <v>5284</v>
      </c>
      <c r="P86" s="123" t="s">
        <v>1543</v>
      </c>
      <c r="Q86" s="304" t="s">
        <v>10351</v>
      </c>
      <c r="R86" s="169"/>
      <c r="S86" s="170"/>
      <c r="T86" s="359"/>
      <c r="U86" s="372"/>
      <c r="V86" s="137"/>
      <c r="W86" s="138"/>
      <c r="X86" s="69" t="s">
        <v>1148</v>
      </c>
      <c r="Y86" s="69" t="s">
        <v>5822</v>
      </c>
      <c r="Z86" s="69" t="s">
        <v>10373</v>
      </c>
    </row>
    <row r="87" spans="1:26">
      <c r="A87" s="126"/>
      <c r="B87" s="127" t="s">
        <v>3579</v>
      </c>
      <c r="C87" s="118" t="s">
        <v>5212</v>
      </c>
      <c r="D87" s="119" t="s">
        <v>1803</v>
      </c>
      <c r="E87" s="118" t="s">
        <v>488</v>
      </c>
      <c r="F87" s="119" t="s">
        <v>1813</v>
      </c>
      <c r="G87" s="315" t="s">
        <v>5311</v>
      </c>
      <c r="H87" s="266" t="s">
        <v>1815</v>
      </c>
      <c r="I87" s="267" t="s">
        <v>2459</v>
      </c>
      <c r="J87" s="267" t="s">
        <v>9210</v>
      </c>
      <c r="K87" s="267" t="s">
        <v>1544</v>
      </c>
      <c r="L87" s="308" t="s">
        <v>10052</v>
      </c>
      <c r="M87" s="308" t="s">
        <v>9654</v>
      </c>
      <c r="N87" s="308" t="s">
        <v>10052</v>
      </c>
      <c r="O87" s="274" t="s">
        <v>5285</v>
      </c>
      <c r="P87" s="280" t="s">
        <v>1544</v>
      </c>
      <c r="Q87" s="303" t="s">
        <v>10351</v>
      </c>
      <c r="R87" s="169"/>
      <c r="S87" s="170"/>
      <c r="T87" s="359"/>
      <c r="U87" s="372"/>
      <c r="V87" s="137"/>
      <c r="W87" s="138"/>
      <c r="X87" s="383" t="s">
        <v>1149</v>
      </c>
      <c r="Y87" s="372" t="s">
        <v>10498</v>
      </c>
      <c r="Z87" s="69" t="s">
        <v>10373</v>
      </c>
    </row>
    <row r="88" spans="1:26">
      <c r="A88" s="126"/>
      <c r="B88" s="127" t="s">
        <v>3579</v>
      </c>
      <c r="C88" s="128" t="s">
        <v>5213</v>
      </c>
      <c r="D88" s="127" t="s">
        <v>5315</v>
      </c>
      <c r="E88" s="128" t="s">
        <v>489</v>
      </c>
      <c r="F88" s="129" t="s">
        <v>5316</v>
      </c>
      <c r="G88" s="315" t="s">
        <v>492</v>
      </c>
      <c r="H88" s="266" t="s">
        <v>1544</v>
      </c>
      <c r="I88" s="267" t="s">
        <v>2464</v>
      </c>
      <c r="J88" s="267" t="s">
        <v>9210</v>
      </c>
      <c r="K88" s="267" t="s">
        <v>1544</v>
      </c>
      <c r="L88" s="306" t="s">
        <v>10053</v>
      </c>
      <c r="M88" s="306" t="s">
        <v>9655</v>
      </c>
      <c r="N88" s="306" t="s">
        <v>10053</v>
      </c>
      <c r="O88" s="276"/>
      <c r="P88" s="279" t="s">
        <v>3579</v>
      </c>
      <c r="Q88" s="303"/>
      <c r="R88" s="169"/>
      <c r="S88" s="170"/>
      <c r="T88" s="359"/>
      <c r="U88" s="372"/>
      <c r="V88" s="137"/>
      <c r="W88" s="138"/>
      <c r="X88" s="359"/>
      <c r="Y88" s="360"/>
    </row>
    <row r="89" spans="1:26">
      <c r="A89" s="126"/>
      <c r="B89" s="127" t="s">
        <v>3579</v>
      </c>
      <c r="C89" s="128"/>
      <c r="D89" s="127"/>
      <c r="E89" s="139" t="s">
        <v>3579</v>
      </c>
      <c r="F89" s="140" t="s">
        <v>3579</v>
      </c>
      <c r="G89" s="173" t="s">
        <v>1147</v>
      </c>
      <c r="H89" s="121" t="s">
        <v>1545</v>
      </c>
      <c r="I89" s="263" t="s">
        <v>2465</v>
      </c>
      <c r="J89" s="263" t="s">
        <v>9211</v>
      </c>
      <c r="K89" s="263" t="s">
        <v>8693</v>
      </c>
      <c r="L89" s="314" t="s">
        <v>10054</v>
      </c>
      <c r="M89" s="314" t="s">
        <v>10378</v>
      </c>
      <c r="N89" s="314" t="s">
        <v>10380</v>
      </c>
      <c r="O89" s="131" t="s">
        <v>5288</v>
      </c>
      <c r="P89" s="142" t="s">
        <v>8693</v>
      </c>
      <c r="Q89" s="304" t="s">
        <v>10351</v>
      </c>
      <c r="R89" s="169"/>
      <c r="S89" s="170"/>
      <c r="T89" s="359"/>
      <c r="U89" s="372"/>
      <c r="V89" s="137"/>
      <c r="W89" s="138"/>
      <c r="X89" s="359"/>
      <c r="Y89" s="360"/>
    </row>
    <row r="90" spans="1:26">
      <c r="A90" s="126"/>
      <c r="B90" s="127" t="s">
        <v>3579</v>
      </c>
      <c r="C90" s="128"/>
      <c r="D90" s="127" t="s">
        <v>3579</v>
      </c>
      <c r="E90" s="128" t="s">
        <v>490</v>
      </c>
      <c r="F90" s="129" t="s">
        <v>5319</v>
      </c>
      <c r="G90" s="278" t="s">
        <v>1148</v>
      </c>
      <c r="H90" s="266" t="s">
        <v>5320</v>
      </c>
      <c r="I90" s="267" t="s">
        <v>2466</v>
      </c>
      <c r="J90" s="267" t="s">
        <v>9212</v>
      </c>
      <c r="K90" s="267" t="s">
        <v>8694</v>
      </c>
      <c r="L90" s="314" t="s">
        <v>10054</v>
      </c>
      <c r="M90" s="308" t="s">
        <v>9656</v>
      </c>
      <c r="N90" s="308" t="s">
        <v>10352</v>
      </c>
      <c r="O90" s="274" t="s">
        <v>5289</v>
      </c>
      <c r="P90" s="275" t="s">
        <v>8694</v>
      </c>
      <c r="Q90" s="304" t="s">
        <v>10351</v>
      </c>
      <c r="R90" s="177" t="s">
        <v>5226</v>
      </c>
      <c r="S90" s="178" t="s">
        <v>8959</v>
      </c>
      <c r="T90" s="359"/>
      <c r="U90" s="372"/>
      <c r="V90" s="137"/>
      <c r="W90" s="138"/>
      <c r="X90" s="359"/>
      <c r="Y90" s="360"/>
    </row>
    <row r="91" spans="1:26">
      <c r="A91" s="126"/>
      <c r="B91" s="127" t="s">
        <v>3579</v>
      </c>
      <c r="C91" s="139"/>
      <c r="D91" s="140" t="s">
        <v>3579</v>
      </c>
      <c r="E91" s="139" t="s">
        <v>3579</v>
      </c>
      <c r="F91" s="140" t="s">
        <v>3579</v>
      </c>
      <c r="G91" s="278" t="s">
        <v>1149</v>
      </c>
      <c r="H91" s="266" t="s">
        <v>1819</v>
      </c>
      <c r="I91" s="267" t="s">
        <v>2467</v>
      </c>
      <c r="J91" s="267" t="s">
        <v>9212</v>
      </c>
      <c r="K91" s="267" t="s">
        <v>8694</v>
      </c>
      <c r="L91" s="314" t="s">
        <v>10054</v>
      </c>
      <c r="M91" s="303" t="s">
        <v>9657</v>
      </c>
      <c r="N91" s="303" t="s">
        <v>10055</v>
      </c>
      <c r="O91" s="271"/>
      <c r="P91" s="277" t="s">
        <v>3579</v>
      </c>
      <c r="Q91" s="303"/>
      <c r="R91" s="133"/>
      <c r="S91" s="134" t="s">
        <v>8674</v>
      </c>
      <c r="T91" s="359"/>
      <c r="U91" s="360"/>
      <c r="V91" s="137"/>
      <c r="W91" s="138"/>
      <c r="X91" s="359"/>
      <c r="Y91" s="360"/>
    </row>
    <row r="92" spans="1:26">
      <c r="A92" s="155"/>
      <c r="B92" s="140" t="s">
        <v>3579</v>
      </c>
      <c r="C92" s="118" t="s">
        <v>5215</v>
      </c>
      <c r="D92" s="119" t="s">
        <v>1547</v>
      </c>
      <c r="E92" s="118" t="s">
        <v>5244</v>
      </c>
      <c r="F92" s="119" t="s">
        <v>1547</v>
      </c>
      <c r="G92" s="173" t="s">
        <v>1151</v>
      </c>
      <c r="H92" s="121" t="s">
        <v>1547</v>
      </c>
      <c r="I92" s="263" t="s">
        <v>2469</v>
      </c>
      <c r="J92" s="263" t="s">
        <v>9213</v>
      </c>
      <c r="K92" s="263" t="s">
        <v>1547</v>
      </c>
      <c r="L92" s="314" t="s">
        <v>10054</v>
      </c>
      <c r="M92" s="263" t="s">
        <v>9658</v>
      </c>
      <c r="N92" s="263" t="s">
        <v>10056</v>
      </c>
      <c r="O92" s="122" t="s">
        <v>5291</v>
      </c>
      <c r="P92" s="123" t="s">
        <v>1547</v>
      </c>
      <c r="Q92" s="304" t="s">
        <v>10351</v>
      </c>
      <c r="R92" s="183" t="s">
        <v>5229</v>
      </c>
      <c r="S92" s="184" t="s">
        <v>8960</v>
      </c>
      <c r="T92" s="379" t="s">
        <v>5209</v>
      </c>
      <c r="U92" s="380" t="s">
        <v>1547</v>
      </c>
      <c r="V92" s="137"/>
      <c r="W92" s="138"/>
      <c r="X92" s="399"/>
      <c r="Y92" s="365"/>
    </row>
    <row r="93" spans="1:26">
      <c r="A93" s="126" t="s">
        <v>5202</v>
      </c>
      <c r="B93" s="127" t="s">
        <v>5323</v>
      </c>
      <c r="C93" s="128" t="s">
        <v>5216</v>
      </c>
      <c r="D93" s="127" t="s">
        <v>5325</v>
      </c>
      <c r="E93" s="128" t="s">
        <v>5246</v>
      </c>
      <c r="F93" s="129" t="s">
        <v>8695</v>
      </c>
      <c r="G93" s="278" t="s">
        <v>1152</v>
      </c>
      <c r="H93" s="266" t="s">
        <v>1548</v>
      </c>
      <c r="I93" s="267" t="s">
        <v>2470</v>
      </c>
      <c r="J93" s="267" t="s">
        <v>9214</v>
      </c>
      <c r="K93" s="267" t="s">
        <v>8696</v>
      </c>
      <c r="L93" s="308" t="s">
        <v>10353</v>
      </c>
      <c r="M93" s="308" t="s">
        <v>9659</v>
      </c>
      <c r="N93" s="308" t="s">
        <v>10057</v>
      </c>
      <c r="O93" s="274" t="s">
        <v>5292</v>
      </c>
      <c r="P93" s="275" t="s">
        <v>8696</v>
      </c>
      <c r="Q93" s="308" t="s">
        <v>10353</v>
      </c>
      <c r="R93" s="171" t="s">
        <v>5230</v>
      </c>
      <c r="S93" s="172" t="s">
        <v>8961</v>
      </c>
      <c r="T93" s="381" t="s">
        <v>5210</v>
      </c>
      <c r="U93" s="371" t="s">
        <v>10460</v>
      </c>
      <c r="V93" s="160" t="s">
        <v>5202</v>
      </c>
      <c r="W93" s="125" t="s">
        <v>8963</v>
      </c>
      <c r="X93" s="378"/>
      <c r="Y93" s="392"/>
    </row>
    <row r="94" spans="1:26">
      <c r="A94" s="126"/>
      <c r="B94" s="127" t="s">
        <v>3579</v>
      </c>
      <c r="C94" s="128"/>
      <c r="D94" s="127"/>
      <c r="E94" s="128" t="s">
        <v>3579</v>
      </c>
      <c r="F94" s="129" t="s">
        <v>3579</v>
      </c>
      <c r="G94" s="278" t="s">
        <v>1153</v>
      </c>
      <c r="H94" s="266" t="s">
        <v>1549</v>
      </c>
      <c r="I94" s="267" t="s">
        <v>2471</v>
      </c>
      <c r="J94" s="267" t="s">
        <v>9214</v>
      </c>
      <c r="K94" s="267" t="s">
        <v>8696</v>
      </c>
      <c r="L94" s="308" t="s">
        <v>10353</v>
      </c>
      <c r="M94" s="303" t="s">
        <v>9660</v>
      </c>
      <c r="N94" s="303" t="s">
        <v>10058</v>
      </c>
      <c r="O94" s="271"/>
      <c r="P94" s="269" t="s">
        <v>3579</v>
      </c>
      <c r="Q94" s="303"/>
      <c r="R94" s="133"/>
      <c r="S94" s="134" t="s">
        <v>8674</v>
      </c>
      <c r="T94" s="359"/>
      <c r="U94" s="360"/>
      <c r="V94" s="137"/>
      <c r="W94" s="138"/>
      <c r="X94" s="359"/>
      <c r="Y94" s="360"/>
    </row>
    <row r="95" spans="1:26">
      <c r="A95" s="126"/>
      <c r="B95" s="127" t="s">
        <v>3579</v>
      </c>
      <c r="C95" s="128"/>
      <c r="D95" s="127"/>
      <c r="E95" s="128" t="s">
        <v>3579</v>
      </c>
      <c r="F95" s="129" t="s">
        <v>3579</v>
      </c>
      <c r="G95" s="278" t="s">
        <v>1154</v>
      </c>
      <c r="H95" s="266" t="s">
        <v>5327</v>
      </c>
      <c r="I95" s="267" t="s">
        <v>2472</v>
      </c>
      <c r="J95" s="267" t="s">
        <v>9214</v>
      </c>
      <c r="K95" s="267" t="s">
        <v>8696</v>
      </c>
      <c r="L95" s="308" t="s">
        <v>10353</v>
      </c>
      <c r="M95" s="306" t="s">
        <v>9661</v>
      </c>
      <c r="N95" s="306" t="s">
        <v>10059</v>
      </c>
      <c r="O95" s="276"/>
      <c r="P95" s="277" t="s">
        <v>3579</v>
      </c>
      <c r="Q95" s="303"/>
      <c r="R95" s="133"/>
      <c r="S95" s="134" t="s">
        <v>8674</v>
      </c>
      <c r="T95" s="359"/>
      <c r="U95" s="360"/>
      <c r="V95" s="137"/>
      <c r="W95" s="138"/>
      <c r="X95" s="359"/>
      <c r="Y95" s="360"/>
    </row>
    <row r="96" spans="1:26">
      <c r="A96" s="126"/>
      <c r="B96" s="127" t="s">
        <v>3579</v>
      </c>
      <c r="C96" s="128"/>
      <c r="D96" s="127"/>
      <c r="E96" s="128" t="s">
        <v>3579</v>
      </c>
      <c r="F96" s="129" t="s">
        <v>3579</v>
      </c>
      <c r="G96" s="278" t="s">
        <v>5328</v>
      </c>
      <c r="H96" s="266" t="s">
        <v>1551</v>
      </c>
      <c r="I96" s="267" t="s">
        <v>2473</v>
      </c>
      <c r="J96" s="267" t="s">
        <v>9215</v>
      </c>
      <c r="K96" s="267" t="s">
        <v>8697</v>
      </c>
      <c r="L96" s="308" t="s">
        <v>10353</v>
      </c>
      <c r="M96" s="303" t="s">
        <v>9662</v>
      </c>
      <c r="N96" s="303" t="s">
        <v>10060</v>
      </c>
      <c r="O96" s="268" t="s">
        <v>5294</v>
      </c>
      <c r="P96" s="269" t="s">
        <v>8697</v>
      </c>
      <c r="Q96" s="303" t="s">
        <v>10353</v>
      </c>
      <c r="R96" s="169"/>
      <c r="S96" s="170"/>
      <c r="T96" s="363"/>
      <c r="U96" s="372"/>
      <c r="V96" s="137"/>
      <c r="W96" s="138"/>
      <c r="X96" s="359"/>
      <c r="Y96" s="360"/>
    </row>
    <row r="97" spans="1:25">
      <c r="A97" s="126"/>
      <c r="B97" s="127" t="s">
        <v>3579</v>
      </c>
      <c r="C97" s="128"/>
      <c r="D97" s="127" t="s">
        <v>3579</v>
      </c>
      <c r="E97" s="128" t="s">
        <v>3579</v>
      </c>
      <c r="F97" s="129" t="s">
        <v>3579</v>
      </c>
      <c r="G97" s="278" t="s">
        <v>5329</v>
      </c>
      <c r="H97" s="266" t="s">
        <v>1552</v>
      </c>
      <c r="I97" s="267" t="s">
        <v>2474</v>
      </c>
      <c r="J97" s="267" t="s">
        <v>9215</v>
      </c>
      <c r="K97" s="267" t="s">
        <v>8697</v>
      </c>
      <c r="L97" s="308" t="s">
        <v>10353</v>
      </c>
      <c r="M97" s="306" t="s">
        <v>9663</v>
      </c>
      <c r="N97" s="306" t="s">
        <v>10061</v>
      </c>
      <c r="O97" s="276"/>
      <c r="P97" s="277" t="s">
        <v>3579</v>
      </c>
      <c r="Q97" s="303"/>
      <c r="R97" s="133"/>
      <c r="S97" s="134" t="s">
        <v>8674</v>
      </c>
      <c r="T97" s="359"/>
      <c r="U97" s="360"/>
      <c r="V97" s="137"/>
      <c r="W97" s="138"/>
      <c r="X97" s="359"/>
      <c r="Y97" s="360"/>
    </row>
    <row r="98" spans="1:25">
      <c r="A98" s="126"/>
      <c r="B98" s="127" t="s">
        <v>3579</v>
      </c>
      <c r="C98" s="128"/>
      <c r="D98" s="127" t="s">
        <v>3579</v>
      </c>
      <c r="E98" s="139" t="s">
        <v>3579</v>
      </c>
      <c r="F98" s="140" t="s">
        <v>3579</v>
      </c>
      <c r="G98" s="173" t="s">
        <v>5330</v>
      </c>
      <c r="H98" s="121" t="s">
        <v>5331</v>
      </c>
      <c r="I98" s="263" t="s">
        <v>2475</v>
      </c>
      <c r="J98" s="263" t="s">
        <v>9216</v>
      </c>
      <c r="K98" s="263" t="s">
        <v>8698</v>
      </c>
      <c r="L98" s="308" t="s">
        <v>10353</v>
      </c>
      <c r="M98" s="314" t="s">
        <v>9664</v>
      </c>
      <c r="N98" s="314" t="s">
        <v>10062</v>
      </c>
      <c r="O98" s="131" t="s">
        <v>5295</v>
      </c>
      <c r="P98" s="142" t="s">
        <v>8698</v>
      </c>
      <c r="Q98" s="304" t="s">
        <v>10353</v>
      </c>
      <c r="R98" s="169"/>
      <c r="S98" s="170"/>
      <c r="T98" s="363"/>
      <c r="U98" s="372"/>
      <c r="V98" s="137"/>
      <c r="W98" s="138"/>
      <c r="X98" s="359"/>
      <c r="Y98" s="360"/>
    </row>
    <row r="99" spans="1:25">
      <c r="A99" s="126"/>
      <c r="B99" s="127" t="s">
        <v>3579</v>
      </c>
      <c r="C99" s="128"/>
      <c r="D99" s="127" t="s">
        <v>3579</v>
      </c>
      <c r="E99" s="128" t="s">
        <v>5247</v>
      </c>
      <c r="F99" s="129" t="s">
        <v>5332</v>
      </c>
      <c r="G99" s="278" t="s">
        <v>5334</v>
      </c>
      <c r="H99" s="266" t="s">
        <v>1555</v>
      </c>
      <c r="I99" s="267" t="s">
        <v>2477</v>
      </c>
      <c r="J99" s="267" t="s">
        <v>9217</v>
      </c>
      <c r="K99" s="267" t="s">
        <v>6540</v>
      </c>
      <c r="L99" s="308" t="s">
        <v>10353</v>
      </c>
      <c r="M99" s="308" t="s">
        <v>9665</v>
      </c>
      <c r="N99" s="308" t="s">
        <v>10063</v>
      </c>
      <c r="O99" s="274" t="s">
        <v>5297</v>
      </c>
      <c r="P99" s="275" t="s">
        <v>6540</v>
      </c>
      <c r="Q99" s="308" t="s">
        <v>10353</v>
      </c>
      <c r="R99" s="171" t="s">
        <v>5231</v>
      </c>
      <c r="S99" s="172" t="s">
        <v>8964</v>
      </c>
      <c r="T99" s="363"/>
      <c r="U99" s="382"/>
      <c r="V99" s="137"/>
      <c r="W99" s="138"/>
      <c r="X99" s="359"/>
      <c r="Y99" s="360"/>
    </row>
    <row r="100" spans="1:25">
      <c r="A100" s="126"/>
      <c r="B100" s="127" t="s">
        <v>3579</v>
      </c>
      <c r="C100" s="128"/>
      <c r="D100" s="127" t="s">
        <v>3579</v>
      </c>
      <c r="E100" s="128" t="s">
        <v>3579</v>
      </c>
      <c r="F100" s="129" t="s">
        <v>3579</v>
      </c>
      <c r="G100" s="278" t="s">
        <v>5333</v>
      </c>
      <c r="H100" s="266" t="s">
        <v>1554</v>
      </c>
      <c r="I100" s="267" t="s">
        <v>2476</v>
      </c>
      <c r="J100" s="267" t="s">
        <v>9217</v>
      </c>
      <c r="K100" s="267" t="s">
        <v>6540</v>
      </c>
      <c r="L100" s="308" t="s">
        <v>10353</v>
      </c>
      <c r="M100" s="303" t="s">
        <v>9666</v>
      </c>
      <c r="N100" s="303" t="s">
        <v>10064</v>
      </c>
      <c r="O100" s="271"/>
      <c r="P100" s="269" t="s">
        <v>3579</v>
      </c>
      <c r="Q100" s="303"/>
      <c r="R100" s="133"/>
      <c r="S100" s="134" t="s">
        <v>8674</v>
      </c>
      <c r="T100" s="359"/>
      <c r="U100" s="360"/>
      <c r="V100" s="137"/>
      <c r="W100" s="138"/>
      <c r="X100" s="359"/>
      <c r="Y100" s="360"/>
    </row>
    <row r="101" spans="1:25">
      <c r="A101" s="126"/>
      <c r="B101" s="127" t="s">
        <v>3579</v>
      </c>
      <c r="C101" s="128"/>
      <c r="D101" s="127" t="s">
        <v>3579</v>
      </c>
      <c r="E101" s="128" t="s">
        <v>3579</v>
      </c>
      <c r="F101" s="129" t="s">
        <v>3579</v>
      </c>
      <c r="G101" s="278" t="s">
        <v>5335</v>
      </c>
      <c r="H101" s="266" t="s">
        <v>5336</v>
      </c>
      <c r="I101" s="267" t="s">
        <v>2478</v>
      </c>
      <c r="J101" s="267" t="s">
        <v>9217</v>
      </c>
      <c r="K101" s="267" t="s">
        <v>6540</v>
      </c>
      <c r="L101" s="308" t="s">
        <v>10353</v>
      </c>
      <c r="M101" s="306" t="s">
        <v>9667</v>
      </c>
      <c r="N101" s="306" t="s">
        <v>10065</v>
      </c>
      <c r="O101" s="276"/>
      <c r="P101" s="279" t="s">
        <v>3579</v>
      </c>
      <c r="Q101" s="303"/>
      <c r="R101" s="133"/>
      <c r="S101" s="134" t="s">
        <v>8674</v>
      </c>
      <c r="T101" s="359"/>
      <c r="U101" s="360"/>
      <c r="V101" s="137"/>
      <c r="W101" s="138"/>
      <c r="X101" s="359"/>
      <c r="Y101" s="360"/>
    </row>
    <row r="102" spans="1:25">
      <c r="A102" s="126"/>
      <c r="B102" s="127" t="s">
        <v>3579</v>
      </c>
      <c r="C102" s="128"/>
      <c r="D102" s="127" t="s">
        <v>3579</v>
      </c>
      <c r="E102" s="128" t="s">
        <v>3579</v>
      </c>
      <c r="F102" s="129" t="s">
        <v>3579</v>
      </c>
      <c r="G102" s="278" t="s">
        <v>5337</v>
      </c>
      <c r="H102" s="266" t="s">
        <v>1557</v>
      </c>
      <c r="I102" s="267" t="s">
        <v>2479</v>
      </c>
      <c r="J102" s="267" t="s">
        <v>9218</v>
      </c>
      <c r="K102" s="267" t="s">
        <v>6542</v>
      </c>
      <c r="L102" s="308" t="s">
        <v>10353</v>
      </c>
      <c r="M102" s="303" t="s">
        <v>9668</v>
      </c>
      <c r="N102" s="303" t="s">
        <v>10066</v>
      </c>
      <c r="O102" s="268" t="s">
        <v>5299</v>
      </c>
      <c r="P102" s="269" t="s">
        <v>6542</v>
      </c>
      <c r="Q102" s="303" t="s">
        <v>10353</v>
      </c>
      <c r="R102" s="169"/>
      <c r="S102" s="170"/>
      <c r="T102" s="363"/>
      <c r="U102" s="372"/>
      <c r="V102" s="137"/>
      <c r="W102" s="138"/>
      <c r="X102" s="359"/>
      <c r="Y102" s="360"/>
    </row>
    <row r="103" spans="1:25">
      <c r="A103" s="126"/>
      <c r="B103" s="127" t="s">
        <v>3579</v>
      </c>
      <c r="C103" s="128"/>
      <c r="D103" s="127" t="s">
        <v>3579</v>
      </c>
      <c r="E103" s="128" t="s">
        <v>3579</v>
      </c>
      <c r="F103" s="129" t="s">
        <v>3579</v>
      </c>
      <c r="G103" s="278" t="s">
        <v>5338</v>
      </c>
      <c r="H103" s="266" t="s">
        <v>1558</v>
      </c>
      <c r="I103" s="267" t="s">
        <v>2480</v>
      </c>
      <c r="J103" s="267" t="s">
        <v>9218</v>
      </c>
      <c r="K103" s="267" t="s">
        <v>6542</v>
      </c>
      <c r="L103" s="308" t="s">
        <v>10353</v>
      </c>
      <c r="M103" s="306" t="s">
        <v>9669</v>
      </c>
      <c r="N103" s="306" t="s">
        <v>10067</v>
      </c>
      <c r="O103" s="276"/>
      <c r="P103" s="279" t="s">
        <v>3579</v>
      </c>
      <c r="Q103" s="303"/>
      <c r="R103" s="133"/>
      <c r="S103" s="134" t="s">
        <v>8674</v>
      </c>
      <c r="T103" s="359"/>
      <c r="U103" s="360"/>
      <c r="V103" s="137"/>
      <c r="W103" s="138"/>
      <c r="X103" s="359"/>
      <c r="Y103" s="360"/>
    </row>
    <row r="104" spans="1:25">
      <c r="A104" s="126"/>
      <c r="B104" s="127" t="s">
        <v>3579</v>
      </c>
      <c r="C104" s="128"/>
      <c r="D104" s="127" t="s">
        <v>3579</v>
      </c>
      <c r="E104" s="128" t="s">
        <v>3579</v>
      </c>
      <c r="F104" s="129" t="s">
        <v>3579</v>
      </c>
      <c r="G104" s="173" t="s">
        <v>5339</v>
      </c>
      <c r="H104" s="121" t="s">
        <v>1559</v>
      </c>
      <c r="I104" s="263" t="s">
        <v>2481</v>
      </c>
      <c r="J104" s="263" t="s">
        <v>9219</v>
      </c>
      <c r="K104" s="263" t="s">
        <v>8699</v>
      </c>
      <c r="L104" s="308" t="s">
        <v>10353</v>
      </c>
      <c r="M104" s="263" t="s">
        <v>9670</v>
      </c>
      <c r="N104" s="263" t="s">
        <v>10068</v>
      </c>
      <c r="O104" s="122" t="s">
        <v>5301</v>
      </c>
      <c r="P104" s="123" t="s">
        <v>8699</v>
      </c>
      <c r="Q104" s="304" t="s">
        <v>10353</v>
      </c>
      <c r="R104" s="169"/>
      <c r="S104" s="170"/>
      <c r="T104" s="363"/>
      <c r="U104" s="382"/>
      <c r="V104" s="137"/>
      <c r="W104" s="138"/>
      <c r="X104" s="359"/>
      <c r="Y104" s="360"/>
    </row>
    <row r="105" spans="1:25">
      <c r="A105" s="126"/>
      <c r="B105" s="127" t="s">
        <v>3579</v>
      </c>
      <c r="C105" s="139"/>
      <c r="D105" s="140" t="s">
        <v>3579</v>
      </c>
      <c r="E105" s="139" t="s">
        <v>3579</v>
      </c>
      <c r="F105" s="140" t="s">
        <v>3579</v>
      </c>
      <c r="G105" s="278" t="s">
        <v>5340</v>
      </c>
      <c r="H105" s="266" t="s">
        <v>1560</v>
      </c>
      <c r="I105" s="267" t="s">
        <v>2482</v>
      </c>
      <c r="J105" s="267" t="s">
        <v>9220</v>
      </c>
      <c r="K105" s="267" t="s">
        <v>1560</v>
      </c>
      <c r="L105" s="308" t="s">
        <v>10353</v>
      </c>
      <c r="M105" s="308" t="s">
        <v>9671</v>
      </c>
      <c r="N105" s="308" t="s">
        <v>10069</v>
      </c>
      <c r="O105" s="274" t="s">
        <v>5302</v>
      </c>
      <c r="P105" s="280" t="s">
        <v>1560</v>
      </c>
      <c r="Q105" s="303" t="s">
        <v>10353</v>
      </c>
      <c r="R105" s="169"/>
      <c r="S105" s="170"/>
      <c r="T105" s="363"/>
      <c r="U105" s="382"/>
      <c r="V105" s="137"/>
      <c r="W105" s="138"/>
      <c r="X105" s="359"/>
      <c r="Y105" s="360"/>
    </row>
    <row r="106" spans="1:25">
      <c r="A106" s="126"/>
      <c r="B106" s="127" t="s">
        <v>3579</v>
      </c>
      <c r="C106" s="118" t="s">
        <v>5218</v>
      </c>
      <c r="D106" s="119" t="s">
        <v>5344</v>
      </c>
      <c r="E106" s="118" t="s">
        <v>5253</v>
      </c>
      <c r="F106" s="119" t="s">
        <v>5345</v>
      </c>
      <c r="G106" s="278" t="s">
        <v>5347</v>
      </c>
      <c r="H106" s="266" t="s">
        <v>1563</v>
      </c>
      <c r="I106" s="267" t="s">
        <v>2485</v>
      </c>
      <c r="J106" s="267" t="s">
        <v>9220</v>
      </c>
      <c r="K106" s="267" t="s">
        <v>1560</v>
      </c>
      <c r="L106" s="308" t="s">
        <v>10353</v>
      </c>
      <c r="M106" s="303" t="s">
        <v>9672</v>
      </c>
      <c r="N106" s="303" t="s">
        <v>10070</v>
      </c>
      <c r="O106" s="271"/>
      <c r="P106" s="272" t="s">
        <v>3579</v>
      </c>
      <c r="Q106" s="303"/>
      <c r="R106" s="169"/>
      <c r="S106" s="170"/>
      <c r="T106" s="363"/>
      <c r="U106" s="382"/>
      <c r="V106" s="137"/>
      <c r="W106" s="138"/>
      <c r="X106" s="359"/>
      <c r="Y106" s="360"/>
    </row>
    <row r="107" spans="1:25">
      <c r="A107" s="126"/>
      <c r="B107" s="127" t="s">
        <v>3579</v>
      </c>
      <c r="C107" s="139" t="s">
        <v>5216</v>
      </c>
      <c r="D107" s="140" t="s">
        <v>5325</v>
      </c>
      <c r="E107" s="139" t="s">
        <v>5249</v>
      </c>
      <c r="F107" s="140" t="s">
        <v>5341</v>
      </c>
      <c r="G107" s="173" t="s">
        <v>5342</v>
      </c>
      <c r="H107" s="121" t="s">
        <v>1561</v>
      </c>
      <c r="I107" s="263" t="s">
        <v>2483</v>
      </c>
      <c r="J107" s="263" t="s">
        <v>9221</v>
      </c>
      <c r="K107" s="263" t="s">
        <v>5341</v>
      </c>
      <c r="L107" s="308" t="s">
        <v>10353</v>
      </c>
      <c r="M107" s="309" t="s">
        <v>9673</v>
      </c>
      <c r="N107" s="309" t="s">
        <v>10071</v>
      </c>
      <c r="O107" s="146" t="s">
        <v>5304</v>
      </c>
      <c r="P107" s="181" t="s">
        <v>5341</v>
      </c>
      <c r="Q107" s="302" t="s">
        <v>10353</v>
      </c>
      <c r="R107" s="171" t="s">
        <v>5232</v>
      </c>
      <c r="S107" s="172" t="s">
        <v>8965</v>
      </c>
      <c r="T107" s="363"/>
      <c r="U107" s="382"/>
      <c r="V107" s="137"/>
      <c r="W107" s="138"/>
      <c r="X107" s="359"/>
      <c r="Y107" s="360"/>
    </row>
    <row r="108" spans="1:25">
      <c r="A108" s="126"/>
      <c r="B108" s="127" t="s">
        <v>3579</v>
      </c>
      <c r="C108" s="128" t="s">
        <v>5218</v>
      </c>
      <c r="D108" s="127" t="s">
        <v>5344</v>
      </c>
      <c r="E108" s="128" t="s">
        <v>5256</v>
      </c>
      <c r="F108" s="129" t="s">
        <v>5354</v>
      </c>
      <c r="G108" s="173" t="s">
        <v>5355</v>
      </c>
      <c r="H108" s="121" t="s">
        <v>1827</v>
      </c>
      <c r="I108" s="263" t="s">
        <v>2490</v>
      </c>
      <c r="J108" s="263" t="s">
        <v>9222</v>
      </c>
      <c r="K108" s="263" t="s">
        <v>1827</v>
      </c>
      <c r="L108" s="308" t="s">
        <v>10353</v>
      </c>
      <c r="M108" s="263" t="s">
        <v>9674</v>
      </c>
      <c r="N108" s="263" t="s">
        <v>10072</v>
      </c>
      <c r="O108" s="122" t="s">
        <v>5305</v>
      </c>
      <c r="P108" s="123" t="s">
        <v>1827</v>
      </c>
      <c r="Q108" s="302" t="s">
        <v>10353</v>
      </c>
      <c r="R108" s="171" t="s">
        <v>5235</v>
      </c>
      <c r="S108" s="172" t="s">
        <v>8966</v>
      </c>
      <c r="T108" s="363"/>
      <c r="U108" s="372"/>
      <c r="V108" s="137"/>
      <c r="W108" s="138"/>
      <c r="X108" s="359"/>
      <c r="Y108" s="360"/>
    </row>
    <row r="109" spans="1:25">
      <c r="A109" s="126"/>
      <c r="B109" s="127" t="s">
        <v>3579</v>
      </c>
      <c r="C109" s="139"/>
      <c r="D109" s="140" t="s">
        <v>3579</v>
      </c>
      <c r="E109" s="139" t="s">
        <v>3579</v>
      </c>
      <c r="F109" s="140" t="s">
        <v>3579</v>
      </c>
      <c r="G109" s="173" t="s">
        <v>5357</v>
      </c>
      <c r="H109" s="121" t="s">
        <v>1565</v>
      </c>
      <c r="I109" s="263" t="s">
        <v>2492</v>
      </c>
      <c r="J109" s="263" t="s">
        <v>9223</v>
      </c>
      <c r="K109" s="263" t="s">
        <v>8700</v>
      </c>
      <c r="L109" s="308" t="s">
        <v>10353</v>
      </c>
      <c r="M109" s="263" t="s">
        <v>9675</v>
      </c>
      <c r="N109" s="263" t="s">
        <v>10073</v>
      </c>
      <c r="O109" s="122" t="s">
        <v>5308</v>
      </c>
      <c r="P109" s="123" t="s">
        <v>8700</v>
      </c>
      <c r="Q109" s="304" t="s">
        <v>10353</v>
      </c>
      <c r="R109" s="169"/>
      <c r="S109" s="170"/>
      <c r="T109" s="363"/>
      <c r="U109" s="382"/>
      <c r="V109" s="137"/>
      <c r="W109" s="138"/>
      <c r="X109" s="359"/>
      <c r="Y109" s="360"/>
    </row>
    <row r="110" spans="1:25">
      <c r="A110" s="126"/>
      <c r="B110" s="127" t="s">
        <v>3579</v>
      </c>
      <c r="C110" s="139" t="s">
        <v>5216</v>
      </c>
      <c r="D110" s="140" t="s">
        <v>5325</v>
      </c>
      <c r="E110" s="139" t="s">
        <v>5247</v>
      </c>
      <c r="F110" s="140" t="s">
        <v>5332</v>
      </c>
      <c r="G110" s="278" t="s">
        <v>5340</v>
      </c>
      <c r="H110" s="266" t="s">
        <v>1560</v>
      </c>
      <c r="I110" s="267" t="s">
        <v>2482</v>
      </c>
      <c r="J110" s="267" t="s">
        <v>9224</v>
      </c>
      <c r="K110" s="267" t="s">
        <v>5354</v>
      </c>
      <c r="L110" s="308" t="s">
        <v>10353</v>
      </c>
      <c r="M110" s="308" t="s">
        <v>9676</v>
      </c>
      <c r="N110" s="308" t="s">
        <v>10074</v>
      </c>
      <c r="O110" s="274" t="s">
        <v>5309</v>
      </c>
      <c r="P110" s="280" t="s">
        <v>5354</v>
      </c>
      <c r="Q110" s="303" t="s">
        <v>10353</v>
      </c>
      <c r="R110" s="169"/>
      <c r="S110" s="170"/>
      <c r="T110" s="363"/>
      <c r="U110" s="382"/>
      <c r="V110" s="137"/>
      <c r="W110" s="138"/>
      <c r="X110" s="359"/>
      <c r="Y110" s="360"/>
    </row>
    <row r="111" spans="1:25">
      <c r="A111" s="126"/>
      <c r="B111" s="127" t="s">
        <v>3579</v>
      </c>
      <c r="C111" s="128" t="s">
        <v>5218</v>
      </c>
      <c r="D111" s="127" t="s">
        <v>5344</v>
      </c>
      <c r="E111" s="128" t="s">
        <v>5256</v>
      </c>
      <c r="F111" s="129" t="s">
        <v>5354</v>
      </c>
      <c r="G111" s="278" t="s">
        <v>5355</v>
      </c>
      <c r="H111" s="266" t="s">
        <v>1827</v>
      </c>
      <c r="I111" s="267" t="s">
        <v>2490</v>
      </c>
      <c r="J111" s="267" t="s">
        <v>9224</v>
      </c>
      <c r="K111" s="267" t="s">
        <v>5354</v>
      </c>
      <c r="L111" s="308" t="s">
        <v>10353</v>
      </c>
      <c r="M111" s="303" t="s">
        <v>9677</v>
      </c>
      <c r="N111" s="303" t="s">
        <v>10075</v>
      </c>
      <c r="O111" s="271"/>
      <c r="P111" s="272" t="s">
        <v>3579</v>
      </c>
      <c r="Q111" s="303"/>
      <c r="R111" s="169"/>
      <c r="S111" s="170"/>
      <c r="T111" s="363"/>
      <c r="U111" s="382"/>
      <c r="V111" s="137"/>
      <c r="W111" s="138"/>
      <c r="X111" s="359"/>
      <c r="Y111" s="360"/>
    </row>
    <row r="112" spans="1:25">
      <c r="A112" s="126"/>
      <c r="B112" s="127" t="s">
        <v>3579</v>
      </c>
      <c r="C112" s="128"/>
      <c r="D112" s="127" t="s">
        <v>3579</v>
      </c>
      <c r="E112" s="139" t="s">
        <v>3579</v>
      </c>
      <c r="F112" s="140" t="s">
        <v>3579</v>
      </c>
      <c r="G112" s="278" t="s">
        <v>5356</v>
      </c>
      <c r="H112" s="266" t="s">
        <v>1828</v>
      </c>
      <c r="I112" s="267" t="s">
        <v>2491</v>
      </c>
      <c r="J112" s="267" t="s">
        <v>9224</v>
      </c>
      <c r="K112" s="267" t="s">
        <v>5354</v>
      </c>
      <c r="L112" s="308" t="s">
        <v>10353</v>
      </c>
      <c r="M112" s="306" t="s">
        <v>9678</v>
      </c>
      <c r="N112" s="306" t="s">
        <v>10076</v>
      </c>
      <c r="O112" s="276"/>
      <c r="P112" s="279" t="s">
        <v>3579</v>
      </c>
      <c r="Q112" s="303"/>
      <c r="R112" s="169"/>
      <c r="S112" s="170"/>
      <c r="T112" s="363"/>
      <c r="U112" s="382"/>
      <c r="V112" s="137"/>
      <c r="W112" s="138"/>
      <c r="X112" s="359"/>
      <c r="Y112" s="360"/>
    </row>
    <row r="113" spans="1:25">
      <c r="A113" s="126"/>
      <c r="B113" s="127" t="s">
        <v>3579</v>
      </c>
      <c r="C113" s="128"/>
      <c r="D113" s="127" t="s">
        <v>3579</v>
      </c>
      <c r="E113" s="118" t="s">
        <v>5254</v>
      </c>
      <c r="F113" s="119" t="s">
        <v>5348</v>
      </c>
      <c r="G113" s="173" t="s">
        <v>5349</v>
      </c>
      <c r="H113" s="121" t="s">
        <v>1823</v>
      </c>
      <c r="I113" s="263" t="s">
        <v>2486</v>
      </c>
      <c r="J113" s="263" t="s">
        <v>9225</v>
      </c>
      <c r="K113" s="263" t="s">
        <v>8701</v>
      </c>
      <c r="L113" s="308" t="s">
        <v>10353</v>
      </c>
      <c r="M113" s="263" t="s">
        <v>9679</v>
      </c>
      <c r="N113" s="263" t="s">
        <v>10077</v>
      </c>
      <c r="O113" s="122" t="s">
        <v>5310</v>
      </c>
      <c r="P113" s="123" t="s">
        <v>8701</v>
      </c>
      <c r="Q113" s="302" t="s">
        <v>10353</v>
      </c>
      <c r="R113" s="171" t="s">
        <v>5236</v>
      </c>
      <c r="S113" s="172" t="s">
        <v>8967</v>
      </c>
      <c r="T113" s="359"/>
      <c r="U113" s="372"/>
      <c r="V113" s="137"/>
      <c r="W113" s="138"/>
      <c r="X113" s="363"/>
      <c r="Y113" s="366"/>
    </row>
    <row r="114" spans="1:25">
      <c r="A114" s="126"/>
      <c r="B114" s="127" t="s">
        <v>3579</v>
      </c>
      <c r="C114" s="128"/>
      <c r="D114" s="127" t="s">
        <v>3579</v>
      </c>
      <c r="E114" s="139" t="s">
        <v>5253</v>
      </c>
      <c r="F114" s="140" t="s">
        <v>5345</v>
      </c>
      <c r="G114" s="173" t="s">
        <v>5346</v>
      </c>
      <c r="H114" s="121" t="s">
        <v>1562</v>
      </c>
      <c r="I114" s="263" t="s">
        <v>2484</v>
      </c>
      <c r="J114" s="263" t="s">
        <v>9226</v>
      </c>
      <c r="K114" s="263" t="s">
        <v>8702</v>
      </c>
      <c r="L114" s="308" t="s">
        <v>10353</v>
      </c>
      <c r="M114" s="263" t="s">
        <v>9680</v>
      </c>
      <c r="N114" s="263" t="s">
        <v>10078</v>
      </c>
      <c r="O114" s="122" t="s">
        <v>5311</v>
      </c>
      <c r="P114" s="123" t="s">
        <v>8702</v>
      </c>
      <c r="Q114" s="304" t="s">
        <v>10353</v>
      </c>
      <c r="R114" s="169"/>
      <c r="S114" s="170"/>
      <c r="T114" s="363"/>
      <c r="U114" s="372"/>
      <c r="V114" s="137"/>
      <c r="W114" s="138"/>
      <c r="X114" s="363"/>
      <c r="Y114" s="366"/>
    </row>
    <row r="115" spans="1:25">
      <c r="A115" s="126"/>
      <c r="B115" s="127" t="s">
        <v>3579</v>
      </c>
      <c r="C115" s="128"/>
      <c r="D115" s="127" t="s">
        <v>3579</v>
      </c>
      <c r="E115" s="128" t="s">
        <v>5255</v>
      </c>
      <c r="F115" s="129" t="s">
        <v>5351</v>
      </c>
      <c r="G115" s="173" t="s">
        <v>5352</v>
      </c>
      <c r="H115" s="121" t="s">
        <v>1564</v>
      </c>
      <c r="I115" s="263" t="s">
        <v>2488</v>
      </c>
      <c r="J115" s="263" t="s">
        <v>9227</v>
      </c>
      <c r="K115" s="263" t="s">
        <v>1564</v>
      </c>
      <c r="L115" s="308" t="s">
        <v>10353</v>
      </c>
      <c r="M115" s="263" t="s">
        <v>9681</v>
      </c>
      <c r="N115" s="263" t="s">
        <v>10079</v>
      </c>
      <c r="O115" s="122" t="s">
        <v>5312</v>
      </c>
      <c r="P115" s="123" t="s">
        <v>1564</v>
      </c>
      <c r="Q115" s="304" t="s">
        <v>10353</v>
      </c>
      <c r="R115" s="169"/>
      <c r="S115" s="170"/>
      <c r="T115" s="354" t="s">
        <v>5212</v>
      </c>
      <c r="U115" s="353" t="s">
        <v>10461</v>
      </c>
      <c r="V115" s="137"/>
      <c r="W115" s="138"/>
      <c r="X115" s="370"/>
      <c r="Y115" s="392"/>
    </row>
    <row r="116" spans="1:25">
      <c r="A116" s="126"/>
      <c r="B116" s="127" t="s">
        <v>3579</v>
      </c>
      <c r="C116" s="128"/>
      <c r="D116" s="127" t="s">
        <v>3579</v>
      </c>
      <c r="E116" s="139" t="s">
        <v>3579</v>
      </c>
      <c r="F116" s="140" t="s">
        <v>3579</v>
      </c>
      <c r="G116" s="173" t="s">
        <v>5353</v>
      </c>
      <c r="H116" s="121" t="s">
        <v>1825</v>
      </c>
      <c r="I116" s="263" t="s">
        <v>2489</v>
      </c>
      <c r="J116" s="263" t="s">
        <v>9228</v>
      </c>
      <c r="K116" s="263" t="s">
        <v>8703</v>
      </c>
      <c r="L116" s="308" t="s">
        <v>10353</v>
      </c>
      <c r="M116" s="263" t="s">
        <v>9682</v>
      </c>
      <c r="N116" s="263" t="s">
        <v>10080</v>
      </c>
      <c r="O116" s="122" t="s">
        <v>5313</v>
      </c>
      <c r="P116" s="123" t="s">
        <v>8703</v>
      </c>
      <c r="Q116" s="304" t="s">
        <v>10353</v>
      </c>
      <c r="R116" s="169"/>
      <c r="S116" s="170"/>
      <c r="T116" s="363"/>
      <c r="U116" s="372"/>
      <c r="V116" s="137"/>
      <c r="W116" s="138"/>
      <c r="X116" s="359"/>
      <c r="Y116" s="360"/>
    </row>
    <row r="117" spans="1:25">
      <c r="A117" s="126"/>
      <c r="B117" s="127" t="s">
        <v>3579</v>
      </c>
      <c r="C117" s="128"/>
      <c r="D117" s="127" t="s">
        <v>3579</v>
      </c>
      <c r="E117" s="128" t="s">
        <v>5253</v>
      </c>
      <c r="F117" s="129" t="s">
        <v>5345</v>
      </c>
      <c r="G117" s="278" t="s">
        <v>5347</v>
      </c>
      <c r="H117" s="266" t="s">
        <v>1563</v>
      </c>
      <c r="I117" s="267" t="s">
        <v>2485</v>
      </c>
      <c r="J117" s="267" t="s">
        <v>9229</v>
      </c>
      <c r="K117" s="267" t="s">
        <v>8704</v>
      </c>
      <c r="L117" s="308" t="s">
        <v>10353</v>
      </c>
      <c r="M117" s="308" t="s">
        <v>9683</v>
      </c>
      <c r="N117" s="308" t="s">
        <v>10081</v>
      </c>
      <c r="O117" s="274" t="s">
        <v>5317</v>
      </c>
      <c r="P117" s="275" t="s">
        <v>8704</v>
      </c>
      <c r="Q117" s="303" t="s">
        <v>10353</v>
      </c>
      <c r="R117" s="169"/>
      <c r="S117" s="170"/>
      <c r="T117" s="363"/>
      <c r="U117" s="372"/>
      <c r="V117" s="137"/>
      <c r="W117" s="138"/>
      <c r="X117" s="359"/>
      <c r="Y117" s="360"/>
    </row>
    <row r="118" spans="1:25">
      <c r="A118" s="126"/>
      <c r="B118" s="127" t="s">
        <v>3579</v>
      </c>
      <c r="C118" s="139"/>
      <c r="D118" s="140" t="s">
        <v>3579</v>
      </c>
      <c r="E118" s="118" t="s">
        <v>5254</v>
      </c>
      <c r="F118" s="119" t="s">
        <v>5348</v>
      </c>
      <c r="G118" s="278" t="s">
        <v>5350</v>
      </c>
      <c r="H118" s="266" t="s">
        <v>1824</v>
      </c>
      <c r="I118" s="267" t="s">
        <v>2487</v>
      </c>
      <c r="J118" s="267" t="s">
        <v>9229</v>
      </c>
      <c r="K118" s="267" t="s">
        <v>8704</v>
      </c>
      <c r="L118" s="308" t="s">
        <v>10353</v>
      </c>
      <c r="M118" s="306" t="s">
        <v>9684</v>
      </c>
      <c r="N118" s="306" t="s">
        <v>10082</v>
      </c>
      <c r="O118" s="276"/>
      <c r="P118" s="277" t="s">
        <v>3579</v>
      </c>
      <c r="Q118" s="303"/>
      <c r="R118" s="133"/>
      <c r="S118" s="134" t="s">
        <v>8674</v>
      </c>
      <c r="T118" s="359"/>
      <c r="U118" s="360"/>
      <c r="V118" s="137"/>
      <c r="W118" s="138"/>
      <c r="X118" s="363"/>
      <c r="Y118" s="360"/>
    </row>
    <row r="119" spans="1:25" ht="19.2">
      <c r="A119" s="126"/>
      <c r="B119" s="127" t="s">
        <v>3579</v>
      </c>
      <c r="C119" s="128" t="s">
        <v>5222</v>
      </c>
      <c r="D119" s="127" t="s">
        <v>5359</v>
      </c>
      <c r="E119" s="128" t="s">
        <v>5257</v>
      </c>
      <c r="F119" s="129" t="s">
        <v>8705</v>
      </c>
      <c r="G119" s="173" t="s">
        <v>5361</v>
      </c>
      <c r="H119" s="121" t="s">
        <v>1566</v>
      </c>
      <c r="I119" s="263" t="s">
        <v>2493</v>
      </c>
      <c r="J119" s="263" t="s">
        <v>9230</v>
      </c>
      <c r="K119" s="263" t="s">
        <v>1566</v>
      </c>
      <c r="L119" s="308" t="s">
        <v>10353</v>
      </c>
      <c r="M119" s="263" t="s">
        <v>9685</v>
      </c>
      <c r="N119" s="263" t="s">
        <v>10354</v>
      </c>
      <c r="O119" s="122" t="s">
        <v>5318</v>
      </c>
      <c r="P119" s="123" t="s">
        <v>1566</v>
      </c>
      <c r="Q119" s="303" t="s">
        <v>10353</v>
      </c>
      <c r="R119" s="171" t="s">
        <v>5238</v>
      </c>
      <c r="S119" s="172" t="s">
        <v>8968</v>
      </c>
      <c r="T119" s="350"/>
      <c r="U119" s="350"/>
      <c r="V119" s="137"/>
      <c r="W119" s="138"/>
      <c r="X119" s="402"/>
      <c r="Y119" s="408"/>
    </row>
    <row r="120" spans="1:25">
      <c r="A120" s="126"/>
      <c r="B120" s="127" t="s">
        <v>3579</v>
      </c>
      <c r="C120" s="128"/>
      <c r="D120" s="127" t="s">
        <v>3579</v>
      </c>
      <c r="E120" s="139" t="s">
        <v>3579</v>
      </c>
      <c r="F120" s="140" t="s">
        <v>3579</v>
      </c>
      <c r="G120" s="173" t="s">
        <v>5362</v>
      </c>
      <c r="H120" s="121" t="s">
        <v>1826</v>
      </c>
      <c r="I120" s="263" t="s">
        <v>2494</v>
      </c>
      <c r="J120" s="263" t="s">
        <v>9231</v>
      </c>
      <c r="K120" s="263" t="s">
        <v>1826</v>
      </c>
      <c r="L120" s="308" t="s">
        <v>10353</v>
      </c>
      <c r="M120" s="263" t="s">
        <v>9686</v>
      </c>
      <c r="N120" s="263" t="s">
        <v>10083</v>
      </c>
      <c r="O120" s="122" t="s">
        <v>492</v>
      </c>
      <c r="P120" s="123" t="s">
        <v>1826</v>
      </c>
      <c r="Q120" s="303" t="s">
        <v>10353</v>
      </c>
      <c r="R120" s="169"/>
      <c r="S120" s="170"/>
      <c r="T120" s="359"/>
      <c r="U120" s="372"/>
      <c r="V120" s="137"/>
      <c r="W120" s="138"/>
      <c r="X120" s="359"/>
      <c r="Y120" s="360"/>
    </row>
    <row r="121" spans="1:25">
      <c r="A121" s="126"/>
      <c r="B121" s="127" t="s">
        <v>3579</v>
      </c>
      <c r="C121" s="128"/>
      <c r="D121" s="127" t="s">
        <v>3579</v>
      </c>
      <c r="E121" s="118" t="s">
        <v>5258</v>
      </c>
      <c r="F121" s="119" t="s">
        <v>5363</v>
      </c>
      <c r="G121" s="173" t="s">
        <v>5364</v>
      </c>
      <c r="H121" s="121" t="s">
        <v>1567</v>
      </c>
      <c r="I121" s="263" t="s">
        <v>2495</v>
      </c>
      <c r="J121" s="263" t="s">
        <v>9232</v>
      </c>
      <c r="K121" s="263" t="s">
        <v>5363</v>
      </c>
      <c r="L121" s="308" t="s">
        <v>10353</v>
      </c>
      <c r="M121" s="263" t="s">
        <v>9687</v>
      </c>
      <c r="N121" s="263" t="s">
        <v>10084</v>
      </c>
      <c r="O121" s="122" t="s">
        <v>1147</v>
      </c>
      <c r="P121" s="123" t="s">
        <v>5363</v>
      </c>
      <c r="Q121" s="303" t="s">
        <v>10353</v>
      </c>
      <c r="R121" s="169"/>
      <c r="S121" s="170"/>
      <c r="T121" s="363"/>
      <c r="U121" s="372"/>
      <c r="V121" s="137"/>
      <c r="W121" s="138"/>
      <c r="X121" s="363"/>
      <c r="Y121" s="360"/>
    </row>
    <row r="122" spans="1:25">
      <c r="A122" s="126"/>
      <c r="B122" s="127" t="s">
        <v>3579</v>
      </c>
      <c r="C122" s="128"/>
      <c r="D122" s="127" t="s">
        <v>3579</v>
      </c>
      <c r="E122" s="128" t="s">
        <v>5259</v>
      </c>
      <c r="F122" s="129" t="s">
        <v>5365</v>
      </c>
      <c r="G122" s="278" t="s">
        <v>5366</v>
      </c>
      <c r="H122" s="266" t="s">
        <v>1829</v>
      </c>
      <c r="I122" s="267" t="s">
        <v>2496</v>
      </c>
      <c r="J122" s="267" t="s">
        <v>9233</v>
      </c>
      <c r="K122" s="267" t="s">
        <v>5365</v>
      </c>
      <c r="L122" s="308" t="s">
        <v>10353</v>
      </c>
      <c r="M122" s="308" t="s">
        <v>9688</v>
      </c>
      <c r="N122" s="308" t="s">
        <v>10085</v>
      </c>
      <c r="O122" s="274" t="s">
        <v>1148</v>
      </c>
      <c r="P122" s="275" t="s">
        <v>5365</v>
      </c>
      <c r="Q122" s="303" t="s">
        <v>10353</v>
      </c>
      <c r="R122" s="169"/>
      <c r="S122" s="170"/>
      <c r="T122" s="363"/>
      <c r="U122" s="372"/>
      <c r="V122" s="137"/>
      <c r="W122" s="138"/>
      <c r="X122" s="363"/>
      <c r="Y122" s="360"/>
    </row>
    <row r="123" spans="1:25">
      <c r="A123" s="126"/>
      <c r="B123" s="127" t="s">
        <v>3579</v>
      </c>
      <c r="C123" s="128"/>
      <c r="D123" s="127" t="s">
        <v>3579</v>
      </c>
      <c r="E123" s="139" t="s">
        <v>3579</v>
      </c>
      <c r="F123" s="140" t="s">
        <v>3579</v>
      </c>
      <c r="G123" s="278" t="s">
        <v>5367</v>
      </c>
      <c r="H123" s="266" t="s">
        <v>1830</v>
      </c>
      <c r="I123" s="267" t="s">
        <v>2497</v>
      </c>
      <c r="J123" s="267" t="s">
        <v>9233</v>
      </c>
      <c r="K123" s="267" t="s">
        <v>5365</v>
      </c>
      <c r="L123" s="308" t="s">
        <v>10353</v>
      </c>
      <c r="M123" s="306" t="s">
        <v>9689</v>
      </c>
      <c r="N123" s="306" t="s">
        <v>10086</v>
      </c>
      <c r="O123" s="276"/>
      <c r="P123" s="277" t="s">
        <v>3579</v>
      </c>
      <c r="Q123" s="303"/>
      <c r="R123" s="133"/>
      <c r="S123" s="134" t="s">
        <v>10434</v>
      </c>
      <c r="T123" s="359"/>
      <c r="U123" s="360"/>
      <c r="V123" s="137"/>
      <c r="W123" s="138"/>
      <c r="X123" s="359"/>
      <c r="Y123" s="360"/>
    </row>
    <row r="124" spans="1:25">
      <c r="A124" s="155"/>
      <c r="B124" s="140" t="s">
        <v>3579</v>
      </c>
      <c r="C124" s="139"/>
      <c r="D124" s="140" t="s">
        <v>3579</v>
      </c>
      <c r="E124" s="139" t="s">
        <v>5264</v>
      </c>
      <c r="F124" s="140" t="s">
        <v>5368</v>
      </c>
      <c r="G124" s="173" t="s">
        <v>5369</v>
      </c>
      <c r="H124" s="121" t="s">
        <v>1831</v>
      </c>
      <c r="I124" s="263" t="s">
        <v>2498</v>
      </c>
      <c r="J124" s="263" t="s">
        <v>9234</v>
      </c>
      <c r="K124" s="263" t="s">
        <v>5368</v>
      </c>
      <c r="L124" s="308" t="s">
        <v>10353</v>
      </c>
      <c r="M124" s="314" t="s">
        <v>9690</v>
      </c>
      <c r="N124" s="314" t="s">
        <v>10087</v>
      </c>
      <c r="O124" s="131" t="s">
        <v>1149</v>
      </c>
      <c r="P124" s="142" t="s">
        <v>5368</v>
      </c>
      <c r="Q124" s="303" t="s">
        <v>10353</v>
      </c>
      <c r="R124" s="169"/>
      <c r="S124" s="170"/>
      <c r="T124" s="363"/>
      <c r="U124" s="382"/>
      <c r="V124" s="137"/>
      <c r="W124" s="138"/>
      <c r="X124" s="359"/>
      <c r="Y124" s="360"/>
    </row>
    <row r="125" spans="1:25">
      <c r="A125" s="126" t="s">
        <v>5204</v>
      </c>
      <c r="B125" s="127" t="s">
        <v>5370</v>
      </c>
      <c r="C125" s="128" t="s">
        <v>5223</v>
      </c>
      <c r="D125" s="127" t="s">
        <v>5372</v>
      </c>
      <c r="E125" s="128" t="s">
        <v>5265</v>
      </c>
      <c r="F125" s="129" t="s">
        <v>5373</v>
      </c>
      <c r="G125" s="278" t="s">
        <v>5374</v>
      </c>
      <c r="H125" s="266" t="s">
        <v>1568</v>
      </c>
      <c r="I125" s="267" t="s">
        <v>2499</v>
      </c>
      <c r="J125" s="267" t="s">
        <v>9235</v>
      </c>
      <c r="K125" s="267" t="s">
        <v>1568</v>
      </c>
      <c r="L125" s="308" t="s">
        <v>10088</v>
      </c>
      <c r="M125" s="308" t="s">
        <v>9691</v>
      </c>
      <c r="N125" s="308" t="s">
        <v>10088</v>
      </c>
      <c r="O125" s="274" t="s">
        <v>1150</v>
      </c>
      <c r="P125" s="280" t="s">
        <v>1568</v>
      </c>
      <c r="Q125" s="308" t="s">
        <v>10355</v>
      </c>
      <c r="R125" s="171" t="s">
        <v>488</v>
      </c>
      <c r="S125" s="172" t="s">
        <v>8970</v>
      </c>
      <c r="T125" s="381" t="s">
        <v>5213</v>
      </c>
      <c r="U125" s="371" t="s">
        <v>10462</v>
      </c>
      <c r="V125" s="160" t="s">
        <v>5204</v>
      </c>
      <c r="W125" s="125" t="s">
        <v>8972</v>
      </c>
      <c r="X125" s="378"/>
      <c r="Y125" s="371"/>
    </row>
    <row r="126" spans="1:25">
      <c r="A126" s="126"/>
      <c r="B126" s="127" t="s">
        <v>3579</v>
      </c>
      <c r="C126" s="128"/>
      <c r="D126" s="127" t="s">
        <v>3579</v>
      </c>
      <c r="E126" s="128" t="s">
        <v>3579</v>
      </c>
      <c r="F126" s="129" t="s">
        <v>3579</v>
      </c>
      <c r="G126" s="278" t="s">
        <v>5376</v>
      </c>
      <c r="H126" s="266" t="s">
        <v>1570</v>
      </c>
      <c r="I126" s="267" t="s">
        <v>2501</v>
      </c>
      <c r="J126" s="267" t="s">
        <v>9235</v>
      </c>
      <c r="K126" s="267" t="s">
        <v>1568</v>
      </c>
      <c r="L126" s="308" t="s">
        <v>10381</v>
      </c>
      <c r="M126" s="306" t="s">
        <v>9692</v>
      </c>
      <c r="N126" s="306" t="s">
        <v>10089</v>
      </c>
      <c r="O126" s="276"/>
      <c r="P126" s="279" t="s">
        <v>3579</v>
      </c>
      <c r="Q126" s="303"/>
      <c r="R126" s="169"/>
      <c r="S126" s="170"/>
      <c r="T126" s="363"/>
      <c r="U126" s="372"/>
      <c r="V126" s="137"/>
      <c r="W126" s="138"/>
      <c r="X126" s="359"/>
      <c r="Y126" s="372"/>
    </row>
    <row r="127" spans="1:25">
      <c r="A127" s="126"/>
      <c r="B127" s="127" t="s">
        <v>3579</v>
      </c>
      <c r="C127" s="128"/>
      <c r="D127" s="127" t="s">
        <v>3579</v>
      </c>
      <c r="E127" s="128" t="s">
        <v>3579</v>
      </c>
      <c r="F127" s="129" t="s">
        <v>3579</v>
      </c>
      <c r="G127" s="173" t="s">
        <v>5375</v>
      </c>
      <c r="H127" s="121" t="s">
        <v>1569</v>
      </c>
      <c r="I127" s="263" t="s">
        <v>2500</v>
      </c>
      <c r="J127" s="263" t="s">
        <v>9236</v>
      </c>
      <c r="K127" s="263" t="s">
        <v>1569</v>
      </c>
      <c r="L127" s="308" t="s">
        <v>10382</v>
      </c>
      <c r="M127" s="263" t="s">
        <v>9693</v>
      </c>
      <c r="N127" s="263" t="s">
        <v>10090</v>
      </c>
      <c r="O127" s="122" t="s">
        <v>1151</v>
      </c>
      <c r="P127" s="123" t="s">
        <v>1569</v>
      </c>
      <c r="Q127" s="304" t="s">
        <v>10355</v>
      </c>
      <c r="R127" s="169"/>
      <c r="S127" s="170"/>
      <c r="T127" s="363"/>
      <c r="U127" s="382"/>
      <c r="V127" s="137"/>
      <c r="W127" s="138"/>
      <c r="X127" s="359"/>
      <c r="Y127" s="372"/>
    </row>
    <row r="128" spans="1:25">
      <c r="A128" s="126"/>
      <c r="B128" s="127" t="s">
        <v>3579</v>
      </c>
      <c r="C128" s="128"/>
      <c r="D128" s="127" t="s">
        <v>3579</v>
      </c>
      <c r="E128" s="139" t="s">
        <v>3579</v>
      </c>
      <c r="F128" s="140" t="s">
        <v>3579</v>
      </c>
      <c r="G128" s="173" t="s">
        <v>5376</v>
      </c>
      <c r="H128" s="121" t="s">
        <v>1570</v>
      </c>
      <c r="I128" s="263" t="s">
        <v>2501</v>
      </c>
      <c r="J128" s="263" t="s">
        <v>9237</v>
      </c>
      <c r="K128" s="263" t="s">
        <v>8706</v>
      </c>
      <c r="L128" s="308" t="s">
        <v>10383</v>
      </c>
      <c r="M128" s="263" t="s">
        <v>9694</v>
      </c>
      <c r="N128" s="263" t="s">
        <v>10091</v>
      </c>
      <c r="O128" s="122" t="s">
        <v>1152</v>
      </c>
      <c r="P128" s="123" t="s">
        <v>8706</v>
      </c>
      <c r="Q128" s="304" t="s">
        <v>10355</v>
      </c>
      <c r="R128" s="169"/>
      <c r="S128" s="170"/>
      <c r="T128" s="363"/>
      <c r="U128" s="372"/>
      <c r="V128" s="137"/>
      <c r="W128" s="138"/>
      <c r="X128" s="359"/>
      <c r="Y128" s="372"/>
    </row>
    <row r="129" spans="1:25">
      <c r="A129" s="126"/>
      <c r="B129" s="127" t="s">
        <v>3579</v>
      </c>
      <c r="C129" s="128"/>
      <c r="D129" s="127" t="s">
        <v>3579</v>
      </c>
      <c r="E129" s="128" t="s">
        <v>5266</v>
      </c>
      <c r="F129" s="129" t="s">
        <v>5377</v>
      </c>
      <c r="G129" s="173" t="s">
        <v>5378</v>
      </c>
      <c r="H129" s="121" t="s">
        <v>1571</v>
      </c>
      <c r="I129" s="263" t="s">
        <v>2502</v>
      </c>
      <c r="J129" s="263" t="s">
        <v>9238</v>
      </c>
      <c r="K129" s="263" t="s">
        <v>8707</v>
      </c>
      <c r="L129" s="308" t="s">
        <v>10384</v>
      </c>
      <c r="M129" s="263" t="s">
        <v>9695</v>
      </c>
      <c r="N129" s="263" t="s">
        <v>10092</v>
      </c>
      <c r="O129" s="122" t="s">
        <v>1153</v>
      </c>
      <c r="P129" s="123" t="s">
        <v>8707</v>
      </c>
      <c r="Q129" s="302" t="s">
        <v>10355</v>
      </c>
      <c r="R129" s="171" t="s">
        <v>489</v>
      </c>
      <c r="S129" s="172" t="s">
        <v>8973</v>
      </c>
      <c r="T129" s="363"/>
      <c r="U129" s="382"/>
      <c r="V129" s="137"/>
      <c r="W129" s="138"/>
      <c r="X129" s="359"/>
      <c r="Y129" s="360"/>
    </row>
    <row r="130" spans="1:25">
      <c r="A130" s="126"/>
      <c r="B130" s="127" t="s">
        <v>3579</v>
      </c>
      <c r="C130" s="128"/>
      <c r="D130" s="127" t="s">
        <v>3579</v>
      </c>
      <c r="E130" s="128" t="s">
        <v>3579</v>
      </c>
      <c r="F130" s="129" t="s">
        <v>3579</v>
      </c>
      <c r="G130" s="173" t="s">
        <v>5379</v>
      </c>
      <c r="H130" s="121" t="s">
        <v>1832</v>
      </c>
      <c r="I130" s="263" t="s">
        <v>2503</v>
      </c>
      <c r="J130" s="263" t="s">
        <v>9239</v>
      </c>
      <c r="K130" s="263" t="s">
        <v>8708</v>
      </c>
      <c r="L130" s="308" t="s">
        <v>10385</v>
      </c>
      <c r="M130" s="263" t="s">
        <v>9696</v>
      </c>
      <c r="N130" s="263" t="s">
        <v>10093</v>
      </c>
      <c r="O130" s="122" t="s">
        <v>1154</v>
      </c>
      <c r="P130" s="123" t="s">
        <v>8708</v>
      </c>
      <c r="Q130" s="304" t="s">
        <v>10355</v>
      </c>
      <c r="R130" s="169"/>
      <c r="S130" s="170"/>
      <c r="T130" s="363"/>
      <c r="U130" s="372"/>
      <c r="V130" s="137"/>
      <c r="W130" s="138"/>
      <c r="X130" s="359"/>
      <c r="Y130" s="372"/>
    </row>
    <row r="131" spans="1:25">
      <c r="A131" s="126"/>
      <c r="B131" s="127" t="s">
        <v>3579</v>
      </c>
      <c r="C131" s="139"/>
      <c r="D131" s="140" t="s">
        <v>3579</v>
      </c>
      <c r="E131" s="139" t="s">
        <v>3579</v>
      </c>
      <c r="F131" s="140" t="s">
        <v>3579</v>
      </c>
      <c r="G131" s="173" t="s">
        <v>5380</v>
      </c>
      <c r="H131" s="121" t="s">
        <v>1833</v>
      </c>
      <c r="I131" s="263" t="s">
        <v>2504</v>
      </c>
      <c r="J131" s="263" t="s">
        <v>9240</v>
      </c>
      <c r="K131" s="263" t="s">
        <v>8709</v>
      </c>
      <c r="L131" s="308" t="s">
        <v>10386</v>
      </c>
      <c r="M131" s="263" t="s">
        <v>9697</v>
      </c>
      <c r="N131" s="263" t="s">
        <v>10094</v>
      </c>
      <c r="O131" s="122" t="s">
        <v>5328</v>
      </c>
      <c r="P131" s="123" t="s">
        <v>8709</v>
      </c>
      <c r="Q131" s="304" t="s">
        <v>10355</v>
      </c>
      <c r="R131" s="169"/>
      <c r="S131" s="170"/>
      <c r="T131" s="363"/>
      <c r="U131" s="382"/>
      <c r="V131" s="137"/>
      <c r="W131" s="138"/>
      <c r="X131" s="359"/>
      <c r="Y131" s="360"/>
    </row>
    <row r="132" spans="1:25">
      <c r="A132" s="126"/>
      <c r="B132" s="127" t="s">
        <v>3579</v>
      </c>
      <c r="C132" s="128" t="s">
        <v>5224</v>
      </c>
      <c r="D132" s="127" t="s">
        <v>5382</v>
      </c>
      <c r="E132" s="118" t="s">
        <v>5268</v>
      </c>
      <c r="F132" s="119" t="s">
        <v>1572</v>
      </c>
      <c r="G132" s="173" t="s">
        <v>5383</v>
      </c>
      <c r="H132" s="121" t="s">
        <v>1572</v>
      </c>
      <c r="I132" s="263" t="s">
        <v>2505</v>
      </c>
      <c r="J132" s="263" t="s">
        <v>9241</v>
      </c>
      <c r="K132" s="263" t="s">
        <v>1572</v>
      </c>
      <c r="L132" s="308" t="s">
        <v>10387</v>
      </c>
      <c r="M132" s="263" t="s">
        <v>9698</v>
      </c>
      <c r="N132" s="263" t="s">
        <v>10095</v>
      </c>
      <c r="O132" s="122" t="s">
        <v>5329</v>
      </c>
      <c r="P132" s="123" t="s">
        <v>1572</v>
      </c>
      <c r="Q132" s="302" t="s">
        <v>10355</v>
      </c>
      <c r="R132" s="171" t="s">
        <v>490</v>
      </c>
      <c r="S132" s="172" t="s">
        <v>8974</v>
      </c>
      <c r="T132" s="381" t="s">
        <v>5214</v>
      </c>
      <c r="U132" s="371" t="s">
        <v>5382</v>
      </c>
      <c r="V132" s="137"/>
      <c r="W132" s="138"/>
      <c r="X132" s="378"/>
      <c r="Y132" s="392"/>
    </row>
    <row r="133" spans="1:25">
      <c r="A133" s="126"/>
      <c r="B133" s="127" t="s">
        <v>3579</v>
      </c>
      <c r="C133" s="128"/>
      <c r="D133" s="127" t="s">
        <v>3579</v>
      </c>
      <c r="E133" s="128" t="s">
        <v>5269</v>
      </c>
      <c r="F133" s="129" t="s">
        <v>5384</v>
      </c>
      <c r="G133" s="278" t="s">
        <v>5385</v>
      </c>
      <c r="H133" s="266" t="s">
        <v>1573</v>
      </c>
      <c r="I133" s="267" t="s">
        <v>2506</v>
      </c>
      <c r="J133" s="267" t="s">
        <v>9242</v>
      </c>
      <c r="K133" s="267" t="s">
        <v>1574</v>
      </c>
      <c r="L133" s="308" t="s">
        <v>10388</v>
      </c>
      <c r="M133" s="308" t="s">
        <v>9699</v>
      </c>
      <c r="N133" s="308" t="s">
        <v>10096</v>
      </c>
      <c r="O133" s="274" t="s">
        <v>5330</v>
      </c>
      <c r="P133" s="275" t="s">
        <v>1574</v>
      </c>
      <c r="Q133" s="302" t="s">
        <v>10355</v>
      </c>
      <c r="R133" s="171" t="s">
        <v>491</v>
      </c>
      <c r="S133" s="172" t="s">
        <v>8976</v>
      </c>
      <c r="T133" s="363"/>
      <c r="U133" s="372"/>
      <c r="V133" s="137"/>
      <c r="W133" s="138"/>
      <c r="X133" s="359"/>
      <c r="Y133" s="372"/>
    </row>
    <row r="134" spans="1:25">
      <c r="A134" s="126"/>
      <c r="B134" s="127" t="s">
        <v>3579</v>
      </c>
      <c r="C134" s="128"/>
      <c r="D134" s="127" t="s">
        <v>3579</v>
      </c>
      <c r="E134" s="128" t="s">
        <v>3579</v>
      </c>
      <c r="F134" s="129" t="s">
        <v>3579</v>
      </c>
      <c r="G134" s="278" t="s">
        <v>5386</v>
      </c>
      <c r="H134" s="266" t="s">
        <v>1574</v>
      </c>
      <c r="I134" s="267" t="s">
        <v>2507</v>
      </c>
      <c r="J134" s="267" t="s">
        <v>9242</v>
      </c>
      <c r="K134" s="267" t="s">
        <v>1574</v>
      </c>
      <c r="L134" s="308" t="s">
        <v>10389</v>
      </c>
      <c r="M134" s="303" t="s">
        <v>9700</v>
      </c>
      <c r="N134" s="303" t="s">
        <v>10097</v>
      </c>
      <c r="O134" s="271"/>
      <c r="P134" s="272" t="s">
        <v>3579</v>
      </c>
      <c r="Q134" s="303"/>
      <c r="R134" s="169"/>
      <c r="S134" s="170"/>
      <c r="T134" s="363"/>
      <c r="U134" s="372"/>
      <c r="V134" s="137"/>
      <c r="W134" s="138"/>
      <c r="X134" s="359"/>
      <c r="Y134" s="360"/>
    </row>
    <row r="135" spans="1:25">
      <c r="A135" s="126"/>
      <c r="B135" s="127" t="s">
        <v>3579</v>
      </c>
      <c r="C135" s="128"/>
      <c r="D135" s="127" t="s">
        <v>3579</v>
      </c>
      <c r="E135" s="128" t="s">
        <v>3579</v>
      </c>
      <c r="F135" s="129" t="s">
        <v>3579</v>
      </c>
      <c r="G135" s="278" t="s">
        <v>5387</v>
      </c>
      <c r="H135" s="266" t="s">
        <v>1575</v>
      </c>
      <c r="I135" s="267" t="s">
        <v>2508</v>
      </c>
      <c r="J135" s="267" t="s">
        <v>9242</v>
      </c>
      <c r="K135" s="267" t="s">
        <v>1574</v>
      </c>
      <c r="L135" s="308" t="s">
        <v>10390</v>
      </c>
      <c r="M135" s="303" t="s">
        <v>9701</v>
      </c>
      <c r="N135" s="303" t="s">
        <v>10098</v>
      </c>
      <c r="O135" s="271"/>
      <c r="P135" s="272" t="s">
        <v>3579</v>
      </c>
      <c r="Q135" s="303"/>
      <c r="R135" s="169"/>
      <c r="S135" s="170"/>
      <c r="T135" s="363"/>
      <c r="U135" s="372"/>
      <c r="V135" s="137"/>
      <c r="W135" s="138"/>
      <c r="X135" s="359"/>
      <c r="Y135" s="372"/>
    </row>
    <row r="136" spans="1:25">
      <c r="A136" s="126"/>
      <c r="B136" s="127" t="s">
        <v>3579</v>
      </c>
      <c r="C136" s="128"/>
      <c r="D136" s="127" t="s">
        <v>3579</v>
      </c>
      <c r="E136" s="118" t="s">
        <v>5270</v>
      </c>
      <c r="F136" s="119" t="s">
        <v>5388</v>
      </c>
      <c r="G136" s="278" t="s">
        <v>5393</v>
      </c>
      <c r="H136" s="266" t="s">
        <v>1579</v>
      </c>
      <c r="I136" s="267" t="s">
        <v>2513</v>
      </c>
      <c r="J136" s="267" t="s">
        <v>9242</v>
      </c>
      <c r="K136" s="267" t="s">
        <v>1574</v>
      </c>
      <c r="L136" s="308" t="s">
        <v>10391</v>
      </c>
      <c r="M136" s="306" t="s">
        <v>9702</v>
      </c>
      <c r="N136" s="306" t="s">
        <v>10099</v>
      </c>
      <c r="O136" s="276"/>
      <c r="P136" s="279" t="s">
        <v>3579</v>
      </c>
      <c r="Q136" s="303"/>
      <c r="R136" s="133"/>
      <c r="S136" s="134" t="s">
        <v>8674</v>
      </c>
      <c r="T136" s="359"/>
      <c r="U136" s="360"/>
      <c r="V136" s="137"/>
      <c r="W136" s="138"/>
      <c r="X136" s="359"/>
      <c r="Y136" s="360"/>
    </row>
    <row r="137" spans="1:25">
      <c r="A137" s="126"/>
      <c r="B137" s="127" t="s">
        <v>3579</v>
      </c>
      <c r="C137" s="128"/>
      <c r="D137" s="127" t="s">
        <v>3579</v>
      </c>
      <c r="E137" s="118" t="s">
        <v>5269</v>
      </c>
      <c r="F137" s="119" t="s">
        <v>5384</v>
      </c>
      <c r="G137" s="278" t="s">
        <v>5387</v>
      </c>
      <c r="H137" s="266" t="s">
        <v>1575</v>
      </c>
      <c r="I137" s="267" t="s">
        <v>2508</v>
      </c>
      <c r="J137" s="267" t="s">
        <v>9243</v>
      </c>
      <c r="K137" s="267" t="s">
        <v>8710</v>
      </c>
      <c r="L137" s="308" t="s">
        <v>10392</v>
      </c>
      <c r="M137" s="303" t="s">
        <v>9703</v>
      </c>
      <c r="N137" s="303" t="s">
        <v>10356</v>
      </c>
      <c r="O137" s="268" t="s">
        <v>5333</v>
      </c>
      <c r="P137" s="272" t="s">
        <v>8710</v>
      </c>
      <c r="Q137" s="302" t="s">
        <v>10355</v>
      </c>
      <c r="R137" s="133"/>
      <c r="S137" s="134"/>
      <c r="T137" s="359"/>
      <c r="U137" s="360"/>
      <c r="V137" s="137"/>
      <c r="W137" s="138"/>
      <c r="X137" s="359"/>
      <c r="Y137" s="372"/>
    </row>
    <row r="138" spans="1:25">
      <c r="A138" s="126"/>
      <c r="B138" s="127" t="s">
        <v>3579</v>
      </c>
      <c r="C138" s="128"/>
      <c r="D138" s="127" t="s">
        <v>3579</v>
      </c>
      <c r="E138" s="128" t="s">
        <v>5270</v>
      </c>
      <c r="F138" s="129" t="s">
        <v>5388</v>
      </c>
      <c r="G138" s="278" t="s">
        <v>5393</v>
      </c>
      <c r="H138" s="266" t="s">
        <v>1579</v>
      </c>
      <c r="I138" s="267" t="s">
        <v>2513</v>
      </c>
      <c r="J138" s="267" t="s">
        <v>9243</v>
      </c>
      <c r="K138" s="267" t="s">
        <v>8710</v>
      </c>
      <c r="L138" s="308" t="s">
        <v>10393</v>
      </c>
      <c r="M138" s="306" t="s">
        <v>9704</v>
      </c>
      <c r="N138" s="306" t="s">
        <v>10100</v>
      </c>
      <c r="O138" s="276"/>
      <c r="P138" s="279" t="s">
        <v>3579</v>
      </c>
      <c r="Q138" s="303"/>
      <c r="R138" s="169"/>
      <c r="S138" s="170"/>
      <c r="T138" s="359"/>
      <c r="U138" s="372"/>
      <c r="V138" s="137"/>
      <c r="W138" s="138"/>
      <c r="X138" s="359"/>
      <c r="Y138" s="372"/>
    </row>
    <row r="139" spans="1:25">
      <c r="A139" s="126"/>
      <c r="B139" s="127" t="s">
        <v>3579</v>
      </c>
      <c r="C139" s="128"/>
      <c r="D139" s="127" t="s">
        <v>3579</v>
      </c>
      <c r="E139" s="128" t="s">
        <v>3579</v>
      </c>
      <c r="F139" s="129" t="s">
        <v>3579</v>
      </c>
      <c r="G139" s="278" t="s">
        <v>5389</v>
      </c>
      <c r="H139" s="266" t="s">
        <v>1576</v>
      </c>
      <c r="I139" s="267" t="s">
        <v>2509</v>
      </c>
      <c r="J139" s="267" t="s">
        <v>9244</v>
      </c>
      <c r="K139" s="267" t="s">
        <v>8711</v>
      </c>
      <c r="L139" s="308" t="s">
        <v>10394</v>
      </c>
      <c r="M139" s="308" t="s">
        <v>9705</v>
      </c>
      <c r="N139" s="308" t="s">
        <v>10357</v>
      </c>
      <c r="O139" s="274" t="s">
        <v>5334</v>
      </c>
      <c r="P139" s="280" t="s">
        <v>8711</v>
      </c>
      <c r="Q139" s="302" t="s">
        <v>10355</v>
      </c>
      <c r="R139" s="171" t="s">
        <v>5244</v>
      </c>
      <c r="S139" s="172" t="s">
        <v>8977</v>
      </c>
      <c r="T139" s="363"/>
      <c r="U139" s="382"/>
      <c r="V139" s="137"/>
      <c r="W139" s="138"/>
      <c r="X139" s="359"/>
      <c r="Y139" s="372"/>
    </row>
    <row r="140" spans="1:25">
      <c r="A140" s="126"/>
      <c r="B140" s="127" t="s">
        <v>3579</v>
      </c>
      <c r="C140" s="128"/>
      <c r="D140" s="127" t="s">
        <v>3579</v>
      </c>
      <c r="E140" s="128" t="s">
        <v>3579</v>
      </c>
      <c r="F140" s="129" t="s">
        <v>3579</v>
      </c>
      <c r="G140" s="278" t="s">
        <v>5393</v>
      </c>
      <c r="H140" s="266" t="s">
        <v>1579</v>
      </c>
      <c r="I140" s="267" t="s">
        <v>2513</v>
      </c>
      <c r="J140" s="267" t="s">
        <v>9244</v>
      </c>
      <c r="K140" s="267" t="s">
        <v>8711</v>
      </c>
      <c r="L140" s="308" t="s">
        <v>10395</v>
      </c>
      <c r="M140" s="306" t="s">
        <v>9706</v>
      </c>
      <c r="N140" s="306" t="s">
        <v>10101</v>
      </c>
      <c r="O140" s="276"/>
      <c r="P140" s="279" t="s">
        <v>3579</v>
      </c>
      <c r="Q140" s="303"/>
      <c r="R140" s="169"/>
      <c r="S140" s="170"/>
      <c r="T140" s="363"/>
      <c r="U140" s="382"/>
      <c r="V140" s="137"/>
      <c r="W140" s="138"/>
      <c r="X140" s="359"/>
      <c r="Y140" s="372"/>
    </row>
    <row r="141" spans="1:25">
      <c r="A141" s="126"/>
      <c r="B141" s="127" t="s">
        <v>3579</v>
      </c>
      <c r="C141" s="128"/>
      <c r="D141" s="127" t="s">
        <v>3579</v>
      </c>
      <c r="E141" s="128" t="s">
        <v>3579</v>
      </c>
      <c r="F141" s="129" t="s">
        <v>3579</v>
      </c>
      <c r="G141" s="173" t="s">
        <v>5390</v>
      </c>
      <c r="H141" s="121" t="s">
        <v>1577</v>
      </c>
      <c r="I141" s="263" t="s">
        <v>2510</v>
      </c>
      <c r="J141" s="263" t="s">
        <v>9245</v>
      </c>
      <c r="K141" s="263" t="s">
        <v>1577</v>
      </c>
      <c r="L141" s="308" t="s">
        <v>10396</v>
      </c>
      <c r="M141" s="263" t="s">
        <v>9707</v>
      </c>
      <c r="N141" s="263" t="s">
        <v>10102</v>
      </c>
      <c r="O141" s="122" t="s">
        <v>5335</v>
      </c>
      <c r="P141" s="123" t="s">
        <v>1577</v>
      </c>
      <c r="Q141" s="302" t="s">
        <v>10355</v>
      </c>
      <c r="R141" s="169"/>
      <c r="S141" s="170"/>
      <c r="T141" s="363"/>
      <c r="U141" s="382"/>
      <c r="V141" s="137"/>
      <c r="W141" s="138"/>
      <c r="X141" s="359"/>
      <c r="Y141" s="360"/>
    </row>
    <row r="142" spans="1:25">
      <c r="A142" s="126"/>
      <c r="B142" s="127" t="s">
        <v>3579</v>
      </c>
      <c r="C142" s="128"/>
      <c r="D142" s="127" t="s">
        <v>3579</v>
      </c>
      <c r="E142" s="128" t="s">
        <v>3579</v>
      </c>
      <c r="F142" s="129" t="s">
        <v>3579</v>
      </c>
      <c r="G142" s="173" t="s">
        <v>5391</v>
      </c>
      <c r="H142" s="121" t="s">
        <v>1578</v>
      </c>
      <c r="I142" s="263" t="s">
        <v>2511</v>
      </c>
      <c r="J142" s="263" t="s">
        <v>9246</v>
      </c>
      <c r="K142" s="263" t="s">
        <v>8712</v>
      </c>
      <c r="L142" s="308" t="s">
        <v>10397</v>
      </c>
      <c r="M142" s="263" t="s">
        <v>9708</v>
      </c>
      <c r="N142" s="263" t="s">
        <v>10103</v>
      </c>
      <c r="O142" s="122" t="s">
        <v>5337</v>
      </c>
      <c r="P142" s="123" t="s">
        <v>8712</v>
      </c>
      <c r="Q142" s="302" t="s">
        <v>10355</v>
      </c>
      <c r="R142" s="169"/>
      <c r="S142" s="170"/>
      <c r="T142" s="363"/>
      <c r="U142" s="382"/>
      <c r="V142" s="137"/>
      <c r="W142" s="138"/>
      <c r="X142" s="359"/>
      <c r="Y142" s="372"/>
    </row>
    <row r="143" spans="1:25">
      <c r="A143" s="126"/>
      <c r="B143" s="127" t="s">
        <v>3579</v>
      </c>
      <c r="C143" s="128"/>
      <c r="D143" s="127" t="s">
        <v>3579</v>
      </c>
      <c r="E143" s="128" t="s">
        <v>3579</v>
      </c>
      <c r="F143" s="129" t="s">
        <v>3579</v>
      </c>
      <c r="G143" s="173" t="s">
        <v>5392</v>
      </c>
      <c r="H143" s="121" t="s">
        <v>1834</v>
      </c>
      <c r="I143" s="263" t="s">
        <v>2512</v>
      </c>
      <c r="J143" s="263" t="s">
        <v>9247</v>
      </c>
      <c r="K143" s="263" t="s">
        <v>8713</v>
      </c>
      <c r="L143" s="308" t="s">
        <v>10398</v>
      </c>
      <c r="M143" s="263" t="s">
        <v>9709</v>
      </c>
      <c r="N143" s="263" t="s">
        <v>10104</v>
      </c>
      <c r="O143" s="122" t="s">
        <v>5338</v>
      </c>
      <c r="P143" s="123" t="s">
        <v>8713</v>
      </c>
      <c r="Q143" s="302" t="s">
        <v>10355</v>
      </c>
      <c r="R143" s="169"/>
      <c r="S143" s="170"/>
      <c r="T143" s="363"/>
      <c r="U143" s="382"/>
      <c r="V143" s="137"/>
      <c r="W143" s="138"/>
      <c r="X143" s="359"/>
      <c r="Y143" s="360"/>
    </row>
    <row r="144" spans="1:25">
      <c r="A144" s="126"/>
      <c r="B144" s="127" t="s">
        <v>3579</v>
      </c>
      <c r="C144" s="128"/>
      <c r="D144" s="127" t="s">
        <v>3579</v>
      </c>
      <c r="E144" s="118" t="s">
        <v>5269</v>
      </c>
      <c r="F144" s="119" t="s">
        <v>5384</v>
      </c>
      <c r="G144" s="278" t="s">
        <v>5387</v>
      </c>
      <c r="H144" s="266" t="s">
        <v>1575</v>
      </c>
      <c r="I144" s="267" t="s">
        <v>2508</v>
      </c>
      <c r="J144" s="267" t="s">
        <v>9248</v>
      </c>
      <c r="K144" s="267" t="s">
        <v>8714</v>
      </c>
      <c r="L144" s="308" t="s">
        <v>10399</v>
      </c>
      <c r="M144" s="308" t="s">
        <v>9710</v>
      </c>
      <c r="N144" s="308" t="s">
        <v>10105</v>
      </c>
      <c r="O144" s="274" t="s">
        <v>5339</v>
      </c>
      <c r="P144" s="280" t="s">
        <v>8714</v>
      </c>
      <c r="Q144" s="302" t="s">
        <v>10355</v>
      </c>
      <c r="R144" s="169"/>
      <c r="S144" s="170"/>
      <c r="T144" s="363"/>
      <c r="U144" s="382"/>
      <c r="V144" s="137"/>
      <c r="W144" s="138"/>
      <c r="X144" s="359"/>
      <c r="Y144" s="372"/>
    </row>
    <row r="145" spans="1:25">
      <c r="A145" s="126"/>
      <c r="B145" s="127" t="s">
        <v>3579</v>
      </c>
      <c r="C145" s="128"/>
      <c r="D145" s="127" t="s">
        <v>3579</v>
      </c>
      <c r="E145" s="128" t="s">
        <v>5270</v>
      </c>
      <c r="F145" s="129" t="s">
        <v>5388</v>
      </c>
      <c r="G145" s="278" t="s">
        <v>5390</v>
      </c>
      <c r="H145" s="266" t="s">
        <v>1577</v>
      </c>
      <c r="I145" s="267" t="s">
        <v>2510</v>
      </c>
      <c r="J145" s="267" t="s">
        <v>9248</v>
      </c>
      <c r="K145" s="267" t="s">
        <v>8714</v>
      </c>
      <c r="L145" s="308" t="s">
        <v>10400</v>
      </c>
      <c r="M145" s="303" t="s">
        <v>9711</v>
      </c>
      <c r="N145" s="303" t="s">
        <v>10106</v>
      </c>
      <c r="O145" s="271"/>
      <c r="P145" s="272" t="s">
        <v>3579</v>
      </c>
      <c r="Q145" s="303"/>
      <c r="R145" s="169"/>
      <c r="S145" s="170"/>
      <c r="T145" s="363"/>
      <c r="U145" s="382"/>
      <c r="V145" s="137"/>
      <c r="W145" s="138"/>
      <c r="X145" s="359"/>
      <c r="Y145" s="372"/>
    </row>
    <row r="146" spans="1:25">
      <c r="A146" s="155"/>
      <c r="B146" s="140" t="s">
        <v>3579</v>
      </c>
      <c r="C146" s="139"/>
      <c r="D146" s="140" t="s">
        <v>3579</v>
      </c>
      <c r="E146" s="139" t="s">
        <v>3579</v>
      </c>
      <c r="F146" s="140" t="s">
        <v>3579</v>
      </c>
      <c r="G146" s="278" t="s">
        <v>5393</v>
      </c>
      <c r="H146" s="266" t="s">
        <v>1579</v>
      </c>
      <c r="I146" s="267" t="s">
        <v>2513</v>
      </c>
      <c r="J146" s="267" t="s">
        <v>9248</v>
      </c>
      <c r="K146" s="267" t="s">
        <v>8714</v>
      </c>
      <c r="L146" s="308" t="s">
        <v>10401</v>
      </c>
      <c r="M146" s="303" t="s">
        <v>9712</v>
      </c>
      <c r="N146" s="303" t="s">
        <v>10107</v>
      </c>
      <c r="O146" s="271"/>
      <c r="P146" s="272" t="s">
        <v>3579</v>
      </c>
      <c r="Q146" s="303"/>
      <c r="R146" s="169"/>
      <c r="S146" s="170"/>
      <c r="T146" s="363"/>
      <c r="U146" s="382"/>
      <c r="V146" s="137"/>
      <c r="W146" s="138"/>
      <c r="X146" s="359"/>
      <c r="Y146" s="360"/>
    </row>
    <row r="147" spans="1:25">
      <c r="A147" s="126" t="s">
        <v>5205</v>
      </c>
      <c r="B147" s="127" t="s">
        <v>5394</v>
      </c>
      <c r="C147" s="128" t="s">
        <v>5225</v>
      </c>
      <c r="D147" s="127" t="s">
        <v>5394</v>
      </c>
      <c r="E147" s="128" t="s">
        <v>5273</v>
      </c>
      <c r="F147" s="129" t="s">
        <v>5394</v>
      </c>
      <c r="G147" s="189" t="s">
        <v>5396</v>
      </c>
      <c r="H147" s="190" t="s">
        <v>1580</v>
      </c>
      <c r="I147" s="263" t="s">
        <v>2514</v>
      </c>
      <c r="J147" s="263" t="s">
        <v>9249</v>
      </c>
      <c r="K147" s="263" t="s">
        <v>1580</v>
      </c>
      <c r="L147" s="308" t="s">
        <v>10402</v>
      </c>
      <c r="M147" s="263" t="s">
        <v>9713</v>
      </c>
      <c r="N147" s="263" t="s">
        <v>10359</v>
      </c>
      <c r="O147" s="122" t="s">
        <v>5340</v>
      </c>
      <c r="P147" s="123" t="s">
        <v>1580</v>
      </c>
      <c r="Q147" s="302" t="s">
        <v>10355</v>
      </c>
      <c r="R147" s="171" t="s">
        <v>5246</v>
      </c>
      <c r="S147" s="172" t="s">
        <v>8978</v>
      </c>
      <c r="T147" s="381" t="s">
        <v>5215</v>
      </c>
      <c r="U147" s="371" t="s">
        <v>5394</v>
      </c>
      <c r="V147" s="137"/>
      <c r="W147" s="138"/>
      <c r="X147" s="378"/>
      <c r="Y147" s="392"/>
    </row>
    <row r="148" spans="1:25">
      <c r="A148" s="155"/>
      <c r="B148" s="140"/>
      <c r="C148" s="139"/>
      <c r="D148" s="140"/>
      <c r="E148" s="139"/>
      <c r="F148" s="140"/>
      <c r="G148" s="191" t="s">
        <v>5397</v>
      </c>
      <c r="H148" s="121" t="s">
        <v>1581</v>
      </c>
      <c r="I148" s="263" t="s">
        <v>2515</v>
      </c>
      <c r="J148" s="263" t="s">
        <v>9250</v>
      </c>
      <c r="K148" s="263" t="s">
        <v>8715</v>
      </c>
      <c r="L148" s="308" t="s">
        <v>10403</v>
      </c>
      <c r="M148" s="314" t="s">
        <v>9714</v>
      </c>
      <c r="N148" s="314" t="s">
        <v>10108</v>
      </c>
      <c r="O148" s="131" t="s">
        <v>5342</v>
      </c>
      <c r="P148" s="142" t="s">
        <v>8715</v>
      </c>
      <c r="Q148" s="302" t="s">
        <v>10355</v>
      </c>
      <c r="R148" s="175"/>
      <c r="S148" s="176"/>
      <c r="T148" s="363"/>
      <c r="U148" s="382"/>
      <c r="V148" s="137"/>
      <c r="W148" s="138"/>
      <c r="X148" s="359"/>
      <c r="Y148" s="360"/>
    </row>
    <row r="149" spans="1:25">
      <c r="A149" s="126" t="s">
        <v>5206</v>
      </c>
      <c r="B149" s="127" t="s">
        <v>5398</v>
      </c>
      <c r="C149" s="179" t="s">
        <v>5226</v>
      </c>
      <c r="D149" s="180" t="s">
        <v>5400</v>
      </c>
      <c r="E149" s="179" t="s">
        <v>5275</v>
      </c>
      <c r="F149" s="180" t="s">
        <v>5400</v>
      </c>
      <c r="G149" s="191" t="s">
        <v>1168</v>
      </c>
      <c r="H149" s="121" t="s">
        <v>1106</v>
      </c>
      <c r="I149" s="263" t="s">
        <v>2517</v>
      </c>
      <c r="J149" s="263" t="s">
        <v>9251</v>
      </c>
      <c r="K149" s="263" t="s">
        <v>8716</v>
      </c>
      <c r="L149" s="309" t="s">
        <v>10404</v>
      </c>
      <c r="M149" s="309" t="s">
        <v>9715</v>
      </c>
      <c r="N149" s="309" t="s">
        <v>10109</v>
      </c>
      <c r="O149" s="146" t="s">
        <v>5346</v>
      </c>
      <c r="P149" s="181" t="s">
        <v>8716</v>
      </c>
      <c r="Q149" s="302" t="s">
        <v>10358</v>
      </c>
      <c r="R149" s="171" t="s">
        <v>5247</v>
      </c>
      <c r="S149" s="172" t="s">
        <v>8979</v>
      </c>
      <c r="T149" s="381" t="s">
        <v>5216</v>
      </c>
      <c r="U149" s="371" t="s">
        <v>10463</v>
      </c>
      <c r="V149" s="160" t="s">
        <v>5205</v>
      </c>
      <c r="W149" s="125" t="s">
        <v>8981</v>
      </c>
      <c r="X149" s="378"/>
      <c r="Y149" s="371"/>
    </row>
    <row r="150" spans="1:25">
      <c r="A150" s="126"/>
      <c r="B150" s="127" t="s">
        <v>3579</v>
      </c>
      <c r="C150" s="139"/>
      <c r="D150" s="140"/>
      <c r="E150" s="139"/>
      <c r="F150" s="140"/>
      <c r="G150" s="191" t="s">
        <v>1167</v>
      </c>
      <c r="H150" s="121" t="s">
        <v>1105</v>
      </c>
      <c r="I150" s="263" t="s">
        <v>2516</v>
      </c>
      <c r="J150" s="263" t="s">
        <v>9252</v>
      </c>
      <c r="K150" s="263" t="s">
        <v>1105</v>
      </c>
      <c r="L150" s="309" t="s">
        <v>10358</v>
      </c>
      <c r="M150" s="263" t="s">
        <v>9716</v>
      </c>
      <c r="N150" s="263" t="s">
        <v>10110</v>
      </c>
      <c r="O150" s="122" t="s">
        <v>5347</v>
      </c>
      <c r="P150" s="123" t="s">
        <v>1105</v>
      </c>
      <c r="Q150" s="302" t="s">
        <v>10358</v>
      </c>
      <c r="R150" s="169"/>
      <c r="S150" s="170"/>
      <c r="T150" s="363"/>
      <c r="U150" s="372"/>
      <c r="V150" s="137"/>
      <c r="W150" s="138"/>
      <c r="X150" s="359"/>
      <c r="Y150" s="360"/>
    </row>
    <row r="151" spans="1:25">
      <c r="A151" s="126"/>
      <c r="B151" s="127" t="s">
        <v>3579</v>
      </c>
      <c r="C151" s="128" t="s">
        <v>5229</v>
      </c>
      <c r="D151" s="127" t="s">
        <v>5402</v>
      </c>
      <c r="E151" s="118" t="s">
        <v>5276</v>
      </c>
      <c r="F151" s="119" t="s">
        <v>1107</v>
      </c>
      <c r="G151" s="191" t="s">
        <v>1169</v>
      </c>
      <c r="H151" s="121" t="s">
        <v>1107</v>
      </c>
      <c r="I151" s="263" t="s">
        <v>2518</v>
      </c>
      <c r="J151" s="263" t="s">
        <v>9253</v>
      </c>
      <c r="K151" s="263" t="s">
        <v>1107</v>
      </c>
      <c r="L151" s="309" t="s">
        <v>10358</v>
      </c>
      <c r="M151" s="263" t="s">
        <v>9717</v>
      </c>
      <c r="N151" s="263" t="s">
        <v>10111</v>
      </c>
      <c r="O151" s="122" t="s">
        <v>5349</v>
      </c>
      <c r="P151" s="123" t="s">
        <v>1107</v>
      </c>
      <c r="Q151" s="302" t="s">
        <v>10358</v>
      </c>
      <c r="R151" s="171" t="s">
        <v>5249</v>
      </c>
      <c r="S151" s="172" t="s">
        <v>8982</v>
      </c>
      <c r="T151" s="363"/>
      <c r="U151" s="382"/>
      <c r="V151" s="137"/>
      <c r="W151" s="138"/>
      <c r="X151" s="359"/>
      <c r="Y151" s="372"/>
    </row>
    <row r="152" spans="1:25">
      <c r="A152" s="126"/>
      <c r="B152" s="127" t="s">
        <v>3579</v>
      </c>
      <c r="C152" s="128"/>
      <c r="D152" s="127" t="s">
        <v>3579</v>
      </c>
      <c r="E152" s="128" t="s">
        <v>5277</v>
      </c>
      <c r="F152" s="129" t="s">
        <v>5403</v>
      </c>
      <c r="G152" s="191" t="s">
        <v>1170</v>
      </c>
      <c r="H152" s="121" t="s">
        <v>1108</v>
      </c>
      <c r="I152" s="263" t="s">
        <v>2519</v>
      </c>
      <c r="J152" s="263" t="s">
        <v>9254</v>
      </c>
      <c r="K152" s="263" t="s">
        <v>1108</v>
      </c>
      <c r="L152" s="309" t="s">
        <v>10358</v>
      </c>
      <c r="M152" s="263" t="s">
        <v>9718</v>
      </c>
      <c r="N152" s="263" t="s">
        <v>10112</v>
      </c>
      <c r="O152" s="122" t="s">
        <v>5350</v>
      </c>
      <c r="P152" s="123" t="s">
        <v>1108</v>
      </c>
      <c r="Q152" s="302" t="s">
        <v>10358</v>
      </c>
      <c r="R152" s="169"/>
      <c r="S152" s="170"/>
      <c r="T152" s="363"/>
      <c r="U152" s="382"/>
      <c r="V152" s="137"/>
      <c r="W152" s="138"/>
      <c r="X152" s="359"/>
      <c r="Y152" s="372"/>
    </row>
    <row r="153" spans="1:25">
      <c r="A153" s="126"/>
      <c r="B153" s="127" t="s">
        <v>3579</v>
      </c>
      <c r="C153" s="128"/>
      <c r="D153" s="127" t="s">
        <v>3579</v>
      </c>
      <c r="E153" s="128" t="s">
        <v>3579</v>
      </c>
      <c r="F153" s="129" t="s">
        <v>3579</v>
      </c>
      <c r="G153" s="191" t="s">
        <v>1171</v>
      </c>
      <c r="H153" s="121" t="s">
        <v>1109</v>
      </c>
      <c r="I153" s="263" t="s">
        <v>2520</v>
      </c>
      <c r="J153" s="263" t="s">
        <v>9255</v>
      </c>
      <c r="K153" s="263" t="s">
        <v>1109</v>
      </c>
      <c r="L153" s="309" t="s">
        <v>10358</v>
      </c>
      <c r="M153" s="263" t="s">
        <v>9719</v>
      </c>
      <c r="N153" s="263" t="s">
        <v>10113</v>
      </c>
      <c r="O153" s="122" t="s">
        <v>5352</v>
      </c>
      <c r="P153" s="123" t="s">
        <v>1109</v>
      </c>
      <c r="Q153" s="302" t="s">
        <v>10358</v>
      </c>
      <c r="R153" s="169"/>
      <c r="S153" s="170"/>
      <c r="T153" s="363"/>
      <c r="U153" s="382"/>
      <c r="V153" s="137"/>
      <c r="W153" s="138"/>
      <c r="X153" s="359"/>
      <c r="Y153" s="372"/>
    </row>
    <row r="154" spans="1:25">
      <c r="A154" s="126"/>
      <c r="B154" s="127" t="s">
        <v>3579</v>
      </c>
      <c r="C154" s="128"/>
      <c r="D154" s="127" t="s">
        <v>3579</v>
      </c>
      <c r="E154" s="128" t="s">
        <v>3579</v>
      </c>
      <c r="F154" s="129" t="s">
        <v>3579</v>
      </c>
      <c r="G154" s="191" t="s">
        <v>1172</v>
      </c>
      <c r="H154" s="121" t="s">
        <v>1110</v>
      </c>
      <c r="I154" s="263" t="s">
        <v>2521</v>
      </c>
      <c r="J154" s="263" t="s">
        <v>9256</v>
      </c>
      <c r="K154" s="263" t="s">
        <v>1110</v>
      </c>
      <c r="L154" s="309" t="s">
        <v>10358</v>
      </c>
      <c r="M154" s="263" t="s">
        <v>9720</v>
      </c>
      <c r="N154" s="263" t="s">
        <v>10114</v>
      </c>
      <c r="O154" s="122" t="s">
        <v>5353</v>
      </c>
      <c r="P154" s="123" t="s">
        <v>1110</v>
      </c>
      <c r="Q154" s="302" t="s">
        <v>10358</v>
      </c>
      <c r="R154" s="169"/>
      <c r="S154" s="170"/>
      <c r="T154" s="363"/>
      <c r="U154" s="382"/>
      <c r="V154" s="137"/>
      <c r="W154" s="138"/>
      <c r="X154" s="359"/>
      <c r="Y154" s="372"/>
    </row>
    <row r="155" spans="1:25">
      <c r="A155" s="126"/>
      <c r="B155" s="127" t="s">
        <v>3579</v>
      </c>
      <c r="C155" s="128"/>
      <c r="D155" s="127" t="s">
        <v>3579</v>
      </c>
      <c r="E155" s="128" t="s">
        <v>3579</v>
      </c>
      <c r="F155" s="129" t="s">
        <v>3579</v>
      </c>
      <c r="G155" s="191" t="s">
        <v>1173</v>
      </c>
      <c r="H155" s="121" t="s">
        <v>1111</v>
      </c>
      <c r="I155" s="263" t="s">
        <v>2522</v>
      </c>
      <c r="J155" s="263" t="s">
        <v>9257</v>
      </c>
      <c r="K155" s="263" t="s">
        <v>1111</v>
      </c>
      <c r="L155" s="309" t="s">
        <v>10358</v>
      </c>
      <c r="M155" s="263" t="s">
        <v>9721</v>
      </c>
      <c r="N155" s="263" t="s">
        <v>10115</v>
      </c>
      <c r="O155" s="122" t="s">
        <v>5355</v>
      </c>
      <c r="P155" s="123" t="s">
        <v>1111</v>
      </c>
      <c r="Q155" s="302" t="s">
        <v>10358</v>
      </c>
      <c r="R155" s="169"/>
      <c r="S155" s="170"/>
      <c r="T155" s="363"/>
      <c r="U155" s="382"/>
      <c r="V155" s="137"/>
      <c r="W155" s="138"/>
      <c r="X155" s="359"/>
      <c r="Y155" s="372"/>
    </row>
    <row r="156" spans="1:25">
      <c r="A156" s="126"/>
      <c r="B156" s="127" t="s">
        <v>3579</v>
      </c>
      <c r="C156" s="128"/>
      <c r="D156" s="127" t="s">
        <v>3579</v>
      </c>
      <c r="E156" s="128" t="s">
        <v>3579</v>
      </c>
      <c r="F156" s="129" t="s">
        <v>3579</v>
      </c>
      <c r="G156" s="191" t="s">
        <v>1174</v>
      </c>
      <c r="H156" s="121" t="s">
        <v>1112</v>
      </c>
      <c r="I156" s="263" t="s">
        <v>2523</v>
      </c>
      <c r="J156" s="263" t="s">
        <v>9258</v>
      </c>
      <c r="K156" s="263" t="s">
        <v>1112</v>
      </c>
      <c r="L156" s="309" t="s">
        <v>10358</v>
      </c>
      <c r="M156" s="263" t="s">
        <v>9722</v>
      </c>
      <c r="N156" s="263" t="s">
        <v>10116</v>
      </c>
      <c r="O156" s="122" t="s">
        <v>5356</v>
      </c>
      <c r="P156" s="123" t="s">
        <v>1112</v>
      </c>
      <c r="Q156" s="302" t="s">
        <v>10358</v>
      </c>
      <c r="R156" s="169"/>
      <c r="S156" s="170"/>
      <c r="T156" s="363"/>
      <c r="U156" s="382"/>
      <c r="V156" s="137"/>
      <c r="W156" s="138"/>
      <c r="X156" s="359"/>
      <c r="Y156" s="372"/>
    </row>
    <row r="157" spans="1:25">
      <c r="A157" s="126"/>
      <c r="B157" s="127" t="s">
        <v>3579</v>
      </c>
      <c r="C157" s="128"/>
      <c r="D157" s="127" t="s">
        <v>3579</v>
      </c>
      <c r="E157" s="139" t="s">
        <v>3579</v>
      </c>
      <c r="F157" s="140" t="s">
        <v>3579</v>
      </c>
      <c r="G157" s="191" t="s">
        <v>1175</v>
      </c>
      <c r="H157" s="121" t="s">
        <v>1113</v>
      </c>
      <c r="I157" s="263" t="s">
        <v>2524</v>
      </c>
      <c r="J157" s="263" t="s">
        <v>9259</v>
      </c>
      <c r="K157" s="263" t="s">
        <v>1113</v>
      </c>
      <c r="L157" s="309" t="s">
        <v>10358</v>
      </c>
      <c r="M157" s="263" t="s">
        <v>9723</v>
      </c>
      <c r="N157" s="263" t="s">
        <v>10117</v>
      </c>
      <c r="O157" s="122" t="s">
        <v>5357</v>
      </c>
      <c r="P157" s="123" t="s">
        <v>1113</v>
      </c>
      <c r="Q157" s="302" t="s">
        <v>10358</v>
      </c>
      <c r="R157" s="169"/>
      <c r="S157" s="170"/>
      <c r="T157" s="363"/>
      <c r="U157" s="382"/>
      <c r="V157" s="137"/>
      <c r="W157" s="138"/>
      <c r="X157" s="359"/>
      <c r="Y157" s="360"/>
    </row>
    <row r="158" spans="1:25">
      <c r="A158" s="126"/>
      <c r="B158" s="127" t="s">
        <v>3579</v>
      </c>
      <c r="C158" s="128"/>
      <c r="D158" s="127" t="s">
        <v>3579</v>
      </c>
      <c r="E158" s="128" t="s">
        <v>5278</v>
      </c>
      <c r="F158" s="129" t="s">
        <v>5404</v>
      </c>
      <c r="G158" s="192" t="s">
        <v>1176</v>
      </c>
      <c r="H158" s="193" t="s">
        <v>1114</v>
      </c>
      <c r="I158" s="263" t="s">
        <v>2525</v>
      </c>
      <c r="J158" s="263" t="s">
        <v>9260</v>
      </c>
      <c r="K158" s="263" t="s">
        <v>8717</v>
      </c>
      <c r="L158" s="309" t="s">
        <v>10358</v>
      </c>
      <c r="M158" s="263" t="s">
        <v>9724</v>
      </c>
      <c r="N158" s="263" t="s">
        <v>10118</v>
      </c>
      <c r="O158" s="122" t="s">
        <v>5361</v>
      </c>
      <c r="P158" s="123" t="s">
        <v>8717</v>
      </c>
      <c r="Q158" s="302" t="s">
        <v>10358</v>
      </c>
      <c r="R158" s="169"/>
      <c r="S158" s="170"/>
      <c r="T158" s="363"/>
      <c r="U158" s="382"/>
      <c r="V158" s="137"/>
      <c r="W158" s="138"/>
      <c r="X158" s="359"/>
      <c r="Y158" s="372"/>
    </row>
    <row r="159" spans="1:25">
      <c r="A159" s="126"/>
      <c r="B159" s="127"/>
      <c r="C159" s="128"/>
      <c r="D159" s="127"/>
      <c r="E159" s="128"/>
      <c r="F159" s="127"/>
      <c r="G159" s="194"/>
      <c r="H159" s="195"/>
      <c r="I159" s="263" t="s">
        <v>2525</v>
      </c>
      <c r="J159" s="263" t="s">
        <v>9261</v>
      </c>
      <c r="K159" s="263" t="s">
        <v>8718</v>
      </c>
      <c r="L159" s="309" t="s">
        <v>10358</v>
      </c>
      <c r="M159" s="263" t="s">
        <v>9725</v>
      </c>
      <c r="N159" s="263" t="s">
        <v>10119</v>
      </c>
      <c r="O159" s="122" t="s">
        <v>5362</v>
      </c>
      <c r="P159" s="123" t="s">
        <v>8718</v>
      </c>
      <c r="Q159" s="302" t="s">
        <v>10358</v>
      </c>
      <c r="R159" s="169"/>
      <c r="S159" s="170"/>
      <c r="T159" s="363"/>
      <c r="U159" s="372"/>
      <c r="V159" s="137"/>
      <c r="W159" s="138"/>
      <c r="X159" s="359"/>
      <c r="Y159" s="372"/>
    </row>
    <row r="160" spans="1:25">
      <c r="A160" s="155"/>
      <c r="B160" s="140"/>
      <c r="C160" s="139"/>
      <c r="D160" s="140"/>
      <c r="E160" s="139"/>
      <c r="F160" s="140"/>
      <c r="G160" s="191" t="s">
        <v>1177</v>
      </c>
      <c r="H160" s="121" t="s">
        <v>1115</v>
      </c>
      <c r="I160" s="263" t="s">
        <v>2526</v>
      </c>
      <c r="J160" s="263" t="s">
        <v>9262</v>
      </c>
      <c r="K160" s="263" t="s">
        <v>8719</v>
      </c>
      <c r="L160" s="309" t="s">
        <v>10358</v>
      </c>
      <c r="M160" s="309" t="s">
        <v>9726</v>
      </c>
      <c r="N160" s="309" t="s">
        <v>10120</v>
      </c>
      <c r="O160" s="146" t="s">
        <v>5364</v>
      </c>
      <c r="P160" s="181" t="s">
        <v>8719</v>
      </c>
      <c r="Q160" s="302" t="s">
        <v>10358</v>
      </c>
      <c r="R160" s="169"/>
      <c r="S160" s="170"/>
      <c r="T160" s="363"/>
      <c r="U160" s="372"/>
      <c r="V160" s="137"/>
      <c r="W160" s="138"/>
      <c r="X160" s="359"/>
      <c r="Y160" s="372"/>
    </row>
    <row r="161" spans="1:25">
      <c r="A161" s="126" t="s">
        <v>5207</v>
      </c>
      <c r="B161" s="127" t="s">
        <v>5405</v>
      </c>
      <c r="C161" s="128" t="s">
        <v>5230</v>
      </c>
      <c r="D161" s="127" t="s">
        <v>5407</v>
      </c>
      <c r="E161" s="128" t="s">
        <v>5283</v>
      </c>
      <c r="F161" s="129" t="s">
        <v>1582</v>
      </c>
      <c r="G161" s="196" t="s">
        <v>5408</v>
      </c>
      <c r="H161" s="193" t="s">
        <v>1582</v>
      </c>
      <c r="I161" s="263" t="s">
        <v>2527</v>
      </c>
      <c r="J161" s="263" t="s">
        <v>9263</v>
      </c>
      <c r="K161" s="263" t="s">
        <v>8720</v>
      </c>
      <c r="L161" s="263" t="s">
        <v>10360</v>
      </c>
      <c r="M161" s="263" t="s">
        <v>9727</v>
      </c>
      <c r="N161" s="263" t="s">
        <v>10121</v>
      </c>
      <c r="O161" s="122" t="s">
        <v>5366</v>
      </c>
      <c r="P161" s="123" t="s">
        <v>8720</v>
      </c>
      <c r="Q161" s="302" t="s">
        <v>10360</v>
      </c>
      <c r="R161" s="171" t="s">
        <v>5253</v>
      </c>
      <c r="S161" s="172" t="s">
        <v>8983</v>
      </c>
      <c r="T161" s="381" t="s">
        <v>5218</v>
      </c>
      <c r="U161" s="371" t="s">
        <v>10464</v>
      </c>
      <c r="V161" s="160" t="s">
        <v>5206</v>
      </c>
      <c r="W161" s="125" t="s">
        <v>8985</v>
      </c>
      <c r="X161" s="378"/>
      <c r="Y161" s="371"/>
    </row>
    <row r="162" spans="1:25">
      <c r="A162" s="126"/>
      <c r="B162" s="127"/>
      <c r="C162" s="128"/>
      <c r="D162" s="127"/>
      <c r="E162" s="128"/>
      <c r="F162" s="129"/>
      <c r="G162" s="194"/>
      <c r="H162" s="195"/>
      <c r="I162" s="263" t="s">
        <v>2527</v>
      </c>
      <c r="J162" s="263" t="s">
        <v>9264</v>
      </c>
      <c r="K162" s="263" t="s">
        <v>8721</v>
      </c>
      <c r="L162" s="263" t="s">
        <v>10360</v>
      </c>
      <c r="M162" s="263" t="s">
        <v>9728</v>
      </c>
      <c r="N162" s="263" t="s">
        <v>10122</v>
      </c>
      <c r="O162" s="122" t="s">
        <v>5367</v>
      </c>
      <c r="P162" s="123" t="s">
        <v>8721</v>
      </c>
      <c r="Q162" s="302" t="s">
        <v>10360</v>
      </c>
      <c r="R162" s="169"/>
      <c r="S162" s="170"/>
      <c r="T162" s="363"/>
      <c r="U162" s="372" t="s">
        <v>8722</v>
      </c>
      <c r="V162" s="137"/>
      <c r="W162" s="138"/>
      <c r="X162" s="359"/>
      <c r="Y162" s="372"/>
    </row>
    <row r="163" spans="1:25">
      <c r="A163" s="126"/>
      <c r="B163" s="127"/>
      <c r="C163" s="128"/>
      <c r="D163" s="127"/>
      <c r="E163" s="139"/>
      <c r="F163" s="140"/>
      <c r="G163" s="281" t="s">
        <v>5409</v>
      </c>
      <c r="H163" s="266" t="s">
        <v>1835</v>
      </c>
      <c r="I163" s="267" t="s">
        <v>2528</v>
      </c>
      <c r="J163" s="267" t="s">
        <v>9265</v>
      </c>
      <c r="K163" s="267" t="s">
        <v>1835</v>
      </c>
      <c r="L163" s="263" t="s">
        <v>10360</v>
      </c>
      <c r="M163" s="308" t="s">
        <v>9729</v>
      </c>
      <c r="N163" s="308" t="s">
        <v>10123</v>
      </c>
      <c r="O163" s="274" t="s">
        <v>5369</v>
      </c>
      <c r="P163" s="280" t="s">
        <v>1835</v>
      </c>
      <c r="Q163" s="302" t="s">
        <v>10360</v>
      </c>
      <c r="R163" s="169"/>
      <c r="S163" s="170"/>
      <c r="T163" s="363"/>
      <c r="U163" s="382"/>
      <c r="V163" s="137"/>
      <c r="W163" s="138"/>
      <c r="X163" s="359"/>
      <c r="Y163" s="372"/>
    </row>
    <row r="164" spans="1:25">
      <c r="A164" s="126"/>
      <c r="B164" s="127" t="s">
        <v>3579</v>
      </c>
      <c r="C164" s="128"/>
      <c r="D164" s="127" t="s">
        <v>3579</v>
      </c>
      <c r="E164" s="128" t="s">
        <v>5284</v>
      </c>
      <c r="F164" s="129" t="s">
        <v>5410</v>
      </c>
      <c r="G164" s="281" t="s">
        <v>5412</v>
      </c>
      <c r="H164" s="266" t="s">
        <v>1836</v>
      </c>
      <c r="I164" s="267" t="s">
        <v>2530</v>
      </c>
      <c r="J164" s="267" t="s">
        <v>9265</v>
      </c>
      <c r="K164" s="267" t="s">
        <v>1835</v>
      </c>
      <c r="L164" s="263" t="s">
        <v>10360</v>
      </c>
      <c r="M164" s="306" t="s">
        <v>9730</v>
      </c>
      <c r="N164" s="306" t="s">
        <v>10124</v>
      </c>
      <c r="O164" s="276"/>
      <c r="P164" s="279" t="s">
        <v>3579</v>
      </c>
      <c r="Q164" s="302"/>
      <c r="R164" s="169"/>
      <c r="S164" s="170"/>
      <c r="T164" s="363"/>
      <c r="U164" s="382"/>
      <c r="V164" s="137"/>
      <c r="W164" s="138"/>
      <c r="X164" s="359"/>
      <c r="Y164" s="360"/>
    </row>
    <row r="165" spans="1:25">
      <c r="A165" s="126"/>
      <c r="B165" s="127" t="s">
        <v>3579</v>
      </c>
      <c r="C165" s="128"/>
      <c r="D165" s="127" t="s">
        <v>3579</v>
      </c>
      <c r="E165" s="128" t="s">
        <v>3579</v>
      </c>
      <c r="F165" s="129" t="s">
        <v>3579</v>
      </c>
      <c r="G165" s="191" t="s">
        <v>5411</v>
      </c>
      <c r="H165" s="121" t="s">
        <v>1583</v>
      </c>
      <c r="I165" s="263" t="s">
        <v>2529</v>
      </c>
      <c r="J165" s="263" t="s">
        <v>9266</v>
      </c>
      <c r="K165" s="263" t="s">
        <v>1583</v>
      </c>
      <c r="L165" s="263" t="s">
        <v>10360</v>
      </c>
      <c r="M165" s="263" t="s">
        <v>9731</v>
      </c>
      <c r="N165" s="263" t="s">
        <v>10125</v>
      </c>
      <c r="O165" s="122" t="s">
        <v>5374</v>
      </c>
      <c r="P165" s="123" t="s">
        <v>1583</v>
      </c>
      <c r="Q165" s="302" t="s">
        <v>10360</v>
      </c>
      <c r="R165" s="169"/>
      <c r="S165" s="170"/>
      <c r="T165" s="363"/>
      <c r="U165" s="382"/>
      <c r="V165" s="137"/>
      <c r="W165" s="138"/>
      <c r="X165" s="359"/>
      <c r="Y165" s="360"/>
    </row>
    <row r="166" spans="1:25">
      <c r="A166" s="126"/>
      <c r="B166" s="127" t="s">
        <v>3579</v>
      </c>
      <c r="C166" s="128"/>
      <c r="D166" s="127" t="s">
        <v>3579</v>
      </c>
      <c r="E166" s="118" t="s">
        <v>5283</v>
      </c>
      <c r="F166" s="119" t="s">
        <v>1582</v>
      </c>
      <c r="G166" s="281" t="s">
        <v>5409</v>
      </c>
      <c r="H166" s="266" t="s">
        <v>1835</v>
      </c>
      <c r="I166" s="267" t="s">
        <v>2528</v>
      </c>
      <c r="J166" s="267" t="s">
        <v>9267</v>
      </c>
      <c r="K166" s="267" t="s">
        <v>8723</v>
      </c>
      <c r="L166" s="263" t="s">
        <v>10360</v>
      </c>
      <c r="M166" s="308" t="s">
        <v>9732</v>
      </c>
      <c r="N166" s="308" t="s">
        <v>10126</v>
      </c>
      <c r="O166" s="274" t="s">
        <v>5375</v>
      </c>
      <c r="P166" s="280" t="s">
        <v>8723</v>
      </c>
      <c r="Q166" s="302" t="s">
        <v>10360</v>
      </c>
      <c r="R166" s="169"/>
      <c r="S166" s="170"/>
      <c r="T166" s="363"/>
      <c r="U166" s="382"/>
      <c r="V166" s="137"/>
      <c r="W166" s="138"/>
      <c r="X166" s="359"/>
      <c r="Y166" s="360"/>
    </row>
    <row r="167" spans="1:25">
      <c r="A167" s="126"/>
      <c r="B167" s="127" t="s">
        <v>3579</v>
      </c>
      <c r="C167" s="128"/>
      <c r="D167" s="127" t="s">
        <v>3579</v>
      </c>
      <c r="E167" s="139" t="s">
        <v>5284</v>
      </c>
      <c r="F167" s="140" t="s">
        <v>5410</v>
      </c>
      <c r="G167" s="281" t="s">
        <v>5412</v>
      </c>
      <c r="H167" s="266" t="s">
        <v>1836</v>
      </c>
      <c r="I167" s="267" t="s">
        <v>2530</v>
      </c>
      <c r="J167" s="267" t="s">
        <v>9267</v>
      </c>
      <c r="K167" s="267" t="s">
        <v>8723</v>
      </c>
      <c r="L167" s="263" t="s">
        <v>10360</v>
      </c>
      <c r="M167" s="303" t="s">
        <v>9733</v>
      </c>
      <c r="N167" s="303" t="s">
        <v>10127</v>
      </c>
      <c r="O167" s="271"/>
      <c r="P167" s="272" t="s">
        <v>3579</v>
      </c>
      <c r="Q167" s="302"/>
      <c r="R167" s="169"/>
      <c r="S167" s="170"/>
      <c r="T167" s="363"/>
      <c r="U167" s="382"/>
      <c r="V167" s="137"/>
      <c r="W167" s="138"/>
      <c r="X167" s="363"/>
      <c r="Y167" s="372"/>
    </row>
    <row r="168" spans="1:25">
      <c r="A168" s="126"/>
      <c r="B168" s="127" t="s">
        <v>3579</v>
      </c>
      <c r="C168" s="128"/>
      <c r="D168" s="127"/>
      <c r="E168" s="128" t="s">
        <v>5285</v>
      </c>
      <c r="F168" s="129" t="s">
        <v>5413</v>
      </c>
      <c r="G168" s="191" t="s">
        <v>5414</v>
      </c>
      <c r="H168" s="121" t="s">
        <v>1584</v>
      </c>
      <c r="I168" s="263" t="s">
        <v>2531</v>
      </c>
      <c r="J168" s="263" t="s">
        <v>9268</v>
      </c>
      <c r="K168" s="263" t="s">
        <v>8724</v>
      </c>
      <c r="L168" s="263" t="s">
        <v>10360</v>
      </c>
      <c r="M168" s="263" t="s">
        <v>9734</v>
      </c>
      <c r="N168" s="263" t="s">
        <v>10128</v>
      </c>
      <c r="O168" s="122" t="s">
        <v>5376</v>
      </c>
      <c r="P168" s="123" t="s">
        <v>8724</v>
      </c>
      <c r="Q168" s="302" t="s">
        <v>10360</v>
      </c>
      <c r="R168" s="171" t="s">
        <v>5254</v>
      </c>
      <c r="S168" s="172" t="s">
        <v>8986</v>
      </c>
      <c r="T168" s="363"/>
      <c r="U168" s="382"/>
      <c r="V168" s="137"/>
      <c r="W168" s="138"/>
      <c r="X168" s="359"/>
      <c r="Y168" s="360"/>
    </row>
    <row r="169" spans="1:25">
      <c r="A169" s="126"/>
      <c r="B169" s="127" t="s">
        <v>3579</v>
      </c>
      <c r="C169" s="139"/>
      <c r="D169" s="140"/>
      <c r="E169" s="139" t="s">
        <v>3579</v>
      </c>
      <c r="F169" s="140" t="s">
        <v>3579</v>
      </c>
      <c r="G169" s="191" t="s">
        <v>5415</v>
      </c>
      <c r="H169" s="121" t="s">
        <v>1585</v>
      </c>
      <c r="I169" s="263" t="s">
        <v>2532</v>
      </c>
      <c r="J169" s="263" t="s">
        <v>9269</v>
      </c>
      <c r="K169" s="263" t="s">
        <v>1585</v>
      </c>
      <c r="L169" s="263" t="s">
        <v>10360</v>
      </c>
      <c r="M169" s="263" t="s">
        <v>9735</v>
      </c>
      <c r="N169" s="263" t="s">
        <v>10129</v>
      </c>
      <c r="O169" s="122" t="s">
        <v>5378</v>
      </c>
      <c r="P169" s="123" t="s">
        <v>1585</v>
      </c>
      <c r="Q169" s="302" t="s">
        <v>10360</v>
      </c>
      <c r="R169" s="169"/>
      <c r="S169" s="170"/>
      <c r="T169" s="363"/>
      <c r="U169" s="382"/>
      <c r="V169" s="137"/>
      <c r="W169" s="138"/>
      <c r="X169" s="363"/>
      <c r="Y169" s="372"/>
    </row>
    <row r="170" spans="1:25">
      <c r="A170" s="126"/>
      <c r="B170" s="127" t="s">
        <v>3579</v>
      </c>
      <c r="C170" s="118" t="s">
        <v>5238</v>
      </c>
      <c r="D170" s="119" t="s">
        <v>5435</v>
      </c>
      <c r="E170" s="118" t="s">
        <v>5297</v>
      </c>
      <c r="F170" s="119" t="s">
        <v>5436</v>
      </c>
      <c r="G170" s="191" t="s">
        <v>5437</v>
      </c>
      <c r="H170" s="121" t="s">
        <v>1596</v>
      </c>
      <c r="I170" s="263" t="s">
        <v>2543</v>
      </c>
      <c r="J170" s="263" t="s">
        <v>9270</v>
      </c>
      <c r="K170" s="263" t="s">
        <v>8725</v>
      </c>
      <c r="L170" s="263" t="s">
        <v>10360</v>
      </c>
      <c r="M170" s="263" t="s">
        <v>9736</v>
      </c>
      <c r="N170" s="263" t="s">
        <v>10130</v>
      </c>
      <c r="O170" s="122" t="s">
        <v>5379</v>
      </c>
      <c r="P170" s="123" t="s">
        <v>8725</v>
      </c>
      <c r="Q170" s="302" t="s">
        <v>10360</v>
      </c>
      <c r="R170" s="169"/>
      <c r="S170" s="170"/>
      <c r="T170" s="383"/>
      <c r="U170" s="382" t="s">
        <v>8674</v>
      </c>
      <c r="V170" s="137"/>
      <c r="W170" s="138"/>
      <c r="X170" s="363"/>
      <c r="Y170" s="382"/>
    </row>
    <row r="171" spans="1:25">
      <c r="A171" s="126"/>
      <c r="B171" s="127" t="s">
        <v>3579</v>
      </c>
      <c r="C171" s="128" t="s">
        <v>5231</v>
      </c>
      <c r="D171" s="127" t="s">
        <v>5417</v>
      </c>
      <c r="E171" s="118" t="s">
        <v>5288</v>
      </c>
      <c r="F171" s="119" t="s">
        <v>1586</v>
      </c>
      <c r="G171" s="191" t="s">
        <v>5418</v>
      </c>
      <c r="H171" s="121" t="s">
        <v>1586</v>
      </c>
      <c r="I171" s="263" t="s">
        <v>2533</v>
      </c>
      <c r="J171" s="263" t="s">
        <v>9271</v>
      </c>
      <c r="K171" s="263" t="s">
        <v>1586</v>
      </c>
      <c r="L171" s="263" t="s">
        <v>10360</v>
      </c>
      <c r="M171" s="263" t="s">
        <v>9737</v>
      </c>
      <c r="N171" s="263" t="s">
        <v>10131</v>
      </c>
      <c r="O171" s="122" t="s">
        <v>5380</v>
      </c>
      <c r="P171" s="123" t="s">
        <v>1586</v>
      </c>
      <c r="Q171" s="302" t="s">
        <v>10360</v>
      </c>
      <c r="R171" s="171" t="s">
        <v>5255</v>
      </c>
      <c r="S171" s="172" t="s">
        <v>8987</v>
      </c>
      <c r="T171" s="381" t="s">
        <v>5222</v>
      </c>
      <c r="U171" s="375" t="s">
        <v>5417</v>
      </c>
      <c r="V171" s="137"/>
      <c r="W171" s="138"/>
      <c r="X171" s="378"/>
      <c r="Y171" s="357"/>
    </row>
    <row r="172" spans="1:25">
      <c r="A172" s="126"/>
      <c r="B172" s="127" t="s">
        <v>3579</v>
      </c>
      <c r="C172" s="139"/>
      <c r="D172" s="140" t="s">
        <v>3579</v>
      </c>
      <c r="E172" s="139" t="s">
        <v>5289</v>
      </c>
      <c r="F172" s="140" t="s">
        <v>1587</v>
      </c>
      <c r="G172" s="191" t="s">
        <v>5419</v>
      </c>
      <c r="H172" s="121" t="s">
        <v>1587</v>
      </c>
      <c r="I172" s="263" t="s">
        <v>2534</v>
      </c>
      <c r="J172" s="263" t="s">
        <v>9272</v>
      </c>
      <c r="K172" s="263" t="s">
        <v>1587</v>
      </c>
      <c r="L172" s="263" t="s">
        <v>10360</v>
      </c>
      <c r="M172" s="263" t="s">
        <v>9738</v>
      </c>
      <c r="N172" s="263" t="s">
        <v>10132</v>
      </c>
      <c r="O172" s="122" t="s">
        <v>5383</v>
      </c>
      <c r="P172" s="123" t="s">
        <v>1587</v>
      </c>
      <c r="Q172" s="302" t="s">
        <v>10360</v>
      </c>
      <c r="R172" s="169"/>
      <c r="S172" s="198"/>
      <c r="T172" s="359"/>
      <c r="U172" s="384"/>
      <c r="V172" s="137"/>
      <c r="W172" s="138"/>
      <c r="X172" s="359"/>
      <c r="Y172" s="405"/>
    </row>
    <row r="173" spans="1:25">
      <c r="A173" s="126"/>
      <c r="B173" s="127" t="s">
        <v>3579</v>
      </c>
      <c r="C173" s="128" t="s">
        <v>5232</v>
      </c>
      <c r="D173" s="127" t="s">
        <v>5421</v>
      </c>
      <c r="E173" s="128" t="s">
        <v>5291</v>
      </c>
      <c r="F173" s="129" t="s">
        <v>5421</v>
      </c>
      <c r="G173" s="281" t="s">
        <v>5422</v>
      </c>
      <c r="H173" s="266" t="s">
        <v>1588</v>
      </c>
      <c r="I173" s="267" t="s">
        <v>2535</v>
      </c>
      <c r="J173" s="267" t="s">
        <v>9273</v>
      </c>
      <c r="K173" s="267" t="s">
        <v>5421</v>
      </c>
      <c r="L173" s="263" t="s">
        <v>10360</v>
      </c>
      <c r="M173" s="308" t="s">
        <v>9739</v>
      </c>
      <c r="N173" s="308" t="s">
        <v>10133</v>
      </c>
      <c r="O173" s="274" t="s">
        <v>5385</v>
      </c>
      <c r="P173" s="275" t="s">
        <v>5421</v>
      </c>
      <c r="Q173" s="302" t="s">
        <v>10360</v>
      </c>
      <c r="R173" s="171" t="s">
        <v>5256</v>
      </c>
      <c r="S173" s="172" t="s">
        <v>8988</v>
      </c>
      <c r="T173" s="381" t="s">
        <v>5223</v>
      </c>
      <c r="U173" s="371" t="s">
        <v>5421</v>
      </c>
      <c r="V173" s="137"/>
      <c r="W173" s="138"/>
      <c r="X173" s="370"/>
      <c r="Y173" s="371"/>
    </row>
    <row r="174" spans="1:25">
      <c r="A174" s="126"/>
      <c r="B174" s="127" t="s">
        <v>3579</v>
      </c>
      <c r="C174" s="139"/>
      <c r="D174" s="140" t="s">
        <v>3579</v>
      </c>
      <c r="E174" s="139" t="s">
        <v>3579</v>
      </c>
      <c r="F174" s="140" t="s">
        <v>3579</v>
      </c>
      <c r="G174" s="281" t="s">
        <v>5423</v>
      </c>
      <c r="H174" s="266" t="s">
        <v>1589</v>
      </c>
      <c r="I174" s="267" t="s">
        <v>2536</v>
      </c>
      <c r="J174" s="267" t="s">
        <v>9273</v>
      </c>
      <c r="K174" s="267" t="s">
        <v>5421</v>
      </c>
      <c r="L174" s="263" t="s">
        <v>10360</v>
      </c>
      <c r="M174" s="306" t="s">
        <v>9740</v>
      </c>
      <c r="N174" s="306" t="s">
        <v>10134</v>
      </c>
      <c r="O174" s="276"/>
      <c r="P174" s="277" t="s">
        <v>3579</v>
      </c>
      <c r="Q174" s="302"/>
      <c r="R174" s="133"/>
      <c r="S174" s="134" t="s">
        <v>8674</v>
      </c>
      <c r="T174" s="359"/>
      <c r="U174" s="360"/>
      <c r="V174" s="137"/>
      <c r="W174" s="138"/>
      <c r="X174" s="359"/>
      <c r="Y174" s="360"/>
    </row>
    <row r="175" spans="1:25">
      <c r="A175" s="126"/>
      <c r="B175" s="127" t="s">
        <v>3579</v>
      </c>
      <c r="C175" s="118" t="s">
        <v>5236</v>
      </c>
      <c r="D175" s="119" t="s">
        <v>5430</v>
      </c>
      <c r="E175" s="118" t="s">
        <v>5294</v>
      </c>
      <c r="F175" s="119" t="s">
        <v>1593</v>
      </c>
      <c r="G175" s="191" t="s">
        <v>5431</v>
      </c>
      <c r="H175" s="121" t="s">
        <v>1593</v>
      </c>
      <c r="I175" s="263" t="s">
        <v>2540</v>
      </c>
      <c r="J175" s="263" t="s">
        <v>9274</v>
      </c>
      <c r="K175" s="263" t="s">
        <v>1593</v>
      </c>
      <c r="L175" s="263" t="s">
        <v>10360</v>
      </c>
      <c r="M175" s="309" t="s">
        <v>9741</v>
      </c>
      <c r="N175" s="309" t="s">
        <v>10135</v>
      </c>
      <c r="O175" s="146" t="s">
        <v>5386</v>
      </c>
      <c r="P175" s="181" t="s">
        <v>1593</v>
      </c>
      <c r="Q175" s="302" t="s">
        <v>10360</v>
      </c>
      <c r="R175" s="171" t="s">
        <v>5257</v>
      </c>
      <c r="S175" s="172" t="s">
        <v>8989</v>
      </c>
      <c r="T175" s="381" t="s">
        <v>5224</v>
      </c>
      <c r="U175" s="371" t="s">
        <v>1593</v>
      </c>
      <c r="V175" s="137"/>
      <c r="W175" s="138"/>
      <c r="X175" s="370"/>
      <c r="Y175" s="386"/>
    </row>
    <row r="176" spans="1:25">
      <c r="A176" s="126"/>
      <c r="B176" s="127" t="s">
        <v>3579</v>
      </c>
      <c r="C176" s="128" t="s">
        <v>5235</v>
      </c>
      <c r="D176" s="127" t="s">
        <v>5425</v>
      </c>
      <c r="E176" s="128" t="s">
        <v>5292</v>
      </c>
      <c r="F176" s="129" t="s">
        <v>5425</v>
      </c>
      <c r="G176" s="281" t="s">
        <v>5426</v>
      </c>
      <c r="H176" s="266" t="s">
        <v>1590</v>
      </c>
      <c r="I176" s="267" t="s">
        <v>2537</v>
      </c>
      <c r="J176" s="267" t="s">
        <v>9275</v>
      </c>
      <c r="K176" s="267" t="s">
        <v>8726</v>
      </c>
      <c r="L176" s="263" t="s">
        <v>10360</v>
      </c>
      <c r="M176" s="308" t="s">
        <v>9742</v>
      </c>
      <c r="N176" s="308" t="s">
        <v>10136</v>
      </c>
      <c r="O176" s="274" t="s">
        <v>5387</v>
      </c>
      <c r="P176" s="275" t="s">
        <v>8726</v>
      </c>
      <c r="Q176" s="302" t="s">
        <v>10435</v>
      </c>
      <c r="R176" s="171" t="s">
        <v>5258</v>
      </c>
      <c r="S176" s="172" t="s">
        <v>8990</v>
      </c>
      <c r="T176" s="385" t="s">
        <v>5225</v>
      </c>
      <c r="U176" s="371" t="s">
        <v>5425</v>
      </c>
      <c r="V176" s="137"/>
      <c r="W176" s="138"/>
      <c r="X176" s="370"/>
      <c r="Y176" s="386"/>
    </row>
    <row r="177" spans="1:25">
      <c r="A177" s="126"/>
      <c r="B177" s="127" t="s">
        <v>3579</v>
      </c>
      <c r="C177" s="128"/>
      <c r="D177" s="127" t="s">
        <v>3579</v>
      </c>
      <c r="E177" s="128" t="s">
        <v>3579</v>
      </c>
      <c r="F177" s="129" t="s">
        <v>3579</v>
      </c>
      <c r="G177" s="281" t="s">
        <v>5427</v>
      </c>
      <c r="H177" s="266" t="s">
        <v>1591</v>
      </c>
      <c r="I177" s="267" t="s">
        <v>2538</v>
      </c>
      <c r="J177" s="267" t="s">
        <v>9275</v>
      </c>
      <c r="K177" s="267" t="s">
        <v>8726</v>
      </c>
      <c r="L177" s="263" t="s">
        <v>10360</v>
      </c>
      <c r="M177" s="306" t="s">
        <v>9743</v>
      </c>
      <c r="N177" s="306" t="s">
        <v>10405</v>
      </c>
      <c r="O177" s="276"/>
      <c r="P177" s="277" t="s">
        <v>3579</v>
      </c>
      <c r="Q177" s="303"/>
      <c r="R177" s="133"/>
      <c r="S177" s="134" t="s">
        <v>8674</v>
      </c>
      <c r="T177" s="359"/>
      <c r="U177" s="360"/>
      <c r="V177" s="137"/>
      <c r="W177" s="138"/>
      <c r="X177" s="363"/>
      <c r="Y177" s="382"/>
    </row>
    <row r="178" spans="1:25">
      <c r="A178" s="126"/>
      <c r="B178" s="127" t="s">
        <v>3579</v>
      </c>
      <c r="C178" s="128"/>
      <c r="D178" s="127" t="s">
        <v>3579</v>
      </c>
      <c r="E178" s="128" t="s">
        <v>3579</v>
      </c>
      <c r="F178" s="129" t="s">
        <v>3579</v>
      </c>
      <c r="G178" s="281" t="s">
        <v>5428</v>
      </c>
      <c r="H178" s="266" t="s">
        <v>1592</v>
      </c>
      <c r="I178" s="267" t="s">
        <v>2539</v>
      </c>
      <c r="J178" s="267" t="s">
        <v>9276</v>
      </c>
      <c r="K178" s="267" t="s">
        <v>8727</v>
      </c>
      <c r="L178" s="263" t="s">
        <v>10360</v>
      </c>
      <c r="M178" s="303" t="s">
        <v>9744</v>
      </c>
      <c r="N178" s="303" t="s">
        <v>10137</v>
      </c>
      <c r="O178" s="268" t="s">
        <v>5389</v>
      </c>
      <c r="P178" s="272" t="s">
        <v>8727</v>
      </c>
      <c r="Q178" s="303" t="s">
        <v>10360</v>
      </c>
      <c r="R178" s="169"/>
      <c r="S178" s="170"/>
      <c r="T178" s="359"/>
      <c r="U178" s="372"/>
      <c r="V178" s="137"/>
      <c r="W178" s="138"/>
      <c r="X178" s="363"/>
      <c r="Y178" s="382"/>
    </row>
    <row r="179" spans="1:25">
      <c r="A179" s="126"/>
      <c r="B179" s="127" t="s">
        <v>3579</v>
      </c>
      <c r="C179" s="118" t="s">
        <v>5236</v>
      </c>
      <c r="D179" s="119" t="s">
        <v>5430</v>
      </c>
      <c r="E179" s="118" t="s">
        <v>5294</v>
      </c>
      <c r="F179" s="119" t="s">
        <v>1593</v>
      </c>
      <c r="G179" s="281" t="s">
        <v>5431</v>
      </c>
      <c r="H179" s="266" t="s">
        <v>8989</v>
      </c>
      <c r="I179" s="267" t="s">
        <v>2540</v>
      </c>
      <c r="J179" s="267" t="s">
        <v>9276</v>
      </c>
      <c r="K179" s="267" t="s">
        <v>8727</v>
      </c>
      <c r="L179" s="263" t="s">
        <v>10360</v>
      </c>
      <c r="M179" s="306" t="s">
        <v>9745</v>
      </c>
      <c r="N179" s="306" t="s">
        <v>10138</v>
      </c>
      <c r="O179" s="276"/>
      <c r="P179" s="279" t="s">
        <v>3579</v>
      </c>
      <c r="Q179" s="303"/>
      <c r="R179" s="169"/>
      <c r="S179" s="170"/>
      <c r="T179" s="359"/>
      <c r="U179" s="372"/>
      <c r="V179" s="137"/>
      <c r="W179" s="138"/>
      <c r="X179" s="363"/>
      <c r="Y179" s="372"/>
    </row>
    <row r="180" spans="1:25">
      <c r="A180" s="126"/>
      <c r="B180" s="127" t="s">
        <v>3579</v>
      </c>
      <c r="C180" s="128" t="s">
        <v>5238</v>
      </c>
      <c r="D180" s="127" t="s">
        <v>5435</v>
      </c>
      <c r="E180" s="128" t="s">
        <v>5297</v>
      </c>
      <c r="F180" s="129" t="s">
        <v>5436</v>
      </c>
      <c r="G180" s="191" t="s">
        <v>5438</v>
      </c>
      <c r="H180" s="121" t="s">
        <v>1597</v>
      </c>
      <c r="I180" s="263" t="s">
        <v>2544</v>
      </c>
      <c r="J180" s="263" t="s">
        <v>9277</v>
      </c>
      <c r="K180" s="263" t="s">
        <v>1597</v>
      </c>
      <c r="L180" s="263" t="s">
        <v>10360</v>
      </c>
      <c r="M180" s="263" t="s">
        <v>9746</v>
      </c>
      <c r="N180" s="263" t="s">
        <v>10139</v>
      </c>
      <c r="O180" s="191" t="s">
        <v>5390</v>
      </c>
      <c r="P180" s="200" t="s">
        <v>1597</v>
      </c>
      <c r="Q180" s="309" t="s">
        <v>10360</v>
      </c>
      <c r="R180" s="182" t="s">
        <v>5259</v>
      </c>
      <c r="S180" s="172" t="s">
        <v>8991</v>
      </c>
      <c r="T180" s="381" t="s">
        <v>5226</v>
      </c>
      <c r="U180" s="386" t="s">
        <v>5435</v>
      </c>
      <c r="V180" s="137"/>
      <c r="W180" s="138"/>
      <c r="X180" s="370"/>
      <c r="Y180" s="386"/>
    </row>
    <row r="181" spans="1:25">
      <c r="A181" s="126"/>
      <c r="B181" s="127" t="s">
        <v>3579</v>
      </c>
      <c r="C181" s="128"/>
      <c r="D181" s="127"/>
      <c r="E181" s="128"/>
      <c r="F181" s="129"/>
      <c r="G181" s="191" t="s">
        <v>5439</v>
      </c>
      <c r="H181" s="121" t="s">
        <v>1598</v>
      </c>
      <c r="I181" s="263" t="s">
        <v>2545</v>
      </c>
      <c r="J181" s="263" t="s">
        <v>9278</v>
      </c>
      <c r="K181" s="263" t="s">
        <v>1598</v>
      </c>
      <c r="L181" s="263" t="s">
        <v>10360</v>
      </c>
      <c r="M181" s="263" t="s">
        <v>9747</v>
      </c>
      <c r="N181" s="263" t="s">
        <v>10140</v>
      </c>
      <c r="O181" s="191" t="s">
        <v>5391</v>
      </c>
      <c r="P181" s="200" t="s">
        <v>1598</v>
      </c>
      <c r="Q181" s="310" t="s">
        <v>10360</v>
      </c>
      <c r="R181" s="152"/>
      <c r="S181" s="170"/>
      <c r="T181" s="363"/>
      <c r="U181" s="372"/>
      <c r="V181" s="137"/>
      <c r="W181" s="138"/>
      <c r="X181" s="363"/>
      <c r="Y181" s="382"/>
    </row>
    <row r="182" spans="1:25">
      <c r="A182" s="126"/>
      <c r="B182" s="127" t="s">
        <v>3579</v>
      </c>
      <c r="C182" s="202" t="s">
        <v>5236</v>
      </c>
      <c r="D182" s="203" t="s">
        <v>5430</v>
      </c>
      <c r="E182" s="202" t="s">
        <v>5295</v>
      </c>
      <c r="F182" s="203" t="s">
        <v>5432</v>
      </c>
      <c r="G182" s="281" t="s">
        <v>5433</v>
      </c>
      <c r="H182" s="266" t="s">
        <v>1594</v>
      </c>
      <c r="I182" s="267" t="s">
        <v>2541</v>
      </c>
      <c r="J182" s="267" t="s">
        <v>9279</v>
      </c>
      <c r="K182" s="267" t="s">
        <v>8728</v>
      </c>
      <c r="L182" s="263" t="s">
        <v>10360</v>
      </c>
      <c r="M182" s="308" t="s">
        <v>9748</v>
      </c>
      <c r="N182" s="308" t="s">
        <v>10141</v>
      </c>
      <c r="O182" s="274" t="s">
        <v>5392</v>
      </c>
      <c r="P182" s="280" t="s">
        <v>8728</v>
      </c>
      <c r="Q182" s="308" t="s">
        <v>10360</v>
      </c>
      <c r="R182" s="171" t="s">
        <v>5264</v>
      </c>
      <c r="S182" s="172" t="s">
        <v>8993</v>
      </c>
      <c r="T182" s="363"/>
      <c r="U182" s="372"/>
      <c r="V182" s="137"/>
      <c r="W182" s="138"/>
      <c r="X182" s="363"/>
      <c r="Y182" s="382"/>
    </row>
    <row r="183" spans="1:25">
      <c r="A183" s="126"/>
      <c r="B183" s="127" t="s">
        <v>3579</v>
      </c>
      <c r="C183" s="128"/>
      <c r="D183" s="127" t="s">
        <v>3579</v>
      </c>
      <c r="E183" s="128" t="s">
        <v>3579</v>
      </c>
      <c r="F183" s="129" t="s">
        <v>3579</v>
      </c>
      <c r="G183" s="281" t="s">
        <v>5434</v>
      </c>
      <c r="H183" s="266" t="s">
        <v>1595</v>
      </c>
      <c r="I183" s="267" t="s">
        <v>2542</v>
      </c>
      <c r="J183" s="267" t="s">
        <v>9279</v>
      </c>
      <c r="K183" s="267" t="s">
        <v>8728</v>
      </c>
      <c r="L183" s="263" t="s">
        <v>10360</v>
      </c>
      <c r="M183" s="306" t="s">
        <v>9749</v>
      </c>
      <c r="N183" s="306" t="s">
        <v>10142</v>
      </c>
      <c r="O183" s="276"/>
      <c r="P183" s="279" t="s">
        <v>3579</v>
      </c>
      <c r="Q183" s="303"/>
      <c r="R183" s="169"/>
      <c r="S183" s="170"/>
      <c r="T183" s="363"/>
      <c r="U183" s="372"/>
      <c r="V183" s="137"/>
      <c r="W183" s="138"/>
      <c r="X183" s="363"/>
      <c r="Y183" s="382"/>
    </row>
    <row r="184" spans="1:25">
      <c r="A184" s="126"/>
      <c r="B184" s="127" t="s">
        <v>3579</v>
      </c>
      <c r="C184" s="128"/>
      <c r="D184" s="127" t="s">
        <v>3579</v>
      </c>
      <c r="E184" s="128" t="s">
        <v>3579</v>
      </c>
      <c r="F184" s="129" t="s">
        <v>3579</v>
      </c>
      <c r="G184" s="191" t="s">
        <v>5433</v>
      </c>
      <c r="H184" s="121" t="s">
        <v>1594</v>
      </c>
      <c r="I184" s="263" t="s">
        <v>2541</v>
      </c>
      <c r="J184" s="263" t="s">
        <v>9280</v>
      </c>
      <c r="K184" s="263" t="s">
        <v>8729</v>
      </c>
      <c r="L184" s="263" t="s">
        <v>10360</v>
      </c>
      <c r="M184" s="263" t="s">
        <v>9750</v>
      </c>
      <c r="N184" s="263" t="s">
        <v>10143</v>
      </c>
      <c r="O184" s="122" t="s">
        <v>5393</v>
      </c>
      <c r="P184" s="123" t="s">
        <v>8729</v>
      </c>
      <c r="Q184" s="304" t="s">
        <v>10360</v>
      </c>
      <c r="R184" s="169"/>
      <c r="S184" s="170"/>
      <c r="T184" s="363"/>
      <c r="U184" s="382"/>
      <c r="V184" s="137"/>
      <c r="W184" s="138"/>
      <c r="X184" s="359"/>
      <c r="Y184" s="372"/>
    </row>
    <row r="185" spans="1:25">
      <c r="A185" s="126"/>
      <c r="B185" s="127" t="s">
        <v>3579</v>
      </c>
      <c r="C185" s="179" t="s">
        <v>5238</v>
      </c>
      <c r="D185" s="180" t="s">
        <v>5435</v>
      </c>
      <c r="E185" s="179" t="s">
        <v>5299</v>
      </c>
      <c r="F185" s="180" t="s">
        <v>5435</v>
      </c>
      <c r="G185" s="191" t="s">
        <v>5440</v>
      </c>
      <c r="H185" s="121" t="s">
        <v>1599</v>
      </c>
      <c r="I185" s="263" t="s">
        <v>2546</v>
      </c>
      <c r="J185" s="263" t="s">
        <v>9281</v>
      </c>
      <c r="K185" s="263" t="s">
        <v>8730</v>
      </c>
      <c r="L185" s="263" t="s">
        <v>10360</v>
      </c>
      <c r="M185" s="263" t="s">
        <v>9751</v>
      </c>
      <c r="N185" s="263" t="s">
        <v>10144</v>
      </c>
      <c r="O185" s="122" t="s">
        <v>5396</v>
      </c>
      <c r="P185" s="123" t="s">
        <v>8730</v>
      </c>
      <c r="Q185" s="302" t="s">
        <v>10360</v>
      </c>
      <c r="R185" s="171" t="s">
        <v>5265</v>
      </c>
      <c r="S185" s="172" t="s">
        <v>8992</v>
      </c>
      <c r="T185" s="363"/>
      <c r="U185" s="382"/>
      <c r="V185" s="137"/>
      <c r="W185" s="138"/>
      <c r="X185" s="363"/>
      <c r="Y185" s="372"/>
    </row>
    <row r="186" spans="1:25">
      <c r="A186" s="126"/>
      <c r="B186" s="127" t="s">
        <v>3579</v>
      </c>
      <c r="C186" s="128"/>
      <c r="D186" s="127" t="s">
        <v>3579</v>
      </c>
      <c r="E186" s="128"/>
      <c r="F186" s="127"/>
      <c r="G186" s="191" t="s">
        <v>5443</v>
      </c>
      <c r="H186" s="121" t="s">
        <v>1838</v>
      </c>
      <c r="I186" s="263" t="s">
        <v>2549</v>
      </c>
      <c r="J186" s="263" t="s">
        <v>9282</v>
      </c>
      <c r="K186" s="263" t="s">
        <v>8731</v>
      </c>
      <c r="L186" s="263" t="s">
        <v>10360</v>
      </c>
      <c r="M186" s="263" t="s">
        <v>9752</v>
      </c>
      <c r="N186" s="263" t="s">
        <v>10145</v>
      </c>
      <c r="O186" s="122" t="s">
        <v>5397</v>
      </c>
      <c r="P186" s="123" t="s">
        <v>8731</v>
      </c>
      <c r="Q186" s="304" t="s">
        <v>10360</v>
      </c>
      <c r="R186" s="169"/>
      <c r="S186" s="170"/>
      <c r="T186" s="363"/>
      <c r="U186" s="372"/>
      <c r="V186" s="137"/>
      <c r="W186" s="138"/>
      <c r="X186" s="363"/>
      <c r="Y186" s="372"/>
    </row>
    <row r="187" spans="1:25">
      <c r="A187" s="126"/>
      <c r="B187" s="127" t="s">
        <v>3579</v>
      </c>
      <c r="C187" s="128"/>
      <c r="D187" s="127" t="s">
        <v>3579</v>
      </c>
      <c r="E187" s="128"/>
      <c r="F187" s="127"/>
      <c r="G187" s="281" t="s">
        <v>5441</v>
      </c>
      <c r="H187" s="266" t="s">
        <v>1600</v>
      </c>
      <c r="I187" s="267" t="s">
        <v>2547</v>
      </c>
      <c r="J187" s="267" t="s">
        <v>9283</v>
      </c>
      <c r="K187" s="267" t="s">
        <v>5435</v>
      </c>
      <c r="L187" s="263" t="s">
        <v>10360</v>
      </c>
      <c r="M187" s="308" t="s">
        <v>9753</v>
      </c>
      <c r="N187" s="308" t="s">
        <v>10146</v>
      </c>
      <c r="O187" s="274" t="s">
        <v>1167</v>
      </c>
      <c r="P187" s="275" t="s">
        <v>5435</v>
      </c>
      <c r="Q187" s="303" t="s">
        <v>10360</v>
      </c>
      <c r="R187" s="169"/>
      <c r="S187" s="170"/>
      <c r="T187" s="359"/>
      <c r="U187" s="372"/>
      <c r="V187" s="137"/>
      <c r="W187" s="138"/>
      <c r="X187" s="363"/>
      <c r="Y187" s="372"/>
    </row>
    <row r="188" spans="1:25">
      <c r="A188" s="126"/>
      <c r="B188" s="127" t="s">
        <v>3579</v>
      </c>
      <c r="C188" s="128"/>
      <c r="D188" s="127" t="s">
        <v>3579</v>
      </c>
      <c r="E188" s="128"/>
      <c r="F188" s="129"/>
      <c r="G188" s="282" t="s">
        <v>5443</v>
      </c>
      <c r="H188" s="283" t="s">
        <v>1838</v>
      </c>
      <c r="I188" s="267" t="s">
        <v>2549</v>
      </c>
      <c r="J188" s="267" t="s">
        <v>9283</v>
      </c>
      <c r="K188" s="267" t="s">
        <v>5435</v>
      </c>
      <c r="L188" s="263" t="s">
        <v>10360</v>
      </c>
      <c r="M188" s="303" t="s">
        <v>9754</v>
      </c>
      <c r="N188" s="303" t="s">
        <v>10147</v>
      </c>
      <c r="O188" s="271"/>
      <c r="P188" s="272" t="s">
        <v>3579</v>
      </c>
      <c r="Q188" s="303"/>
      <c r="R188" s="169"/>
      <c r="S188" s="170"/>
      <c r="T188" s="359"/>
      <c r="U188" s="372"/>
      <c r="V188" s="137"/>
      <c r="W188" s="138"/>
      <c r="X188" s="359"/>
      <c r="Y188" s="360"/>
    </row>
    <row r="189" spans="1:25" ht="19.2">
      <c r="A189" s="126"/>
      <c r="B189" s="127" t="s">
        <v>3579</v>
      </c>
      <c r="C189" s="128"/>
      <c r="D189" s="127" t="s">
        <v>3579</v>
      </c>
      <c r="E189" s="128" t="s">
        <v>3579</v>
      </c>
      <c r="F189" s="129" t="s">
        <v>3579</v>
      </c>
      <c r="G189" s="282" t="s">
        <v>5444</v>
      </c>
      <c r="H189" s="283" t="s">
        <v>1601</v>
      </c>
      <c r="I189" s="267" t="s">
        <v>2550</v>
      </c>
      <c r="J189" s="267" t="s">
        <v>9283</v>
      </c>
      <c r="K189" s="267" t="s">
        <v>5435</v>
      </c>
      <c r="L189" s="263" t="s">
        <v>10360</v>
      </c>
      <c r="M189" s="303" t="s">
        <v>9755</v>
      </c>
      <c r="N189" s="303" t="s">
        <v>10148</v>
      </c>
      <c r="O189" s="271"/>
      <c r="P189" s="272" t="s">
        <v>3579</v>
      </c>
      <c r="Q189" s="303"/>
      <c r="R189" s="169"/>
      <c r="S189" s="170"/>
      <c r="T189" s="359"/>
      <c r="U189" s="372"/>
      <c r="V189" s="137"/>
      <c r="W189" s="138"/>
      <c r="X189" s="403"/>
      <c r="Y189" s="409"/>
    </row>
    <row r="190" spans="1:25">
      <c r="A190" s="126"/>
      <c r="B190" s="127"/>
      <c r="C190" s="179" t="s">
        <v>488</v>
      </c>
      <c r="D190" s="180" t="s">
        <v>5445</v>
      </c>
      <c r="E190" s="179" t="s">
        <v>5301</v>
      </c>
      <c r="F190" s="180" t="s">
        <v>5445</v>
      </c>
      <c r="G190" s="192" t="s">
        <v>5446</v>
      </c>
      <c r="H190" s="193" t="s">
        <v>1602</v>
      </c>
      <c r="I190" s="263" t="s">
        <v>2551</v>
      </c>
      <c r="J190" s="263" t="s">
        <v>9284</v>
      </c>
      <c r="K190" s="263" t="s">
        <v>8732</v>
      </c>
      <c r="L190" s="263" t="s">
        <v>10360</v>
      </c>
      <c r="M190" s="309" t="s">
        <v>9756</v>
      </c>
      <c r="N190" s="309" t="s">
        <v>10149</v>
      </c>
      <c r="O190" s="146" t="s">
        <v>1168</v>
      </c>
      <c r="P190" s="181" t="s">
        <v>8732</v>
      </c>
      <c r="Q190" s="302" t="s">
        <v>10360</v>
      </c>
      <c r="R190" s="171" t="s">
        <v>5266</v>
      </c>
      <c r="S190" s="149" t="s">
        <v>8732</v>
      </c>
      <c r="T190" s="381" t="s">
        <v>5229</v>
      </c>
      <c r="U190" s="371" t="s">
        <v>5445</v>
      </c>
      <c r="V190" s="137"/>
      <c r="W190" s="138"/>
      <c r="X190" s="378"/>
      <c r="Y190" s="371"/>
    </row>
    <row r="191" spans="1:25">
      <c r="A191" s="126"/>
      <c r="B191" s="127" t="s">
        <v>3579</v>
      </c>
      <c r="C191" s="128"/>
      <c r="D191" s="129" t="s">
        <v>3579</v>
      </c>
      <c r="E191" s="128" t="s">
        <v>3579</v>
      </c>
      <c r="F191" s="129" t="s">
        <v>3579</v>
      </c>
      <c r="G191" s="284" t="s">
        <v>5447</v>
      </c>
      <c r="H191" s="285" t="s">
        <v>1603</v>
      </c>
      <c r="I191" s="267" t="s">
        <v>2552</v>
      </c>
      <c r="J191" s="267" t="s">
        <v>9285</v>
      </c>
      <c r="K191" s="267" t="s">
        <v>8733</v>
      </c>
      <c r="L191" s="263" t="s">
        <v>10360</v>
      </c>
      <c r="M191" s="267" t="s">
        <v>9757</v>
      </c>
      <c r="N191" s="267" t="s">
        <v>10150</v>
      </c>
      <c r="O191" s="286" t="s">
        <v>1169</v>
      </c>
      <c r="P191" s="287" t="s">
        <v>8733</v>
      </c>
      <c r="Q191" s="308" t="s">
        <v>10360</v>
      </c>
      <c r="R191" s="171" t="s">
        <v>5268</v>
      </c>
      <c r="S191" s="172" t="s">
        <v>8995</v>
      </c>
      <c r="T191" s="363"/>
      <c r="U191" s="372"/>
      <c r="V191" s="137"/>
      <c r="W191" s="138"/>
      <c r="X191" s="363"/>
      <c r="Y191" s="372"/>
    </row>
    <row r="192" spans="1:25">
      <c r="A192" s="126"/>
      <c r="B192" s="127"/>
      <c r="C192" s="128"/>
      <c r="D192" s="129"/>
      <c r="E192" s="128"/>
      <c r="F192" s="129"/>
      <c r="G192" s="288"/>
      <c r="H192" s="289"/>
      <c r="I192" s="267" t="s">
        <v>2552</v>
      </c>
      <c r="J192" s="267" t="s">
        <v>9286</v>
      </c>
      <c r="K192" s="267" t="s">
        <v>8734</v>
      </c>
      <c r="L192" s="263" t="s">
        <v>10360</v>
      </c>
      <c r="M192" s="306" t="s">
        <v>9758</v>
      </c>
      <c r="N192" s="306" t="s">
        <v>10151</v>
      </c>
      <c r="O192" s="290" t="s">
        <v>1170</v>
      </c>
      <c r="P192" s="279" t="s">
        <v>8734</v>
      </c>
      <c r="Q192" s="303" t="s">
        <v>10360</v>
      </c>
      <c r="R192" s="169"/>
      <c r="S192" s="170"/>
      <c r="T192" s="363"/>
      <c r="U192" s="372"/>
      <c r="V192" s="137"/>
      <c r="W192" s="138"/>
      <c r="X192" s="363"/>
      <c r="Y192" s="372"/>
    </row>
    <row r="193" spans="1:25">
      <c r="A193" s="126"/>
      <c r="B193" s="127" t="s">
        <v>3579</v>
      </c>
      <c r="C193" s="128"/>
      <c r="D193" s="129" t="s">
        <v>3579</v>
      </c>
      <c r="E193" s="128" t="s">
        <v>3579</v>
      </c>
      <c r="F193" s="129" t="s">
        <v>3579</v>
      </c>
      <c r="G193" s="291"/>
      <c r="H193" s="289"/>
      <c r="I193" s="267" t="s">
        <v>2552</v>
      </c>
      <c r="J193" s="267" t="s">
        <v>9287</v>
      </c>
      <c r="K193" s="267" t="s">
        <v>8735</v>
      </c>
      <c r="L193" s="263" t="s">
        <v>10360</v>
      </c>
      <c r="M193" s="306" t="s">
        <v>9759</v>
      </c>
      <c r="N193" s="306" t="s">
        <v>10152</v>
      </c>
      <c r="O193" s="290" t="s">
        <v>1171</v>
      </c>
      <c r="P193" s="279" t="s">
        <v>8735</v>
      </c>
      <c r="Q193" s="303" t="s">
        <v>10360</v>
      </c>
      <c r="R193" s="169"/>
      <c r="S193" s="170"/>
      <c r="T193" s="363"/>
      <c r="U193" s="372"/>
      <c r="V193" s="137"/>
      <c r="W193" s="138"/>
      <c r="X193" s="359"/>
      <c r="Y193" s="360"/>
    </row>
    <row r="194" spans="1:25">
      <c r="A194" s="126"/>
      <c r="B194" s="127"/>
      <c r="C194" s="128"/>
      <c r="D194" s="129"/>
      <c r="E194" s="128"/>
      <c r="F194" s="129"/>
      <c r="G194" s="282"/>
      <c r="H194" s="283"/>
      <c r="I194" s="267" t="s">
        <v>2552</v>
      </c>
      <c r="J194" s="267" t="s">
        <v>9288</v>
      </c>
      <c r="K194" s="267" t="s">
        <v>8736</v>
      </c>
      <c r="L194" s="263" t="s">
        <v>10360</v>
      </c>
      <c r="M194" s="303" t="s">
        <v>9760</v>
      </c>
      <c r="N194" s="303" t="s">
        <v>10153</v>
      </c>
      <c r="O194" s="268" t="s">
        <v>1172</v>
      </c>
      <c r="P194" s="272" t="s">
        <v>8736</v>
      </c>
      <c r="Q194" s="303" t="s">
        <v>10360</v>
      </c>
      <c r="R194" s="169"/>
      <c r="S194" s="170"/>
      <c r="T194" s="363"/>
      <c r="U194" s="372"/>
      <c r="V194" s="137"/>
      <c r="W194" s="138"/>
      <c r="X194" s="363"/>
      <c r="Y194" s="382"/>
    </row>
    <row r="195" spans="1:25">
      <c r="A195" s="126"/>
      <c r="B195" s="127" t="s">
        <v>3579</v>
      </c>
      <c r="C195" s="139"/>
      <c r="D195" s="140" t="s">
        <v>3579</v>
      </c>
      <c r="E195" s="139" t="s">
        <v>3579</v>
      </c>
      <c r="F195" s="140" t="s">
        <v>3579</v>
      </c>
      <c r="G195" s="281" t="s">
        <v>5448</v>
      </c>
      <c r="H195" s="266" t="s">
        <v>1604</v>
      </c>
      <c r="I195" s="267" t="s">
        <v>2553</v>
      </c>
      <c r="J195" s="267" t="s">
        <v>9288</v>
      </c>
      <c r="K195" s="267" t="s">
        <v>8736</v>
      </c>
      <c r="L195" s="263" t="s">
        <v>10360</v>
      </c>
      <c r="M195" s="303" t="s">
        <v>9761</v>
      </c>
      <c r="N195" s="303" t="s">
        <v>10154</v>
      </c>
      <c r="O195" s="271"/>
      <c r="P195" s="272" t="s">
        <v>3579</v>
      </c>
      <c r="Q195" s="303"/>
      <c r="R195" s="169"/>
      <c r="S195" s="170"/>
      <c r="T195" s="363"/>
      <c r="U195" s="372"/>
      <c r="V195" s="137"/>
      <c r="W195" s="138"/>
      <c r="X195" s="363"/>
      <c r="Y195" s="372"/>
    </row>
    <row r="196" spans="1:25">
      <c r="A196" s="126"/>
      <c r="B196" s="127"/>
      <c r="C196" s="128" t="s">
        <v>489</v>
      </c>
      <c r="D196" s="127" t="s">
        <v>5449</v>
      </c>
      <c r="E196" s="118" t="s">
        <v>5302</v>
      </c>
      <c r="F196" s="119" t="s">
        <v>5450</v>
      </c>
      <c r="G196" s="192" t="s">
        <v>5451</v>
      </c>
      <c r="H196" s="193" t="s">
        <v>1605</v>
      </c>
      <c r="I196" s="263" t="s">
        <v>2554</v>
      </c>
      <c r="J196" s="263" t="s">
        <v>9289</v>
      </c>
      <c r="K196" s="263" t="s">
        <v>5450</v>
      </c>
      <c r="L196" s="263" t="s">
        <v>10360</v>
      </c>
      <c r="M196" s="309" t="s">
        <v>9762</v>
      </c>
      <c r="N196" s="309" t="s">
        <v>10155</v>
      </c>
      <c r="O196" s="146" t="s">
        <v>1173</v>
      </c>
      <c r="P196" s="181" t="s">
        <v>5450</v>
      </c>
      <c r="Q196" s="302" t="s">
        <v>10360</v>
      </c>
      <c r="R196" s="171" t="s">
        <v>5269</v>
      </c>
      <c r="S196" s="172" t="s">
        <v>8996</v>
      </c>
      <c r="T196" s="381" t="s">
        <v>5230</v>
      </c>
      <c r="U196" s="386" t="s">
        <v>5449</v>
      </c>
      <c r="V196" s="137"/>
      <c r="W196" s="138"/>
      <c r="X196" s="370"/>
      <c r="Y196" s="386"/>
    </row>
    <row r="197" spans="1:25">
      <c r="A197" s="126"/>
      <c r="B197" s="127"/>
      <c r="C197" s="128"/>
      <c r="D197" s="127"/>
      <c r="E197" s="128" t="s">
        <v>5304</v>
      </c>
      <c r="F197" s="129" t="s">
        <v>5452</v>
      </c>
      <c r="G197" s="284" t="s">
        <v>5453</v>
      </c>
      <c r="H197" s="285" t="s">
        <v>1840</v>
      </c>
      <c r="I197" s="267" t="s">
        <v>2555</v>
      </c>
      <c r="J197" s="267" t="s">
        <v>9290</v>
      </c>
      <c r="K197" s="267" t="s">
        <v>8737</v>
      </c>
      <c r="L197" s="263" t="s">
        <v>10360</v>
      </c>
      <c r="M197" s="267" t="s">
        <v>9763</v>
      </c>
      <c r="N197" s="267" t="s">
        <v>10156</v>
      </c>
      <c r="O197" s="286" t="s">
        <v>1174</v>
      </c>
      <c r="P197" s="287" t="s">
        <v>8737</v>
      </c>
      <c r="Q197" s="308" t="s">
        <v>10360</v>
      </c>
      <c r="R197" s="171" t="s">
        <v>5270</v>
      </c>
      <c r="S197" s="172" t="s">
        <v>8998</v>
      </c>
      <c r="T197" s="363"/>
      <c r="U197" s="382"/>
      <c r="V197" s="137"/>
      <c r="W197" s="138"/>
      <c r="X197" s="363"/>
      <c r="Y197" s="372"/>
    </row>
    <row r="198" spans="1:25">
      <c r="A198" s="126"/>
      <c r="B198" s="127"/>
      <c r="C198" s="128"/>
      <c r="D198" s="127"/>
      <c r="E198" s="128"/>
      <c r="F198" s="129"/>
      <c r="G198" s="282"/>
      <c r="H198" s="283"/>
      <c r="I198" s="267" t="s">
        <v>2555</v>
      </c>
      <c r="J198" s="267" t="s">
        <v>9291</v>
      </c>
      <c r="K198" s="267" t="s">
        <v>5452</v>
      </c>
      <c r="L198" s="263" t="s">
        <v>10360</v>
      </c>
      <c r="M198" s="303" t="s">
        <v>9764</v>
      </c>
      <c r="N198" s="303" t="s">
        <v>10157</v>
      </c>
      <c r="O198" s="268" t="s">
        <v>1175</v>
      </c>
      <c r="P198" s="272" t="s">
        <v>5452</v>
      </c>
      <c r="Q198" s="303" t="s">
        <v>10360</v>
      </c>
      <c r="R198" s="169"/>
      <c r="S198" s="170"/>
      <c r="T198" s="363"/>
      <c r="U198" s="382"/>
      <c r="V198" s="137"/>
      <c r="W198" s="138"/>
      <c r="X198" s="363"/>
      <c r="Y198" s="382"/>
    </row>
    <row r="199" spans="1:25">
      <c r="A199" s="155"/>
      <c r="B199" s="140"/>
      <c r="C199" s="139"/>
      <c r="D199" s="140"/>
      <c r="E199" s="139"/>
      <c r="F199" s="140"/>
      <c r="G199" s="281" t="s">
        <v>5454</v>
      </c>
      <c r="H199" s="266" t="s">
        <v>1839</v>
      </c>
      <c r="I199" s="267" t="s">
        <v>2556</v>
      </c>
      <c r="J199" s="267" t="s">
        <v>9291</v>
      </c>
      <c r="K199" s="267" t="s">
        <v>5452</v>
      </c>
      <c r="L199" s="263" t="s">
        <v>10360</v>
      </c>
      <c r="M199" s="306" t="s">
        <v>9765</v>
      </c>
      <c r="N199" s="306" t="s">
        <v>10158</v>
      </c>
      <c r="O199" s="276"/>
      <c r="P199" s="279" t="s">
        <v>3579</v>
      </c>
      <c r="Q199" s="303"/>
      <c r="R199" s="169"/>
      <c r="S199" s="170"/>
      <c r="T199" s="363"/>
      <c r="U199" s="372"/>
      <c r="V199" s="137"/>
      <c r="W199" s="138"/>
      <c r="X199" s="363"/>
      <c r="Y199" s="372"/>
    </row>
    <row r="200" spans="1:25">
      <c r="A200" s="126" t="s">
        <v>5208</v>
      </c>
      <c r="B200" s="127" t="s">
        <v>5455</v>
      </c>
      <c r="C200" s="128" t="s">
        <v>490</v>
      </c>
      <c r="D200" s="127" t="s">
        <v>5456</v>
      </c>
      <c r="E200" s="128" t="s">
        <v>5305</v>
      </c>
      <c r="F200" s="129" t="s">
        <v>5456</v>
      </c>
      <c r="G200" s="191" t="s">
        <v>5457</v>
      </c>
      <c r="H200" s="121" t="s">
        <v>1606</v>
      </c>
      <c r="I200" s="263" t="s">
        <v>2557</v>
      </c>
      <c r="J200" s="263" t="s">
        <v>9292</v>
      </c>
      <c r="K200" s="263" t="s">
        <v>8738</v>
      </c>
      <c r="L200" s="263" t="s">
        <v>10406</v>
      </c>
      <c r="M200" s="263" t="s">
        <v>9766</v>
      </c>
      <c r="N200" s="263" t="s">
        <v>10159</v>
      </c>
      <c r="O200" s="122" t="s">
        <v>1176</v>
      </c>
      <c r="P200" s="123" t="s">
        <v>8738</v>
      </c>
      <c r="Q200" s="302" t="s">
        <v>10361</v>
      </c>
      <c r="R200" s="171" t="s">
        <v>5273</v>
      </c>
      <c r="S200" s="172" t="s">
        <v>8999</v>
      </c>
      <c r="T200" s="381" t="s">
        <v>5231</v>
      </c>
      <c r="U200" s="371" t="s">
        <v>10465</v>
      </c>
      <c r="V200" s="160" t="s">
        <v>5207</v>
      </c>
      <c r="W200" s="125" t="s">
        <v>9000</v>
      </c>
      <c r="X200" s="370"/>
      <c r="Y200" s="386"/>
    </row>
    <row r="201" spans="1:25">
      <c r="A201" s="126"/>
      <c r="B201" s="127" t="s">
        <v>3579</v>
      </c>
      <c r="C201" s="128"/>
      <c r="D201" s="127" t="s">
        <v>3579</v>
      </c>
      <c r="E201" s="128" t="s">
        <v>3579</v>
      </c>
      <c r="F201" s="129" t="s">
        <v>3579</v>
      </c>
      <c r="G201" s="284" t="s">
        <v>5458</v>
      </c>
      <c r="H201" s="285" t="s">
        <v>1607</v>
      </c>
      <c r="I201" s="267" t="s">
        <v>2558</v>
      </c>
      <c r="J201" s="267" t="s">
        <v>9293</v>
      </c>
      <c r="K201" s="267" t="s">
        <v>8739</v>
      </c>
      <c r="L201" s="263" t="s">
        <v>10406</v>
      </c>
      <c r="M201" s="267" t="s">
        <v>9767</v>
      </c>
      <c r="N201" s="267" t="s">
        <v>10160</v>
      </c>
      <c r="O201" s="286" t="s">
        <v>1177</v>
      </c>
      <c r="P201" s="287" t="s">
        <v>8739</v>
      </c>
      <c r="Q201" s="303" t="s">
        <v>10361</v>
      </c>
      <c r="R201" s="169"/>
      <c r="S201" s="170"/>
      <c r="T201" s="363"/>
      <c r="U201" s="372"/>
      <c r="V201" s="137"/>
      <c r="W201" s="138"/>
      <c r="X201" s="363"/>
      <c r="Y201" s="372"/>
    </row>
    <row r="202" spans="1:25">
      <c r="A202" s="126"/>
      <c r="B202" s="127"/>
      <c r="C202" s="128"/>
      <c r="D202" s="127"/>
      <c r="E202" s="128"/>
      <c r="F202" s="129"/>
      <c r="G202" s="291"/>
      <c r="H202" s="289"/>
      <c r="I202" s="267" t="s">
        <v>2558</v>
      </c>
      <c r="J202" s="267" t="s">
        <v>9294</v>
      </c>
      <c r="K202" s="267" t="s">
        <v>8740</v>
      </c>
      <c r="L202" s="263" t="s">
        <v>10406</v>
      </c>
      <c r="M202" s="267" t="s">
        <v>9768</v>
      </c>
      <c r="N202" s="267" t="s">
        <v>10161</v>
      </c>
      <c r="O202" s="286" t="s">
        <v>5408</v>
      </c>
      <c r="P202" s="287" t="s">
        <v>8740</v>
      </c>
      <c r="Q202" s="303" t="s">
        <v>10361</v>
      </c>
      <c r="R202" s="169"/>
      <c r="S202" s="170"/>
      <c r="T202" s="363"/>
      <c r="U202" s="372"/>
      <c r="V202" s="137"/>
      <c r="W202" s="138"/>
      <c r="X202" s="363"/>
      <c r="Y202" s="372"/>
    </row>
    <row r="203" spans="1:25">
      <c r="A203" s="126"/>
      <c r="B203" s="127"/>
      <c r="C203" s="128"/>
      <c r="D203" s="127"/>
      <c r="E203" s="128"/>
      <c r="F203" s="129"/>
      <c r="G203" s="282"/>
      <c r="H203" s="283"/>
      <c r="I203" s="267" t="s">
        <v>2558</v>
      </c>
      <c r="J203" s="267" t="s">
        <v>9295</v>
      </c>
      <c r="K203" s="267" t="s">
        <v>8741</v>
      </c>
      <c r="L203" s="263" t="s">
        <v>10406</v>
      </c>
      <c r="M203" s="308" t="s">
        <v>9769</v>
      </c>
      <c r="N203" s="308" t="s">
        <v>10162</v>
      </c>
      <c r="O203" s="274" t="s">
        <v>5409</v>
      </c>
      <c r="P203" s="280" t="s">
        <v>8741</v>
      </c>
      <c r="Q203" s="303" t="s">
        <v>10361</v>
      </c>
      <c r="R203" s="169"/>
      <c r="S203" s="170"/>
      <c r="T203" s="363"/>
      <c r="U203" s="372"/>
      <c r="V203" s="137"/>
      <c r="W203" s="138"/>
      <c r="X203" s="363"/>
      <c r="Y203" s="372"/>
    </row>
    <row r="204" spans="1:25">
      <c r="A204" s="126"/>
      <c r="B204" s="127" t="s">
        <v>3579</v>
      </c>
      <c r="C204" s="139"/>
      <c r="D204" s="140" t="s">
        <v>3579</v>
      </c>
      <c r="E204" s="139" t="s">
        <v>3579</v>
      </c>
      <c r="F204" s="140" t="s">
        <v>3579</v>
      </c>
      <c r="G204" s="281" t="s">
        <v>5459</v>
      </c>
      <c r="H204" s="266" t="s">
        <v>1608</v>
      </c>
      <c r="I204" s="267" t="s">
        <v>2559</v>
      </c>
      <c r="J204" s="267" t="s">
        <v>9295</v>
      </c>
      <c r="K204" s="267" t="s">
        <v>8741</v>
      </c>
      <c r="L204" s="263" t="s">
        <v>10406</v>
      </c>
      <c r="M204" s="306" t="s">
        <v>9770</v>
      </c>
      <c r="N204" s="306" t="s">
        <v>10163</v>
      </c>
      <c r="O204" s="276"/>
      <c r="P204" s="279" t="s">
        <v>3579</v>
      </c>
      <c r="Q204" s="303"/>
      <c r="R204" s="169"/>
      <c r="S204" s="170"/>
      <c r="T204" s="363"/>
      <c r="U204" s="372"/>
      <c r="V204" s="137"/>
      <c r="W204" s="138"/>
      <c r="X204" s="359"/>
      <c r="Y204" s="360"/>
    </row>
    <row r="205" spans="1:25">
      <c r="A205" s="126"/>
      <c r="B205" s="127" t="s">
        <v>3579</v>
      </c>
      <c r="C205" s="128" t="s">
        <v>491</v>
      </c>
      <c r="D205" s="127" t="s">
        <v>5460</v>
      </c>
      <c r="E205" s="128" t="s">
        <v>5308</v>
      </c>
      <c r="F205" s="129" t="s">
        <v>5461</v>
      </c>
      <c r="G205" s="191" t="s">
        <v>5463</v>
      </c>
      <c r="H205" s="121" t="s">
        <v>1842</v>
      </c>
      <c r="I205" s="263" t="s">
        <v>2561</v>
      </c>
      <c r="J205" s="263" t="s">
        <v>9296</v>
      </c>
      <c r="K205" s="263" t="s">
        <v>8742</v>
      </c>
      <c r="L205" s="263" t="s">
        <v>10406</v>
      </c>
      <c r="M205" s="309" t="s">
        <v>9771</v>
      </c>
      <c r="N205" s="309" t="s">
        <v>10164</v>
      </c>
      <c r="O205" s="146" t="s">
        <v>5411</v>
      </c>
      <c r="P205" s="181" t="s">
        <v>8742</v>
      </c>
      <c r="Q205" s="302" t="s">
        <v>10361</v>
      </c>
      <c r="R205" s="171" t="s">
        <v>5275</v>
      </c>
      <c r="S205" s="172" t="s">
        <v>9001</v>
      </c>
      <c r="T205" s="385" t="s">
        <v>5232</v>
      </c>
      <c r="U205" s="375" t="s">
        <v>5471</v>
      </c>
      <c r="V205" s="137"/>
      <c r="W205" s="138"/>
      <c r="X205" s="378"/>
      <c r="Y205" s="357"/>
    </row>
    <row r="206" spans="1:25">
      <c r="A206" s="126"/>
      <c r="B206" s="127" t="s">
        <v>3579</v>
      </c>
      <c r="C206" s="128"/>
      <c r="D206" s="127" t="s">
        <v>3579</v>
      </c>
      <c r="E206" s="128" t="s">
        <v>3579</v>
      </c>
      <c r="F206" s="129" t="s">
        <v>3579</v>
      </c>
      <c r="G206" s="191" t="s">
        <v>5462</v>
      </c>
      <c r="H206" s="121" t="s">
        <v>1841</v>
      </c>
      <c r="I206" s="263" t="s">
        <v>2560</v>
      </c>
      <c r="J206" s="263" t="s">
        <v>9297</v>
      </c>
      <c r="K206" s="263" t="s">
        <v>8743</v>
      </c>
      <c r="L206" s="263" t="s">
        <v>10406</v>
      </c>
      <c r="M206" s="263" t="s">
        <v>9772</v>
      </c>
      <c r="N206" s="263" t="s">
        <v>10165</v>
      </c>
      <c r="O206" s="122" t="s">
        <v>5412</v>
      </c>
      <c r="P206" s="123" t="s">
        <v>8743</v>
      </c>
      <c r="Q206" s="302" t="s">
        <v>10361</v>
      </c>
      <c r="R206" s="169"/>
      <c r="S206" s="170"/>
      <c r="T206" s="363"/>
      <c r="U206" s="374"/>
      <c r="V206" s="137"/>
      <c r="W206" s="138"/>
      <c r="X206" s="359"/>
      <c r="Y206" s="374"/>
    </row>
    <row r="207" spans="1:25">
      <c r="A207" s="126"/>
      <c r="B207" s="127" t="s">
        <v>3579</v>
      </c>
      <c r="C207" s="128"/>
      <c r="D207" s="127" t="s">
        <v>3579</v>
      </c>
      <c r="E207" s="202" t="s">
        <v>5309</v>
      </c>
      <c r="F207" s="203" t="s">
        <v>5464</v>
      </c>
      <c r="G207" s="191" t="s">
        <v>5465</v>
      </c>
      <c r="H207" s="121" t="s">
        <v>1609</v>
      </c>
      <c r="I207" s="263" t="s">
        <v>2562</v>
      </c>
      <c r="J207" s="263" t="s">
        <v>9298</v>
      </c>
      <c r="K207" s="263" t="s">
        <v>8744</v>
      </c>
      <c r="L207" s="263" t="s">
        <v>10406</v>
      </c>
      <c r="M207" s="263" t="s">
        <v>9773</v>
      </c>
      <c r="N207" s="263" t="s">
        <v>10166</v>
      </c>
      <c r="O207" s="122" t="s">
        <v>5414</v>
      </c>
      <c r="P207" s="123" t="s">
        <v>8744</v>
      </c>
      <c r="Q207" s="302" t="s">
        <v>10361</v>
      </c>
      <c r="R207" s="169"/>
      <c r="S207" s="170"/>
      <c r="T207" s="363"/>
      <c r="U207" s="382"/>
      <c r="V207" s="137"/>
      <c r="W207" s="138"/>
      <c r="X207" s="363"/>
      <c r="Y207" s="382"/>
    </row>
    <row r="208" spans="1:25">
      <c r="A208" s="126"/>
      <c r="B208" s="127" t="s">
        <v>3579</v>
      </c>
      <c r="C208" s="139"/>
      <c r="D208" s="140" t="s">
        <v>3579</v>
      </c>
      <c r="E208" s="139" t="s">
        <v>3579</v>
      </c>
      <c r="F208" s="140" t="s">
        <v>3579</v>
      </c>
      <c r="G208" s="191" t="s">
        <v>5466</v>
      </c>
      <c r="H208" s="121" t="s">
        <v>1610</v>
      </c>
      <c r="I208" s="263" t="s">
        <v>2563</v>
      </c>
      <c r="J208" s="263" t="s">
        <v>9299</v>
      </c>
      <c r="K208" s="263" t="s">
        <v>8745</v>
      </c>
      <c r="L208" s="263" t="s">
        <v>10406</v>
      </c>
      <c r="M208" s="263" t="s">
        <v>9774</v>
      </c>
      <c r="N208" s="263" t="s">
        <v>10167</v>
      </c>
      <c r="O208" s="122" t="s">
        <v>5415</v>
      </c>
      <c r="P208" s="123" t="s">
        <v>8745</v>
      </c>
      <c r="Q208" s="302" t="s">
        <v>10361</v>
      </c>
      <c r="R208" s="169"/>
      <c r="S208" s="170"/>
      <c r="T208" s="363"/>
      <c r="U208" s="372"/>
      <c r="V208" s="137"/>
      <c r="W208" s="138"/>
      <c r="X208" s="363"/>
      <c r="Y208" s="382"/>
    </row>
    <row r="209" spans="1:25">
      <c r="A209" s="126"/>
      <c r="B209" s="127" t="s">
        <v>3579</v>
      </c>
      <c r="C209" s="128" t="s">
        <v>5244</v>
      </c>
      <c r="D209" s="127" t="s">
        <v>5467</v>
      </c>
      <c r="E209" s="118" t="s">
        <v>5310</v>
      </c>
      <c r="F209" s="119" t="s">
        <v>1611</v>
      </c>
      <c r="G209" s="191" t="s">
        <v>5468</v>
      </c>
      <c r="H209" s="121" t="s">
        <v>1611</v>
      </c>
      <c r="I209" s="263" t="s">
        <v>2564</v>
      </c>
      <c r="J209" s="263" t="s">
        <v>9300</v>
      </c>
      <c r="K209" s="263" t="s">
        <v>1611</v>
      </c>
      <c r="L209" s="263" t="s">
        <v>10406</v>
      </c>
      <c r="M209" s="263" t="s">
        <v>9775</v>
      </c>
      <c r="N209" s="263" t="s">
        <v>10168</v>
      </c>
      <c r="O209" s="122" t="s">
        <v>5418</v>
      </c>
      <c r="P209" s="123" t="s">
        <v>1611</v>
      </c>
      <c r="Q209" s="302" t="s">
        <v>10361</v>
      </c>
      <c r="R209" s="207" t="s">
        <v>5276</v>
      </c>
      <c r="S209" s="208" t="s">
        <v>9003</v>
      </c>
      <c r="T209" s="363"/>
      <c r="U209" s="372"/>
      <c r="V209" s="137"/>
      <c r="W209" s="138"/>
      <c r="X209" s="363"/>
      <c r="Y209" s="382"/>
    </row>
    <row r="210" spans="1:25">
      <c r="A210" s="126"/>
      <c r="B210" s="127" t="s">
        <v>3579</v>
      </c>
      <c r="C210" s="128"/>
      <c r="D210" s="127" t="s">
        <v>3579</v>
      </c>
      <c r="E210" s="128" t="s">
        <v>5311</v>
      </c>
      <c r="F210" s="129" t="s">
        <v>1613</v>
      </c>
      <c r="G210" s="281" t="s">
        <v>5469</v>
      </c>
      <c r="H210" s="266" t="s">
        <v>1612</v>
      </c>
      <c r="I210" s="267" t="s">
        <v>2565</v>
      </c>
      <c r="J210" s="267" t="s">
        <v>9301</v>
      </c>
      <c r="K210" s="267" t="s">
        <v>1612</v>
      </c>
      <c r="L210" s="263" t="s">
        <v>10406</v>
      </c>
      <c r="M210" s="308" t="s">
        <v>9776</v>
      </c>
      <c r="N210" s="308" t="s">
        <v>10169</v>
      </c>
      <c r="O210" s="274" t="s">
        <v>5419</v>
      </c>
      <c r="P210" s="280" t="s">
        <v>1612</v>
      </c>
      <c r="Q210" s="308" t="s">
        <v>10361</v>
      </c>
      <c r="R210" s="171" t="s">
        <v>5277</v>
      </c>
      <c r="S210" s="172" t="s">
        <v>1613</v>
      </c>
      <c r="T210" s="363"/>
      <c r="U210" s="372"/>
      <c r="V210" s="137"/>
      <c r="W210" s="138"/>
      <c r="X210" s="363"/>
      <c r="Y210" s="382"/>
    </row>
    <row r="211" spans="1:25">
      <c r="A211" s="126"/>
      <c r="B211" s="127" t="s">
        <v>3579</v>
      </c>
      <c r="C211" s="128"/>
      <c r="D211" s="127" t="s">
        <v>3579</v>
      </c>
      <c r="E211" s="128" t="s">
        <v>3579</v>
      </c>
      <c r="F211" s="129" t="s">
        <v>3579</v>
      </c>
      <c r="G211" s="292" t="s">
        <v>5470</v>
      </c>
      <c r="H211" s="285" t="s">
        <v>1613</v>
      </c>
      <c r="I211" s="267" t="s">
        <v>2566</v>
      </c>
      <c r="J211" s="267" t="s">
        <v>9301</v>
      </c>
      <c r="K211" s="267" t="s">
        <v>1612</v>
      </c>
      <c r="L211" s="263" t="s">
        <v>10406</v>
      </c>
      <c r="M211" s="306" t="s">
        <v>9777</v>
      </c>
      <c r="N211" s="306" t="s">
        <v>10170</v>
      </c>
      <c r="O211" s="276"/>
      <c r="P211" s="279" t="s">
        <v>3579</v>
      </c>
      <c r="Q211" s="303"/>
      <c r="R211" s="169"/>
      <c r="S211" s="170"/>
      <c r="T211" s="363"/>
      <c r="U211" s="372"/>
      <c r="V211" s="137"/>
      <c r="W211" s="138"/>
      <c r="X211" s="363"/>
      <c r="Y211" s="382"/>
    </row>
    <row r="212" spans="1:25">
      <c r="A212" s="126"/>
      <c r="B212" s="127"/>
      <c r="C212" s="139"/>
      <c r="D212" s="140"/>
      <c r="E212" s="139"/>
      <c r="F212" s="140"/>
      <c r="G212" s="282"/>
      <c r="H212" s="283"/>
      <c r="I212" s="267" t="s">
        <v>2566</v>
      </c>
      <c r="J212" s="267" t="s">
        <v>9302</v>
      </c>
      <c r="K212" s="267" t="s">
        <v>1613</v>
      </c>
      <c r="L212" s="263" t="s">
        <v>10406</v>
      </c>
      <c r="M212" s="267" t="s">
        <v>9778</v>
      </c>
      <c r="N212" s="267" t="s">
        <v>10171</v>
      </c>
      <c r="O212" s="286" t="s">
        <v>5422</v>
      </c>
      <c r="P212" s="287" t="s">
        <v>1613</v>
      </c>
      <c r="Q212" s="303" t="s">
        <v>10361</v>
      </c>
      <c r="R212" s="169"/>
      <c r="S212" s="170"/>
      <c r="T212" s="363"/>
      <c r="U212" s="372"/>
      <c r="V212" s="137"/>
      <c r="W212" s="138"/>
      <c r="X212" s="363"/>
      <c r="Y212" s="382"/>
    </row>
    <row r="213" spans="1:25">
      <c r="A213" s="126"/>
      <c r="B213" s="127"/>
      <c r="C213" s="128" t="s">
        <v>5246</v>
      </c>
      <c r="D213" s="127" t="s">
        <v>5471</v>
      </c>
      <c r="E213" s="128" t="s">
        <v>5312</v>
      </c>
      <c r="F213" s="129" t="s">
        <v>5471</v>
      </c>
      <c r="G213" s="191" t="s">
        <v>5472</v>
      </c>
      <c r="H213" s="121" t="s">
        <v>1614</v>
      </c>
      <c r="I213" s="263" t="s">
        <v>2567</v>
      </c>
      <c r="J213" s="263" t="s">
        <v>9303</v>
      </c>
      <c r="K213" s="263" t="s">
        <v>8746</v>
      </c>
      <c r="L213" s="263" t="s">
        <v>10406</v>
      </c>
      <c r="M213" s="263" t="s">
        <v>9779</v>
      </c>
      <c r="N213" s="263" t="s">
        <v>10172</v>
      </c>
      <c r="O213" s="122" t="s">
        <v>5423</v>
      </c>
      <c r="P213" s="123" t="s">
        <v>8746</v>
      </c>
      <c r="Q213" s="302" t="s">
        <v>10361</v>
      </c>
      <c r="R213" s="171" t="s">
        <v>5278</v>
      </c>
      <c r="S213" s="172" t="s">
        <v>9002</v>
      </c>
      <c r="T213" s="363"/>
      <c r="U213" s="372"/>
      <c r="V213" s="137"/>
      <c r="W213" s="138"/>
      <c r="X213" s="363"/>
      <c r="Y213" s="382"/>
    </row>
    <row r="214" spans="1:25">
      <c r="A214" s="126"/>
      <c r="B214" s="127" t="s">
        <v>3579</v>
      </c>
      <c r="C214" s="128"/>
      <c r="D214" s="127" t="s">
        <v>3579</v>
      </c>
      <c r="E214" s="128" t="s">
        <v>3579</v>
      </c>
      <c r="F214" s="129" t="s">
        <v>3579</v>
      </c>
      <c r="G214" s="191" t="s">
        <v>5473</v>
      </c>
      <c r="H214" s="121" t="s">
        <v>1615</v>
      </c>
      <c r="I214" s="263" t="s">
        <v>2568</v>
      </c>
      <c r="J214" s="263" t="s">
        <v>9304</v>
      </c>
      <c r="K214" s="263" t="s">
        <v>1615</v>
      </c>
      <c r="L214" s="263" t="s">
        <v>10406</v>
      </c>
      <c r="M214" s="263" t="s">
        <v>9780</v>
      </c>
      <c r="N214" s="263" t="s">
        <v>10173</v>
      </c>
      <c r="O214" s="122" t="s">
        <v>5426</v>
      </c>
      <c r="P214" s="123" t="s">
        <v>1615</v>
      </c>
      <c r="Q214" s="302" t="s">
        <v>10361</v>
      </c>
      <c r="R214" s="169"/>
      <c r="S214" s="170"/>
      <c r="T214" s="363"/>
      <c r="U214" s="382"/>
      <c r="V214" s="137"/>
      <c r="W214" s="138"/>
      <c r="X214" s="363"/>
      <c r="Y214" s="382"/>
    </row>
    <row r="215" spans="1:25">
      <c r="A215" s="126"/>
      <c r="B215" s="127" t="s">
        <v>3579</v>
      </c>
      <c r="C215" s="128"/>
      <c r="D215" s="127" t="s">
        <v>3579</v>
      </c>
      <c r="E215" s="128" t="s">
        <v>3579</v>
      </c>
      <c r="F215" s="129" t="s">
        <v>3579</v>
      </c>
      <c r="G215" s="191" t="s">
        <v>5475</v>
      </c>
      <c r="H215" s="121" t="s">
        <v>1617</v>
      </c>
      <c r="I215" s="263" t="s">
        <v>2570</v>
      </c>
      <c r="J215" s="263" t="s">
        <v>9305</v>
      </c>
      <c r="K215" s="263" t="s">
        <v>8747</v>
      </c>
      <c r="L215" s="263" t="s">
        <v>10406</v>
      </c>
      <c r="M215" s="263" t="s">
        <v>9781</v>
      </c>
      <c r="N215" s="263" t="s">
        <v>10174</v>
      </c>
      <c r="O215" s="122" t="s">
        <v>5427</v>
      </c>
      <c r="P215" s="123" t="s">
        <v>8747</v>
      </c>
      <c r="Q215" s="302" t="s">
        <v>10361</v>
      </c>
      <c r="R215" s="169"/>
      <c r="S215" s="170"/>
      <c r="T215" s="363"/>
      <c r="U215" s="382"/>
      <c r="V215" s="137"/>
      <c r="W215" s="138"/>
      <c r="X215" s="363"/>
      <c r="Y215" s="382"/>
    </row>
    <row r="216" spans="1:25">
      <c r="A216" s="126"/>
      <c r="B216" s="127" t="s">
        <v>3579</v>
      </c>
      <c r="C216" s="128"/>
      <c r="D216" s="127" t="s">
        <v>3579</v>
      </c>
      <c r="E216" s="128" t="s">
        <v>3579</v>
      </c>
      <c r="F216" s="129" t="s">
        <v>3579</v>
      </c>
      <c r="G216" s="191" t="s">
        <v>5476</v>
      </c>
      <c r="H216" s="121" t="s">
        <v>1618</v>
      </c>
      <c r="I216" s="263" t="s">
        <v>2571</v>
      </c>
      <c r="J216" s="263" t="s">
        <v>9306</v>
      </c>
      <c r="K216" s="263" t="s">
        <v>8748</v>
      </c>
      <c r="L216" s="263" t="s">
        <v>10406</v>
      </c>
      <c r="M216" s="263" t="s">
        <v>9782</v>
      </c>
      <c r="N216" s="263" t="s">
        <v>10175</v>
      </c>
      <c r="O216" s="122" t="s">
        <v>5428</v>
      </c>
      <c r="P216" s="123" t="s">
        <v>8748</v>
      </c>
      <c r="Q216" s="302" t="s">
        <v>10361</v>
      </c>
      <c r="R216" s="169"/>
      <c r="S216" s="170"/>
      <c r="T216" s="363"/>
      <c r="U216" s="382"/>
      <c r="V216" s="137"/>
      <c r="W216" s="138"/>
      <c r="X216" s="363"/>
      <c r="Y216" s="372"/>
    </row>
    <row r="217" spans="1:25">
      <c r="A217" s="126"/>
      <c r="B217" s="127" t="s">
        <v>3579</v>
      </c>
      <c r="C217" s="128"/>
      <c r="D217" s="127" t="s">
        <v>3579</v>
      </c>
      <c r="E217" s="128" t="s">
        <v>3579</v>
      </c>
      <c r="F217" s="127" t="s">
        <v>3579</v>
      </c>
      <c r="G217" s="191" t="s">
        <v>5474</v>
      </c>
      <c r="H217" s="121" t="s">
        <v>1616</v>
      </c>
      <c r="I217" s="263" t="s">
        <v>2569</v>
      </c>
      <c r="J217" s="263" t="s">
        <v>9307</v>
      </c>
      <c r="K217" s="263" t="s">
        <v>8749</v>
      </c>
      <c r="L217" s="263" t="s">
        <v>10406</v>
      </c>
      <c r="M217" s="263" t="s">
        <v>9783</v>
      </c>
      <c r="N217" s="263" t="s">
        <v>10176</v>
      </c>
      <c r="O217" s="122" t="s">
        <v>5431</v>
      </c>
      <c r="P217" s="123" t="s">
        <v>8749</v>
      </c>
      <c r="Q217" s="302" t="s">
        <v>10361</v>
      </c>
      <c r="R217" s="169"/>
      <c r="S217" s="170"/>
      <c r="T217" s="359"/>
      <c r="U217" s="382"/>
      <c r="V217" s="137"/>
      <c r="W217" s="138"/>
      <c r="X217" s="363"/>
      <c r="Y217" s="382"/>
    </row>
    <row r="218" spans="1:25">
      <c r="A218" s="155"/>
      <c r="B218" s="140" t="s">
        <v>3579</v>
      </c>
      <c r="C218" s="139"/>
      <c r="D218" s="140"/>
      <c r="E218" s="139"/>
      <c r="F218" s="140"/>
      <c r="G218" s="191" t="s">
        <v>5477</v>
      </c>
      <c r="H218" s="121" t="s">
        <v>1619</v>
      </c>
      <c r="I218" s="263" t="s">
        <v>2572</v>
      </c>
      <c r="J218" s="263" t="s">
        <v>9308</v>
      </c>
      <c r="K218" s="263" t="s">
        <v>5471</v>
      </c>
      <c r="L218" s="263" t="s">
        <v>10406</v>
      </c>
      <c r="M218" s="309" t="s">
        <v>9784</v>
      </c>
      <c r="N218" s="309" t="s">
        <v>10177</v>
      </c>
      <c r="O218" s="146" t="s">
        <v>5433</v>
      </c>
      <c r="P218" s="181" t="s">
        <v>5471</v>
      </c>
      <c r="Q218" s="302" t="s">
        <v>10361</v>
      </c>
      <c r="R218" s="169"/>
      <c r="S218" s="170"/>
      <c r="T218" s="363"/>
      <c r="U218" s="372"/>
      <c r="V218" s="137"/>
      <c r="W218" s="138"/>
      <c r="X218" s="363"/>
      <c r="Y218" s="382"/>
    </row>
    <row r="219" spans="1:25">
      <c r="A219" s="126" t="s">
        <v>5209</v>
      </c>
      <c r="B219" s="127" t="s">
        <v>5478</v>
      </c>
      <c r="C219" s="128" t="s">
        <v>5247</v>
      </c>
      <c r="D219" s="127" t="s">
        <v>5479</v>
      </c>
      <c r="E219" s="128" t="s">
        <v>5313</v>
      </c>
      <c r="F219" s="129" t="s">
        <v>5480</v>
      </c>
      <c r="G219" s="191" t="s">
        <v>5481</v>
      </c>
      <c r="H219" s="121" t="s">
        <v>1620</v>
      </c>
      <c r="I219" s="263" t="s">
        <v>2573</v>
      </c>
      <c r="J219" s="263" t="s">
        <v>9309</v>
      </c>
      <c r="K219" s="263" t="s">
        <v>1620</v>
      </c>
      <c r="L219" s="263" t="s">
        <v>10406</v>
      </c>
      <c r="M219" s="263" t="s">
        <v>9785</v>
      </c>
      <c r="N219" s="263" t="s">
        <v>10178</v>
      </c>
      <c r="O219" s="122" t="s">
        <v>5434</v>
      </c>
      <c r="P219" s="123" t="s">
        <v>1620</v>
      </c>
      <c r="Q219" s="302" t="s">
        <v>10361</v>
      </c>
      <c r="R219" s="171" t="s">
        <v>5283</v>
      </c>
      <c r="S219" s="172" t="s">
        <v>9004</v>
      </c>
      <c r="T219" s="381" t="s">
        <v>5235</v>
      </c>
      <c r="U219" s="371" t="s">
        <v>6559</v>
      </c>
      <c r="V219" s="160" t="s">
        <v>5208</v>
      </c>
      <c r="W219" s="125" t="s">
        <v>9006</v>
      </c>
      <c r="X219" s="370"/>
      <c r="Y219" s="386"/>
    </row>
    <row r="220" spans="1:25">
      <c r="A220" s="126"/>
      <c r="B220" s="127" t="s">
        <v>3579</v>
      </c>
      <c r="C220" s="128"/>
      <c r="D220" s="127" t="s">
        <v>3579</v>
      </c>
      <c r="E220" s="128" t="s">
        <v>3579</v>
      </c>
      <c r="F220" s="129" t="s">
        <v>3579</v>
      </c>
      <c r="G220" s="191" t="s">
        <v>5482</v>
      </c>
      <c r="H220" s="121" t="s">
        <v>1621</v>
      </c>
      <c r="I220" s="263" t="s">
        <v>2574</v>
      </c>
      <c r="J220" s="263" t="s">
        <v>9310</v>
      </c>
      <c r="K220" s="263" t="s">
        <v>1621</v>
      </c>
      <c r="L220" s="263" t="s">
        <v>10406</v>
      </c>
      <c r="M220" s="263" t="s">
        <v>9786</v>
      </c>
      <c r="N220" s="263" t="s">
        <v>10179</v>
      </c>
      <c r="O220" s="122" t="s">
        <v>5437</v>
      </c>
      <c r="P220" s="123" t="s">
        <v>1621</v>
      </c>
      <c r="Q220" s="302" t="s">
        <v>10361</v>
      </c>
      <c r="R220" s="169"/>
      <c r="S220" s="170"/>
      <c r="T220" s="363"/>
      <c r="U220" s="382"/>
      <c r="V220" s="137"/>
      <c r="W220" s="138"/>
      <c r="X220" s="363"/>
      <c r="Y220" s="382"/>
    </row>
    <row r="221" spans="1:25">
      <c r="A221" s="126"/>
      <c r="B221" s="127" t="s">
        <v>3579</v>
      </c>
      <c r="C221" s="139"/>
      <c r="D221" s="140" t="s">
        <v>3579</v>
      </c>
      <c r="E221" s="118" t="s">
        <v>5317</v>
      </c>
      <c r="F221" s="119" t="s">
        <v>1622</v>
      </c>
      <c r="G221" s="191" t="s">
        <v>5483</v>
      </c>
      <c r="H221" s="121" t="s">
        <v>1622</v>
      </c>
      <c r="I221" s="263" t="s">
        <v>2575</v>
      </c>
      <c r="J221" s="263" t="s">
        <v>9311</v>
      </c>
      <c r="K221" s="263" t="s">
        <v>1622</v>
      </c>
      <c r="L221" s="263" t="s">
        <v>10406</v>
      </c>
      <c r="M221" s="263" t="s">
        <v>9787</v>
      </c>
      <c r="N221" s="263" t="s">
        <v>10180</v>
      </c>
      <c r="O221" s="122" t="s">
        <v>5438</v>
      </c>
      <c r="P221" s="123" t="s">
        <v>1622</v>
      </c>
      <c r="Q221" s="302" t="s">
        <v>10361</v>
      </c>
      <c r="R221" s="169"/>
      <c r="S221" s="170"/>
      <c r="T221" s="363"/>
      <c r="U221" s="382"/>
      <c r="V221" s="137"/>
      <c r="W221" s="138"/>
      <c r="X221" s="363"/>
      <c r="Y221" s="382"/>
    </row>
    <row r="222" spans="1:25">
      <c r="A222" s="126"/>
      <c r="B222" s="127" t="s">
        <v>3579</v>
      </c>
      <c r="C222" s="128" t="s">
        <v>5249</v>
      </c>
      <c r="D222" s="127" t="s">
        <v>5484</v>
      </c>
      <c r="E222" s="128" t="s">
        <v>5318</v>
      </c>
      <c r="F222" s="129" t="s">
        <v>1626</v>
      </c>
      <c r="G222" s="191" t="s">
        <v>5485</v>
      </c>
      <c r="H222" s="121" t="s">
        <v>1623</v>
      </c>
      <c r="I222" s="263" t="s">
        <v>2576</v>
      </c>
      <c r="J222" s="263" t="s">
        <v>9312</v>
      </c>
      <c r="K222" s="263" t="s">
        <v>8750</v>
      </c>
      <c r="L222" s="263" t="s">
        <v>10406</v>
      </c>
      <c r="M222" s="263" t="s">
        <v>9788</v>
      </c>
      <c r="N222" s="263" t="s">
        <v>10181</v>
      </c>
      <c r="O222" s="122" t="s">
        <v>5439</v>
      </c>
      <c r="P222" s="123" t="s">
        <v>8750</v>
      </c>
      <c r="Q222" s="302" t="s">
        <v>10361</v>
      </c>
      <c r="R222" s="171" t="s">
        <v>5284</v>
      </c>
      <c r="S222" s="172" t="s">
        <v>9007</v>
      </c>
      <c r="T222" s="363"/>
      <c r="U222" s="372"/>
      <c r="V222" s="137"/>
      <c r="W222" s="138"/>
      <c r="X222" s="363"/>
      <c r="Y222" s="382"/>
    </row>
    <row r="223" spans="1:25">
      <c r="A223" s="126"/>
      <c r="B223" s="127" t="s">
        <v>3579</v>
      </c>
      <c r="C223" s="128"/>
      <c r="D223" s="127" t="s">
        <v>3579</v>
      </c>
      <c r="E223" s="128" t="s">
        <v>3579</v>
      </c>
      <c r="F223" s="129" t="s">
        <v>3579</v>
      </c>
      <c r="G223" s="191" t="s">
        <v>5486</v>
      </c>
      <c r="H223" s="121" t="s">
        <v>1624</v>
      </c>
      <c r="I223" s="263" t="s">
        <v>2577</v>
      </c>
      <c r="J223" s="263" t="s">
        <v>9313</v>
      </c>
      <c r="K223" s="263" t="s">
        <v>1624</v>
      </c>
      <c r="L223" s="263" t="s">
        <v>10406</v>
      </c>
      <c r="M223" s="263" t="s">
        <v>9789</v>
      </c>
      <c r="N223" s="263" t="s">
        <v>10182</v>
      </c>
      <c r="O223" s="122" t="s">
        <v>5440</v>
      </c>
      <c r="P223" s="123" t="s">
        <v>1624</v>
      </c>
      <c r="Q223" s="302" t="s">
        <v>10361</v>
      </c>
      <c r="R223" s="169"/>
      <c r="S223" s="170"/>
      <c r="T223" s="363"/>
      <c r="U223" s="382"/>
      <c r="V223" s="137"/>
      <c r="W223" s="138"/>
      <c r="X223" s="363"/>
      <c r="Y223" s="382"/>
    </row>
    <row r="224" spans="1:25">
      <c r="A224" s="126"/>
      <c r="B224" s="127" t="s">
        <v>3579</v>
      </c>
      <c r="C224" s="128"/>
      <c r="D224" s="127" t="s">
        <v>3579</v>
      </c>
      <c r="E224" s="128" t="s">
        <v>3579</v>
      </c>
      <c r="F224" s="127" t="s">
        <v>3579</v>
      </c>
      <c r="G224" s="191" t="s">
        <v>5487</v>
      </c>
      <c r="H224" s="121" t="s">
        <v>1625</v>
      </c>
      <c r="I224" s="263" t="s">
        <v>2578</v>
      </c>
      <c r="J224" s="263" t="s">
        <v>9314</v>
      </c>
      <c r="K224" s="263" t="s">
        <v>8751</v>
      </c>
      <c r="L224" s="263" t="s">
        <v>10406</v>
      </c>
      <c r="M224" s="263" t="s">
        <v>9790</v>
      </c>
      <c r="N224" s="263" t="s">
        <v>10183</v>
      </c>
      <c r="O224" s="122" t="s">
        <v>5441</v>
      </c>
      <c r="P224" s="123" t="s">
        <v>8751</v>
      </c>
      <c r="Q224" s="302" t="s">
        <v>10436</v>
      </c>
      <c r="R224" s="169"/>
      <c r="S224" s="170"/>
      <c r="T224" s="363"/>
      <c r="U224" s="382"/>
      <c r="V224" s="137"/>
      <c r="W224" s="138"/>
      <c r="X224" s="363"/>
      <c r="Y224" s="382"/>
    </row>
    <row r="225" spans="1:25">
      <c r="A225" s="155"/>
      <c r="B225" s="140" t="s">
        <v>3579</v>
      </c>
      <c r="C225" s="139"/>
      <c r="D225" s="140" t="s">
        <v>3579</v>
      </c>
      <c r="E225" s="139" t="s">
        <v>3579</v>
      </c>
      <c r="F225" s="140" t="s">
        <v>3579</v>
      </c>
      <c r="G225" s="191" t="s">
        <v>5488</v>
      </c>
      <c r="H225" s="121" t="s">
        <v>1626</v>
      </c>
      <c r="I225" s="263" t="s">
        <v>2579</v>
      </c>
      <c r="J225" s="263" t="s">
        <v>9315</v>
      </c>
      <c r="K225" s="263" t="s">
        <v>8752</v>
      </c>
      <c r="L225" s="263" t="s">
        <v>10406</v>
      </c>
      <c r="M225" s="263" t="s">
        <v>9791</v>
      </c>
      <c r="N225" s="263" t="s">
        <v>10362</v>
      </c>
      <c r="O225" s="122" t="s">
        <v>5442</v>
      </c>
      <c r="P225" s="123" t="s">
        <v>8752</v>
      </c>
      <c r="Q225" s="304" t="s">
        <v>10361</v>
      </c>
      <c r="R225" s="169"/>
      <c r="S225" s="170"/>
      <c r="T225" s="363"/>
      <c r="U225" s="372"/>
      <c r="V225" s="137"/>
      <c r="W225" s="138"/>
      <c r="X225" s="363"/>
      <c r="Y225" s="372"/>
    </row>
    <row r="226" spans="1:25">
      <c r="A226" s="209" t="s">
        <v>5210</v>
      </c>
      <c r="B226" s="119" t="s">
        <v>5509</v>
      </c>
      <c r="C226" s="118" t="s">
        <v>5254</v>
      </c>
      <c r="D226" s="119" t="s">
        <v>5509</v>
      </c>
      <c r="E226" s="118" t="s">
        <v>1153</v>
      </c>
      <c r="F226" s="119" t="s">
        <v>5517</v>
      </c>
      <c r="G226" s="191" t="s">
        <v>5520</v>
      </c>
      <c r="H226" s="121" t="s">
        <v>1647</v>
      </c>
      <c r="I226" s="263" t="s">
        <v>2600</v>
      </c>
      <c r="J226" s="263" t="s">
        <v>9316</v>
      </c>
      <c r="K226" s="263" t="s">
        <v>8753</v>
      </c>
      <c r="L226" s="263" t="s">
        <v>10406</v>
      </c>
      <c r="M226" s="263" t="s">
        <v>9792</v>
      </c>
      <c r="N226" s="263" t="s">
        <v>10408</v>
      </c>
      <c r="O226" s="122" t="s">
        <v>5443</v>
      </c>
      <c r="P226" s="123" t="s">
        <v>8753</v>
      </c>
      <c r="Q226" s="304" t="s">
        <v>10361</v>
      </c>
      <c r="R226" s="169"/>
      <c r="S226" s="170"/>
      <c r="T226" s="363"/>
      <c r="U226" s="372"/>
      <c r="V226" s="137"/>
      <c r="W226" s="138"/>
      <c r="X226" s="363"/>
      <c r="Y226" s="372"/>
    </row>
    <row r="227" spans="1:25">
      <c r="A227" s="126" t="s">
        <v>5209</v>
      </c>
      <c r="B227" s="127" t="s">
        <v>5478</v>
      </c>
      <c r="C227" s="128" t="s">
        <v>5249</v>
      </c>
      <c r="D227" s="127" t="s">
        <v>5484</v>
      </c>
      <c r="E227" s="118" t="s">
        <v>5318</v>
      </c>
      <c r="F227" s="119" t="s">
        <v>1626</v>
      </c>
      <c r="G227" s="281" t="s">
        <v>5489</v>
      </c>
      <c r="H227" s="266" t="s">
        <v>1627</v>
      </c>
      <c r="I227" s="267" t="s">
        <v>2580</v>
      </c>
      <c r="J227" s="267" t="s">
        <v>9317</v>
      </c>
      <c r="K227" s="267" t="s">
        <v>8754</v>
      </c>
      <c r="L227" s="263" t="s">
        <v>10406</v>
      </c>
      <c r="M227" s="308" t="s">
        <v>9793</v>
      </c>
      <c r="N227" s="308" t="s">
        <v>10184</v>
      </c>
      <c r="O227" s="274" t="s">
        <v>5444</v>
      </c>
      <c r="P227" s="280" t="s">
        <v>8754</v>
      </c>
      <c r="Q227" s="303" t="s">
        <v>10361</v>
      </c>
      <c r="R227" s="169"/>
      <c r="S227" s="170"/>
      <c r="T227" s="363"/>
      <c r="U227" s="372"/>
      <c r="V227" s="137"/>
      <c r="W227" s="138"/>
      <c r="X227" s="363"/>
      <c r="Y227" s="372" t="s">
        <v>8722</v>
      </c>
    </row>
    <row r="228" spans="1:25">
      <c r="A228" s="126"/>
      <c r="B228" s="127" t="s">
        <v>3579</v>
      </c>
      <c r="C228" s="128"/>
      <c r="D228" s="127" t="s">
        <v>3579</v>
      </c>
      <c r="E228" s="118" t="s">
        <v>1147</v>
      </c>
      <c r="F228" s="119" t="s">
        <v>5491</v>
      </c>
      <c r="G228" s="281" t="s">
        <v>5492</v>
      </c>
      <c r="H228" s="266" t="s">
        <v>1629</v>
      </c>
      <c r="I228" s="267" t="s">
        <v>2582</v>
      </c>
      <c r="J228" s="267" t="s">
        <v>9317</v>
      </c>
      <c r="K228" s="267" t="s">
        <v>8754</v>
      </c>
      <c r="L228" s="263" t="s">
        <v>10406</v>
      </c>
      <c r="M228" s="303" t="s">
        <v>9794</v>
      </c>
      <c r="N228" s="303" t="s">
        <v>10185</v>
      </c>
      <c r="O228" s="271"/>
      <c r="P228" s="272" t="s">
        <v>3579</v>
      </c>
      <c r="Q228" s="303"/>
      <c r="R228" s="169"/>
      <c r="S228" s="170"/>
      <c r="T228" s="363"/>
      <c r="U228" s="372"/>
      <c r="V228" s="137"/>
      <c r="W228" s="138"/>
      <c r="X228" s="363"/>
      <c r="Y228" s="382"/>
    </row>
    <row r="229" spans="1:25">
      <c r="A229" s="126"/>
      <c r="B229" s="127" t="s">
        <v>3579</v>
      </c>
      <c r="C229" s="128"/>
      <c r="D229" s="127" t="s">
        <v>3579</v>
      </c>
      <c r="E229" s="128" t="s">
        <v>5318</v>
      </c>
      <c r="F229" s="129" t="s">
        <v>1626</v>
      </c>
      <c r="G229" s="281" t="s">
        <v>5485</v>
      </c>
      <c r="H229" s="266" t="s">
        <v>1623</v>
      </c>
      <c r="I229" s="267" t="s">
        <v>2576</v>
      </c>
      <c r="J229" s="267" t="s">
        <v>9318</v>
      </c>
      <c r="K229" s="267" t="s">
        <v>1628</v>
      </c>
      <c r="L229" s="263" t="s">
        <v>10406</v>
      </c>
      <c r="M229" s="308" t="s">
        <v>9795</v>
      </c>
      <c r="N229" s="308" t="s">
        <v>10186</v>
      </c>
      <c r="O229" s="274" t="s">
        <v>5446</v>
      </c>
      <c r="P229" s="280" t="s">
        <v>1628</v>
      </c>
      <c r="Q229" s="308" t="s">
        <v>10361</v>
      </c>
      <c r="R229" s="171" t="s">
        <v>5285</v>
      </c>
      <c r="S229" s="172" t="s">
        <v>9008</v>
      </c>
      <c r="T229" s="381" t="s">
        <v>5236</v>
      </c>
      <c r="U229" s="386" t="s">
        <v>10466</v>
      </c>
      <c r="V229" s="137"/>
      <c r="W229" s="138"/>
      <c r="X229" s="370"/>
      <c r="Y229" s="386"/>
    </row>
    <row r="230" spans="1:25">
      <c r="A230" s="126"/>
      <c r="B230" s="127" t="s">
        <v>3579</v>
      </c>
      <c r="C230" s="128"/>
      <c r="D230" s="127" t="s">
        <v>3579</v>
      </c>
      <c r="E230" s="128" t="s">
        <v>3579</v>
      </c>
      <c r="F230" s="129" t="s">
        <v>3579</v>
      </c>
      <c r="G230" s="281" t="s">
        <v>5486</v>
      </c>
      <c r="H230" s="266" t="s">
        <v>1624</v>
      </c>
      <c r="I230" s="267" t="s">
        <v>2577</v>
      </c>
      <c r="J230" s="267" t="s">
        <v>9318</v>
      </c>
      <c r="K230" s="267" t="s">
        <v>1628</v>
      </c>
      <c r="L230" s="263" t="s">
        <v>10406</v>
      </c>
      <c r="M230" s="303" t="s">
        <v>9796</v>
      </c>
      <c r="N230" s="303" t="s">
        <v>10187</v>
      </c>
      <c r="O230" s="271"/>
      <c r="P230" s="272" t="s">
        <v>3579</v>
      </c>
      <c r="Q230" s="303"/>
      <c r="R230" s="169"/>
      <c r="S230" s="170"/>
      <c r="T230" s="363"/>
      <c r="U230" s="382"/>
      <c r="V230" s="137"/>
      <c r="W230" s="138"/>
      <c r="X230" s="363"/>
      <c r="Y230" s="382"/>
    </row>
    <row r="231" spans="1:25">
      <c r="A231" s="126"/>
      <c r="B231" s="127" t="s">
        <v>3579</v>
      </c>
      <c r="C231" s="128"/>
      <c r="D231" s="127" t="s">
        <v>3579</v>
      </c>
      <c r="E231" s="118" t="s">
        <v>492</v>
      </c>
      <c r="F231" s="119" t="s">
        <v>1628</v>
      </c>
      <c r="G231" s="281" t="s">
        <v>5490</v>
      </c>
      <c r="H231" s="266" t="s">
        <v>1628</v>
      </c>
      <c r="I231" s="267" t="s">
        <v>2581</v>
      </c>
      <c r="J231" s="267" t="s">
        <v>9318</v>
      </c>
      <c r="K231" s="267" t="s">
        <v>1628</v>
      </c>
      <c r="L231" s="263" t="s">
        <v>10406</v>
      </c>
      <c r="M231" s="303" t="s">
        <v>9797</v>
      </c>
      <c r="N231" s="303" t="s">
        <v>10188</v>
      </c>
      <c r="O231" s="271"/>
      <c r="P231" s="272" t="s">
        <v>3579</v>
      </c>
      <c r="Q231" s="303"/>
      <c r="R231" s="169"/>
      <c r="S231" s="170"/>
      <c r="T231" s="363"/>
      <c r="U231" s="382"/>
      <c r="V231" s="137"/>
      <c r="W231" s="138"/>
      <c r="X231" s="363"/>
      <c r="Y231" s="382"/>
    </row>
    <row r="232" spans="1:25">
      <c r="A232" s="126"/>
      <c r="B232" s="127" t="s">
        <v>3579</v>
      </c>
      <c r="C232" s="128"/>
      <c r="D232" s="127" t="s">
        <v>3579</v>
      </c>
      <c r="E232" s="128" t="s">
        <v>1148</v>
      </c>
      <c r="F232" s="129" t="s">
        <v>5494</v>
      </c>
      <c r="G232" s="191" t="s">
        <v>5495</v>
      </c>
      <c r="H232" s="121" t="s">
        <v>1631</v>
      </c>
      <c r="I232" s="263" t="s">
        <v>2584</v>
      </c>
      <c r="J232" s="263" t="s">
        <v>9319</v>
      </c>
      <c r="K232" s="263" t="s">
        <v>1631</v>
      </c>
      <c r="L232" s="263" t="s">
        <v>10406</v>
      </c>
      <c r="M232" s="263" t="s">
        <v>9798</v>
      </c>
      <c r="N232" s="263" t="s">
        <v>10189</v>
      </c>
      <c r="O232" s="122" t="s">
        <v>5447</v>
      </c>
      <c r="P232" s="123" t="s">
        <v>1631</v>
      </c>
      <c r="Q232" s="302" t="s">
        <v>10361</v>
      </c>
      <c r="R232" s="171" t="s">
        <v>5288</v>
      </c>
      <c r="S232" s="172" t="s">
        <v>9010</v>
      </c>
      <c r="T232" s="363"/>
      <c r="U232" s="382"/>
      <c r="V232" s="137"/>
      <c r="W232" s="138"/>
      <c r="X232" s="363"/>
      <c r="Y232" s="382"/>
    </row>
    <row r="233" spans="1:25">
      <c r="A233" s="126"/>
      <c r="B233" s="127" t="s">
        <v>3579</v>
      </c>
      <c r="C233" s="139"/>
      <c r="D233" s="140" t="s">
        <v>3579</v>
      </c>
      <c r="E233" s="139" t="s">
        <v>3579</v>
      </c>
      <c r="F233" s="140" t="s">
        <v>3579</v>
      </c>
      <c r="G233" s="191" t="s">
        <v>5496</v>
      </c>
      <c r="H233" s="121" t="s">
        <v>1632</v>
      </c>
      <c r="I233" s="263" t="s">
        <v>2585</v>
      </c>
      <c r="J233" s="263" t="s">
        <v>9320</v>
      </c>
      <c r="K233" s="263" t="s">
        <v>5494</v>
      </c>
      <c r="L233" s="263" t="s">
        <v>10406</v>
      </c>
      <c r="M233" s="263" t="s">
        <v>9799</v>
      </c>
      <c r="N233" s="263" t="s">
        <v>10190</v>
      </c>
      <c r="O233" s="122" t="s">
        <v>5448</v>
      </c>
      <c r="P233" s="123" t="s">
        <v>5494</v>
      </c>
      <c r="Q233" s="302" t="s">
        <v>10361</v>
      </c>
      <c r="R233" s="210"/>
      <c r="S233" s="198"/>
      <c r="T233" s="363"/>
      <c r="U233" s="372"/>
      <c r="V233" s="137"/>
      <c r="W233" s="138"/>
      <c r="X233" s="363"/>
      <c r="Y233" s="382"/>
    </row>
    <row r="234" spans="1:25">
      <c r="A234" s="126"/>
      <c r="B234" s="127" t="s">
        <v>3579</v>
      </c>
      <c r="C234" s="128" t="s">
        <v>5253</v>
      </c>
      <c r="D234" s="127" t="s">
        <v>5498</v>
      </c>
      <c r="E234" s="128" t="s">
        <v>1149</v>
      </c>
      <c r="F234" s="129" t="s">
        <v>5499</v>
      </c>
      <c r="G234" s="191" t="s">
        <v>5500</v>
      </c>
      <c r="H234" s="121" t="s">
        <v>1633</v>
      </c>
      <c r="I234" s="263" t="s">
        <v>2586</v>
      </c>
      <c r="J234" s="263" t="s">
        <v>9321</v>
      </c>
      <c r="K234" s="263" t="s">
        <v>8755</v>
      </c>
      <c r="L234" s="263" t="s">
        <v>10406</v>
      </c>
      <c r="M234" s="263" t="s">
        <v>9800</v>
      </c>
      <c r="N234" s="263" t="s">
        <v>10191</v>
      </c>
      <c r="O234" s="122" t="s">
        <v>5451</v>
      </c>
      <c r="P234" s="123" t="s">
        <v>8755</v>
      </c>
      <c r="Q234" s="302" t="s">
        <v>10361</v>
      </c>
      <c r="R234" s="171" t="s">
        <v>5289</v>
      </c>
      <c r="S234" s="172" t="s">
        <v>9011</v>
      </c>
      <c r="T234" s="381" t="s">
        <v>5238</v>
      </c>
      <c r="U234" s="375" t="s">
        <v>5498</v>
      </c>
      <c r="V234" s="137"/>
      <c r="W234" s="138"/>
      <c r="X234" s="370"/>
      <c r="Y234" s="377"/>
    </row>
    <row r="235" spans="1:25">
      <c r="A235" s="126"/>
      <c r="B235" s="127" t="s">
        <v>3579</v>
      </c>
      <c r="C235" s="128"/>
      <c r="D235" s="127" t="s">
        <v>3579</v>
      </c>
      <c r="E235" s="128" t="s">
        <v>3579</v>
      </c>
      <c r="F235" s="129" t="s">
        <v>3579</v>
      </c>
      <c r="G235" s="191" t="s">
        <v>5501</v>
      </c>
      <c r="H235" s="121" t="s">
        <v>1634</v>
      </c>
      <c r="I235" s="263" t="s">
        <v>2587</v>
      </c>
      <c r="J235" s="263" t="s">
        <v>9322</v>
      </c>
      <c r="K235" s="263" t="s">
        <v>8756</v>
      </c>
      <c r="L235" s="263" t="s">
        <v>10406</v>
      </c>
      <c r="M235" s="263" t="s">
        <v>9801</v>
      </c>
      <c r="N235" s="263" t="s">
        <v>10192</v>
      </c>
      <c r="O235" s="122" t="s">
        <v>5453</v>
      </c>
      <c r="P235" s="123" t="s">
        <v>8756</v>
      </c>
      <c r="Q235" s="302" t="s">
        <v>10361</v>
      </c>
      <c r="R235" s="169"/>
      <c r="S235" s="170"/>
      <c r="T235" s="363"/>
      <c r="U235" s="374"/>
      <c r="V235" s="137"/>
      <c r="W235" s="138"/>
      <c r="X235" s="383"/>
      <c r="Y235" s="376" t="s">
        <v>8674</v>
      </c>
    </row>
    <row r="236" spans="1:25">
      <c r="A236" s="126"/>
      <c r="B236" s="127" t="s">
        <v>3579</v>
      </c>
      <c r="C236" s="128"/>
      <c r="D236" s="127" t="s">
        <v>3579</v>
      </c>
      <c r="E236" s="128" t="s">
        <v>3579</v>
      </c>
      <c r="F236" s="129" t="s">
        <v>3579</v>
      </c>
      <c r="G236" s="191" t="s">
        <v>5502</v>
      </c>
      <c r="H236" s="121" t="s">
        <v>1844</v>
      </c>
      <c r="I236" s="263" t="s">
        <v>2588</v>
      </c>
      <c r="J236" s="263" t="s">
        <v>9323</v>
      </c>
      <c r="K236" s="263" t="s">
        <v>9324</v>
      </c>
      <c r="L236" s="263" t="s">
        <v>10406</v>
      </c>
      <c r="M236" s="263" t="s">
        <v>9802</v>
      </c>
      <c r="N236" s="263" t="s">
        <v>10193</v>
      </c>
      <c r="O236" s="122" t="s">
        <v>5454</v>
      </c>
      <c r="P236" s="123" t="s">
        <v>9013</v>
      </c>
      <c r="Q236" s="302" t="s">
        <v>10361</v>
      </c>
      <c r="R236" s="169"/>
      <c r="S236" s="170"/>
      <c r="T236" s="363"/>
      <c r="U236" s="372"/>
      <c r="V236" s="137"/>
      <c r="W236" s="138"/>
      <c r="X236" s="359"/>
      <c r="Y236" s="372"/>
    </row>
    <row r="237" spans="1:25">
      <c r="A237" s="126"/>
      <c r="B237" s="127" t="s">
        <v>3579</v>
      </c>
      <c r="C237" s="128"/>
      <c r="D237" s="127" t="s">
        <v>3579</v>
      </c>
      <c r="E237" s="128" t="s">
        <v>3579</v>
      </c>
      <c r="F237" s="129" t="s">
        <v>3579</v>
      </c>
      <c r="G237" s="191" t="s">
        <v>5503</v>
      </c>
      <c r="H237" s="121" t="s">
        <v>1636</v>
      </c>
      <c r="I237" s="263" t="s">
        <v>2589</v>
      </c>
      <c r="J237" s="263" t="s">
        <v>9325</v>
      </c>
      <c r="K237" s="263" t="s">
        <v>1636</v>
      </c>
      <c r="L237" s="263" t="s">
        <v>10406</v>
      </c>
      <c r="M237" s="263" t="s">
        <v>9803</v>
      </c>
      <c r="N237" s="263" t="s">
        <v>10194</v>
      </c>
      <c r="O237" s="122" t="s">
        <v>5457</v>
      </c>
      <c r="P237" s="123" t="s">
        <v>1636</v>
      </c>
      <c r="Q237" s="302" t="s">
        <v>10361</v>
      </c>
      <c r="R237" s="169"/>
      <c r="S237" s="170"/>
      <c r="T237" s="363"/>
      <c r="U237" s="382"/>
      <c r="V237" s="137"/>
      <c r="W237" s="138"/>
      <c r="X237" s="359"/>
      <c r="Y237" s="360"/>
    </row>
    <row r="238" spans="1:25">
      <c r="A238" s="126"/>
      <c r="B238" s="127" t="s">
        <v>3579</v>
      </c>
      <c r="C238" s="128"/>
      <c r="D238" s="127" t="s">
        <v>3579</v>
      </c>
      <c r="E238" s="139" t="s">
        <v>3579</v>
      </c>
      <c r="F238" s="140" t="s">
        <v>3579</v>
      </c>
      <c r="G238" s="191" t="s">
        <v>5504</v>
      </c>
      <c r="H238" s="121" t="s">
        <v>1845</v>
      </c>
      <c r="I238" s="263" t="s">
        <v>2590</v>
      </c>
      <c r="J238" s="263" t="s">
        <v>9326</v>
      </c>
      <c r="K238" s="263" t="s">
        <v>8757</v>
      </c>
      <c r="L238" s="263" t="s">
        <v>10406</v>
      </c>
      <c r="M238" s="263" t="s">
        <v>9804</v>
      </c>
      <c r="N238" s="263" t="s">
        <v>10195</v>
      </c>
      <c r="O238" s="122" t="s">
        <v>5458</v>
      </c>
      <c r="P238" s="123" t="s">
        <v>8757</v>
      </c>
      <c r="Q238" s="302" t="s">
        <v>10361</v>
      </c>
      <c r="R238" s="169"/>
      <c r="S238" s="170"/>
      <c r="T238" s="363"/>
      <c r="U238" s="372"/>
      <c r="V238" s="137"/>
      <c r="W238" s="138"/>
      <c r="X238" s="359"/>
      <c r="Y238" s="360"/>
    </row>
    <row r="239" spans="1:25">
      <c r="A239" s="126"/>
      <c r="B239" s="127" t="s">
        <v>3579</v>
      </c>
      <c r="C239" s="128"/>
      <c r="D239" s="127" t="s">
        <v>3579</v>
      </c>
      <c r="E239" s="128" t="s">
        <v>1150</v>
      </c>
      <c r="F239" s="129" t="s">
        <v>5505</v>
      </c>
      <c r="G239" s="191" t="s">
        <v>5506</v>
      </c>
      <c r="H239" s="121" t="s">
        <v>1638</v>
      </c>
      <c r="I239" s="263" t="s">
        <v>2591</v>
      </c>
      <c r="J239" s="263" t="s">
        <v>9327</v>
      </c>
      <c r="K239" s="263" t="s">
        <v>8758</v>
      </c>
      <c r="L239" s="263" t="s">
        <v>10406</v>
      </c>
      <c r="M239" s="263" t="s">
        <v>9805</v>
      </c>
      <c r="N239" s="263" t="s">
        <v>10196</v>
      </c>
      <c r="O239" s="122" t="s">
        <v>5459</v>
      </c>
      <c r="P239" s="123" t="s">
        <v>8758</v>
      </c>
      <c r="Q239" s="302" t="s">
        <v>10361</v>
      </c>
      <c r="R239" s="171" t="s">
        <v>5291</v>
      </c>
      <c r="S239" s="172" t="s">
        <v>8759</v>
      </c>
      <c r="T239" s="363"/>
      <c r="U239" s="382"/>
      <c r="V239" s="137"/>
      <c r="W239" s="138"/>
      <c r="X239" s="359"/>
      <c r="Y239" s="372"/>
    </row>
    <row r="240" spans="1:25">
      <c r="A240" s="126"/>
      <c r="B240" s="127" t="s">
        <v>3579</v>
      </c>
      <c r="C240" s="128"/>
      <c r="D240" s="127" t="s">
        <v>3579</v>
      </c>
      <c r="E240" s="128" t="s">
        <v>3579</v>
      </c>
      <c r="F240" s="129" t="s">
        <v>3579</v>
      </c>
      <c r="G240" s="191" t="s">
        <v>5507</v>
      </c>
      <c r="H240" s="121" t="s">
        <v>1639</v>
      </c>
      <c r="I240" s="263" t="s">
        <v>2592</v>
      </c>
      <c r="J240" s="263" t="s">
        <v>9328</v>
      </c>
      <c r="K240" s="263" t="s">
        <v>8760</v>
      </c>
      <c r="L240" s="263" t="s">
        <v>10406</v>
      </c>
      <c r="M240" s="263" t="s">
        <v>9806</v>
      </c>
      <c r="N240" s="263" t="s">
        <v>10197</v>
      </c>
      <c r="O240" s="122" t="s">
        <v>5462</v>
      </c>
      <c r="P240" s="123" t="s">
        <v>8760</v>
      </c>
      <c r="Q240" s="302" t="s">
        <v>10361</v>
      </c>
      <c r="R240" s="169"/>
      <c r="S240" s="170"/>
      <c r="T240" s="363"/>
      <c r="U240" s="372"/>
      <c r="V240" s="137"/>
      <c r="W240" s="138"/>
      <c r="X240" s="359"/>
      <c r="Y240" s="372"/>
    </row>
    <row r="241" spans="1:25">
      <c r="A241" s="126"/>
      <c r="B241" s="127" t="s">
        <v>3579</v>
      </c>
      <c r="C241" s="128"/>
      <c r="D241" s="127"/>
      <c r="E241" s="202" t="s">
        <v>1149</v>
      </c>
      <c r="F241" s="203" t="s">
        <v>5499</v>
      </c>
      <c r="G241" s="281" t="s">
        <v>5500</v>
      </c>
      <c r="H241" s="266" t="s">
        <v>1633</v>
      </c>
      <c r="I241" s="267" t="s">
        <v>2586</v>
      </c>
      <c r="J241" s="267" t="s">
        <v>9329</v>
      </c>
      <c r="K241" s="267" t="s">
        <v>8761</v>
      </c>
      <c r="L241" s="263" t="s">
        <v>10406</v>
      </c>
      <c r="M241" s="303" t="s">
        <v>9807</v>
      </c>
      <c r="N241" s="303" t="s">
        <v>10198</v>
      </c>
      <c r="O241" s="268" t="s">
        <v>5463</v>
      </c>
      <c r="P241" s="272" t="s">
        <v>8761</v>
      </c>
      <c r="Q241" s="303" t="s">
        <v>10361</v>
      </c>
      <c r="R241" s="169"/>
      <c r="S241" s="170"/>
      <c r="T241" s="363"/>
      <c r="U241" s="372"/>
      <c r="V241" s="137"/>
      <c r="W241" s="138"/>
      <c r="X241" s="363"/>
      <c r="Y241" s="372"/>
    </row>
    <row r="242" spans="1:25">
      <c r="A242" s="126"/>
      <c r="B242" s="127" t="s">
        <v>3579</v>
      </c>
      <c r="C242" s="128"/>
      <c r="D242" s="127"/>
      <c r="E242" s="128" t="s">
        <v>3579</v>
      </c>
      <c r="F242" s="129" t="s">
        <v>3579</v>
      </c>
      <c r="G242" s="281" t="s">
        <v>5501</v>
      </c>
      <c r="H242" s="266" t="s">
        <v>1634</v>
      </c>
      <c r="I242" s="267" t="s">
        <v>2587</v>
      </c>
      <c r="J242" s="267" t="s">
        <v>9329</v>
      </c>
      <c r="K242" s="267" t="s">
        <v>8761</v>
      </c>
      <c r="L242" s="263" t="s">
        <v>10406</v>
      </c>
      <c r="M242" s="303" t="s">
        <v>9808</v>
      </c>
      <c r="N242" s="303" t="s">
        <v>10199</v>
      </c>
      <c r="O242" s="271"/>
      <c r="P242" s="272" t="s">
        <v>3579</v>
      </c>
      <c r="Q242" s="303"/>
      <c r="R242" s="169"/>
      <c r="S242" s="170"/>
      <c r="T242" s="363"/>
      <c r="U242" s="372"/>
      <c r="V242" s="137"/>
      <c r="W242" s="138"/>
      <c r="X242" s="363"/>
      <c r="Y242" s="372"/>
    </row>
    <row r="243" spans="1:25">
      <c r="A243" s="126"/>
      <c r="B243" s="127" t="s">
        <v>3579</v>
      </c>
      <c r="C243" s="128"/>
      <c r="D243" s="127" t="s">
        <v>3579</v>
      </c>
      <c r="E243" s="128" t="s">
        <v>3579</v>
      </c>
      <c r="F243" s="129" t="s">
        <v>3579</v>
      </c>
      <c r="G243" s="281" t="s">
        <v>5502</v>
      </c>
      <c r="H243" s="266" t="s">
        <v>1844</v>
      </c>
      <c r="I243" s="267" t="s">
        <v>2588</v>
      </c>
      <c r="J243" s="267" t="s">
        <v>9329</v>
      </c>
      <c r="K243" s="267" t="s">
        <v>8761</v>
      </c>
      <c r="L243" s="263" t="s">
        <v>10406</v>
      </c>
      <c r="M243" s="303" t="s">
        <v>9809</v>
      </c>
      <c r="N243" s="303" t="s">
        <v>10200</v>
      </c>
      <c r="O243" s="271"/>
      <c r="P243" s="272" t="s">
        <v>3579</v>
      </c>
      <c r="Q243" s="303"/>
      <c r="R243" s="169"/>
      <c r="S243" s="170"/>
      <c r="T243" s="363"/>
      <c r="U243" s="372"/>
      <c r="V243" s="137"/>
      <c r="W243" s="138"/>
      <c r="X243" s="363"/>
      <c r="Y243" s="372"/>
    </row>
    <row r="244" spans="1:25">
      <c r="A244" s="126"/>
      <c r="B244" s="127" t="s">
        <v>3579</v>
      </c>
      <c r="C244" s="128"/>
      <c r="D244" s="127" t="s">
        <v>3579</v>
      </c>
      <c r="E244" s="128" t="s">
        <v>3579</v>
      </c>
      <c r="F244" s="129" t="s">
        <v>3579</v>
      </c>
      <c r="G244" s="281" t="s">
        <v>5503</v>
      </c>
      <c r="H244" s="266" t="s">
        <v>1636</v>
      </c>
      <c r="I244" s="267" t="s">
        <v>2589</v>
      </c>
      <c r="J244" s="267" t="s">
        <v>9329</v>
      </c>
      <c r="K244" s="267" t="s">
        <v>8761</v>
      </c>
      <c r="L244" s="263" t="s">
        <v>10406</v>
      </c>
      <c r="M244" s="303" t="s">
        <v>9810</v>
      </c>
      <c r="N244" s="303" t="s">
        <v>10201</v>
      </c>
      <c r="O244" s="271"/>
      <c r="P244" s="272" t="s">
        <v>3579</v>
      </c>
      <c r="Q244" s="303"/>
      <c r="R244" s="169"/>
      <c r="S244" s="170"/>
      <c r="T244" s="363"/>
      <c r="U244" s="372"/>
      <c r="V244" s="137"/>
      <c r="W244" s="138"/>
      <c r="X244" s="363"/>
      <c r="Y244" s="382"/>
    </row>
    <row r="245" spans="1:25">
      <c r="A245" s="126"/>
      <c r="B245" s="127" t="s">
        <v>3579</v>
      </c>
      <c r="C245" s="128"/>
      <c r="D245" s="127" t="s">
        <v>3579</v>
      </c>
      <c r="E245" s="128" t="s">
        <v>3579</v>
      </c>
      <c r="F245" s="129" t="s">
        <v>3579</v>
      </c>
      <c r="G245" s="281" t="s">
        <v>5504</v>
      </c>
      <c r="H245" s="266" t="s">
        <v>1845</v>
      </c>
      <c r="I245" s="267" t="s">
        <v>2590</v>
      </c>
      <c r="J245" s="267" t="s">
        <v>9329</v>
      </c>
      <c r="K245" s="267" t="s">
        <v>8761</v>
      </c>
      <c r="L245" s="263" t="s">
        <v>10406</v>
      </c>
      <c r="M245" s="303" t="s">
        <v>9811</v>
      </c>
      <c r="N245" s="303" t="s">
        <v>10202</v>
      </c>
      <c r="O245" s="271"/>
      <c r="P245" s="272" t="s">
        <v>3579</v>
      </c>
      <c r="Q245" s="303"/>
      <c r="R245" s="169"/>
      <c r="S245" s="170"/>
      <c r="T245" s="363"/>
      <c r="U245" s="372"/>
      <c r="V245" s="137"/>
      <c r="W245" s="138"/>
      <c r="X245" s="363"/>
      <c r="Y245" s="382"/>
    </row>
    <row r="246" spans="1:25">
      <c r="A246" s="126"/>
      <c r="B246" s="127" t="s">
        <v>3579</v>
      </c>
      <c r="C246" s="128"/>
      <c r="D246" s="127" t="s">
        <v>3579</v>
      </c>
      <c r="E246" s="118" t="s">
        <v>1150</v>
      </c>
      <c r="F246" s="119" t="s">
        <v>5505</v>
      </c>
      <c r="G246" s="281" t="s">
        <v>5508</v>
      </c>
      <c r="H246" s="266" t="s">
        <v>1640</v>
      </c>
      <c r="I246" s="267" t="s">
        <v>2593</v>
      </c>
      <c r="J246" s="267" t="s">
        <v>9329</v>
      </c>
      <c r="K246" s="267" t="s">
        <v>8761</v>
      </c>
      <c r="L246" s="263" t="s">
        <v>10406</v>
      </c>
      <c r="M246" s="303" t="s">
        <v>9812</v>
      </c>
      <c r="N246" s="303" t="s">
        <v>10203</v>
      </c>
      <c r="O246" s="271"/>
      <c r="P246" s="272" t="s">
        <v>3579</v>
      </c>
      <c r="Q246" s="303"/>
      <c r="R246" s="169"/>
      <c r="S246" s="170"/>
      <c r="T246" s="363"/>
      <c r="U246" s="372"/>
      <c r="V246" s="137"/>
      <c r="W246" s="138"/>
      <c r="X246" s="363"/>
      <c r="Y246" s="372"/>
    </row>
    <row r="247" spans="1:25">
      <c r="A247" s="126"/>
      <c r="B247" s="127" t="s">
        <v>3579</v>
      </c>
      <c r="C247" s="118" t="s">
        <v>5249</v>
      </c>
      <c r="D247" s="119" t="s">
        <v>5484</v>
      </c>
      <c r="E247" s="118" t="s">
        <v>1147</v>
      </c>
      <c r="F247" s="119" t="s">
        <v>5491</v>
      </c>
      <c r="G247" s="281" t="s">
        <v>5492</v>
      </c>
      <c r="H247" s="266" t="s">
        <v>1629</v>
      </c>
      <c r="I247" s="267" t="s">
        <v>2582</v>
      </c>
      <c r="J247" s="267" t="s">
        <v>9330</v>
      </c>
      <c r="K247" s="267" t="s">
        <v>8762</v>
      </c>
      <c r="L247" s="263" t="s">
        <v>10406</v>
      </c>
      <c r="M247" s="308" t="s">
        <v>9813</v>
      </c>
      <c r="N247" s="308" t="s">
        <v>10204</v>
      </c>
      <c r="O247" s="274" t="s">
        <v>5465</v>
      </c>
      <c r="P247" s="280" t="s">
        <v>8762</v>
      </c>
      <c r="Q247" s="308" t="s">
        <v>10361</v>
      </c>
      <c r="R247" s="171" t="s">
        <v>5292</v>
      </c>
      <c r="S247" s="172" t="s">
        <v>9014</v>
      </c>
      <c r="T247" s="381" t="s">
        <v>488</v>
      </c>
      <c r="U247" s="371" t="s">
        <v>8762</v>
      </c>
      <c r="V247" s="137"/>
      <c r="W247" s="138"/>
      <c r="X247" s="378"/>
      <c r="Y247" s="371"/>
    </row>
    <row r="248" spans="1:25">
      <c r="A248" s="126"/>
      <c r="B248" s="127" t="s">
        <v>3579</v>
      </c>
      <c r="C248" s="128" t="s">
        <v>5253</v>
      </c>
      <c r="D248" s="127" t="s">
        <v>5498</v>
      </c>
      <c r="E248" s="128" t="s">
        <v>1150</v>
      </c>
      <c r="F248" s="129" t="s">
        <v>5505</v>
      </c>
      <c r="G248" s="281" t="s">
        <v>5506</v>
      </c>
      <c r="H248" s="266" t="s">
        <v>1638</v>
      </c>
      <c r="I248" s="267" t="s">
        <v>2591</v>
      </c>
      <c r="J248" s="267" t="s">
        <v>9330</v>
      </c>
      <c r="K248" s="267" t="s">
        <v>8762</v>
      </c>
      <c r="L248" s="263" t="s">
        <v>10406</v>
      </c>
      <c r="M248" s="303" t="s">
        <v>9814</v>
      </c>
      <c r="N248" s="303" t="s">
        <v>10205</v>
      </c>
      <c r="O248" s="271"/>
      <c r="P248" s="272" t="s">
        <v>3579</v>
      </c>
      <c r="Q248" s="303"/>
      <c r="R248" s="169"/>
      <c r="S248" s="170"/>
      <c r="T248" s="363"/>
      <c r="U248" s="372"/>
      <c r="V248" s="137"/>
      <c r="W248" s="138"/>
      <c r="X248" s="359"/>
      <c r="Y248" s="372"/>
    </row>
    <row r="249" spans="1:25">
      <c r="A249" s="126"/>
      <c r="B249" s="127" t="s">
        <v>3579</v>
      </c>
      <c r="C249" s="128"/>
      <c r="D249" s="127" t="s">
        <v>3579</v>
      </c>
      <c r="E249" s="128" t="s">
        <v>3579</v>
      </c>
      <c r="F249" s="129" t="s">
        <v>3579</v>
      </c>
      <c r="G249" s="281" t="s">
        <v>5507</v>
      </c>
      <c r="H249" s="266" t="s">
        <v>1639</v>
      </c>
      <c r="I249" s="267" t="s">
        <v>2592</v>
      </c>
      <c r="J249" s="267" t="s">
        <v>9330</v>
      </c>
      <c r="K249" s="267" t="s">
        <v>8762</v>
      </c>
      <c r="L249" s="263" t="s">
        <v>10406</v>
      </c>
      <c r="M249" s="303" t="s">
        <v>9815</v>
      </c>
      <c r="N249" s="303" t="s">
        <v>10206</v>
      </c>
      <c r="O249" s="271"/>
      <c r="P249" s="272" t="s">
        <v>3579</v>
      </c>
      <c r="Q249" s="303"/>
      <c r="R249" s="169"/>
      <c r="S249" s="170"/>
      <c r="T249" s="363"/>
      <c r="U249" s="372"/>
      <c r="V249" s="137"/>
      <c r="W249" s="138"/>
      <c r="X249" s="359"/>
      <c r="Y249" s="372"/>
    </row>
    <row r="250" spans="1:25">
      <c r="A250" s="155"/>
      <c r="B250" s="140" t="s">
        <v>3579</v>
      </c>
      <c r="C250" s="139"/>
      <c r="D250" s="140" t="s">
        <v>3579</v>
      </c>
      <c r="E250" s="139" t="s">
        <v>3579</v>
      </c>
      <c r="F250" s="140" t="s">
        <v>3579</v>
      </c>
      <c r="G250" s="281" t="s">
        <v>5508</v>
      </c>
      <c r="H250" s="266" t="s">
        <v>1640</v>
      </c>
      <c r="I250" s="267" t="s">
        <v>2593</v>
      </c>
      <c r="J250" s="267" t="s">
        <v>9330</v>
      </c>
      <c r="K250" s="267" t="s">
        <v>8762</v>
      </c>
      <c r="L250" s="263" t="s">
        <v>10406</v>
      </c>
      <c r="M250" s="303" t="s">
        <v>9816</v>
      </c>
      <c r="N250" s="303" t="s">
        <v>10207</v>
      </c>
      <c r="O250" s="271"/>
      <c r="P250" s="272" t="s">
        <v>3579</v>
      </c>
      <c r="Q250" s="303"/>
      <c r="R250" s="169"/>
      <c r="S250" s="170"/>
      <c r="T250" s="363"/>
      <c r="U250" s="372"/>
      <c r="V250" s="137"/>
      <c r="W250" s="138"/>
      <c r="X250" s="363"/>
      <c r="Y250" s="372"/>
    </row>
    <row r="251" spans="1:25">
      <c r="A251" s="126" t="s">
        <v>5210</v>
      </c>
      <c r="B251" s="127" t="s">
        <v>5509</v>
      </c>
      <c r="C251" s="128" t="s">
        <v>5254</v>
      </c>
      <c r="D251" s="127" t="s">
        <v>5509</v>
      </c>
      <c r="E251" s="128" t="s">
        <v>1151</v>
      </c>
      <c r="F251" s="129" t="s">
        <v>5511</v>
      </c>
      <c r="G251" s="281" t="s">
        <v>5512</v>
      </c>
      <c r="H251" s="266" t="s">
        <v>1641</v>
      </c>
      <c r="I251" s="267" t="s">
        <v>2594</v>
      </c>
      <c r="J251" s="267" t="s">
        <v>9331</v>
      </c>
      <c r="K251" s="267" t="s">
        <v>8763</v>
      </c>
      <c r="L251" s="263" t="s">
        <v>10406</v>
      </c>
      <c r="M251" s="308" t="s">
        <v>9817</v>
      </c>
      <c r="N251" s="308" t="s">
        <v>10208</v>
      </c>
      <c r="O251" s="274" t="s">
        <v>5466</v>
      </c>
      <c r="P251" s="280" t="s">
        <v>8763</v>
      </c>
      <c r="Q251" s="308" t="s">
        <v>10361</v>
      </c>
      <c r="R251" s="171" t="s">
        <v>5294</v>
      </c>
      <c r="S251" s="172" t="s">
        <v>9015</v>
      </c>
      <c r="T251" s="381" t="s">
        <v>489</v>
      </c>
      <c r="U251" s="371" t="s">
        <v>5509</v>
      </c>
      <c r="V251" s="160" t="s">
        <v>5209</v>
      </c>
      <c r="W251" s="125" t="s">
        <v>9016</v>
      </c>
      <c r="X251" s="370"/>
      <c r="Y251" s="371"/>
    </row>
    <row r="252" spans="1:25">
      <c r="A252" s="126"/>
      <c r="B252" s="127" t="s">
        <v>3579</v>
      </c>
      <c r="C252" s="128"/>
      <c r="D252" s="127" t="s">
        <v>3579</v>
      </c>
      <c r="E252" s="128" t="s">
        <v>3579</v>
      </c>
      <c r="F252" s="129" t="s">
        <v>3579</v>
      </c>
      <c r="G252" s="281" t="s">
        <v>5513</v>
      </c>
      <c r="H252" s="266" t="s">
        <v>1846</v>
      </c>
      <c r="I252" s="267" t="s">
        <v>2595</v>
      </c>
      <c r="J252" s="267" t="s">
        <v>9331</v>
      </c>
      <c r="K252" s="267" t="s">
        <v>8763</v>
      </c>
      <c r="L252" s="263" t="s">
        <v>10406</v>
      </c>
      <c r="M252" s="306" t="s">
        <v>9818</v>
      </c>
      <c r="N252" s="306" t="s">
        <v>10209</v>
      </c>
      <c r="O252" s="276"/>
      <c r="P252" s="279" t="s">
        <v>3579</v>
      </c>
      <c r="Q252" s="303"/>
      <c r="R252" s="169"/>
      <c r="S252" s="170"/>
      <c r="T252" s="363"/>
      <c r="U252" s="372"/>
      <c r="V252" s="137"/>
      <c r="W252" s="138"/>
      <c r="X252" s="363"/>
      <c r="Y252" s="372"/>
    </row>
    <row r="253" spans="1:25">
      <c r="A253" s="126"/>
      <c r="B253" s="127" t="s">
        <v>3579</v>
      </c>
      <c r="C253" s="128"/>
      <c r="D253" s="127" t="s">
        <v>3579</v>
      </c>
      <c r="E253" s="128" t="s">
        <v>3579</v>
      </c>
      <c r="F253" s="129" t="s">
        <v>3579</v>
      </c>
      <c r="G253" s="281" t="s">
        <v>5512</v>
      </c>
      <c r="H253" s="266" t="s">
        <v>1641</v>
      </c>
      <c r="I253" s="267" t="s">
        <v>2594</v>
      </c>
      <c r="J253" s="267" t="s">
        <v>9332</v>
      </c>
      <c r="K253" s="267" t="s">
        <v>1846</v>
      </c>
      <c r="L253" s="263" t="s">
        <v>10406</v>
      </c>
      <c r="M253" s="303" t="s">
        <v>9819</v>
      </c>
      <c r="N253" s="303" t="s">
        <v>10210</v>
      </c>
      <c r="O253" s="268" t="s">
        <v>5468</v>
      </c>
      <c r="P253" s="272" t="s">
        <v>1846</v>
      </c>
      <c r="Q253" s="303" t="s">
        <v>10363</v>
      </c>
      <c r="R253" s="169"/>
      <c r="S253" s="170"/>
      <c r="T253" s="363"/>
      <c r="U253" s="372"/>
      <c r="V253" s="137"/>
      <c r="W253" s="138"/>
      <c r="X253" s="363"/>
      <c r="Y253" s="372"/>
    </row>
    <row r="254" spans="1:25">
      <c r="A254" s="126"/>
      <c r="B254" s="127" t="s">
        <v>3579</v>
      </c>
      <c r="C254" s="128"/>
      <c r="D254" s="127" t="s">
        <v>3579</v>
      </c>
      <c r="E254" s="128" t="s">
        <v>3579</v>
      </c>
      <c r="F254" s="129" t="s">
        <v>3579</v>
      </c>
      <c r="G254" s="281" t="s">
        <v>5513</v>
      </c>
      <c r="H254" s="266" t="s">
        <v>1846</v>
      </c>
      <c r="I254" s="267" t="s">
        <v>2595</v>
      </c>
      <c r="J254" s="267" t="s">
        <v>9332</v>
      </c>
      <c r="K254" s="267" t="s">
        <v>1846</v>
      </c>
      <c r="L254" s="263" t="s">
        <v>10407</v>
      </c>
      <c r="M254" s="303" t="s">
        <v>9820</v>
      </c>
      <c r="N254" s="303" t="s">
        <v>10211</v>
      </c>
      <c r="O254" s="271"/>
      <c r="P254" s="272" t="s">
        <v>3579</v>
      </c>
      <c r="Q254" s="303"/>
      <c r="R254" s="169"/>
      <c r="S254" s="170"/>
      <c r="T254" s="363"/>
      <c r="U254" s="372"/>
      <c r="V254" s="137"/>
      <c r="W254" s="138"/>
      <c r="X254" s="363"/>
      <c r="Y254" s="372"/>
    </row>
    <row r="255" spans="1:25">
      <c r="A255" s="155"/>
      <c r="B255" s="211"/>
      <c r="C255" s="139"/>
      <c r="D255" s="140"/>
      <c r="E255" s="212" t="s">
        <v>1152</v>
      </c>
      <c r="F255" s="213" t="s">
        <v>5514</v>
      </c>
      <c r="G255" s="191" t="s">
        <v>5515</v>
      </c>
      <c r="H255" s="121" t="s">
        <v>1643</v>
      </c>
      <c r="I255" s="263" t="s">
        <v>2596</v>
      </c>
      <c r="J255" s="263" t="s">
        <v>9333</v>
      </c>
      <c r="K255" s="263" t="s">
        <v>8764</v>
      </c>
      <c r="L255" s="263" t="s">
        <v>10407</v>
      </c>
      <c r="M255" s="263" t="s">
        <v>9821</v>
      </c>
      <c r="N255" s="263" t="s">
        <v>10212</v>
      </c>
      <c r="O255" s="122" t="s">
        <v>5469</v>
      </c>
      <c r="P255" s="123" t="s">
        <v>8764</v>
      </c>
      <c r="Q255" s="304" t="s">
        <v>10436</v>
      </c>
      <c r="R255" s="169"/>
      <c r="S255" s="170"/>
      <c r="T255" s="363"/>
      <c r="U255" s="372"/>
      <c r="V255" s="137"/>
      <c r="W255" s="138"/>
      <c r="X255" s="363"/>
      <c r="Y255" s="382"/>
    </row>
    <row r="256" spans="1:25">
      <c r="A256" s="209" t="s">
        <v>5212</v>
      </c>
      <c r="B256" s="119" t="s">
        <v>5526</v>
      </c>
      <c r="C256" s="118" t="s">
        <v>5255</v>
      </c>
      <c r="D256" s="119" t="s">
        <v>5528</v>
      </c>
      <c r="E256" s="118" t="s">
        <v>5333</v>
      </c>
      <c r="F256" s="119" t="s">
        <v>5536</v>
      </c>
      <c r="G256" s="191" t="s">
        <v>5538</v>
      </c>
      <c r="H256" s="121" t="s">
        <v>1852</v>
      </c>
      <c r="I256" s="263" t="s">
        <v>2610</v>
      </c>
      <c r="J256" s="263" t="s">
        <v>9334</v>
      </c>
      <c r="K256" s="263" t="s">
        <v>8765</v>
      </c>
      <c r="L256" s="263" t="s">
        <v>10437</v>
      </c>
      <c r="M256" s="263" t="s">
        <v>9822</v>
      </c>
      <c r="N256" s="263" t="s">
        <v>10213</v>
      </c>
      <c r="O256" s="122" t="s">
        <v>5470</v>
      </c>
      <c r="P256" s="123" t="s">
        <v>8765</v>
      </c>
      <c r="Q256" s="304" t="s">
        <v>10363</v>
      </c>
      <c r="R256" s="169"/>
      <c r="S256" s="170"/>
      <c r="T256" s="363"/>
      <c r="U256" s="382"/>
      <c r="V256" s="137"/>
      <c r="W256" s="138"/>
      <c r="X256" s="363"/>
      <c r="Y256" s="382"/>
    </row>
    <row r="257" spans="1:25">
      <c r="A257" s="126" t="s">
        <v>5209</v>
      </c>
      <c r="B257" s="127" t="s">
        <v>5478</v>
      </c>
      <c r="C257" s="118" t="s">
        <v>5249</v>
      </c>
      <c r="D257" s="119" t="s">
        <v>5484</v>
      </c>
      <c r="E257" s="118" t="s">
        <v>1147</v>
      </c>
      <c r="F257" s="119" t="s">
        <v>5491</v>
      </c>
      <c r="G257" s="281" t="s">
        <v>5493</v>
      </c>
      <c r="H257" s="266" t="s">
        <v>1630</v>
      </c>
      <c r="I257" s="267" t="s">
        <v>2583</v>
      </c>
      <c r="J257" s="267" t="s">
        <v>9335</v>
      </c>
      <c r="K257" s="267" t="s">
        <v>8766</v>
      </c>
      <c r="L257" s="308" t="s">
        <v>10406</v>
      </c>
      <c r="M257" s="308" t="s">
        <v>9823</v>
      </c>
      <c r="N257" s="308" t="s">
        <v>10214</v>
      </c>
      <c r="O257" s="274" t="s">
        <v>5472</v>
      </c>
      <c r="P257" s="280" t="s">
        <v>8766</v>
      </c>
      <c r="Q257" s="308" t="s">
        <v>10361</v>
      </c>
      <c r="R257" s="171" t="s">
        <v>5295</v>
      </c>
      <c r="S257" s="172" t="s">
        <v>9017</v>
      </c>
      <c r="T257" s="363"/>
      <c r="U257" s="372"/>
      <c r="V257" s="137"/>
      <c r="W257" s="138"/>
      <c r="X257" s="363"/>
      <c r="Y257" s="372"/>
    </row>
    <row r="258" spans="1:25">
      <c r="A258" s="126"/>
      <c r="B258" s="127" t="s">
        <v>3579</v>
      </c>
      <c r="C258" s="128" t="s">
        <v>5253</v>
      </c>
      <c r="D258" s="127" t="s">
        <v>5498</v>
      </c>
      <c r="E258" s="128" t="s">
        <v>1150</v>
      </c>
      <c r="F258" s="129" t="s">
        <v>5505</v>
      </c>
      <c r="G258" s="281" t="s">
        <v>5506</v>
      </c>
      <c r="H258" s="266" t="s">
        <v>1638</v>
      </c>
      <c r="I258" s="267" t="s">
        <v>2591</v>
      </c>
      <c r="J258" s="267" t="s">
        <v>9335</v>
      </c>
      <c r="K258" s="267" t="s">
        <v>8766</v>
      </c>
      <c r="L258" s="308" t="s">
        <v>10406</v>
      </c>
      <c r="M258" s="303" t="s">
        <v>9824</v>
      </c>
      <c r="N258" s="303" t="s">
        <v>10215</v>
      </c>
      <c r="O258" s="271"/>
      <c r="P258" s="272" t="s">
        <v>3579</v>
      </c>
      <c r="Q258" s="303"/>
      <c r="R258" s="169"/>
      <c r="S258" s="170"/>
      <c r="T258" s="363"/>
      <c r="U258" s="372"/>
      <c r="V258" s="137"/>
      <c r="W258" s="138"/>
      <c r="X258" s="363"/>
      <c r="Y258" s="372"/>
    </row>
    <row r="259" spans="1:25">
      <c r="A259" s="126"/>
      <c r="B259" s="127" t="s">
        <v>3579</v>
      </c>
      <c r="C259" s="128"/>
      <c r="D259" s="127" t="s">
        <v>3579</v>
      </c>
      <c r="E259" s="128" t="s">
        <v>3579</v>
      </c>
      <c r="F259" s="129" t="s">
        <v>3579</v>
      </c>
      <c r="G259" s="281" t="s">
        <v>5507</v>
      </c>
      <c r="H259" s="266" t="s">
        <v>1639</v>
      </c>
      <c r="I259" s="267" t="s">
        <v>2592</v>
      </c>
      <c r="J259" s="267" t="s">
        <v>9335</v>
      </c>
      <c r="K259" s="267" t="s">
        <v>8766</v>
      </c>
      <c r="L259" s="308" t="s">
        <v>10406</v>
      </c>
      <c r="M259" s="303" t="s">
        <v>9825</v>
      </c>
      <c r="N259" s="303" t="s">
        <v>10216</v>
      </c>
      <c r="O259" s="271"/>
      <c r="P259" s="272" t="s">
        <v>3579</v>
      </c>
      <c r="Q259" s="303"/>
      <c r="R259" s="169"/>
      <c r="S259" s="170"/>
      <c r="T259" s="363"/>
      <c r="U259" s="372"/>
      <c r="V259" s="137"/>
      <c r="W259" s="138"/>
      <c r="X259" s="363"/>
      <c r="Y259" s="372"/>
    </row>
    <row r="260" spans="1:25">
      <c r="A260" s="155"/>
      <c r="B260" s="140" t="s">
        <v>3579</v>
      </c>
      <c r="C260" s="139"/>
      <c r="D260" s="140" t="s">
        <v>3579</v>
      </c>
      <c r="E260" s="139" t="s">
        <v>3579</v>
      </c>
      <c r="F260" s="140" t="s">
        <v>3579</v>
      </c>
      <c r="G260" s="281" t="s">
        <v>5508</v>
      </c>
      <c r="H260" s="266" t="s">
        <v>1640</v>
      </c>
      <c r="I260" s="267" t="s">
        <v>2593</v>
      </c>
      <c r="J260" s="267" t="s">
        <v>9335</v>
      </c>
      <c r="K260" s="267" t="s">
        <v>8766</v>
      </c>
      <c r="L260" s="308" t="s">
        <v>10406</v>
      </c>
      <c r="M260" s="303" t="s">
        <v>9826</v>
      </c>
      <c r="N260" s="303" t="s">
        <v>10217</v>
      </c>
      <c r="O260" s="271"/>
      <c r="P260" s="272" t="s">
        <v>3579</v>
      </c>
      <c r="Q260" s="303"/>
      <c r="R260" s="169"/>
      <c r="S260" s="170"/>
      <c r="T260" s="363"/>
      <c r="U260" s="372"/>
      <c r="V260" s="137"/>
      <c r="W260" s="138"/>
      <c r="X260" s="363"/>
      <c r="Y260" s="372"/>
    </row>
    <row r="261" spans="1:25">
      <c r="A261" s="126" t="s">
        <v>5210</v>
      </c>
      <c r="B261" s="127" t="s">
        <v>5509</v>
      </c>
      <c r="C261" s="128" t="s">
        <v>5254</v>
      </c>
      <c r="D261" s="127" t="s">
        <v>5509</v>
      </c>
      <c r="E261" s="128" t="s">
        <v>1154</v>
      </c>
      <c r="F261" s="129" t="s">
        <v>5521</v>
      </c>
      <c r="G261" s="281" t="s">
        <v>5524</v>
      </c>
      <c r="H261" s="266" t="s">
        <v>1848</v>
      </c>
      <c r="I261" s="267" t="s">
        <v>2603</v>
      </c>
      <c r="J261" s="267" t="s">
        <v>9336</v>
      </c>
      <c r="K261" s="267" t="s">
        <v>8767</v>
      </c>
      <c r="L261" s="308" t="s">
        <v>10406</v>
      </c>
      <c r="M261" s="308" t="s">
        <v>9827</v>
      </c>
      <c r="N261" s="308" t="s">
        <v>10364</v>
      </c>
      <c r="O261" s="274" t="s">
        <v>5473</v>
      </c>
      <c r="P261" s="280" t="s">
        <v>8767</v>
      </c>
      <c r="Q261" s="303" t="s">
        <v>10361</v>
      </c>
      <c r="R261" s="169"/>
      <c r="S261" s="170"/>
      <c r="T261" s="363"/>
      <c r="U261" s="372"/>
      <c r="V261" s="137"/>
      <c r="W261" s="138"/>
      <c r="X261" s="363"/>
      <c r="Y261" s="372"/>
    </row>
    <row r="262" spans="1:25">
      <c r="A262" s="126"/>
      <c r="B262" s="127" t="s">
        <v>3579</v>
      </c>
      <c r="C262" s="128"/>
      <c r="D262" s="127" t="s">
        <v>3579</v>
      </c>
      <c r="E262" s="128" t="s">
        <v>3579</v>
      </c>
      <c r="F262" s="129" t="s">
        <v>3579</v>
      </c>
      <c r="G262" s="281" t="s">
        <v>5525</v>
      </c>
      <c r="H262" s="266" t="s">
        <v>5521</v>
      </c>
      <c r="I262" s="267" t="s">
        <v>2604</v>
      </c>
      <c r="J262" s="267" t="s">
        <v>9336</v>
      </c>
      <c r="K262" s="267" t="s">
        <v>8767</v>
      </c>
      <c r="L262" s="308" t="s">
        <v>10406</v>
      </c>
      <c r="M262" s="303" t="s">
        <v>9828</v>
      </c>
      <c r="N262" s="303" t="s">
        <v>10218</v>
      </c>
      <c r="O262" s="271"/>
      <c r="P262" s="272" t="s">
        <v>3579</v>
      </c>
      <c r="Q262" s="303"/>
      <c r="R262" s="169"/>
      <c r="S262" s="170"/>
      <c r="T262" s="363"/>
      <c r="U262" s="382"/>
      <c r="V262" s="137"/>
      <c r="W262" s="138"/>
      <c r="X262" s="363"/>
      <c r="Y262" s="372"/>
    </row>
    <row r="263" spans="1:25">
      <c r="A263" s="126"/>
      <c r="B263" s="127"/>
      <c r="C263" s="128"/>
      <c r="D263" s="127"/>
      <c r="E263" s="128"/>
      <c r="F263" s="129"/>
      <c r="G263" s="191" t="s">
        <v>5523</v>
      </c>
      <c r="H263" s="121" t="s">
        <v>1847</v>
      </c>
      <c r="I263" s="263" t="s">
        <v>2602</v>
      </c>
      <c r="J263" s="263" t="s">
        <v>9337</v>
      </c>
      <c r="K263" s="263" t="s">
        <v>1847</v>
      </c>
      <c r="L263" s="308" t="s">
        <v>10406</v>
      </c>
      <c r="M263" s="263" t="s">
        <v>9829</v>
      </c>
      <c r="N263" s="263" t="s">
        <v>10219</v>
      </c>
      <c r="O263" s="122" t="s">
        <v>5474</v>
      </c>
      <c r="P263" s="123" t="s">
        <v>1847</v>
      </c>
      <c r="Q263" s="302" t="s">
        <v>10361</v>
      </c>
      <c r="R263" s="171" t="s">
        <v>5297</v>
      </c>
      <c r="S263" s="172" t="s">
        <v>9018</v>
      </c>
      <c r="T263" s="363"/>
      <c r="U263" s="382"/>
      <c r="V263" s="137"/>
      <c r="W263" s="138"/>
      <c r="X263" s="363"/>
      <c r="Y263" s="382"/>
    </row>
    <row r="264" spans="1:25">
      <c r="A264" s="126"/>
      <c r="B264" s="127"/>
      <c r="C264" s="128"/>
      <c r="D264" s="127"/>
      <c r="E264" s="128"/>
      <c r="F264" s="129"/>
      <c r="G264" s="191" t="s">
        <v>5525</v>
      </c>
      <c r="H264" s="121" t="s">
        <v>5521</v>
      </c>
      <c r="I264" s="263" t="s">
        <v>2604</v>
      </c>
      <c r="J264" s="263" t="s">
        <v>9338</v>
      </c>
      <c r="K264" s="263" t="s">
        <v>8768</v>
      </c>
      <c r="L264" s="308" t="s">
        <v>10406</v>
      </c>
      <c r="M264" s="314" t="s">
        <v>9830</v>
      </c>
      <c r="N264" s="314" t="s">
        <v>10220</v>
      </c>
      <c r="O264" s="131" t="s">
        <v>5475</v>
      </c>
      <c r="P264" s="142" t="s">
        <v>8768</v>
      </c>
      <c r="Q264" s="304" t="s">
        <v>10361</v>
      </c>
      <c r="R264" s="169"/>
      <c r="S264" s="170"/>
      <c r="T264" s="363"/>
      <c r="U264" s="382"/>
      <c r="V264" s="137"/>
      <c r="W264" s="138"/>
      <c r="X264" s="363"/>
      <c r="Y264" s="372"/>
    </row>
    <row r="265" spans="1:25">
      <c r="A265" s="126"/>
      <c r="B265" s="127" t="s">
        <v>3579</v>
      </c>
      <c r="C265" s="128"/>
      <c r="D265" s="127"/>
      <c r="E265" s="128"/>
      <c r="F265" s="129"/>
      <c r="G265" s="281" t="s">
        <v>5524</v>
      </c>
      <c r="H265" s="266" t="s">
        <v>1848</v>
      </c>
      <c r="I265" s="267" t="s">
        <v>2603</v>
      </c>
      <c r="J265" s="267" t="s">
        <v>9339</v>
      </c>
      <c r="K265" s="267" t="s">
        <v>8769</v>
      </c>
      <c r="L265" s="308" t="s">
        <v>10406</v>
      </c>
      <c r="M265" s="308" t="s">
        <v>9831</v>
      </c>
      <c r="N265" s="308" t="s">
        <v>10221</v>
      </c>
      <c r="O265" s="274" t="s">
        <v>5476</v>
      </c>
      <c r="P265" s="280" t="s">
        <v>8769</v>
      </c>
      <c r="Q265" s="308" t="s">
        <v>10361</v>
      </c>
      <c r="R265" s="171" t="s">
        <v>5299</v>
      </c>
      <c r="S265" s="172" t="s">
        <v>9019</v>
      </c>
      <c r="T265" s="363"/>
      <c r="U265" s="382"/>
      <c r="V265" s="137"/>
      <c r="W265" s="138"/>
      <c r="X265" s="363"/>
      <c r="Y265" s="372"/>
    </row>
    <row r="266" spans="1:25">
      <c r="A266" s="126"/>
      <c r="B266" s="127" t="s">
        <v>3579</v>
      </c>
      <c r="C266" s="128"/>
      <c r="D266" s="127"/>
      <c r="E266" s="128"/>
      <c r="F266" s="129"/>
      <c r="G266" s="281" t="s">
        <v>5525</v>
      </c>
      <c r="H266" s="266" t="s">
        <v>5521</v>
      </c>
      <c r="I266" s="267" t="s">
        <v>2604</v>
      </c>
      <c r="J266" s="267" t="s">
        <v>9339</v>
      </c>
      <c r="K266" s="267" t="s">
        <v>8769</v>
      </c>
      <c r="L266" s="308" t="s">
        <v>10406</v>
      </c>
      <c r="M266" s="306" t="s">
        <v>9832</v>
      </c>
      <c r="N266" s="306" t="s">
        <v>10222</v>
      </c>
      <c r="O266" s="276"/>
      <c r="P266" s="279" t="s">
        <v>3579</v>
      </c>
      <c r="Q266" s="303"/>
      <c r="R266" s="169"/>
      <c r="S266" s="170"/>
      <c r="T266" s="363"/>
      <c r="U266" s="382"/>
      <c r="V266" s="137"/>
      <c r="W266" s="138"/>
      <c r="X266" s="363"/>
      <c r="Y266" s="372"/>
    </row>
    <row r="267" spans="1:25">
      <c r="A267" s="126"/>
      <c r="B267" s="127" t="s">
        <v>3579</v>
      </c>
      <c r="C267" s="128"/>
      <c r="D267" s="127" t="s">
        <v>3579</v>
      </c>
      <c r="E267" s="139" t="s">
        <v>3579</v>
      </c>
      <c r="F267" s="140" t="s">
        <v>3579</v>
      </c>
      <c r="G267" s="191" t="s">
        <v>5522</v>
      </c>
      <c r="H267" s="121" t="s">
        <v>1648</v>
      </c>
      <c r="I267" s="263" t="s">
        <v>2601</v>
      </c>
      <c r="J267" s="263" t="s">
        <v>9340</v>
      </c>
      <c r="K267" s="263" t="s">
        <v>8770</v>
      </c>
      <c r="L267" s="308" t="s">
        <v>10406</v>
      </c>
      <c r="M267" s="263" t="s">
        <v>9833</v>
      </c>
      <c r="N267" s="263" t="s">
        <v>10440</v>
      </c>
      <c r="O267" s="122" t="s">
        <v>5477</v>
      </c>
      <c r="P267" s="123" t="s">
        <v>8770</v>
      </c>
      <c r="Q267" s="304" t="s">
        <v>10361</v>
      </c>
      <c r="R267" s="169"/>
      <c r="S267" s="170"/>
      <c r="T267" s="363"/>
      <c r="U267" s="372"/>
      <c r="V267" s="137"/>
      <c r="W267" s="138"/>
      <c r="X267" s="363"/>
      <c r="Y267" s="372"/>
    </row>
    <row r="268" spans="1:25">
      <c r="A268" s="126"/>
      <c r="B268" s="127" t="s">
        <v>3579</v>
      </c>
      <c r="C268" s="128"/>
      <c r="D268" s="127" t="s">
        <v>3579</v>
      </c>
      <c r="E268" s="128" t="s">
        <v>1153</v>
      </c>
      <c r="F268" s="129" t="s">
        <v>5517</v>
      </c>
      <c r="G268" s="191" t="s">
        <v>5518</v>
      </c>
      <c r="H268" s="121" t="s">
        <v>1645</v>
      </c>
      <c r="I268" s="263" t="s">
        <v>2598</v>
      </c>
      <c r="J268" s="263" t="s">
        <v>9341</v>
      </c>
      <c r="K268" s="263" t="s">
        <v>1645</v>
      </c>
      <c r="L268" s="308" t="s">
        <v>10406</v>
      </c>
      <c r="M268" s="263" t="s">
        <v>9834</v>
      </c>
      <c r="N268" s="263" t="s">
        <v>10223</v>
      </c>
      <c r="O268" s="122" t="s">
        <v>5481</v>
      </c>
      <c r="P268" s="123" t="s">
        <v>1645</v>
      </c>
      <c r="Q268" s="304" t="s">
        <v>10361</v>
      </c>
      <c r="R268" s="169"/>
      <c r="S268" s="170"/>
      <c r="T268" s="363"/>
      <c r="U268" s="372"/>
      <c r="V268" s="137"/>
      <c r="W268" s="138"/>
      <c r="X268" s="363"/>
      <c r="Y268" s="372"/>
    </row>
    <row r="269" spans="1:25">
      <c r="A269" s="126"/>
      <c r="B269" s="127" t="s">
        <v>3579</v>
      </c>
      <c r="C269" s="128"/>
      <c r="D269" s="127" t="s">
        <v>3579</v>
      </c>
      <c r="E269" s="128" t="s">
        <v>3579</v>
      </c>
      <c r="F269" s="129" t="s">
        <v>3579</v>
      </c>
      <c r="G269" s="281" t="s">
        <v>5519</v>
      </c>
      <c r="H269" s="266" t="s">
        <v>1646</v>
      </c>
      <c r="I269" s="267" t="s">
        <v>2599</v>
      </c>
      <c r="J269" s="267" t="s">
        <v>9342</v>
      </c>
      <c r="K269" s="267" t="s">
        <v>8771</v>
      </c>
      <c r="L269" s="308" t="s">
        <v>10406</v>
      </c>
      <c r="M269" s="308" t="s">
        <v>9835</v>
      </c>
      <c r="N269" s="308" t="s">
        <v>10366</v>
      </c>
      <c r="O269" s="274" t="s">
        <v>5482</v>
      </c>
      <c r="P269" s="275" t="s">
        <v>8771</v>
      </c>
      <c r="Q269" s="303" t="s">
        <v>10361</v>
      </c>
      <c r="R269" s="169"/>
      <c r="S269" s="170"/>
      <c r="T269" s="363"/>
      <c r="U269" s="372"/>
      <c r="V269" s="137"/>
      <c r="W269" s="138"/>
      <c r="X269" s="363"/>
      <c r="Y269" s="372"/>
    </row>
    <row r="270" spans="1:25">
      <c r="A270" s="126"/>
      <c r="B270" s="127" t="s">
        <v>3579</v>
      </c>
      <c r="C270" s="128"/>
      <c r="D270" s="127" t="s">
        <v>3579</v>
      </c>
      <c r="E270" s="139" t="s">
        <v>3579</v>
      </c>
      <c r="F270" s="140" t="s">
        <v>3579</v>
      </c>
      <c r="G270" s="281" t="s">
        <v>5520</v>
      </c>
      <c r="H270" s="266" t="s">
        <v>1647</v>
      </c>
      <c r="I270" s="267" t="s">
        <v>2600</v>
      </c>
      <c r="J270" s="267" t="s">
        <v>9342</v>
      </c>
      <c r="K270" s="267" t="s">
        <v>8771</v>
      </c>
      <c r="L270" s="308" t="s">
        <v>10406</v>
      </c>
      <c r="M270" s="306" t="s">
        <v>9836</v>
      </c>
      <c r="N270" s="306" t="s">
        <v>10224</v>
      </c>
      <c r="O270" s="276"/>
      <c r="P270" s="279" t="s">
        <v>3579</v>
      </c>
      <c r="Q270" s="303"/>
      <c r="R270" s="133"/>
      <c r="S270" s="134" t="s">
        <v>8674</v>
      </c>
      <c r="T270" s="359"/>
      <c r="U270" s="360"/>
      <c r="V270" s="137"/>
      <c r="W270" s="138"/>
      <c r="X270" s="363"/>
      <c r="Y270" s="382"/>
    </row>
    <row r="271" spans="1:25">
      <c r="A271" s="126"/>
      <c r="B271" s="127" t="s">
        <v>3579</v>
      </c>
      <c r="C271" s="128"/>
      <c r="D271" s="127" t="s">
        <v>3579</v>
      </c>
      <c r="E271" s="118" t="s">
        <v>1152</v>
      </c>
      <c r="F271" s="119" t="s">
        <v>5514</v>
      </c>
      <c r="G271" s="191" t="s">
        <v>5516</v>
      </c>
      <c r="H271" s="121" t="s">
        <v>1644</v>
      </c>
      <c r="I271" s="263" t="s">
        <v>2597</v>
      </c>
      <c r="J271" s="263" t="s">
        <v>9343</v>
      </c>
      <c r="K271" s="263" t="s">
        <v>1644</v>
      </c>
      <c r="L271" s="308" t="s">
        <v>10406</v>
      </c>
      <c r="M271" s="263" t="s">
        <v>9837</v>
      </c>
      <c r="N271" s="263" t="s">
        <v>10225</v>
      </c>
      <c r="O271" s="122" t="s">
        <v>5483</v>
      </c>
      <c r="P271" s="123" t="s">
        <v>1644</v>
      </c>
      <c r="Q271" s="304" t="s">
        <v>10361</v>
      </c>
      <c r="R271" s="169"/>
      <c r="S271" s="170"/>
      <c r="T271" s="363"/>
      <c r="U271" s="372"/>
      <c r="V271" s="137"/>
      <c r="W271" s="138"/>
      <c r="X271" s="363"/>
      <c r="Y271" s="382"/>
    </row>
    <row r="272" spans="1:25">
      <c r="A272" s="155"/>
      <c r="B272" s="140" t="s">
        <v>3579</v>
      </c>
      <c r="C272" s="139"/>
      <c r="D272" s="140" t="s">
        <v>3579</v>
      </c>
      <c r="E272" s="139" t="s">
        <v>1154</v>
      </c>
      <c r="F272" s="140" t="s">
        <v>5521</v>
      </c>
      <c r="G272" s="191" t="s">
        <v>5525</v>
      </c>
      <c r="H272" s="121" t="s">
        <v>5521</v>
      </c>
      <c r="I272" s="263" t="s">
        <v>2604</v>
      </c>
      <c r="J272" s="263" t="s">
        <v>9344</v>
      </c>
      <c r="K272" s="263" t="s">
        <v>5521</v>
      </c>
      <c r="L272" s="308" t="s">
        <v>10406</v>
      </c>
      <c r="M272" s="309" t="s">
        <v>9838</v>
      </c>
      <c r="N272" s="309" t="s">
        <v>10226</v>
      </c>
      <c r="O272" s="146" t="s">
        <v>5485</v>
      </c>
      <c r="P272" s="181" t="s">
        <v>5521</v>
      </c>
      <c r="Q272" s="304" t="s">
        <v>10361</v>
      </c>
      <c r="R272" s="169"/>
      <c r="S272" s="170"/>
      <c r="T272" s="363"/>
      <c r="U272" s="382"/>
      <c r="V272" s="137"/>
      <c r="W272" s="138"/>
      <c r="X272" s="363"/>
      <c r="Y272" s="382"/>
    </row>
    <row r="273" spans="1:25">
      <c r="A273" s="126" t="s">
        <v>5212</v>
      </c>
      <c r="B273" s="127" t="s">
        <v>5526</v>
      </c>
      <c r="C273" s="128" t="s">
        <v>5255</v>
      </c>
      <c r="D273" s="127" t="s">
        <v>5528</v>
      </c>
      <c r="E273" s="118" t="s">
        <v>5328</v>
      </c>
      <c r="F273" s="119" t="s">
        <v>5529</v>
      </c>
      <c r="G273" s="191" t="s">
        <v>5530</v>
      </c>
      <c r="H273" s="121" t="s">
        <v>5529</v>
      </c>
      <c r="I273" s="263" t="s">
        <v>2605</v>
      </c>
      <c r="J273" s="263" t="s">
        <v>9345</v>
      </c>
      <c r="K273" s="263" t="s">
        <v>5529</v>
      </c>
      <c r="L273" s="308" t="s">
        <v>10406</v>
      </c>
      <c r="M273" s="263" t="s">
        <v>9839</v>
      </c>
      <c r="N273" s="263" t="s">
        <v>10227</v>
      </c>
      <c r="O273" s="122" t="s">
        <v>5486</v>
      </c>
      <c r="P273" s="123" t="s">
        <v>5529</v>
      </c>
      <c r="Q273" s="304" t="s">
        <v>10361</v>
      </c>
      <c r="R273" s="171" t="s">
        <v>5301</v>
      </c>
      <c r="S273" s="172" t="s">
        <v>9020</v>
      </c>
      <c r="T273" s="381" t="s">
        <v>490</v>
      </c>
      <c r="U273" s="371" t="s">
        <v>10467</v>
      </c>
      <c r="V273" s="160" t="s">
        <v>5210</v>
      </c>
      <c r="W273" s="125" t="s">
        <v>9022</v>
      </c>
      <c r="X273" s="378"/>
      <c r="Y273" s="386"/>
    </row>
    <row r="274" spans="1:25">
      <c r="A274" s="126"/>
      <c r="B274" s="127" t="s">
        <v>3579</v>
      </c>
      <c r="C274" s="128"/>
      <c r="D274" s="127" t="s">
        <v>3579</v>
      </c>
      <c r="E274" s="118" t="s">
        <v>5334</v>
      </c>
      <c r="F274" s="119" t="s">
        <v>5540</v>
      </c>
      <c r="G274" s="191" t="s">
        <v>5541</v>
      </c>
      <c r="H274" s="121" t="s">
        <v>1652</v>
      </c>
      <c r="I274" s="263" t="s">
        <v>2612</v>
      </c>
      <c r="J274" s="263" t="s">
        <v>9346</v>
      </c>
      <c r="K274" s="263" t="s">
        <v>8772</v>
      </c>
      <c r="L274" s="263" t="s">
        <v>10363</v>
      </c>
      <c r="M274" s="263" t="s">
        <v>9840</v>
      </c>
      <c r="N274" s="263" t="s">
        <v>10228</v>
      </c>
      <c r="O274" s="122" t="s">
        <v>5487</v>
      </c>
      <c r="P274" s="123" t="s">
        <v>8772</v>
      </c>
      <c r="Q274" s="304" t="s">
        <v>10438</v>
      </c>
      <c r="R274" s="207" t="s">
        <v>5302</v>
      </c>
      <c r="S274" s="214" t="s">
        <v>8772</v>
      </c>
      <c r="T274" s="363"/>
      <c r="U274" s="382"/>
      <c r="V274" s="137"/>
      <c r="W274" s="138"/>
      <c r="X274" s="363"/>
      <c r="Y274" s="372"/>
    </row>
    <row r="275" spans="1:25">
      <c r="A275" s="126"/>
      <c r="B275" s="127" t="s">
        <v>3579</v>
      </c>
      <c r="C275" s="128"/>
      <c r="D275" s="127" t="s">
        <v>3579</v>
      </c>
      <c r="E275" s="128" t="s">
        <v>5329</v>
      </c>
      <c r="F275" s="129" t="s">
        <v>5531</v>
      </c>
      <c r="G275" s="191" t="s">
        <v>5532</v>
      </c>
      <c r="H275" s="121" t="s">
        <v>1850</v>
      </c>
      <c r="I275" s="263" t="s">
        <v>2606</v>
      </c>
      <c r="J275" s="263" t="s">
        <v>9347</v>
      </c>
      <c r="K275" s="263" t="s">
        <v>1850</v>
      </c>
      <c r="L275" s="263" t="s">
        <v>10363</v>
      </c>
      <c r="M275" s="263" t="s">
        <v>9841</v>
      </c>
      <c r="N275" s="263" t="s">
        <v>10229</v>
      </c>
      <c r="O275" s="122" t="s">
        <v>5488</v>
      </c>
      <c r="P275" s="123" t="s">
        <v>1850</v>
      </c>
      <c r="Q275" s="304" t="s">
        <v>10367</v>
      </c>
      <c r="R275" s="171" t="s">
        <v>5304</v>
      </c>
      <c r="S275" s="172" t="s">
        <v>9023</v>
      </c>
      <c r="T275" s="363"/>
      <c r="U275" s="382"/>
      <c r="V275" s="137"/>
      <c r="W275" s="138"/>
      <c r="X275" s="363"/>
      <c r="Y275" s="382"/>
    </row>
    <row r="276" spans="1:25">
      <c r="A276" s="126"/>
      <c r="B276" s="127" t="s">
        <v>3579</v>
      </c>
      <c r="C276" s="128"/>
      <c r="D276" s="127" t="s">
        <v>3579</v>
      </c>
      <c r="E276" s="139" t="s">
        <v>3579</v>
      </c>
      <c r="F276" s="140" t="s">
        <v>3579</v>
      </c>
      <c r="G276" s="191" t="s">
        <v>5533</v>
      </c>
      <c r="H276" s="121" t="s">
        <v>1851</v>
      </c>
      <c r="I276" s="263" t="s">
        <v>2607</v>
      </c>
      <c r="J276" s="263" t="s">
        <v>9348</v>
      </c>
      <c r="K276" s="263" t="s">
        <v>8773</v>
      </c>
      <c r="L276" s="263" t="s">
        <v>10363</v>
      </c>
      <c r="M276" s="263" t="s">
        <v>9842</v>
      </c>
      <c r="N276" s="263" t="s">
        <v>10230</v>
      </c>
      <c r="O276" s="122" t="s">
        <v>5489</v>
      </c>
      <c r="P276" s="123" t="s">
        <v>8773</v>
      </c>
      <c r="Q276" s="304" t="s">
        <v>10367</v>
      </c>
      <c r="R276" s="169"/>
      <c r="S276" s="198"/>
      <c r="T276" s="363"/>
      <c r="U276" s="382"/>
      <c r="V276" s="137"/>
      <c r="W276" s="138"/>
      <c r="X276" s="363"/>
      <c r="Y276" s="382"/>
    </row>
    <row r="277" spans="1:25">
      <c r="A277" s="126"/>
      <c r="B277" s="127" t="s">
        <v>3579</v>
      </c>
      <c r="C277" s="128"/>
      <c r="D277" s="127" t="s">
        <v>3579</v>
      </c>
      <c r="E277" s="118" t="s">
        <v>5330</v>
      </c>
      <c r="F277" s="119" t="s">
        <v>5534</v>
      </c>
      <c r="G277" s="191" t="s">
        <v>5535</v>
      </c>
      <c r="H277" s="121" t="s">
        <v>1650</v>
      </c>
      <c r="I277" s="263" t="s">
        <v>2608</v>
      </c>
      <c r="J277" s="263" t="s">
        <v>9349</v>
      </c>
      <c r="K277" s="263" t="s">
        <v>5534</v>
      </c>
      <c r="L277" s="263" t="s">
        <v>10363</v>
      </c>
      <c r="M277" s="263" t="s">
        <v>9843</v>
      </c>
      <c r="N277" s="263" t="s">
        <v>10231</v>
      </c>
      <c r="O277" s="122" t="s">
        <v>5490</v>
      </c>
      <c r="P277" s="123" t="s">
        <v>5534</v>
      </c>
      <c r="Q277" s="304" t="s">
        <v>10367</v>
      </c>
      <c r="R277" s="171" t="s">
        <v>5305</v>
      </c>
      <c r="S277" s="172" t="s">
        <v>9024</v>
      </c>
      <c r="T277" s="363"/>
      <c r="U277" s="382"/>
      <c r="V277" s="137"/>
      <c r="W277" s="138"/>
      <c r="X277" s="363"/>
      <c r="Y277" s="372"/>
    </row>
    <row r="278" spans="1:25">
      <c r="A278" s="126"/>
      <c r="B278" s="127" t="s">
        <v>3579</v>
      </c>
      <c r="C278" s="128"/>
      <c r="D278" s="127" t="s">
        <v>3579</v>
      </c>
      <c r="E278" s="118" t="s">
        <v>5333</v>
      </c>
      <c r="F278" s="119" t="s">
        <v>5536</v>
      </c>
      <c r="G278" s="191" t="s">
        <v>5537</v>
      </c>
      <c r="H278" s="121" t="s">
        <v>1651</v>
      </c>
      <c r="I278" s="263" t="s">
        <v>2609</v>
      </c>
      <c r="J278" s="263" t="s">
        <v>9350</v>
      </c>
      <c r="K278" s="263" t="s">
        <v>8774</v>
      </c>
      <c r="L278" s="263" t="s">
        <v>10363</v>
      </c>
      <c r="M278" s="263" t="s">
        <v>9844</v>
      </c>
      <c r="N278" s="263" t="s">
        <v>10232</v>
      </c>
      <c r="O278" s="122" t="s">
        <v>5492</v>
      </c>
      <c r="P278" s="123" t="s">
        <v>8774</v>
      </c>
      <c r="Q278" s="304" t="s">
        <v>10367</v>
      </c>
      <c r="R278" s="171" t="s">
        <v>5308</v>
      </c>
      <c r="S278" s="172" t="s">
        <v>9025</v>
      </c>
      <c r="T278" s="363"/>
      <c r="U278" s="382"/>
      <c r="V278" s="137"/>
      <c r="W278" s="138"/>
      <c r="X278" s="363"/>
      <c r="Y278" s="382"/>
    </row>
    <row r="279" spans="1:25">
      <c r="A279" s="155"/>
      <c r="B279" s="140" t="s">
        <v>3579</v>
      </c>
      <c r="C279" s="139"/>
      <c r="D279" s="140" t="s">
        <v>3579</v>
      </c>
      <c r="E279" s="139" t="s">
        <v>5334</v>
      </c>
      <c r="F279" s="140" t="s">
        <v>5540</v>
      </c>
      <c r="G279" s="191" t="s">
        <v>5542</v>
      </c>
      <c r="H279" s="121" t="s">
        <v>1854</v>
      </c>
      <c r="I279" s="263" t="s">
        <v>2613</v>
      </c>
      <c r="J279" s="263" t="s">
        <v>9351</v>
      </c>
      <c r="K279" s="263" t="s">
        <v>8775</v>
      </c>
      <c r="L279" s="263" t="s">
        <v>10363</v>
      </c>
      <c r="M279" s="263" t="s">
        <v>9845</v>
      </c>
      <c r="N279" s="263" t="s">
        <v>10411</v>
      </c>
      <c r="O279" s="122" t="s">
        <v>5493</v>
      </c>
      <c r="P279" s="123" t="s">
        <v>8775</v>
      </c>
      <c r="Q279" s="304" t="s">
        <v>10367</v>
      </c>
      <c r="R279" s="169"/>
      <c r="S279" s="198"/>
      <c r="T279" s="363"/>
      <c r="U279" s="382"/>
      <c r="V279" s="137"/>
      <c r="W279" s="138"/>
      <c r="X279" s="363"/>
      <c r="Y279" s="382"/>
    </row>
    <row r="280" spans="1:25">
      <c r="A280" s="126" t="s">
        <v>5213</v>
      </c>
      <c r="B280" s="127" t="s">
        <v>5559</v>
      </c>
      <c r="C280" s="128" t="s">
        <v>5264</v>
      </c>
      <c r="D280" s="127" t="s">
        <v>5597</v>
      </c>
      <c r="E280" s="139" t="s">
        <v>5353</v>
      </c>
      <c r="F280" s="140" t="s">
        <v>1680</v>
      </c>
      <c r="G280" s="191" t="s">
        <v>5600</v>
      </c>
      <c r="H280" s="121" t="s">
        <v>1680</v>
      </c>
      <c r="I280" s="263" t="s">
        <v>2648</v>
      </c>
      <c r="J280" s="263" t="s">
        <v>9352</v>
      </c>
      <c r="K280" s="263" t="s">
        <v>8776</v>
      </c>
      <c r="L280" s="263" t="s">
        <v>10363</v>
      </c>
      <c r="M280" s="309" t="s">
        <v>9846</v>
      </c>
      <c r="N280" s="309" t="s">
        <v>10233</v>
      </c>
      <c r="O280" s="146" t="s">
        <v>5495</v>
      </c>
      <c r="P280" s="181" t="s">
        <v>8776</v>
      </c>
      <c r="Q280" s="304" t="s">
        <v>10367</v>
      </c>
      <c r="R280" s="171" t="s">
        <v>5309</v>
      </c>
      <c r="S280" s="172" t="s">
        <v>9026</v>
      </c>
      <c r="T280" s="363"/>
      <c r="U280" s="382"/>
      <c r="V280" s="137"/>
      <c r="W280" s="138"/>
      <c r="X280" s="363"/>
      <c r="Y280" s="372"/>
    </row>
    <row r="281" spans="1:25">
      <c r="A281" s="215" t="s">
        <v>5212</v>
      </c>
      <c r="B281" s="203" t="s">
        <v>5526</v>
      </c>
      <c r="C281" s="118" t="s">
        <v>5255</v>
      </c>
      <c r="D281" s="119" t="s">
        <v>5528</v>
      </c>
      <c r="E281" s="118" t="s">
        <v>5334</v>
      </c>
      <c r="F281" s="119" t="s">
        <v>5540</v>
      </c>
      <c r="G281" s="191" t="s">
        <v>5543</v>
      </c>
      <c r="H281" s="121" t="s">
        <v>1653</v>
      </c>
      <c r="I281" s="263" t="s">
        <v>2614</v>
      </c>
      <c r="J281" s="263" t="s">
        <v>9353</v>
      </c>
      <c r="K281" s="263" t="s">
        <v>8777</v>
      </c>
      <c r="L281" s="263" t="s">
        <v>10363</v>
      </c>
      <c r="M281" s="309" t="s">
        <v>9847</v>
      </c>
      <c r="N281" s="309" t="s">
        <v>10234</v>
      </c>
      <c r="O281" s="146" t="s">
        <v>5496</v>
      </c>
      <c r="P281" s="181" t="s">
        <v>8777</v>
      </c>
      <c r="Q281" s="304" t="s">
        <v>10367</v>
      </c>
      <c r="R281" s="169"/>
      <c r="S281" s="170"/>
      <c r="T281" s="363"/>
      <c r="U281" s="382"/>
      <c r="V281" s="137"/>
      <c r="W281" s="138"/>
      <c r="X281" s="363"/>
      <c r="Y281" s="372"/>
    </row>
    <row r="282" spans="1:25">
      <c r="A282" s="126"/>
      <c r="B282" s="127" t="s">
        <v>3579</v>
      </c>
      <c r="C282" s="128" t="s">
        <v>5256</v>
      </c>
      <c r="D282" s="127" t="s">
        <v>5545</v>
      </c>
      <c r="E282" s="128" t="s">
        <v>5337</v>
      </c>
      <c r="F282" s="129" t="s">
        <v>5549</v>
      </c>
      <c r="G282" s="191" t="s">
        <v>5550</v>
      </c>
      <c r="H282" s="121" t="s">
        <v>1656</v>
      </c>
      <c r="I282" s="263" t="s">
        <v>2617</v>
      </c>
      <c r="J282" s="263" t="s">
        <v>9354</v>
      </c>
      <c r="K282" s="263" t="s">
        <v>8778</v>
      </c>
      <c r="L282" s="263" t="s">
        <v>10363</v>
      </c>
      <c r="M282" s="263" t="s">
        <v>9848</v>
      </c>
      <c r="N282" s="263" t="s">
        <v>10235</v>
      </c>
      <c r="O282" s="122" t="s">
        <v>5500</v>
      </c>
      <c r="P282" s="123" t="s">
        <v>8778</v>
      </c>
      <c r="Q282" s="304" t="s">
        <v>10367</v>
      </c>
      <c r="R282" s="171" t="s">
        <v>5310</v>
      </c>
      <c r="S282" s="172" t="s">
        <v>9027</v>
      </c>
      <c r="T282" s="381" t="s">
        <v>491</v>
      </c>
      <c r="U282" s="371" t="s">
        <v>10468</v>
      </c>
      <c r="V282" s="137"/>
      <c r="W282" s="138"/>
      <c r="X282" s="370"/>
      <c r="Y282" s="371"/>
    </row>
    <row r="283" spans="1:25">
      <c r="A283" s="126"/>
      <c r="B283" s="127" t="s">
        <v>3579</v>
      </c>
      <c r="C283" s="128"/>
      <c r="D283" s="127" t="s">
        <v>3579</v>
      </c>
      <c r="E283" s="139" t="s">
        <v>3579</v>
      </c>
      <c r="F283" s="140" t="s">
        <v>3579</v>
      </c>
      <c r="G283" s="191" t="s">
        <v>5551</v>
      </c>
      <c r="H283" s="121" t="s">
        <v>1657</v>
      </c>
      <c r="I283" s="263" t="s">
        <v>2618</v>
      </c>
      <c r="J283" s="263" t="s">
        <v>9355</v>
      </c>
      <c r="K283" s="263" t="s">
        <v>8779</v>
      </c>
      <c r="L283" s="263" t="s">
        <v>10363</v>
      </c>
      <c r="M283" s="263" t="s">
        <v>9849</v>
      </c>
      <c r="N283" s="263" t="s">
        <v>10236</v>
      </c>
      <c r="O283" s="122" t="s">
        <v>5501</v>
      </c>
      <c r="P283" s="123" t="s">
        <v>8779</v>
      </c>
      <c r="Q283" s="304" t="s">
        <v>10367</v>
      </c>
      <c r="R283" s="169"/>
      <c r="S283" s="198"/>
      <c r="T283" s="363"/>
      <c r="U283" s="382"/>
      <c r="V283" s="137"/>
      <c r="W283" s="138"/>
      <c r="X283" s="363"/>
      <c r="Y283" s="372"/>
    </row>
    <row r="284" spans="1:25">
      <c r="A284" s="126"/>
      <c r="B284" s="127" t="s">
        <v>3579</v>
      </c>
      <c r="C284" s="128"/>
      <c r="D284" s="127" t="s">
        <v>3579</v>
      </c>
      <c r="E284" s="128" t="s">
        <v>5335</v>
      </c>
      <c r="F284" s="129" t="s">
        <v>5546</v>
      </c>
      <c r="G284" s="191" t="s">
        <v>5547</v>
      </c>
      <c r="H284" s="121" t="s">
        <v>1654</v>
      </c>
      <c r="I284" s="263" t="s">
        <v>2615</v>
      </c>
      <c r="J284" s="263" t="s">
        <v>9356</v>
      </c>
      <c r="K284" s="263" t="s">
        <v>8780</v>
      </c>
      <c r="L284" s="263" t="s">
        <v>10363</v>
      </c>
      <c r="M284" s="263" t="s">
        <v>9850</v>
      </c>
      <c r="N284" s="263" t="s">
        <v>10237</v>
      </c>
      <c r="O284" s="122" t="s">
        <v>5502</v>
      </c>
      <c r="P284" s="123" t="s">
        <v>8780</v>
      </c>
      <c r="Q284" s="304" t="s">
        <v>10367</v>
      </c>
      <c r="R284" s="171" t="s">
        <v>5311</v>
      </c>
      <c r="S284" s="172" t="s">
        <v>9029</v>
      </c>
      <c r="T284" s="363"/>
      <c r="U284" s="382"/>
      <c r="V284" s="137"/>
      <c r="W284" s="138"/>
      <c r="X284" s="363"/>
      <c r="Y284" s="382"/>
    </row>
    <row r="285" spans="1:25">
      <c r="A285" s="126"/>
      <c r="B285" s="127" t="s">
        <v>3579</v>
      </c>
      <c r="C285" s="128"/>
      <c r="D285" s="127" t="s">
        <v>3579</v>
      </c>
      <c r="E285" s="139" t="s">
        <v>3579</v>
      </c>
      <c r="F285" s="140" t="s">
        <v>3579</v>
      </c>
      <c r="G285" s="191" t="s">
        <v>5548</v>
      </c>
      <c r="H285" s="121" t="s">
        <v>1655</v>
      </c>
      <c r="I285" s="263" t="s">
        <v>2616</v>
      </c>
      <c r="J285" s="263" t="s">
        <v>9357</v>
      </c>
      <c r="K285" s="263" t="s">
        <v>8781</v>
      </c>
      <c r="L285" s="263" t="s">
        <v>10363</v>
      </c>
      <c r="M285" s="263" t="s">
        <v>9851</v>
      </c>
      <c r="N285" s="263" t="s">
        <v>10238</v>
      </c>
      <c r="O285" s="122" t="s">
        <v>5503</v>
      </c>
      <c r="P285" s="123" t="s">
        <v>8781</v>
      </c>
      <c r="Q285" s="304" t="s">
        <v>10367</v>
      </c>
      <c r="R285" s="169"/>
      <c r="S285" s="170"/>
      <c r="T285" s="363"/>
      <c r="U285" s="382"/>
      <c r="V285" s="137"/>
      <c r="W285" s="138"/>
      <c r="X285" s="363"/>
      <c r="Y285" s="382"/>
    </row>
    <row r="286" spans="1:25">
      <c r="A286" s="126"/>
      <c r="B286" s="127" t="s">
        <v>3579</v>
      </c>
      <c r="C286" s="128"/>
      <c r="D286" s="127" t="s">
        <v>3579</v>
      </c>
      <c r="E286" s="128" t="s">
        <v>5338</v>
      </c>
      <c r="F286" s="129" t="s">
        <v>5552</v>
      </c>
      <c r="G286" s="191" t="s">
        <v>5555</v>
      </c>
      <c r="H286" s="121" t="s">
        <v>1660</v>
      </c>
      <c r="I286" s="263" t="s">
        <v>2621</v>
      </c>
      <c r="J286" s="263" t="s">
        <v>9358</v>
      </c>
      <c r="K286" s="263" t="s">
        <v>8782</v>
      </c>
      <c r="L286" s="263" t="s">
        <v>10363</v>
      </c>
      <c r="M286" s="263" t="s">
        <v>9852</v>
      </c>
      <c r="N286" s="263" t="s">
        <v>10239</v>
      </c>
      <c r="O286" s="122" t="s">
        <v>5504</v>
      </c>
      <c r="P286" s="123" t="s">
        <v>8782</v>
      </c>
      <c r="Q286" s="304" t="s">
        <v>10367</v>
      </c>
      <c r="R286" s="207" t="s">
        <v>5312</v>
      </c>
      <c r="S286" s="208" t="s">
        <v>9030</v>
      </c>
      <c r="T286" s="363"/>
      <c r="U286" s="382"/>
      <c r="V286" s="137"/>
      <c r="W286" s="138"/>
      <c r="X286" s="363"/>
      <c r="Y286" s="382"/>
    </row>
    <row r="287" spans="1:25">
      <c r="A287" s="126"/>
      <c r="B287" s="127" t="s">
        <v>3579</v>
      </c>
      <c r="C287" s="128"/>
      <c r="D287" s="127" t="s">
        <v>3579</v>
      </c>
      <c r="E287" s="128" t="s">
        <v>3579</v>
      </c>
      <c r="F287" s="127" t="s">
        <v>3579</v>
      </c>
      <c r="G287" s="196" t="s">
        <v>5557</v>
      </c>
      <c r="H287" s="193" t="s">
        <v>1856</v>
      </c>
      <c r="I287" s="263" t="s">
        <v>2623</v>
      </c>
      <c r="J287" s="263" t="s">
        <v>9359</v>
      </c>
      <c r="K287" s="263" t="s">
        <v>8783</v>
      </c>
      <c r="L287" s="263" t="s">
        <v>10363</v>
      </c>
      <c r="M287" s="263" t="s">
        <v>9853</v>
      </c>
      <c r="N287" s="263" t="s">
        <v>10240</v>
      </c>
      <c r="O287" s="122" t="s">
        <v>5506</v>
      </c>
      <c r="P287" s="123" t="s">
        <v>8783</v>
      </c>
      <c r="Q287" s="304" t="s">
        <v>10367</v>
      </c>
      <c r="R287" s="171" t="s">
        <v>5313</v>
      </c>
      <c r="S287" s="172" t="s">
        <v>9031</v>
      </c>
      <c r="T287" s="363"/>
      <c r="U287" s="382"/>
      <c r="V287" s="137"/>
      <c r="W287" s="138"/>
      <c r="X287" s="363"/>
      <c r="Y287" s="372"/>
    </row>
    <row r="288" spans="1:25">
      <c r="A288" s="126"/>
      <c r="B288" s="127"/>
      <c r="C288" s="128"/>
      <c r="D288" s="127"/>
      <c r="E288" s="128"/>
      <c r="F288" s="127"/>
      <c r="G288" s="194"/>
      <c r="H288" s="190"/>
      <c r="I288" s="263" t="s">
        <v>2623</v>
      </c>
      <c r="J288" s="263" t="s">
        <v>9360</v>
      </c>
      <c r="K288" s="263" t="s">
        <v>8784</v>
      </c>
      <c r="L288" s="263" t="s">
        <v>10363</v>
      </c>
      <c r="M288" s="263" t="s">
        <v>9854</v>
      </c>
      <c r="N288" s="263" t="s">
        <v>10241</v>
      </c>
      <c r="O288" s="122" t="s">
        <v>5507</v>
      </c>
      <c r="P288" s="123" t="s">
        <v>8784</v>
      </c>
      <c r="Q288" s="304" t="s">
        <v>10367</v>
      </c>
      <c r="R288" s="169"/>
      <c r="S288" s="198"/>
      <c r="T288" s="363"/>
      <c r="U288" s="372"/>
      <c r="V288" s="137"/>
      <c r="W288" s="138"/>
      <c r="X288" s="363"/>
      <c r="Y288" s="372"/>
    </row>
    <row r="289" spans="1:25">
      <c r="A289" s="126"/>
      <c r="B289" s="127"/>
      <c r="C289" s="128"/>
      <c r="D289" s="127"/>
      <c r="E289" s="128"/>
      <c r="F289" s="127"/>
      <c r="G289" s="191" t="s">
        <v>5553</v>
      </c>
      <c r="H289" s="121" t="s">
        <v>1658</v>
      </c>
      <c r="I289" s="263" t="s">
        <v>2619</v>
      </c>
      <c r="J289" s="263" t="s">
        <v>9361</v>
      </c>
      <c r="K289" s="263" t="s">
        <v>8785</v>
      </c>
      <c r="L289" s="263" t="s">
        <v>10363</v>
      </c>
      <c r="M289" s="263" t="s">
        <v>9855</v>
      </c>
      <c r="N289" s="263" t="s">
        <v>10242</v>
      </c>
      <c r="O289" s="122" t="s">
        <v>5508</v>
      </c>
      <c r="P289" s="123" t="s">
        <v>8785</v>
      </c>
      <c r="Q289" s="304" t="s">
        <v>10367</v>
      </c>
      <c r="R289" s="171" t="s">
        <v>5317</v>
      </c>
      <c r="S289" s="172" t="s">
        <v>9032</v>
      </c>
      <c r="T289" s="363"/>
      <c r="U289" s="382"/>
      <c r="V289" s="137"/>
      <c r="W289" s="138"/>
      <c r="X289" s="363"/>
      <c r="Y289" s="372"/>
    </row>
    <row r="290" spans="1:25">
      <c r="A290" s="126"/>
      <c r="B290" s="127"/>
      <c r="C290" s="128"/>
      <c r="D290" s="127" t="s">
        <v>3579</v>
      </c>
      <c r="E290" s="128" t="s">
        <v>3579</v>
      </c>
      <c r="F290" s="127" t="s">
        <v>3579</v>
      </c>
      <c r="G290" s="191" t="s">
        <v>5554</v>
      </c>
      <c r="H290" s="121" t="s">
        <v>1659</v>
      </c>
      <c r="I290" s="263" t="s">
        <v>2620</v>
      </c>
      <c r="J290" s="263" t="s">
        <v>9362</v>
      </c>
      <c r="K290" s="263" t="s">
        <v>8786</v>
      </c>
      <c r="L290" s="263" t="s">
        <v>10363</v>
      </c>
      <c r="M290" s="263" t="s">
        <v>9856</v>
      </c>
      <c r="N290" s="263" t="s">
        <v>10243</v>
      </c>
      <c r="O290" s="122" t="s">
        <v>5512</v>
      </c>
      <c r="P290" s="123" t="s">
        <v>8786</v>
      </c>
      <c r="Q290" s="304" t="s">
        <v>10367</v>
      </c>
      <c r="R290" s="169"/>
      <c r="S290" s="170"/>
      <c r="T290" s="363"/>
      <c r="U290" s="382"/>
      <c r="V290" s="137"/>
      <c r="W290" s="138"/>
      <c r="X290" s="363"/>
      <c r="Y290" s="382"/>
    </row>
    <row r="291" spans="1:25">
      <c r="A291" s="126"/>
      <c r="B291" s="127"/>
      <c r="C291" s="128"/>
      <c r="D291" s="127" t="s">
        <v>3579</v>
      </c>
      <c r="E291" s="128" t="s">
        <v>3579</v>
      </c>
      <c r="F291" s="127" t="s">
        <v>3579</v>
      </c>
      <c r="G291" s="191" t="s">
        <v>5558</v>
      </c>
      <c r="H291" s="121" t="s">
        <v>1661</v>
      </c>
      <c r="I291" s="263" t="s">
        <v>2624</v>
      </c>
      <c r="J291" s="263" t="s">
        <v>9363</v>
      </c>
      <c r="K291" s="263" t="s">
        <v>8787</v>
      </c>
      <c r="L291" s="263" t="s">
        <v>10363</v>
      </c>
      <c r="M291" s="263" t="s">
        <v>9857</v>
      </c>
      <c r="N291" s="263" t="s">
        <v>10244</v>
      </c>
      <c r="O291" s="122" t="s">
        <v>5513</v>
      </c>
      <c r="P291" s="123" t="s">
        <v>8787</v>
      </c>
      <c r="Q291" s="304" t="s">
        <v>10367</v>
      </c>
      <c r="R291" s="169"/>
      <c r="S291" s="170"/>
      <c r="T291" s="363"/>
      <c r="U291" s="372"/>
      <c r="V291" s="137"/>
      <c r="W291" s="138"/>
      <c r="X291" s="363"/>
      <c r="Y291" s="372"/>
    </row>
    <row r="292" spans="1:25">
      <c r="A292" s="126"/>
      <c r="B292" s="127" t="s">
        <v>3579</v>
      </c>
      <c r="C292" s="128"/>
      <c r="D292" s="127" t="s">
        <v>3579</v>
      </c>
      <c r="E292" s="128" t="s">
        <v>3579</v>
      </c>
      <c r="F292" s="127" t="s">
        <v>3579</v>
      </c>
      <c r="G292" s="191" t="s">
        <v>5556</v>
      </c>
      <c r="H292" s="121" t="s">
        <v>1855</v>
      </c>
      <c r="I292" s="263" t="s">
        <v>2622</v>
      </c>
      <c r="J292" s="263" t="s">
        <v>9364</v>
      </c>
      <c r="K292" s="263" t="s">
        <v>8788</v>
      </c>
      <c r="L292" s="263" t="s">
        <v>10363</v>
      </c>
      <c r="M292" s="263" t="s">
        <v>9858</v>
      </c>
      <c r="N292" s="263" t="s">
        <v>10245</v>
      </c>
      <c r="O292" s="122" t="s">
        <v>5515</v>
      </c>
      <c r="P292" s="123" t="s">
        <v>8788</v>
      </c>
      <c r="Q292" s="304" t="s">
        <v>10367</v>
      </c>
      <c r="R292" s="169"/>
      <c r="S292" s="170"/>
      <c r="T292" s="363"/>
      <c r="U292" s="382"/>
      <c r="V292" s="137"/>
      <c r="W292" s="138"/>
      <c r="X292" s="363"/>
      <c r="Y292" s="382"/>
    </row>
    <row r="293" spans="1:25">
      <c r="A293" s="126"/>
      <c r="B293" s="127" t="s">
        <v>3579</v>
      </c>
      <c r="C293" s="128"/>
      <c r="D293" s="127" t="s">
        <v>3579</v>
      </c>
      <c r="E293" s="128" t="s">
        <v>3579</v>
      </c>
      <c r="F293" s="127" t="s">
        <v>3579</v>
      </c>
      <c r="G293" s="196" t="s">
        <v>5558</v>
      </c>
      <c r="H293" s="193" t="s">
        <v>1661</v>
      </c>
      <c r="I293" s="263" t="s">
        <v>2624</v>
      </c>
      <c r="J293" s="263" t="s">
        <v>9365</v>
      </c>
      <c r="K293" s="263" t="s">
        <v>8789</v>
      </c>
      <c r="L293" s="263" t="s">
        <v>10363</v>
      </c>
      <c r="M293" s="263" t="s">
        <v>9859</v>
      </c>
      <c r="N293" s="263" t="s">
        <v>10412</v>
      </c>
      <c r="O293" s="122" t="s">
        <v>5516</v>
      </c>
      <c r="P293" s="123" t="s">
        <v>8789</v>
      </c>
      <c r="Q293" s="304" t="s">
        <v>10367</v>
      </c>
      <c r="R293" s="169"/>
      <c r="S293" s="170"/>
      <c r="T293" s="363"/>
      <c r="U293" s="382"/>
      <c r="V293" s="137"/>
      <c r="W293" s="138"/>
      <c r="X293" s="363"/>
      <c r="Y293" s="372"/>
    </row>
    <row r="294" spans="1:25">
      <c r="A294" s="155"/>
      <c r="B294" s="140"/>
      <c r="C294" s="139"/>
      <c r="D294" s="140"/>
      <c r="E294" s="139"/>
      <c r="F294" s="140"/>
      <c r="G294" s="194"/>
      <c r="H294" s="190"/>
      <c r="I294" s="263" t="s">
        <v>2624</v>
      </c>
      <c r="J294" s="263" t="s">
        <v>9366</v>
      </c>
      <c r="K294" s="263" t="s">
        <v>5552</v>
      </c>
      <c r="L294" s="263" t="s">
        <v>10363</v>
      </c>
      <c r="M294" s="263" t="s">
        <v>9860</v>
      </c>
      <c r="N294" s="263" t="s">
        <v>10246</v>
      </c>
      <c r="O294" s="122" t="s">
        <v>5518</v>
      </c>
      <c r="P294" s="123" t="s">
        <v>5552</v>
      </c>
      <c r="Q294" s="304" t="s">
        <v>10367</v>
      </c>
      <c r="R294" s="169"/>
      <c r="S294" s="170"/>
      <c r="T294" s="363"/>
      <c r="U294" s="372"/>
      <c r="V294" s="137"/>
      <c r="W294" s="138"/>
      <c r="X294" s="363"/>
      <c r="Y294" s="372"/>
    </row>
    <row r="295" spans="1:25">
      <c r="A295" s="126" t="s">
        <v>5213</v>
      </c>
      <c r="B295" s="127" t="s">
        <v>5559</v>
      </c>
      <c r="C295" s="128" t="s">
        <v>5257</v>
      </c>
      <c r="D295" s="127" t="s">
        <v>5561</v>
      </c>
      <c r="E295" s="128" t="s">
        <v>5339</v>
      </c>
      <c r="F295" s="129" t="s">
        <v>8790</v>
      </c>
      <c r="G295" s="191" t="s">
        <v>5563</v>
      </c>
      <c r="H295" s="121" t="s">
        <v>1662</v>
      </c>
      <c r="I295" s="263" t="s">
        <v>2625</v>
      </c>
      <c r="J295" s="263" t="s">
        <v>9367</v>
      </c>
      <c r="K295" s="263" t="s">
        <v>8791</v>
      </c>
      <c r="L295" s="263" t="s">
        <v>10363</v>
      </c>
      <c r="M295" s="263" t="s">
        <v>9861</v>
      </c>
      <c r="N295" s="263" t="s">
        <v>10247</v>
      </c>
      <c r="O295" s="122" t="s">
        <v>5519</v>
      </c>
      <c r="P295" s="123" t="s">
        <v>8791</v>
      </c>
      <c r="Q295" s="304" t="s">
        <v>10367</v>
      </c>
      <c r="R295" s="171" t="s">
        <v>5318</v>
      </c>
      <c r="S295" s="172" t="s">
        <v>9033</v>
      </c>
      <c r="T295" s="381" t="s">
        <v>5244</v>
      </c>
      <c r="U295" s="371" t="s">
        <v>10469</v>
      </c>
      <c r="V295" s="160" t="s">
        <v>5212</v>
      </c>
      <c r="W295" s="125" t="s">
        <v>9035</v>
      </c>
      <c r="X295" s="370"/>
      <c r="Y295" s="371"/>
    </row>
    <row r="296" spans="1:25">
      <c r="A296" s="126"/>
      <c r="B296" s="127" t="s">
        <v>3579</v>
      </c>
      <c r="C296" s="128"/>
      <c r="D296" s="127" t="s">
        <v>3579</v>
      </c>
      <c r="E296" s="128" t="s">
        <v>3579</v>
      </c>
      <c r="F296" s="129" t="s">
        <v>5564</v>
      </c>
      <c r="G296" s="191" t="s">
        <v>5565</v>
      </c>
      <c r="H296" s="121" t="s">
        <v>1663</v>
      </c>
      <c r="I296" s="263" t="s">
        <v>2626</v>
      </c>
      <c r="J296" s="263" t="s">
        <v>9368</v>
      </c>
      <c r="K296" s="263" t="s">
        <v>1663</v>
      </c>
      <c r="L296" s="263" t="s">
        <v>10363</v>
      </c>
      <c r="M296" s="263" t="s">
        <v>9862</v>
      </c>
      <c r="N296" s="263" t="s">
        <v>10248</v>
      </c>
      <c r="O296" s="122" t="s">
        <v>5520</v>
      </c>
      <c r="P296" s="123" t="s">
        <v>1663</v>
      </c>
      <c r="Q296" s="304" t="s">
        <v>10367</v>
      </c>
      <c r="R296" s="171" t="s">
        <v>492</v>
      </c>
      <c r="S296" s="172" t="s">
        <v>9036</v>
      </c>
      <c r="T296" s="363"/>
      <c r="U296" s="382"/>
      <c r="V296" s="137"/>
      <c r="W296" s="138"/>
      <c r="X296" s="363"/>
      <c r="Y296" s="372"/>
    </row>
    <row r="297" spans="1:25">
      <c r="A297" s="126"/>
      <c r="B297" s="127" t="s">
        <v>3579</v>
      </c>
      <c r="C297" s="128"/>
      <c r="D297" s="127" t="s">
        <v>3579</v>
      </c>
      <c r="E297" s="139" t="s">
        <v>3579</v>
      </c>
      <c r="F297" s="140" t="s">
        <v>3579</v>
      </c>
      <c r="G297" s="191" t="s">
        <v>5566</v>
      </c>
      <c r="H297" s="121" t="s">
        <v>1857</v>
      </c>
      <c r="I297" s="263" t="s">
        <v>2627</v>
      </c>
      <c r="J297" s="263" t="s">
        <v>9369</v>
      </c>
      <c r="K297" s="263" t="s">
        <v>5564</v>
      </c>
      <c r="L297" s="263" t="s">
        <v>10363</v>
      </c>
      <c r="M297" s="263" t="s">
        <v>9863</v>
      </c>
      <c r="N297" s="263" t="s">
        <v>10249</v>
      </c>
      <c r="O297" s="122" t="s">
        <v>5522</v>
      </c>
      <c r="P297" s="123" t="s">
        <v>5564</v>
      </c>
      <c r="Q297" s="304" t="s">
        <v>10367</v>
      </c>
      <c r="R297" s="169"/>
      <c r="S297" s="170"/>
      <c r="T297" s="363"/>
      <c r="U297" s="382"/>
      <c r="V297" s="137"/>
      <c r="W297" s="138"/>
      <c r="X297" s="363"/>
      <c r="Y297" s="372"/>
    </row>
    <row r="298" spans="1:25">
      <c r="A298" s="126"/>
      <c r="B298" s="127" t="s">
        <v>3579</v>
      </c>
      <c r="C298" s="128"/>
      <c r="D298" s="127" t="s">
        <v>3579</v>
      </c>
      <c r="E298" s="128" t="s">
        <v>5340</v>
      </c>
      <c r="F298" s="129" t="s">
        <v>1859</v>
      </c>
      <c r="G298" s="196" t="s">
        <v>5567</v>
      </c>
      <c r="H298" s="193" t="s">
        <v>1858</v>
      </c>
      <c r="I298" s="263" t="s">
        <v>2628</v>
      </c>
      <c r="J298" s="263" t="s">
        <v>9370</v>
      </c>
      <c r="K298" s="263" t="s">
        <v>8792</v>
      </c>
      <c r="L298" s="263" t="s">
        <v>10363</v>
      </c>
      <c r="M298" s="263" t="s">
        <v>9864</v>
      </c>
      <c r="N298" s="263" t="s">
        <v>10250</v>
      </c>
      <c r="O298" s="122" t="s">
        <v>5523</v>
      </c>
      <c r="P298" s="123" t="s">
        <v>8792</v>
      </c>
      <c r="Q298" s="304" t="s">
        <v>10367</v>
      </c>
      <c r="R298" s="169"/>
      <c r="S298" s="170"/>
      <c r="T298" s="363"/>
      <c r="U298" s="372"/>
      <c r="V298" s="137"/>
      <c r="W298" s="138"/>
      <c r="X298" s="363"/>
      <c r="Y298" s="372"/>
    </row>
    <row r="299" spans="1:25">
      <c r="A299" s="126"/>
      <c r="B299" s="127"/>
      <c r="C299" s="128"/>
      <c r="D299" s="127"/>
      <c r="E299" s="128"/>
      <c r="F299" s="129"/>
      <c r="G299" s="206"/>
      <c r="H299" s="195"/>
      <c r="I299" s="263" t="s">
        <v>2628</v>
      </c>
      <c r="J299" s="263" t="s">
        <v>9371</v>
      </c>
      <c r="K299" s="263" t="s">
        <v>8793</v>
      </c>
      <c r="L299" s="263" t="s">
        <v>10363</v>
      </c>
      <c r="M299" s="263" t="s">
        <v>9865</v>
      </c>
      <c r="N299" s="263" t="s">
        <v>10251</v>
      </c>
      <c r="O299" s="122" t="s">
        <v>5524</v>
      </c>
      <c r="P299" s="123" t="s">
        <v>8793</v>
      </c>
      <c r="Q299" s="304" t="s">
        <v>10367</v>
      </c>
      <c r="R299" s="169"/>
      <c r="S299" s="170"/>
      <c r="T299" s="363"/>
      <c r="U299" s="372"/>
      <c r="V299" s="137"/>
      <c r="W299" s="138"/>
      <c r="X299" s="363"/>
      <c r="Y299" s="372"/>
    </row>
    <row r="300" spans="1:25">
      <c r="A300" s="126"/>
      <c r="B300" s="127"/>
      <c r="C300" s="128"/>
      <c r="D300" s="127"/>
      <c r="E300" s="128"/>
      <c r="F300" s="129"/>
      <c r="G300" s="192" t="s">
        <v>5569</v>
      </c>
      <c r="H300" s="193" t="s">
        <v>1665</v>
      </c>
      <c r="I300" s="263" t="s">
        <v>2630</v>
      </c>
      <c r="J300" s="263" t="s">
        <v>9372</v>
      </c>
      <c r="K300" s="263" t="s">
        <v>1665</v>
      </c>
      <c r="L300" s="263" t="s">
        <v>10363</v>
      </c>
      <c r="M300" s="309" t="s">
        <v>9866</v>
      </c>
      <c r="N300" s="309" t="s">
        <v>10252</v>
      </c>
      <c r="O300" s="146" t="s">
        <v>5525</v>
      </c>
      <c r="P300" s="181" t="s">
        <v>1665</v>
      </c>
      <c r="Q300" s="304" t="s">
        <v>10367</v>
      </c>
      <c r="R300" s="171" t="s">
        <v>1147</v>
      </c>
      <c r="S300" s="172" t="s">
        <v>9037</v>
      </c>
      <c r="T300" s="363"/>
      <c r="U300" s="382"/>
      <c r="V300" s="137"/>
      <c r="W300" s="138"/>
      <c r="X300" s="363"/>
      <c r="Y300" s="372"/>
    </row>
    <row r="301" spans="1:25">
      <c r="A301" s="126"/>
      <c r="B301" s="127"/>
      <c r="C301" s="128"/>
      <c r="D301" s="127"/>
      <c r="E301" s="128"/>
      <c r="F301" s="129"/>
      <c r="G301" s="191" t="s">
        <v>5568</v>
      </c>
      <c r="H301" s="121" t="s">
        <v>1664</v>
      </c>
      <c r="I301" s="263" t="s">
        <v>2629</v>
      </c>
      <c r="J301" s="263" t="s">
        <v>9373</v>
      </c>
      <c r="K301" s="263" t="s">
        <v>8794</v>
      </c>
      <c r="L301" s="263" t="s">
        <v>10363</v>
      </c>
      <c r="M301" s="263" t="s">
        <v>9867</v>
      </c>
      <c r="N301" s="263" t="s">
        <v>10253</v>
      </c>
      <c r="O301" s="122" t="s">
        <v>5530</v>
      </c>
      <c r="P301" s="123" t="s">
        <v>8794</v>
      </c>
      <c r="Q301" s="304" t="s">
        <v>10367</v>
      </c>
      <c r="R301" s="171" t="s">
        <v>1148</v>
      </c>
      <c r="S301" s="172" t="s">
        <v>9038</v>
      </c>
      <c r="T301" s="363"/>
      <c r="U301" s="382"/>
      <c r="V301" s="137"/>
      <c r="W301" s="138"/>
      <c r="X301" s="363"/>
      <c r="Y301" s="372"/>
    </row>
    <row r="302" spans="1:25">
      <c r="A302" s="126"/>
      <c r="B302" s="127"/>
      <c r="C302" s="128"/>
      <c r="D302" s="127"/>
      <c r="E302" s="128"/>
      <c r="F302" s="129"/>
      <c r="G302" s="189" t="s">
        <v>5570</v>
      </c>
      <c r="H302" s="190" t="s">
        <v>1666</v>
      </c>
      <c r="I302" s="263" t="s">
        <v>2631</v>
      </c>
      <c r="J302" s="263" t="s">
        <v>9374</v>
      </c>
      <c r="K302" s="263" t="s">
        <v>8795</v>
      </c>
      <c r="L302" s="263" t="s">
        <v>10363</v>
      </c>
      <c r="M302" s="263" t="s">
        <v>9868</v>
      </c>
      <c r="N302" s="263" t="s">
        <v>10254</v>
      </c>
      <c r="O302" s="122" t="s">
        <v>5532</v>
      </c>
      <c r="P302" s="123" t="s">
        <v>8795</v>
      </c>
      <c r="Q302" s="304" t="s">
        <v>10367</v>
      </c>
      <c r="R302" s="169"/>
      <c r="S302" s="170"/>
      <c r="T302" s="363"/>
      <c r="U302" s="382"/>
      <c r="V302" s="137"/>
      <c r="W302" s="138"/>
      <c r="X302" s="363"/>
      <c r="Y302" s="372"/>
    </row>
    <row r="303" spans="1:25">
      <c r="A303" s="126"/>
      <c r="B303" s="127"/>
      <c r="C303" s="128"/>
      <c r="D303" s="127"/>
      <c r="E303" s="128"/>
      <c r="F303" s="127"/>
      <c r="G303" s="204"/>
      <c r="H303" s="195"/>
      <c r="I303" s="263" t="s">
        <v>2631</v>
      </c>
      <c r="J303" s="263" t="s">
        <v>9375</v>
      </c>
      <c r="K303" s="263" t="s">
        <v>8796</v>
      </c>
      <c r="L303" s="263" t="s">
        <v>10363</v>
      </c>
      <c r="M303" s="263" t="s">
        <v>10369</v>
      </c>
      <c r="N303" s="263" t="s">
        <v>10369</v>
      </c>
      <c r="O303" s="122" t="s">
        <v>5533</v>
      </c>
      <c r="P303" s="123" t="s">
        <v>8796</v>
      </c>
      <c r="Q303" s="304" t="s">
        <v>10367</v>
      </c>
      <c r="R303" s="169"/>
      <c r="S303" s="170"/>
      <c r="T303" s="363"/>
      <c r="U303" s="372"/>
      <c r="V303" s="137"/>
      <c r="W303" s="138"/>
      <c r="X303" s="363"/>
      <c r="Y303" s="372"/>
    </row>
    <row r="304" spans="1:25">
      <c r="A304" s="126"/>
      <c r="B304" s="127"/>
      <c r="C304" s="216"/>
      <c r="D304" s="211"/>
      <c r="E304" s="216"/>
      <c r="F304" s="211"/>
      <c r="G304" s="191" t="s">
        <v>5571</v>
      </c>
      <c r="H304" s="121" t="s">
        <v>1859</v>
      </c>
      <c r="I304" s="263" t="s">
        <v>2632</v>
      </c>
      <c r="J304" s="263" t="s">
        <v>9376</v>
      </c>
      <c r="K304" s="263" t="s">
        <v>8797</v>
      </c>
      <c r="L304" s="263" t="s">
        <v>10363</v>
      </c>
      <c r="M304" s="309" t="s">
        <v>9869</v>
      </c>
      <c r="N304" s="309" t="s">
        <v>10255</v>
      </c>
      <c r="O304" s="146" t="s">
        <v>5535</v>
      </c>
      <c r="P304" s="181" t="s">
        <v>8797</v>
      </c>
      <c r="Q304" s="304" t="s">
        <v>10367</v>
      </c>
      <c r="R304" s="169"/>
      <c r="S304" s="170"/>
      <c r="T304" s="363"/>
      <c r="U304" s="382"/>
      <c r="V304" s="137"/>
      <c r="W304" s="138"/>
      <c r="X304" s="363"/>
      <c r="Y304" s="372"/>
    </row>
    <row r="305" spans="1:25">
      <c r="A305" s="126"/>
      <c r="B305" s="127"/>
      <c r="C305" s="128" t="s">
        <v>5258</v>
      </c>
      <c r="D305" s="127" t="s">
        <v>5573</v>
      </c>
      <c r="E305" s="128" t="s">
        <v>5346</v>
      </c>
      <c r="F305" s="129" t="s">
        <v>5577</v>
      </c>
      <c r="G305" s="191" t="s">
        <v>5578</v>
      </c>
      <c r="H305" s="121" t="s">
        <v>1669</v>
      </c>
      <c r="I305" s="263" t="s">
        <v>2635</v>
      </c>
      <c r="J305" s="263" t="s">
        <v>9377</v>
      </c>
      <c r="K305" s="263" t="s">
        <v>1669</v>
      </c>
      <c r="L305" s="263" t="s">
        <v>10363</v>
      </c>
      <c r="M305" s="263" t="s">
        <v>9870</v>
      </c>
      <c r="N305" s="263" t="s">
        <v>10256</v>
      </c>
      <c r="O305" s="122" t="s">
        <v>5537</v>
      </c>
      <c r="P305" s="123" t="s">
        <v>1669</v>
      </c>
      <c r="Q305" s="304" t="s">
        <v>10367</v>
      </c>
      <c r="R305" s="171" t="s">
        <v>1149</v>
      </c>
      <c r="S305" s="172" t="s">
        <v>9039</v>
      </c>
      <c r="T305" s="385" t="s">
        <v>5246</v>
      </c>
      <c r="U305" s="371" t="s">
        <v>5577</v>
      </c>
      <c r="V305" s="137"/>
      <c r="W305" s="138"/>
      <c r="X305" s="370"/>
      <c r="Y305" s="371"/>
    </row>
    <row r="306" spans="1:25">
      <c r="A306" s="126"/>
      <c r="B306" s="127" t="s">
        <v>3579</v>
      </c>
      <c r="C306" s="128"/>
      <c r="D306" s="127" t="s">
        <v>3579</v>
      </c>
      <c r="E306" s="139" t="s">
        <v>3579</v>
      </c>
      <c r="F306" s="140" t="s">
        <v>3579</v>
      </c>
      <c r="G306" s="191" t="s">
        <v>5579</v>
      </c>
      <c r="H306" s="121" t="s">
        <v>1861</v>
      </c>
      <c r="I306" s="263" t="s">
        <v>2636</v>
      </c>
      <c r="J306" s="263" t="s">
        <v>9378</v>
      </c>
      <c r="K306" s="263" t="s">
        <v>6866</v>
      </c>
      <c r="L306" s="263" t="s">
        <v>10363</v>
      </c>
      <c r="M306" s="263" t="s">
        <v>9871</v>
      </c>
      <c r="N306" s="263" t="s">
        <v>10257</v>
      </c>
      <c r="O306" s="122" t="s">
        <v>5538</v>
      </c>
      <c r="P306" s="123" t="s">
        <v>6866</v>
      </c>
      <c r="Q306" s="304" t="s">
        <v>10367</v>
      </c>
      <c r="R306" s="169"/>
      <c r="S306" s="170"/>
      <c r="T306" s="359"/>
      <c r="U306" s="372"/>
      <c r="V306" s="137"/>
      <c r="W306" s="138"/>
      <c r="X306" s="363"/>
      <c r="Y306" s="372"/>
    </row>
    <row r="307" spans="1:25">
      <c r="A307" s="126"/>
      <c r="B307" s="127" t="s">
        <v>3579</v>
      </c>
      <c r="C307" s="128"/>
      <c r="D307" s="127" t="s">
        <v>3579</v>
      </c>
      <c r="E307" s="128" t="s">
        <v>5342</v>
      </c>
      <c r="F307" s="129" t="s">
        <v>5574</v>
      </c>
      <c r="G307" s="191" t="s">
        <v>5576</v>
      </c>
      <c r="H307" s="121" t="s">
        <v>3007</v>
      </c>
      <c r="I307" s="263" t="s">
        <v>2634</v>
      </c>
      <c r="J307" s="263" t="s">
        <v>9379</v>
      </c>
      <c r="K307" s="263" t="s">
        <v>8798</v>
      </c>
      <c r="L307" s="263" t="s">
        <v>10363</v>
      </c>
      <c r="M307" s="263" t="s">
        <v>9872</v>
      </c>
      <c r="N307" s="263" t="s">
        <v>10413</v>
      </c>
      <c r="O307" s="122" t="s">
        <v>5539</v>
      </c>
      <c r="P307" s="123" t="s">
        <v>8798</v>
      </c>
      <c r="Q307" s="304" t="s">
        <v>10367</v>
      </c>
      <c r="R307" s="171" t="s">
        <v>1150</v>
      </c>
      <c r="S307" s="172" t="s">
        <v>9040</v>
      </c>
      <c r="T307" s="385" t="s">
        <v>5247</v>
      </c>
      <c r="U307" s="371" t="s">
        <v>5574</v>
      </c>
      <c r="V307" s="137"/>
      <c r="W307" s="138"/>
      <c r="X307" s="370"/>
      <c r="Y307" s="386"/>
    </row>
    <row r="308" spans="1:25">
      <c r="A308" s="126"/>
      <c r="B308" s="127" t="s">
        <v>3579</v>
      </c>
      <c r="C308" s="128"/>
      <c r="D308" s="127" t="s">
        <v>3579</v>
      </c>
      <c r="E308" s="128" t="s">
        <v>3579</v>
      </c>
      <c r="F308" s="129" t="s">
        <v>3579</v>
      </c>
      <c r="G308" s="281" t="s">
        <v>5575</v>
      </c>
      <c r="H308" s="266" t="s">
        <v>1668</v>
      </c>
      <c r="I308" s="267" t="s">
        <v>2633</v>
      </c>
      <c r="J308" s="267" t="s">
        <v>9380</v>
      </c>
      <c r="K308" s="267" t="s">
        <v>8799</v>
      </c>
      <c r="L308" s="263" t="s">
        <v>10363</v>
      </c>
      <c r="M308" s="308" t="s">
        <v>9873</v>
      </c>
      <c r="N308" s="308" t="s">
        <v>10258</v>
      </c>
      <c r="O308" s="274" t="s">
        <v>5541</v>
      </c>
      <c r="P308" s="280" t="s">
        <v>8799</v>
      </c>
      <c r="Q308" s="304" t="s">
        <v>10367</v>
      </c>
      <c r="R308" s="169"/>
      <c r="S308" s="170" t="s">
        <v>8674</v>
      </c>
      <c r="T308" s="388"/>
      <c r="U308" s="372" t="s">
        <v>8674</v>
      </c>
      <c r="V308" s="137"/>
      <c r="W308" s="138"/>
      <c r="X308" s="363"/>
      <c r="Y308" s="372"/>
    </row>
    <row r="309" spans="1:25">
      <c r="A309" s="126"/>
      <c r="B309" s="127" t="s">
        <v>3579</v>
      </c>
      <c r="C309" s="128"/>
      <c r="D309" s="127" t="s">
        <v>3579</v>
      </c>
      <c r="E309" s="139" t="s">
        <v>3579</v>
      </c>
      <c r="F309" s="140" t="s">
        <v>3579</v>
      </c>
      <c r="G309" s="281" t="s">
        <v>5576</v>
      </c>
      <c r="H309" s="266" t="s">
        <v>3007</v>
      </c>
      <c r="I309" s="267" t="s">
        <v>2634</v>
      </c>
      <c r="J309" s="267" t="s">
        <v>9380</v>
      </c>
      <c r="K309" s="267" t="s">
        <v>8799</v>
      </c>
      <c r="L309" s="263" t="s">
        <v>10363</v>
      </c>
      <c r="M309" s="303" t="s">
        <v>9874</v>
      </c>
      <c r="N309" s="303" t="s">
        <v>10259</v>
      </c>
      <c r="O309" s="271"/>
      <c r="P309" s="272" t="s">
        <v>3579</v>
      </c>
      <c r="Q309" s="303"/>
      <c r="R309" s="169"/>
      <c r="S309" s="170"/>
      <c r="T309" s="359"/>
      <c r="U309" s="372"/>
      <c r="V309" s="137"/>
      <c r="W309" s="138"/>
      <c r="X309" s="363"/>
      <c r="Y309" s="372"/>
    </row>
    <row r="310" spans="1:25">
      <c r="A310" s="126"/>
      <c r="B310" s="127" t="s">
        <v>3579</v>
      </c>
      <c r="C310" s="128"/>
      <c r="D310" s="127" t="s">
        <v>3579</v>
      </c>
      <c r="E310" s="128" t="s">
        <v>5347</v>
      </c>
      <c r="F310" s="129" t="s">
        <v>5580</v>
      </c>
      <c r="G310" s="281" t="s">
        <v>5583</v>
      </c>
      <c r="H310" s="266" t="s">
        <v>1672</v>
      </c>
      <c r="I310" s="267" t="s">
        <v>2639</v>
      </c>
      <c r="J310" s="267" t="s">
        <v>9381</v>
      </c>
      <c r="K310" s="267" t="s">
        <v>8800</v>
      </c>
      <c r="L310" s="263" t="s">
        <v>10363</v>
      </c>
      <c r="M310" s="308" t="s">
        <v>9875</v>
      </c>
      <c r="N310" s="308" t="s">
        <v>10416</v>
      </c>
      <c r="O310" s="274" t="s">
        <v>5542</v>
      </c>
      <c r="P310" s="280" t="s">
        <v>8800</v>
      </c>
      <c r="Q310" s="308" t="s">
        <v>10367</v>
      </c>
      <c r="R310" s="171" t="s">
        <v>1151</v>
      </c>
      <c r="S310" s="172" t="s">
        <v>9041</v>
      </c>
      <c r="T310" s="385" t="s">
        <v>5249</v>
      </c>
      <c r="U310" s="371" t="s">
        <v>8802</v>
      </c>
      <c r="V310" s="137"/>
      <c r="W310" s="138"/>
      <c r="X310" s="370"/>
      <c r="Y310" s="371"/>
    </row>
    <row r="311" spans="1:25">
      <c r="A311" s="126"/>
      <c r="B311" s="127" t="s">
        <v>3579</v>
      </c>
      <c r="C311" s="118" t="s">
        <v>5257</v>
      </c>
      <c r="D311" s="119" t="s">
        <v>5561</v>
      </c>
      <c r="E311" s="118" t="s">
        <v>5339</v>
      </c>
      <c r="F311" s="119" t="s">
        <v>5564</v>
      </c>
      <c r="G311" s="281" t="s">
        <v>5565</v>
      </c>
      <c r="H311" s="266" t="s">
        <v>1663</v>
      </c>
      <c r="I311" s="267" t="s">
        <v>2626</v>
      </c>
      <c r="J311" s="267" t="s">
        <v>9382</v>
      </c>
      <c r="K311" s="267" t="s">
        <v>8801</v>
      </c>
      <c r="L311" s="263" t="s">
        <v>10363</v>
      </c>
      <c r="M311" s="308" t="s">
        <v>9876</v>
      </c>
      <c r="N311" s="308" t="s">
        <v>10260</v>
      </c>
      <c r="O311" s="274" t="s">
        <v>5543</v>
      </c>
      <c r="P311" s="275" t="s">
        <v>8801</v>
      </c>
      <c r="Q311" s="308" t="s">
        <v>10367</v>
      </c>
      <c r="R311" s="171" t="s">
        <v>1152</v>
      </c>
      <c r="S311" s="172" t="s">
        <v>9042</v>
      </c>
      <c r="T311" s="389"/>
      <c r="U311" s="390"/>
      <c r="V311" s="137"/>
      <c r="W311" s="138"/>
      <c r="X311" s="363"/>
      <c r="Y311" s="372"/>
    </row>
    <row r="312" spans="1:25">
      <c r="A312" s="126"/>
      <c r="B312" s="127" t="s">
        <v>3579</v>
      </c>
      <c r="C312" s="128" t="s">
        <v>5258</v>
      </c>
      <c r="D312" s="127" t="s">
        <v>5573</v>
      </c>
      <c r="E312" s="128" t="s">
        <v>5347</v>
      </c>
      <c r="F312" s="129" t="s">
        <v>5580</v>
      </c>
      <c r="G312" s="281" t="s">
        <v>5581</v>
      </c>
      <c r="H312" s="266" t="s">
        <v>1670</v>
      </c>
      <c r="I312" s="267" t="s">
        <v>2637</v>
      </c>
      <c r="J312" s="267" t="s">
        <v>9382</v>
      </c>
      <c r="K312" s="267" t="s">
        <v>8801</v>
      </c>
      <c r="L312" s="263" t="s">
        <v>10363</v>
      </c>
      <c r="M312" s="303" t="s">
        <v>9877</v>
      </c>
      <c r="N312" s="303" t="s">
        <v>10261</v>
      </c>
      <c r="O312" s="271"/>
      <c r="P312" s="269" t="s">
        <v>3579</v>
      </c>
      <c r="Q312" s="303"/>
      <c r="R312" s="133"/>
      <c r="S312" s="134" t="s">
        <v>8674</v>
      </c>
      <c r="T312" s="359"/>
      <c r="U312" s="360"/>
      <c r="V312" s="137"/>
      <c r="W312" s="138"/>
      <c r="X312" s="363"/>
      <c r="Y312" s="372"/>
    </row>
    <row r="313" spans="1:25">
      <c r="A313" s="126"/>
      <c r="B313" s="127" t="s">
        <v>3579</v>
      </c>
      <c r="C313" s="128"/>
      <c r="D313" s="127" t="s">
        <v>3579</v>
      </c>
      <c r="E313" s="128" t="s">
        <v>3579</v>
      </c>
      <c r="F313" s="129" t="s">
        <v>3579</v>
      </c>
      <c r="G313" s="281" t="s">
        <v>5582</v>
      </c>
      <c r="H313" s="266" t="s">
        <v>1671</v>
      </c>
      <c r="I313" s="267" t="s">
        <v>2638</v>
      </c>
      <c r="J313" s="267" t="s">
        <v>9382</v>
      </c>
      <c r="K313" s="267" t="s">
        <v>8801</v>
      </c>
      <c r="L313" s="263" t="s">
        <v>10363</v>
      </c>
      <c r="M313" s="306" t="s">
        <v>9878</v>
      </c>
      <c r="N313" s="306" t="s">
        <v>10262</v>
      </c>
      <c r="O313" s="276"/>
      <c r="P313" s="277" t="s">
        <v>3579</v>
      </c>
      <c r="Q313" s="303"/>
      <c r="R313" s="133"/>
      <c r="S313" s="134"/>
      <c r="T313" s="359"/>
      <c r="U313" s="360"/>
      <c r="V313" s="137"/>
      <c r="W313" s="138"/>
      <c r="X313" s="363"/>
      <c r="Y313" s="382"/>
    </row>
    <row r="314" spans="1:25">
      <c r="A314" s="209" t="s">
        <v>5207</v>
      </c>
      <c r="B314" s="119" t="s">
        <v>5405</v>
      </c>
      <c r="C314" s="118" t="s">
        <v>5238</v>
      </c>
      <c r="D314" s="119" t="s">
        <v>5435</v>
      </c>
      <c r="E314" s="118" t="s">
        <v>5299</v>
      </c>
      <c r="F314" s="119" t="s">
        <v>5435</v>
      </c>
      <c r="G314" s="281" t="s">
        <v>5442</v>
      </c>
      <c r="H314" s="266" t="s">
        <v>1837</v>
      </c>
      <c r="I314" s="267" t="s">
        <v>2548</v>
      </c>
      <c r="J314" s="267" t="s">
        <v>9383</v>
      </c>
      <c r="K314" s="267" t="s">
        <v>8802</v>
      </c>
      <c r="L314" s="263" t="s">
        <v>10363</v>
      </c>
      <c r="M314" s="303" t="s">
        <v>9879</v>
      </c>
      <c r="N314" s="303" t="s">
        <v>10263</v>
      </c>
      <c r="O314" s="268" t="s">
        <v>5547</v>
      </c>
      <c r="P314" s="269" t="s">
        <v>8802</v>
      </c>
      <c r="Q314" s="303" t="s">
        <v>10367</v>
      </c>
      <c r="R314" s="169"/>
      <c r="S314" s="170"/>
      <c r="T314" s="389"/>
      <c r="U314" s="390"/>
      <c r="V314" s="137"/>
      <c r="W314" s="138"/>
      <c r="X314" s="363"/>
      <c r="Y314" s="382"/>
    </row>
    <row r="315" spans="1:25">
      <c r="A315" s="126" t="s">
        <v>5213</v>
      </c>
      <c r="B315" s="127" t="s">
        <v>5559</v>
      </c>
      <c r="C315" s="128" t="s">
        <v>5258</v>
      </c>
      <c r="D315" s="127" t="s">
        <v>5573</v>
      </c>
      <c r="E315" s="118" t="s">
        <v>5342</v>
      </c>
      <c r="F315" s="119" t="s">
        <v>5574</v>
      </c>
      <c r="G315" s="281" t="s">
        <v>5575</v>
      </c>
      <c r="H315" s="266" t="s">
        <v>1668</v>
      </c>
      <c r="I315" s="267" t="s">
        <v>2633</v>
      </c>
      <c r="J315" s="267" t="s">
        <v>9383</v>
      </c>
      <c r="K315" s="267" t="s">
        <v>8802</v>
      </c>
      <c r="L315" s="263" t="s">
        <v>10363</v>
      </c>
      <c r="M315" s="303" t="s">
        <v>9880</v>
      </c>
      <c r="N315" s="303" t="s">
        <v>10264</v>
      </c>
      <c r="O315" s="271"/>
      <c r="P315" s="269" t="s">
        <v>3579</v>
      </c>
      <c r="Q315" s="303"/>
      <c r="R315" s="169"/>
      <c r="S315" s="170"/>
      <c r="T315" s="389"/>
      <c r="U315" s="390"/>
      <c r="V315" s="137"/>
      <c r="W315" s="138"/>
      <c r="X315" s="363"/>
      <c r="Y315" s="382"/>
    </row>
    <row r="316" spans="1:25">
      <c r="A316" s="126"/>
      <c r="B316" s="127" t="s">
        <v>3579</v>
      </c>
      <c r="C316" s="128"/>
      <c r="D316" s="127" t="s">
        <v>3579</v>
      </c>
      <c r="E316" s="139" t="s">
        <v>5346</v>
      </c>
      <c r="F316" s="140" t="s">
        <v>5577</v>
      </c>
      <c r="G316" s="281" t="s">
        <v>5579</v>
      </c>
      <c r="H316" s="266" t="s">
        <v>1861</v>
      </c>
      <c r="I316" s="267" t="s">
        <v>2636</v>
      </c>
      <c r="J316" s="267" t="s">
        <v>9383</v>
      </c>
      <c r="K316" s="267" t="s">
        <v>8802</v>
      </c>
      <c r="L316" s="263" t="s">
        <v>10363</v>
      </c>
      <c r="M316" s="303" t="s">
        <v>9881</v>
      </c>
      <c r="N316" s="303" t="s">
        <v>10265</v>
      </c>
      <c r="O316" s="271"/>
      <c r="P316" s="269" t="s">
        <v>3579</v>
      </c>
      <c r="Q316" s="303"/>
      <c r="R316" s="169"/>
      <c r="S316" s="170"/>
      <c r="T316" s="389"/>
      <c r="U316" s="390"/>
      <c r="V316" s="137"/>
      <c r="W316" s="138"/>
      <c r="X316" s="363"/>
      <c r="Y316" s="382"/>
    </row>
    <row r="317" spans="1:25">
      <c r="A317" s="126"/>
      <c r="B317" s="127" t="s">
        <v>3579</v>
      </c>
      <c r="C317" s="128"/>
      <c r="D317" s="127" t="s">
        <v>3579</v>
      </c>
      <c r="E317" s="128" t="s">
        <v>5347</v>
      </c>
      <c r="F317" s="129" t="s">
        <v>5580</v>
      </c>
      <c r="G317" s="281" t="s">
        <v>5584</v>
      </c>
      <c r="H317" s="266" t="s">
        <v>1673</v>
      </c>
      <c r="I317" s="267" t="s">
        <v>2640</v>
      </c>
      <c r="J317" s="267" t="s">
        <v>9383</v>
      </c>
      <c r="K317" s="267" t="s">
        <v>8802</v>
      </c>
      <c r="L317" s="263" t="s">
        <v>10363</v>
      </c>
      <c r="M317" s="303" t="s">
        <v>9882</v>
      </c>
      <c r="N317" s="303" t="s">
        <v>10266</v>
      </c>
      <c r="O317" s="271"/>
      <c r="P317" s="269" t="s">
        <v>3579</v>
      </c>
      <c r="Q317" s="303"/>
      <c r="R317" s="169"/>
      <c r="S317" s="170"/>
      <c r="T317" s="389"/>
      <c r="U317" s="390"/>
      <c r="V317" s="137"/>
      <c r="W317" s="138"/>
      <c r="X317" s="363"/>
      <c r="Y317" s="382"/>
    </row>
    <row r="318" spans="1:25">
      <c r="A318" s="126"/>
      <c r="B318" s="127" t="s">
        <v>3579</v>
      </c>
      <c r="C318" s="118" t="s">
        <v>5259</v>
      </c>
      <c r="D318" s="119" t="s">
        <v>5586</v>
      </c>
      <c r="E318" s="118" t="s">
        <v>5350</v>
      </c>
      <c r="F318" s="119" t="s">
        <v>5591</v>
      </c>
      <c r="G318" s="281" t="s">
        <v>5592</v>
      </c>
      <c r="H318" s="266" t="s">
        <v>1677</v>
      </c>
      <c r="I318" s="267" t="s">
        <v>2644</v>
      </c>
      <c r="J318" s="267" t="s">
        <v>9383</v>
      </c>
      <c r="K318" s="267" t="s">
        <v>8802</v>
      </c>
      <c r="L318" s="303" t="s">
        <v>10439</v>
      </c>
      <c r="M318" s="303" t="s">
        <v>9883</v>
      </c>
      <c r="N318" s="303" t="s">
        <v>10267</v>
      </c>
      <c r="O318" s="271"/>
      <c r="P318" s="272" t="s">
        <v>3579</v>
      </c>
      <c r="Q318" s="303"/>
      <c r="R318" s="169"/>
      <c r="S318" s="170"/>
      <c r="T318" s="389"/>
      <c r="U318" s="390"/>
      <c r="V318" s="137"/>
      <c r="W318" s="138"/>
      <c r="X318" s="363"/>
      <c r="Y318" s="372"/>
    </row>
    <row r="319" spans="1:25">
      <c r="A319" s="126"/>
      <c r="B319" s="127" t="s">
        <v>3579</v>
      </c>
      <c r="C319" s="128" t="s">
        <v>5264</v>
      </c>
      <c r="D319" s="127" t="s">
        <v>5597</v>
      </c>
      <c r="E319" s="128" t="s">
        <v>5352</v>
      </c>
      <c r="F319" s="129" t="s">
        <v>5598</v>
      </c>
      <c r="G319" s="292" t="s">
        <v>5599</v>
      </c>
      <c r="H319" s="285" t="s">
        <v>1679</v>
      </c>
      <c r="I319" s="267" t="s">
        <v>2647</v>
      </c>
      <c r="J319" s="267" t="s">
        <v>9383</v>
      </c>
      <c r="K319" s="267" t="s">
        <v>8802</v>
      </c>
      <c r="L319" s="303" t="s">
        <v>10365</v>
      </c>
      <c r="M319" s="303" t="s">
        <v>9884</v>
      </c>
      <c r="N319" s="303" t="s">
        <v>10268</v>
      </c>
      <c r="O319" s="271"/>
      <c r="P319" s="272" t="s">
        <v>3579</v>
      </c>
      <c r="Q319" s="303"/>
      <c r="R319" s="169"/>
      <c r="S319" s="170"/>
      <c r="T319" s="389"/>
      <c r="U319" s="390"/>
      <c r="V319" s="137"/>
      <c r="W319" s="138"/>
      <c r="X319" s="363"/>
      <c r="Y319" s="372"/>
    </row>
    <row r="320" spans="1:25">
      <c r="A320" s="126"/>
      <c r="B320" s="127"/>
      <c r="C320" s="139"/>
      <c r="D320" s="140"/>
      <c r="E320" s="139"/>
      <c r="F320" s="140"/>
      <c r="G320" s="282"/>
      <c r="H320" s="283"/>
      <c r="I320" s="267" t="s">
        <v>2647</v>
      </c>
      <c r="J320" s="267" t="s">
        <v>9384</v>
      </c>
      <c r="K320" s="267" t="s">
        <v>8803</v>
      </c>
      <c r="L320" s="267"/>
      <c r="M320" s="267" t="s">
        <v>9885</v>
      </c>
      <c r="N320" s="267" t="s">
        <v>10269</v>
      </c>
      <c r="O320" s="286" t="s">
        <v>5548</v>
      </c>
      <c r="P320" s="287" t="s">
        <v>8803</v>
      </c>
      <c r="Q320" s="308" t="s">
        <v>10442</v>
      </c>
      <c r="R320" s="171" t="s">
        <v>1153</v>
      </c>
      <c r="S320" s="172" t="s">
        <v>9043</v>
      </c>
      <c r="T320" s="381" t="s">
        <v>5253</v>
      </c>
      <c r="U320" s="371" t="s">
        <v>5598</v>
      </c>
      <c r="V320" s="137"/>
      <c r="W320" s="138"/>
      <c r="X320" s="370"/>
      <c r="Y320" s="371"/>
    </row>
    <row r="321" spans="1:25">
      <c r="A321" s="126"/>
      <c r="B321" s="127"/>
      <c r="C321" s="128" t="s">
        <v>5258</v>
      </c>
      <c r="D321" s="127" t="s">
        <v>5573</v>
      </c>
      <c r="E321" s="128" t="s">
        <v>5347</v>
      </c>
      <c r="F321" s="129" t="s">
        <v>5580</v>
      </c>
      <c r="G321" s="281" t="s">
        <v>5584</v>
      </c>
      <c r="H321" s="266" t="s">
        <v>1673</v>
      </c>
      <c r="I321" s="267" t="s">
        <v>2640</v>
      </c>
      <c r="J321" s="267" t="s">
        <v>9385</v>
      </c>
      <c r="K321" s="267" t="s">
        <v>8804</v>
      </c>
      <c r="L321" s="303" t="s">
        <v>10441</v>
      </c>
      <c r="M321" s="303" t="s">
        <v>9886</v>
      </c>
      <c r="N321" s="303" t="s">
        <v>10270</v>
      </c>
      <c r="O321" s="268" t="s">
        <v>5550</v>
      </c>
      <c r="P321" s="272" t="s">
        <v>8804</v>
      </c>
      <c r="Q321" s="308" t="s">
        <v>10442</v>
      </c>
      <c r="R321" s="169"/>
      <c r="S321" s="170"/>
      <c r="T321" s="389"/>
      <c r="U321" s="390"/>
      <c r="V321" s="137"/>
      <c r="W321" s="138"/>
      <c r="X321" s="359"/>
      <c r="Y321" s="360"/>
    </row>
    <row r="322" spans="1:25">
      <c r="A322" s="126"/>
      <c r="B322" s="127" t="s">
        <v>3579</v>
      </c>
      <c r="C322" s="118" t="s">
        <v>5264</v>
      </c>
      <c r="D322" s="119" t="s">
        <v>5597</v>
      </c>
      <c r="E322" s="118" t="s">
        <v>5352</v>
      </c>
      <c r="F322" s="119" t="s">
        <v>5598</v>
      </c>
      <c r="G322" s="281" t="s">
        <v>5599</v>
      </c>
      <c r="H322" s="266" t="s">
        <v>1679</v>
      </c>
      <c r="I322" s="267" t="s">
        <v>2647</v>
      </c>
      <c r="J322" s="267" t="s">
        <v>9385</v>
      </c>
      <c r="K322" s="267" t="s">
        <v>8804</v>
      </c>
      <c r="L322" s="306" t="s">
        <v>10365</v>
      </c>
      <c r="M322" s="306" t="s">
        <v>9887</v>
      </c>
      <c r="N322" s="306" t="s">
        <v>10271</v>
      </c>
      <c r="O322" s="276"/>
      <c r="P322" s="279" t="s">
        <v>3579</v>
      </c>
      <c r="Q322" s="308"/>
      <c r="R322" s="169"/>
      <c r="S322" s="170"/>
      <c r="T322" s="389"/>
      <c r="U322" s="390"/>
      <c r="V322" s="137"/>
      <c r="W322" s="138"/>
      <c r="X322" s="363"/>
      <c r="Y322" s="372"/>
    </row>
    <row r="323" spans="1:25">
      <c r="A323" s="126"/>
      <c r="B323" s="127" t="s">
        <v>3579</v>
      </c>
      <c r="C323" s="128" t="s">
        <v>5259</v>
      </c>
      <c r="D323" s="127" t="s">
        <v>5586</v>
      </c>
      <c r="E323" s="128" t="s">
        <v>5350</v>
      </c>
      <c r="F323" s="129" t="s">
        <v>5591</v>
      </c>
      <c r="G323" s="281" t="s">
        <v>5592</v>
      </c>
      <c r="H323" s="266" t="s">
        <v>1677</v>
      </c>
      <c r="I323" s="267" t="s">
        <v>2644</v>
      </c>
      <c r="J323" s="267" t="s">
        <v>9386</v>
      </c>
      <c r="K323" s="267" t="s">
        <v>8805</v>
      </c>
      <c r="L323" s="308" t="s">
        <v>10365</v>
      </c>
      <c r="M323" s="308" t="s">
        <v>9888</v>
      </c>
      <c r="N323" s="308" t="s">
        <v>10272</v>
      </c>
      <c r="O323" s="274" t="s">
        <v>5551</v>
      </c>
      <c r="P323" s="280" t="s">
        <v>8805</v>
      </c>
      <c r="Q323" s="308" t="s">
        <v>10439</v>
      </c>
      <c r="R323" s="169"/>
      <c r="S323" s="170" t="s">
        <v>8674</v>
      </c>
      <c r="T323" s="359"/>
      <c r="U323" s="372"/>
      <c r="V323" s="137"/>
      <c r="W323" s="138"/>
      <c r="X323" s="363"/>
      <c r="Y323" s="382"/>
    </row>
    <row r="324" spans="1:25">
      <c r="A324" s="126"/>
      <c r="B324" s="127" t="s">
        <v>3579</v>
      </c>
      <c r="C324" s="118" t="s">
        <v>5264</v>
      </c>
      <c r="D324" s="119" t="s">
        <v>5597</v>
      </c>
      <c r="E324" s="118" t="s">
        <v>5352</v>
      </c>
      <c r="F324" s="119" t="s">
        <v>5598</v>
      </c>
      <c r="G324" s="281" t="s">
        <v>5599</v>
      </c>
      <c r="H324" s="266" t="s">
        <v>1679</v>
      </c>
      <c r="I324" s="267" t="s">
        <v>2647</v>
      </c>
      <c r="J324" s="267" t="s">
        <v>9386</v>
      </c>
      <c r="K324" s="267" t="s">
        <v>8805</v>
      </c>
      <c r="L324" s="303" t="s">
        <v>10365</v>
      </c>
      <c r="M324" s="303" t="s">
        <v>9889</v>
      </c>
      <c r="N324" s="303" t="s">
        <v>10273</v>
      </c>
      <c r="O324" s="271"/>
      <c r="P324" s="272" t="s">
        <v>3579</v>
      </c>
      <c r="Q324" s="303"/>
      <c r="R324" s="169"/>
      <c r="S324" s="170"/>
      <c r="T324" s="359"/>
      <c r="U324" s="372"/>
      <c r="V324" s="137"/>
      <c r="W324" s="138"/>
      <c r="X324" s="363"/>
      <c r="Y324" s="382"/>
    </row>
    <row r="325" spans="1:25">
      <c r="A325" s="126"/>
      <c r="B325" s="127" t="s">
        <v>3579</v>
      </c>
      <c r="C325" s="128" t="s">
        <v>5259</v>
      </c>
      <c r="D325" s="127" t="s">
        <v>5586</v>
      </c>
      <c r="E325" s="128" t="s">
        <v>5350</v>
      </c>
      <c r="F325" s="129" t="s">
        <v>5591</v>
      </c>
      <c r="G325" s="191" t="s">
        <v>5592</v>
      </c>
      <c r="H325" s="121" t="s">
        <v>1677</v>
      </c>
      <c r="I325" s="263" t="s">
        <v>2644</v>
      </c>
      <c r="J325" s="263" t="s">
        <v>9387</v>
      </c>
      <c r="K325" s="263" t="s">
        <v>1677</v>
      </c>
      <c r="L325" s="303" t="s">
        <v>10365</v>
      </c>
      <c r="M325" s="263" t="s">
        <v>9890</v>
      </c>
      <c r="N325" s="263" t="s">
        <v>10274</v>
      </c>
      <c r="O325" s="122" t="s">
        <v>5553</v>
      </c>
      <c r="P325" s="123" t="s">
        <v>1677</v>
      </c>
      <c r="Q325" s="302" t="s">
        <v>10365</v>
      </c>
      <c r="R325" s="171" t="s">
        <v>1154</v>
      </c>
      <c r="S325" s="172" t="s">
        <v>9044</v>
      </c>
      <c r="T325" s="381" t="s">
        <v>5254</v>
      </c>
      <c r="U325" s="375" t="s">
        <v>10470</v>
      </c>
      <c r="V325" s="137"/>
      <c r="W325" s="138"/>
      <c r="X325" s="370"/>
      <c r="Y325" s="377"/>
    </row>
    <row r="326" spans="1:25">
      <c r="A326" s="126"/>
      <c r="B326" s="127" t="s">
        <v>3579</v>
      </c>
      <c r="C326" s="128"/>
      <c r="D326" s="127" t="s">
        <v>3579</v>
      </c>
      <c r="E326" s="128" t="s">
        <v>3579</v>
      </c>
      <c r="F326" s="129" t="s">
        <v>3579</v>
      </c>
      <c r="G326" s="191" t="s">
        <v>5593</v>
      </c>
      <c r="H326" s="121" t="s">
        <v>1863</v>
      </c>
      <c r="I326" s="263" t="s">
        <v>2645</v>
      </c>
      <c r="J326" s="263" t="s">
        <v>9388</v>
      </c>
      <c r="K326" s="263" t="s">
        <v>8806</v>
      </c>
      <c r="L326" s="303" t="s">
        <v>10365</v>
      </c>
      <c r="M326" s="263" t="s">
        <v>9891</v>
      </c>
      <c r="N326" s="263" t="s">
        <v>10417</v>
      </c>
      <c r="O326" s="122" t="s">
        <v>5554</v>
      </c>
      <c r="P326" s="123" t="s">
        <v>8806</v>
      </c>
      <c r="Q326" s="304" t="s">
        <v>10439</v>
      </c>
      <c r="R326" s="169"/>
      <c r="S326" s="170"/>
      <c r="T326" s="363"/>
      <c r="U326" s="374"/>
      <c r="V326" s="137"/>
      <c r="W326" s="138"/>
      <c r="X326" s="363"/>
      <c r="Y326" s="376"/>
    </row>
    <row r="327" spans="1:25">
      <c r="A327" s="126"/>
      <c r="B327" s="127" t="s">
        <v>3579</v>
      </c>
      <c r="C327" s="118" t="s">
        <v>5258</v>
      </c>
      <c r="D327" s="119" t="s">
        <v>5573</v>
      </c>
      <c r="E327" s="118" t="s">
        <v>5347</v>
      </c>
      <c r="F327" s="119" t="s">
        <v>5580</v>
      </c>
      <c r="G327" s="281" t="s">
        <v>5584</v>
      </c>
      <c r="H327" s="293" t="s">
        <v>1673</v>
      </c>
      <c r="I327" s="267" t="s">
        <v>2640</v>
      </c>
      <c r="J327" s="267" t="s">
        <v>9389</v>
      </c>
      <c r="K327" s="267" t="s">
        <v>8807</v>
      </c>
      <c r="L327" s="308" t="s">
        <v>10437</v>
      </c>
      <c r="M327" s="308" t="s">
        <v>9892</v>
      </c>
      <c r="N327" s="308" t="s">
        <v>10275</v>
      </c>
      <c r="O327" s="274" t="s">
        <v>5555</v>
      </c>
      <c r="P327" s="280" t="s">
        <v>8807</v>
      </c>
      <c r="Q327" s="303" t="s">
        <v>10444</v>
      </c>
      <c r="R327" s="169"/>
      <c r="S327" s="170"/>
      <c r="T327" s="363"/>
      <c r="U327" s="372"/>
      <c r="V327" s="137"/>
      <c r="W327" s="138"/>
      <c r="X327" s="363"/>
      <c r="Y327" s="382"/>
    </row>
    <row r="328" spans="1:25">
      <c r="A328" s="126"/>
      <c r="B328" s="127" t="s">
        <v>3579</v>
      </c>
      <c r="C328" s="128" t="s">
        <v>5259</v>
      </c>
      <c r="D328" s="127" t="s">
        <v>5586</v>
      </c>
      <c r="E328" s="128" t="s">
        <v>5349</v>
      </c>
      <c r="F328" s="129" t="s">
        <v>5587</v>
      </c>
      <c r="G328" s="281" t="s">
        <v>5589</v>
      </c>
      <c r="H328" s="266" t="s">
        <v>1675</v>
      </c>
      <c r="I328" s="267" t="s">
        <v>2642</v>
      </c>
      <c r="J328" s="267" t="s">
        <v>9389</v>
      </c>
      <c r="K328" s="267" t="s">
        <v>8807</v>
      </c>
      <c r="L328" s="303" t="s">
        <v>10365</v>
      </c>
      <c r="M328" s="303" t="s">
        <v>9893</v>
      </c>
      <c r="N328" s="303" t="s">
        <v>10276</v>
      </c>
      <c r="O328" s="271"/>
      <c r="P328" s="272" t="s">
        <v>3579</v>
      </c>
      <c r="Q328" s="303"/>
      <c r="R328" s="169"/>
      <c r="S328" s="170"/>
      <c r="T328" s="363"/>
      <c r="U328" s="372"/>
      <c r="V328" s="137"/>
      <c r="W328" s="138"/>
      <c r="X328" s="363"/>
      <c r="Y328" s="382"/>
    </row>
    <row r="329" spans="1:25">
      <c r="A329" s="126"/>
      <c r="B329" s="127" t="s">
        <v>3579</v>
      </c>
      <c r="C329" s="128"/>
      <c r="D329" s="127" t="s">
        <v>3579</v>
      </c>
      <c r="E329" s="139" t="s">
        <v>3579</v>
      </c>
      <c r="F329" s="140" t="s">
        <v>3579</v>
      </c>
      <c r="G329" s="281" t="s">
        <v>5590</v>
      </c>
      <c r="H329" s="266" t="s">
        <v>1862</v>
      </c>
      <c r="I329" s="267" t="s">
        <v>2643</v>
      </c>
      <c r="J329" s="267" t="s">
        <v>9389</v>
      </c>
      <c r="K329" s="267" t="s">
        <v>8807</v>
      </c>
      <c r="L329" s="303" t="s">
        <v>10365</v>
      </c>
      <c r="M329" s="303" t="s">
        <v>9894</v>
      </c>
      <c r="N329" s="303" t="s">
        <v>10277</v>
      </c>
      <c r="O329" s="271"/>
      <c r="P329" s="272" t="s">
        <v>3579</v>
      </c>
      <c r="Q329" s="303"/>
      <c r="R329" s="169"/>
      <c r="S329" s="170"/>
      <c r="T329" s="363"/>
      <c r="U329" s="372"/>
      <c r="V329" s="137"/>
      <c r="W329" s="138"/>
      <c r="X329" s="363"/>
      <c r="Y329" s="382"/>
    </row>
    <row r="330" spans="1:25">
      <c r="A330" s="126"/>
      <c r="B330" s="127" t="s">
        <v>3579</v>
      </c>
      <c r="C330" s="128"/>
      <c r="D330" s="127" t="s">
        <v>3579</v>
      </c>
      <c r="E330" s="128" t="s">
        <v>5350</v>
      </c>
      <c r="F330" s="129" t="s">
        <v>5591</v>
      </c>
      <c r="G330" s="281" t="s">
        <v>5593</v>
      </c>
      <c r="H330" s="266" t="s">
        <v>1863</v>
      </c>
      <c r="I330" s="267" t="s">
        <v>2645</v>
      </c>
      <c r="J330" s="267" t="s">
        <v>9389</v>
      </c>
      <c r="K330" s="267" t="s">
        <v>8807</v>
      </c>
      <c r="L330" s="303" t="s">
        <v>10365</v>
      </c>
      <c r="M330" s="303" t="s">
        <v>9895</v>
      </c>
      <c r="N330" s="303" t="s">
        <v>10278</v>
      </c>
      <c r="O330" s="271"/>
      <c r="P330" s="272" t="s">
        <v>3579</v>
      </c>
      <c r="Q330" s="303"/>
      <c r="R330" s="169"/>
      <c r="S330" s="170"/>
      <c r="T330" s="363"/>
      <c r="U330" s="372"/>
      <c r="V330" s="137"/>
      <c r="W330" s="138"/>
      <c r="X330" s="363"/>
      <c r="Y330" s="382"/>
    </row>
    <row r="331" spans="1:25">
      <c r="A331" s="126"/>
      <c r="B331" s="127" t="s">
        <v>3579</v>
      </c>
      <c r="C331" s="128"/>
      <c r="D331" s="127" t="s">
        <v>3579</v>
      </c>
      <c r="E331" s="139" t="s">
        <v>3579</v>
      </c>
      <c r="F331" s="140" t="s">
        <v>3579</v>
      </c>
      <c r="G331" s="281" t="s">
        <v>5594</v>
      </c>
      <c r="H331" s="266" t="s">
        <v>3008</v>
      </c>
      <c r="I331" s="267" t="s">
        <v>2646</v>
      </c>
      <c r="J331" s="267" t="s">
        <v>9389</v>
      </c>
      <c r="K331" s="267" t="s">
        <v>8807</v>
      </c>
      <c r="L331" s="303" t="s">
        <v>10365</v>
      </c>
      <c r="M331" s="303" t="s">
        <v>9896</v>
      </c>
      <c r="N331" s="303" t="s">
        <v>10279</v>
      </c>
      <c r="O331" s="271"/>
      <c r="P331" s="272" t="s">
        <v>3579</v>
      </c>
      <c r="Q331" s="303"/>
      <c r="R331" s="169"/>
      <c r="S331" s="170"/>
      <c r="T331" s="363"/>
      <c r="U331" s="372"/>
      <c r="V331" s="137"/>
      <c r="W331" s="138"/>
      <c r="X331" s="363"/>
      <c r="Y331" s="382"/>
    </row>
    <row r="332" spans="1:25">
      <c r="A332" s="126"/>
      <c r="B332" s="127" t="s">
        <v>3579</v>
      </c>
      <c r="C332" s="128"/>
      <c r="D332" s="127" t="s">
        <v>3579</v>
      </c>
      <c r="E332" s="128" t="s">
        <v>5349</v>
      </c>
      <c r="F332" s="129" t="s">
        <v>5587</v>
      </c>
      <c r="G332" s="281" t="s">
        <v>5588</v>
      </c>
      <c r="H332" s="266" t="s">
        <v>1674</v>
      </c>
      <c r="I332" s="267" t="s">
        <v>2641</v>
      </c>
      <c r="J332" s="267" t="s">
        <v>9390</v>
      </c>
      <c r="K332" s="267" t="s">
        <v>1674</v>
      </c>
      <c r="L332" s="303" t="s">
        <v>10365</v>
      </c>
      <c r="M332" s="308" t="s">
        <v>9897</v>
      </c>
      <c r="N332" s="308" t="s">
        <v>10280</v>
      </c>
      <c r="O332" s="274" t="s">
        <v>5556</v>
      </c>
      <c r="P332" s="280" t="s">
        <v>1674</v>
      </c>
      <c r="Q332" s="308" t="s">
        <v>10365</v>
      </c>
      <c r="R332" s="171" t="s">
        <v>5328</v>
      </c>
      <c r="S332" s="172" t="s">
        <v>9046</v>
      </c>
      <c r="T332" s="383"/>
      <c r="U332" s="382" t="s">
        <v>8674</v>
      </c>
      <c r="V332" s="137"/>
      <c r="W332" s="138"/>
      <c r="X332" s="363"/>
      <c r="Y332" s="382"/>
    </row>
    <row r="333" spans="1:25">
      <c r="A333" s="126"/>
      <c r="B333" s="127" t="s">
        <v>3579</v>
      </c>
      <c r="C333" s="128"/>
      <c r="D333" s="127" t="s">
        <v>3579</v>
      </c>
      <c r="E333" s="139" t="s">
        <v>3579</v>
      </c>
      <c r="F333" s="140" t="s">
        <v>3579</v>
      </c>
      <c r="G333" s="281" t="s">
        <v>5590</v>
      </c>
      <c r="H333" s="266" t="s">
        <v>1862</v>
      </c>
      <c r="I333" s="267" t="s">
        <v>2643</v>
      </c>
      <c r="J333" s="267" t="s">
        <v>9390</v>
      </c>
      <c r="K333" s="267" t="s">
        <v>1674</v>
      </c>
      <c r="L333" s="303" t="s">
        <v>10365</v>
      </c>
      <c r="M333" s="306" t="s">
        <v>9898</v>
      </c>
      <c r="N333" s="306" t="s">
        <v>10281</v>
      </c>
      <c r="O333" s="276"/>
      <c r="P333" s="279" t="s">
        <v>3579</v>
      </c>
      <c r="Q333" s="303"/>
      <c r="R333" s="169"/>
      <c r="S333" s="170"/>
      <c r="T333" s="363"/>
      <c r="U333" s="382"/>
      <c r="V333" s="137"/>
      <c r="W333" s="138"/>
      <c r="X333" s="363"/>
      <c r="Y333" s="382"/>
    </row>
    <row r="334" spans="1:25">
      <c r="A334" s="126"/>
      <c r="B334" s="127" t="s">
        <v>3579</v>
      </c>
      <c r="C334" s="212" t="s">
        <v>5258</v>
      </c>
      <c r="D334" s="213" t="s">
        <v>5573</v>
      </c>
      <c r="E334" s="128" t="s">
        <v>5347</v>
      </c>
      <c r="F334" s="129" t="s">
        <v>5580</v>
      </c>
      <c r="G334" s="281" t="s">
        <v>5584</v>
      </c>
      <c r="H334" s="266" t="s">
        <v>1673</v>
      </c>
      <c r="I334" s="267" t="s">
        <v>2640</v>
      </c>
      <c r="J334" s="267" t="s">
        <v>9391</v>
      </c>
      <c r="K334" s="267" t="s">
        <v>8808</v>
      </c>
      <c r="L334" s="303" t="s">
        <v>10365</v>
      </c>
      <c r="M334" s="303" t="s">
        <v>9899</v>
      </c>
      <c r="N334" s="303" t="s">
        <v>10282</v>
      </c>
      <c r="O334" s="268" t="s">
        <v>5557</v>
      </c>
      <c r="P334" s="272" t="s">
        <v>8808</v>
      </c>
      <c r="Q334" s="303" t="s">
        <v>10365</v>
      </c>
      <c r="R334" s="169"/>
      <c r="S334" s="170"/>
      <c r="T334" s="363"/>
      <c r="U334" s="372"/>
      <c r="V334" s="137"/>
      <c r="W334" s="138"/>
      <c r="X334" s="363"/>
      <c r="Y334" s="382"/>
    </row>
    <row r="335" spans="1:25">
      <c r="A335" s="126"/>
      <c r="B335" s="127" t="s">
        <v>3579</v>
      </c>
      <c r="C335" s="118" t="s">
        <v>5259</v>
      </c>
      <c r="D335" s="119" t="s">
        <v>5586</v>
      </c>
      <c r="E335" s="118" t="s">
        <v>5349</v>
      </c>
      <c r="F335" s="119" t="s">
        <v>5587</v>
      </c>
      <c r="G335" s="281" t="s">
        <v>5590</v>
      </c>
      <c r="H335" s="266" t="s">
        <v>1862</v>
      </c>
      <c r="I335" s="267" t="s">
        <v>2643</v>
      </c>
      <c r="J335" s="267" t="s">
        <v>9391</v>
      </c>
      <c r="K335" s="267" t="s">
        <v>8808</v>
      </c>
      <c r="L335" s="303" t="s">
        <v>10365</v>
      </c>
      <c r="M335" s="303" t="s">
        <v>9900</v>
      </c>
      <c r="N335" s="303" t="s">
        <v>10283</v>
      </c>
      <c r="O335" s="271"/>
      <c r="P335" s="272" t="s">
        <v>3579</v>
      </c>
      <c r="Q335" s="303"/>
      <c r="R335" s="169"/>
      <c r="S335" s="170"/>
      <c r="T335" s="363"/>
      <c r="U335" s="372"/>
      <c r="V335" s="137"/>
      <c r="W335" s="138"/>
      <c r="X335" s="363"/>
      <c r="Y335" s="382"/>
    </row>
    <row r="336" spans="1:25">
      <c r="A336" s="126"/>
      <c r="B336" s="127"/>
      <c r="C336" s="118" t="s">
        <v>5258</v>
      </c>
      <c r="D336" s="119" t="s">
        <v>5573</v>
      </c>
      <c r="E336" s="118" t="s">
        <v>5347</v>
      </c>
      <c r="F336" s="119" t="s">
        <v>5580</v>
      </c>
      <c r="G336" s="281" t="s">
        <v>5584</v>
      </c>
      <c r="H336" s="266" t="s">
        <v>1673</v>
      </c>
      <c r="I336" s="267" t="s">
        <v>2640</v>
      </c>
      <c r="J336" s="267" t="s">
        <v>9392</v>
      </c>
      <c r="K336" s="267" t="s">
        <v>8809</v>
      </c>
      <c r="L336" s="303" t="s">
        <v>10365</v>
      </c>
      <c r="M336" s="308" t="s">
        <v>9901</v>
      </c>
      <c r="N336" s="308" t="s">
        <v>10284</v>
      </c>
      <c r="O336" s="274" t="s">
        <v>5558</v>
      </c>
      <c r="P336" s="275" t="s">
        <v>8809</v>
      </c>
      <c r="Q336" s="303" t="s">
        <v>10365</v>
      </c>
      <c r="R336" s="169"/>
      <c r="S336" s="170"/>
      <c r="T336" s="363"/>
      <c r="U336" s="372"/>
      <c r="V336" s="137"/>
      <c r="W336" s="138"/>
      <c r="X336" s="363"/>
      <c r="Y336" s="382"/>
    </row>
    <row r="337" spans="1:25">
      <c r="A337" s="126"/>
      <c r="B337" s="127" t="s">
        <v>3579</v>
      </c>
      <c r="C337" s="128" t="s">
        <v>5259</v>
      </c>
      <c r="D337" s="127" t="s">
        <v>5586</v>
      </c>
      <c r="E337" s="128" t="s">
        <v>5349</v>
      </c>
      <c r="F337" s="129" t="s">
        <v>5587</v>
      </c>
      <c r="G337" s="281" t="s">
        <v>5589</v>
      </c>
      <c r="H337" s="266" t="s">
        <v>1675</v>
      </c>
      <c r="I337" s="267" t="s">
        <v>2642</v>
      </c>
      <c r="J337" s="267" t="s">
        <v>9392</v>
      </c>
      <c r="K337" s="267" t="s">
        <v>8809</v>
      </c>
      <c r="L337" s="303" t="s">
        <v>10365</v>
      </c>
      <c r="M337" s="303" t="s">
        <v>9902</v>
      </c>
      <c r="N337" s="303" t="s">
        <v>10285</v>
      </c>
      <c r="O337" s="271"/>
      <c r="P337" s="272" t="s">
        <v>3579</v>
      </c>
      <c r="Q337" s="303"/>
      <c r="R337" s="169"/>
      <c r="S337" s="170"/>
      <c r="T337" s="363"/>
      <c r="U337" s="372"/>
      <c r="V337" s="137"/>
      <c r="W337" s="138"/>
      <c r="X337" s="363"/>
      <c r="Y337" s="372"/>
    </row>
    <row r="338" spans="1:25">
      <c r="A338" s="126"/>
      <c r="B338" s="127" t="s">
        <v>3579</v>
      </c>
      <c r="C338" s="139"/>
      <c r="D338" s="140" t="s">
        <v>3579</v>
      </c>
      <c r="E338" s="139" t="s">
        <v>3579</v>
      </c>
      <c r="F338" s="140" t="s">
        <v>3579</v>
      </c>
      <c r="G338" s="281" t="s">
        <v>5590</v>
      </c>
      <c r="H338" s="266" t="s">
        <v>1862</v>
      </c>
      <c r="I338" s="267" t="s">
        <v>2643</v>
      </c>
      <c r="J338" s="267" t="s">
        <v>9392</v>
      </c>
      <c r="K338" s="267" t="s">
        <v>8809</v>
      </c>
      <c r="L338" s="303" t="s">
        <v>10409</v>
      </c>
      <c r="M338" s="303" t="s">
        <v>9903</v>
      </c>
      <c r="N338" s="303" t="s">
        <v>10286</v>
      </c>
      <c r="O338" s="271"/>
      <c r="P338" s="272" t="s">
        <v>3579</v>
      </c>
      <c r="Q338" s="303"/>
      <c r="R338" s="133"/>
      <c r="S338" s="134" t="s">
        <v>8674</v>
      </c>
      <c r="T338" s="359"/>
      <c r="U338" s="360"/>
      <c r="V338" s="137"/>
      <c r="W338" s="138"/>
      <c r="X338" s="363"/>
      <c r="Y338" s="382"/>
    </row>
    <row r="339" spans="1:25">
      <c r="A339" s="126"/>
      <c r="B339" s="127" t="s">
        <v>3579</v>
      </c>
      <c r="C339" s="128" t="s">
        <v>5265</v>
      </c>
      <c r="D339" s="127" t="s">
        <v>5602</v>
      </c>
      <c r="E339" s="128" t="s">
        <v>5355</v>
      </c>
      <c r="F339" s="129" t="s">
        <v>5602</v>
      </c>
      <c r="G339" s="191" t="s">
        <v>5603</v>
      </c>
      <c r="H339" s="121" t="s">
        <v>1864</v>
      </c>
      <c r="I339" s="263" t="s">
        <v>2649</v>
      </c>
      <c r="J339" s="263" t="s">
        <v>9393</v>
      </c>
      <c r="K339" s="263" t="s">
        <v>8810</v>
      </c>
      <c r="L339" s="303" t="s">
        <v>10437</v>
      </c>
      <c r="M339" s="263" t="s">
        <v>9904</v>
      </c>
      <c r="N339" s="263" t="s">
        <v>10287</v>
      </c>
      <c r="O339" s="122" t="s">
        <v>5563</v>
      </c>
      <c r="P339" s="123" t="s">
        <v>8810</v>
      </c>
      <c r="Q339" s="302" t="s">
        <v>10444</v>
      </c>
      <c r="R339" s="171" t="s">
        <v>5329</v>
      </c>
      <c r="S339" s="172" t="s">
        <v>9047</v>
      </c>
      <c r="T339" s="385" t="s">
        <v>5255</v>
      </c>
      <c r="U339" s="371" t="s">
        <v>5602</v>
      </c>
      <c r="V339" s="137"/>
      <c r="W339" s="138"/>
      <c r="X339" s="370"/>
      <c r="Y339" s="386"/>
    </row>
    <row r="340" spans="1:25">
      <c r="A340" s="126"/>
      <c r="B340" s="127" t="s">
        <v>3579</v>
      </c>
      <c r="C340" s="128"/>
      <c r="D340" s="127" t="s">
        <v>3579</v>
      </c>
      <c r="E340" s="128" t="s">
        <v>3579</v>
      </c>
      <c r="F340" s="129" t="s">
        <v>3579</v>
      </c>
      <c r="G340" s="281" t="s">
        <v>5605</v>
      </c>
      <c r="H340" s="266" t="s">
        <v>1866</v>
      </c>
      <c r="I340" s="267" t="s">
        <v>2651</v>
      </c>
      <c r="J340" s="267" t="s">
        <v>9394</v>
      </c>
      <c r="K340" s="267" t="s">
        <v>8811</v>
      </c>
      <c r="L340" s="303" t="s">
        <v>10363</v>
      </c>
      <c r="M340" s="303" t="s">
        <v>9905</v>
      </c>
      <c r="N340" s="303" t="s">
        <v>10288</v>
      </c>
      <c r="O340" s="268" t="s">
        <v>5565</v>
      </c>
      <c r="P340" s="272" t="s">
        <v>8811</v>
      </c>
      <c r="Q340" s="303" t="s">
        <v>10363</v>
      </c>
      <c r="R340" s="169"/>
      <c r="S340" s="170"/>
      <c r="T340" s="363"/>
      <c r="U340" s="382"/>
      <c r="V340" s="137"/>
      <c r="W340" s="138"/>
      <c r="X340" s="363"/>
      <c r="Y340" s="372"/>
    </row>
    <row r="341" spans="1:25">
      <c r="A341" s="155"/>
      <c r="B341" s="140" t="s">
        <v>3579</v>
      </c>
      <c r="C341" s="139"/>
      <c r="D341" s="140" t="s">
        <v>3579</v>
      </c>
      <c r="E341" s="139" t="s">
        <v>3579</v>
      </c>
      <c r="F341" s="140" t="s">
        <v>3579</v>
      </c>
      <c r="G341" s="281" t="s">
        <v>5606</v>
      </c>
      <c r="H341" s="266" t="s">
        <v>1681</v>
      </c>
      <c r="I341" s="267" t="s">
        <v>2652</v>
      </c>
      <c r="J341" s="267" t="s">
        <v>9394</v>
      </c>
      <c r="K341" s="267" t="s">
        <v>8811</v>
      </c>
      <c r="L341" s="303" t="s">
        <v>10363</v>
      </c>
      <c r="M341" s="306" t="s">
        <v>9906</v>
      </c>
      <c r="N341" s="306" t="s">
        <v>10289</v>
      </c>
      <c r="O341" s="276"/>
      <c r="P341" s="279" t="s">
        <v>3579</v>
      </c>
      <c r="Q341" s="303"/>
      <c r="R341" s="169"/>
      <c r="S341" s="170"/>
      <c r="T341" s="363"/>
      <c r="U341" s="382"/>
      <c r="V341" s="137"/>
      <c r="W341" s="138"/>
      <c r="X341" s="363"/>
      <c r="Y341" s="382"/>
    </row>
    <row r="342" spans="1:25">
      <c r="A342" s="126" t="s">
        <v>5212</v>
      </c>
      <c r="B342" s="127" t="s">
        <v>5526</v>
      </c>
      <c r="C342" s="128" t="s">
        <v>5255</v>
      </c>
      <c r="D342" s="127" t="s">
        <v>5528</v>
      </c>
      <c r="E342" s="128" t="s">
        <v>5333</v>
      </c>
      <c r="F342" s="129" t="s">
        <v>5536</v>
      </c>
      <c r="G342" s="281" t="s">
        <v>5538</v>
      </c>
      <c r="H342" s="266" t="s">
        <v>1852</v>
      </c>
      <c r="I342" s="267" t="s">
        <v>2610</v>
      </c>
      <c r="J342" s="267" t="s">
        <v>9395</v>
      </c>
      <c r="K342" s="267" t="s">
        <v>8812</v>
      </c>
      <c r="L342" s="303" t="s">
        <v>10363</v>
      </c>
      <c r="M342" s="303" t="s">
        <v>9907</v>
      </c>
      <c r="N342" s="303" t="s">
        <v>10290</v>
      </c>
      <c r="O342" s="268" t="s">
        <v>5566</v>
      </c>
      <c r="P342" s="269" t="s">
        <v>8812</v>
      </c>
      <c r="Q342" s="303" t="s">
        <v>10363</v>
      </c>
      <c r="R342" s="169"/>
      <c r="S342" s="170"/>
      <c r="T342" s="359"/>
      <c r="U342" s="372"/>
      <c r="V342" s="137"/>
      <c r="W342" s="138"/>
      <c r="X342" s="363"/>
      <c r="Y342" s="382"/>
    </row>
    <row r="343" spans="1:25">
      <c r="A343" s="155"/>
      <c r="B343" s="140" t="s">
        <v>3579</v>
      </c>
      <c r="C343" s="139"/>
      <c r="D343" s="140" t="s">
        <v>3579</v>
      </c>
      <c r="E343" s="139" t="s">
        <v>3579</v>
      </c>
      <c r="F343" s="140" t="s">
        <v>3579</v>
      </c>
      <c r="G343" s="281" t="s">
        <v>5539</v>
      </c>
      <c r="H343" s="266" t="s">
        <v>1853</v>
      </c>
      <c r="I343" s="267" t="s">
        <v>2611</v>
      </c>
      <c r="J343" s="267" t="s">
        <v>9395</v>
      </c>
      <c r="K343" s="267" t="s">
        <v>8812</v>
      </c>
      <c r="L343" s="303" t="s">
        <v>10410</v>
      </c>
      <c r="M343" s="303" t="s">
        <v>9908</v>
      </c>
      <c r="N343" s="303" t="s">
        <v>10291</v>
      </c>
      <c r="O343" s="271"/>
      <c r="P343" s="269" t="s">
        <v>3579</v>
      </c>
      <c r="Q343" s="303"/>
      <c r="R343" s="169"/>
      <c r="S343" s="170"/>
      <c r="T343" s="359"/>
      <c r="U343" s="372"/>
      <c r="V343" s="137"/>
      <c r="W343" s="138"/>
      <c r="X343" s="363"/>
      <c r="Y343" s="372"/>
    </row>
    <row r="344" spans="1:25">
      <c r="A344" s="126" t="s">
        <v>5213</v>
      </c>
      <c r="B344" s="127" t="s">
        <v>5559</v>
      </c>
      <c r="C344" s="128" t="s">
        <v>5265</v>
      </c>
      <c r="D344" s="127" t="s">
        <v>5602</v>
      </c>
      <c r="E344" s="128" t="s">
        <v>5355</v>
      </c>
      <c r="F344" s="129" t="s">
        <v>5602</v>
      </c>
      <c r="G344" s="281" t="s">
        <v>5604</v>
      </c>
      <c r="H344" s="266" t="s">
        <v>1865</v>
      </c>
      <c r="I344" s="267" t="s">
        <v>2650</v>
      </c>
      <c r="J344" s="267" t="s">
        <v>9395</v>
      </c>
      <c r="K344" s="267" t="s">
        <v>8812</v>
      </c>
      <c r="L344" s="303" t="s">
        <v>10410</v>
      </c>
      <c r="M344" s="303" t="s">
        <v>9909</v>
      </c>
      <c r="N344" s="303" t="s">
        <v>10292</v>
      </c>
      <c r="O344" s="271"/>
      <c r="P344" s="269" t="s">
        <v>3579</v>
      </c>
      <c r="Q344" s="303"/>
      <c r="R344" s="169"/>
      <c r="S344" s="170"/>
      <c r="T344" s="359"/>
      <c r="U344" s="372"/>
      <c r="V344" s="137"/>
      <c r="W344" s="138"/>
      <c r="X344" s="363"/>
      <c r="Y344" s="382"/>
    </row>
    <row r="345" spans="1:25">
      <c r="A345" s="126"/>
      <c r="B345" s="127" t="s">
        <v>3579</v>
      </c>
      <c r="C345" s="128"/>
      <c r="D345" s="127" t="s">
        <v>3579</v>
      </c>
      <c r="E345" s="128" t="s">
        <v>3579</v>
      </c>
      <c r="F345" s="129" t="s">
        <v>3579</v>
      </c>
      <c r="G345" s="281" t="s">
        <v>5605</v>
      </c>
      <c r="H345" s="266" t="s">
        <v>1866</v>
      </c>
      <c r="I345" s="267" t="s">
        <v>2651</v>
      </c>
      <c r="J345" s="267" t="s">
        <v>9395</v>
      </c>
      <c r="K345" s="267" t="s">
        <v>8812</v>
      </c>
      <c r="L345" s="303" t="s">
        <v>10363</v>
      </c>
      <c r="M345" s="303" t="s">
        <v>9910</v>
      </c>
      <c r="N345" s="303" t="s">
        <v>10293</v>
      </c>
      <c r="O345" s="271"/>
      <c r="P345" s="269" t="s">
        <v>3579</v>
      </c>
      <c r="Q345" s="303"/>
      <c r="R345" s="133"/>
      <c r="S345" s="134" t="s">
        <v>8674</v>
      </c>
      <c r="T345" s="359"/>
      <c r="U345" s="360"/>
      <c r="V345" s="137"/>
      <c r="W345" s="138"/>
      <c r="X345" s="363"/>
      <c r="Y345" s="382"/>
    </row>
    <row r="346" spans="1:25">
      <c r="A346" s="155"/>
      <c r="B346" s="140" t="s">
        <v>3579</v>
      </c>
      <c r="C346" s="139"/>
      <c r="D346" s="140" t="s">
        <v>3579</v>
      </c>
      <c r="E346" s="139" t="s">
        <v>3579</v>
      </c>
      <c r="F346" s="140" t="s">
        <v>3579</v>
      </c>
      <c r="G346" s="281" t="s">
        <v>5606</v>
      </c>
      <c r="H346" s="266" t="s">
        <v>1681</v>
      </c>
      <c r="I346" s="267" t="s">
        <v>2652</v>
      </c>
      <c r="J346" s="267" t="s">
        <v>9395</v>
      </c>
      <c r="K346" s="267" t="s">
        <v>8812</v>
      </c>
      <c r="L346" s="306" t="s">
        <v>10363</v>
      </c>
      <c r="M346" s="306" t="s">
        <v>9911</v>
      </c>
      <c r="N346" s="306" t="s">
        <v>10294</v>
      </c>
      <c r="O346" s="276"/>
      <c r="P346" s="277" t="s">
        <v>3579</v>
      </c>
      <c r="Q346" s="303"/>
      <c r="R346" s="133"/>
      <c r="S346" s="134" t="s">
        <v>8674</v>
      </c>
      <c r="T346" s="359"/>
      <c r="U346" s="360"/>
      <c r="V346" s="137"/>
      <c r="W346" s="138"/>
      <c r="X346" s="363"/>
      <c r="Y346" s="372"/>
    </row>
    <row r="347" spans="1:25">
      <c r="A347" s="126" t="s">
        <v>5214</v>
      </c>
      <c r="B347" s="127" t="s">
        <v>5607</v>
      </c>
      <c r="C347" s="128" t="s">
        <v>5266</v>
      </c>
      <c r="D347" s="127" t="s">
        <v>5607</v>
      </c>
      <c r="E347" s="128" t="s">
        <v>5356</v>
      </c>
      <c r="F347" s="129" t="s">
        <v>5609</v>
      </c>
      <c r="G347" s="191" t="s">
        <v>5610</v>
      </c>
      <c r="H347" s="121" t="s">
        <v>1682</v>
      </c>
      <c r="I347" s="263" t="s">
        <v>2653</v>
      </c>
      <c r="J347" s="263" t="s">
        <v>9396</v>
      </c>
      <c r="K347" s="263" t="s">
        <v>8813</v>
      </c>
      <c r="L347" s="263" t="s">
        <v>10363</v>
      </c>
      <c r="M347" s="263" t="s">
        <v>9912</v>
      </c>
      <c r="N347" s="263" t="s">
        <v>10418</v>
      </c>
      <c r="O347" s="122" t="s">
        <v>5567</v>
      </c>
      <c r="P347" s="123" t="s">
        <v>8813</v>
      </c>
      <c r="Q347" s="302" t="s">
        <v>10363</v>
      </c>
      <c r="R347" s="171" t="s">
        <v>5330</v>
      </c>
      <c r="S347" s="172" t="s">
        <v>9048</v>
      </c>
      <c r="T347" s="381" t="s">
        <v>5256</v>
      </c>
      <c r="U347" s="371" t="s">
        <v>5607</v>
      </c>
      <c r="V347" s="160" t="s">
        <v>5213</v>
      </c>
      <c r="W347" s="125" t="s">
        <v>9050</v>
      </c>
      <c r="X347" s="370"/>
      <c r="Y347" s="371"/>
    </row>
    <row r="348" spans="1:25">
      <c r="A348" s="126"/>
      <c r="B348" s="127" t="s">
        <v>3579</v>
      </c>
      <c r="C348" s="128"/>
      <c r="D348" s="127" t="s">
        <v>3579</v>
      </c>
      <c r="E348" s="128" t="s">
        <v>3579</v>
      </c>
      <c r="F348" s="129" t="s">
        <v>3579</v>
      </c>
      <c r="G348" s="191" t="s">
        <v>5612</v>
      </c>
      <c r="H348" s="121" t="s">
        <v>1869</v>
      </c>
      <c r="I348" s="263" t="s">
        <v>2655</v>
      </c>
      <c r="J348" s="263" t="s">
        <v>9397</v>
      </c>
      <c r="K348" s="263" t="s">
        <v>8814</v>
      </c>
      <c r="L348" s="263" t="s">
        <v>10363</v>
      </c>
      <c r="M348" s="263" t="s">
        <v>9913</v>
      </c>
      <c r="N348" s="263" t="s">
        <v>10295</v>
      </c>
      <c r="O348" s="122" t="s">
        <v>5568</v>
      </c>
      <c r="P348" s="123" t="s">
        <v>8814</v>
      </c>
      <c r="Q348" s="302" t="s">
        <v>10363</v>
      </c>
      <c r="R348" s="169"/>
      <c r="S348" s="170"/>
      <c r="T348" s="363"/>
      <c r="U348" s="382"/>
      <c r="V348" s="137"/>
      <c r="W348" s="138"/>
      <c r="X348" s="363"/>
      <c r="Y348" s="382"/>
    </row>
    <row r="349" spans="1:25">
      <c r="A349" s="126"/>
      <c r="B349" s="127" t="s">
        <v>3579</v>
      </c>
      <c r="C349" s="128"/>
      <c r="D349" s="127"/>
      <c r="E349" s="128" t="s">
        <v>3579</v>
      </c>
      <c r="F349" s="129" t="s">
        <v>3579</v>
      </c>
      <c r="G349" s="191" t="s">
        <v>5611</v>
      </c>
      <c r="H349" s="121" t="s">
        <v>1868</v>
      </c>
      <c r="I349" s="263" t="s">
        <v>2654</v>
      </c>
      <c r="J349" s="263" t="s">
        <v>9398</v>
      </c>
      <c r="K349" s="263" t="s">
        <v>8815</v>
      </c>
      <c r="L349" s="263" t="s">
        <v>10363</v>
      </c>
      <c r="M349" s="263" t="s">
        <v>9914</v>
      </c>
      <c r="N349" s="263" t="s">
        <v>10296</v>
      </c>
      <c r="O349" s="122" t="s">
        <v>5569</v>
      </c>
      <c r="P349" s="123" t="s">
        <v>8815</v>
      </c>
      <c r="Q349" s="302" t="s">
        <v>10363</v>
      </c>
      <c r="R349" s="169"/>
      <c r="S349" s="170"/>
      <c r="T349" s="363"/>
      <c r="U349" s="382"/>
      <c r="V349" s="137"/>
      <c r="W349" s="138"/>
      <c r="X349" s="363"/>
      <c r="Y349" s="382"/>
    </row>
    <row r="350" spans="1:25">
      <c r="A350" s="126"/>
      <c r="B350" s="127" t="s">
        <v>3579</v>
      </c>
      <c r="C350" s="128"/>
      <c r="D350" s="127"/>
      <c r="E350" s="202" t="s">
        <v>5357</v>
      </c>
      <c r="F350" s="203" t="s">
        <v>5613</v>
      </c>
      <c r="G350" s="191" t="s">
        <v>5614</v>
      </c>
      <c r="H350" s="121" t="s">
        <v>1870</v>
      </c>
      <c r="I350" s="263" t="s">
        <v>2656</v>
      </c>
      <c r="J350" s="263" t="s">
        <v>9399</v>
      </c>
      <c r="K350" s="263" t="s">
        <v>8816</v>
      </c>
      <c r="L350" s="309" t="s">
        <v>10363</v>
      </c>
      <c r="M350" s="309" t="s">
        <v>9915</v>
      </c>
      <c r="N350" s="309" t="s">
        <v>10297</v>
      </c>
      <c r="O350" s="146" t="s">
        <v>5570</v>
      </c>
      <c r="P350" s="181" t="s">
        <v>8816</v>
      </c>
      <c r="Q350" s="302" t="s">
        <v>10363</v>
      </c>
      <c r="R350" s="171" t="s">
        <v>5333</v>
      </c>
      <c r="S350" s="172" t="s">
        <v>9051</v>
      </c>
      <c r="T350" s="363"/>
      <c r="U350" s="372"/>
      <c r="V350" s="137"/>
      <c r="W350" s="138"/>
      <c r="X350" s="363"/>
      <c r="Y350" s="382"/>
    </row>
    <row r="351" spans="1:25">
      <c r="A351" s="126"/>
      <c r="B351" s="127" t="s">
        <v>3579</v>
      </c>
      <c r="C351" s="128"/>
      <c r="D351" s="127" t="s">
        <v>3579</v>
      </c>
      <c r="E351" s="139" t="s">
        <v>3579</v>
      </c>
      <c r="F351" s="140" t="s">
        <v>3579</v>
      </c>
      <c r="G351" s="191" t="s">
        <v>5615</v>
      </c>
      <c r="H351" s="121" t="s">
        <v>1871</v>
      </c>
      <c r="I351" s="263" t="s">
        <v>2657</v>
      </c>
      <c r="J351" s="263" t="s">
        <v>9400</v>
      </c>
      <c r="K351" s="263" t="s">
        <v>8817</v>
      </c>
      <c r="L351" s="263" t="s">
        <v>10363</v>
      </c>
      <c r="M351" s="263" t="s">
        <v>9916</v>
      </c>
      <c r="N351" s="263" t="s">
        <v>10298</v>
      </c>
      <c r="O351" s="122" t="s">
        <v>5571</v>
      </c>
      <c r="P351" s="123" t="s">
        <v>8817</v>
      </c>
      <c r="Q351" s="302" t="s">
        <v>10363</v>
      </c>
      <c r="R351" s="169"/>
      <c r="S351" s="170"/>
      <c r="T351" s="363"/>
      <c r="U351" s="372"/>
      <c r="V351" s="137"/>
      <c r="W351" s="138"/>
      <c r="X351" s="363"/>
      <c r="Y351" s="372"/>
    </row>
    <row r="352" spans="1:25">
      <c r="A352" s="155"/>
      <c r="B352" s="140" t="s">
        <v>3579</v>
      </c>
      <c r="C352" s="139"/>
      <c r="D352" s="140" t="s">
        <v>3579</v>
      </c>
      <c r="E352" s="139" t="s">
        <v>5361</v>
      </c>
      <c r="F352" s="140" t="s">
        <v>1683</v>
      </c>
      <c r="G352" s="191" t="s">
        <v>5616</v>
      </c>
      <c r="H352" s="121" t="s">
        <v>1683</v>
      </c>
      <c r="I352" s="263" t="s">
        <v>2658</v>
      </c>
      <c r="J352" s="263" t="s">
        <v>9401</v>
      </c>
      <c r="K352" s="263" t="s">
        <v>1683</v>
      </c>
      <c r="L352" s="263" t="s">
        <v>10363</v>
      </c>
      <c r="M352" s="263" t="s">
        <v>9917</v>
      </c>
      <c r="N352" s="263" t="s">
        <v>10299</v>
      </c>
      <c r="O352" s="122" t="s">
        <v>5575</v>
      </c>
      <c r="P352" s="123" t="s">
        <v>1683</v>
      </c>
      <c r="Q352" s="302" t="s">
        <v>10363</v>
      </c>
      <c r="R352" s="169"/>
      <c r="S352" s="170"/>
      <c r="T352" s="363"/>
      <c r="U352" s="382"/>
      <c r="V352" s="137"/>
      <c r="W352" s="138"/>
      <c r="X352" s="363"/>
      <c r="Y352" s="382"/>
    </row>
    <row r="353" spans="1:25">
      <c r="A353" s="126" t="s">
        <v>5215</v>
      </c>
      <c r="B353" s="127" t="s">
        <v>5617</v>
      </c>
      <c r="C353" s="128" t="s">
        <v>5268</v>
      </c>
      <c r="D353" s="127" t="s">
        <v>8818</v>
      </c>
      <c r="E353" s="118" t="s">
        <v>5362</v>
      </c>
      <c r="F353" s="119" t="s">
        <v>5620</v>
      </c>
      <c r="G353" s="281" t="s">
        <v>5621</v>
      </c>
      <c r="H353" s="266" t="s">
        <v>1684</v>
      </c>
      <c r="I353" s="267" t="s">
        <v>2659</v>
      </c>
      <c r="J353" s="267" t="s">
        <v>9402</v>
      </c>
      <c r="K353" s="267" t="s">
        <v>1684</v>
      </c>
      <c r="L353" s="308" t="s">
        <v>10445</v>
      </c>
      <c r="M353" s="308" t="s">
        <v>9918</v>
      </c>
      <c r="N353" s="308" t="s">
        <v>10300</v>
      </c>
      <c r="O353" s="274" t="s">
        <v>5576</v>
      </c>
      <c r="P353" s="280" t="s">
        <v>1684</v>
      </c>
      <c r="Q353" s="308" t="s">
        <v>7503</v>
      </c>
      <c r="R353" s="171" t="s">
        <v>5334</v>
      </c>
      <c r="S353" s="172" t="s">
        <v>9052</v>
      </c>
      <c r="T353" s="381" t="s">
        <v>5257</v>
      </c>
      <c r="U353" s="352" t="s">
        <v>10471</v>
      </c>
      <c r="V353" s="160" t="s">
        <v>5214</v>
      </c>
      <c r="W353" s="125" t="s">
        <v>9054</v>
      </c>
      <c r="X353" s="378"/>
      <c r="Y353" s="371"/>
    </row>
    <row r="354" spans="1:25">
      <c r="A354" s="126"/>
      <c r="B354" s="127" t="s">
        <v>3579</v>
      </c>
      <c r="C354" s="128"/>
      <c r="D354" s="127" t="s">
        <v>3579</v>
      </c>
      <c r="E354" s="179" t="s">
        <v>5364</v>
      </c>
      <c r="F354" s="180" t="s">
        <v>5625</v>
      </c>
      <c r="G354" s="281" t="s">
        <v>5627</v>
      </c>
      <c r="H354" s="266" t="s">
        <v>1875</v>
      </c>
      <c r="I354" s="267" t="s">
        <v>2664</v>
      </c>
      <c r="J354" s="267" t="s">
        <v>9402</v>
      </c>
      <c r="K354" s="267" t="s">
        <v>1684</v>
      </c>
      <c r="L354" s="308" t="s">
        <v>7503</v>
      </c>
      <c r="M354" s="306" t="s">
        <v>9919</v>
      </c>
      <c r="N354" s="306" t="s">
        <v>10301</v>
      </c>
      <c r="O354" s="276"/>
      <c r="P354" s="279" t="s">
        <v>3579</v>
      </c>
      <c r="Q354" s="303"/>
      <c r="R354" s="169"/>
      <c r="S354" s="170"/>
      <c r="T354" s="363"/>
      <c r="U354" s="372"/>
      <c r="V354" s="137"/>
      <c r="W354" s="138"/>
      <c r="X354" s="388"/>
      <c r="Y354" s="372" t="s">
        <v>8674</v>
      </c>
    </row>
    <row r="355" spans="1:25">
      <c r="A355" s="126"/>
      <c r="B355" s="127" t="s">
        <v>3579</v>
      </c>
      <c r="C355" s="128"/>
      <c r="D355" s="127" t="s">
        <v>3579</v>
      </c>
      <c r="E355" s="118" t="s">
        <v>5362</v>
      </c>
      <c r="F355" s="119" t="s">
        <v>5620</v>
      </c>
      <c r="G355" s="281" t="s">
        <v>5622</v>
      </c>
      <c r="H355" s="266" t="s">
        <v>1685</v>
      </c>
      <c r="I355" s="267" t="s">
        <v>2660</v>
      </c>
      <c r="J355" s="267" t="s">
        <v>9403</v>
      </c>
      <c r="K355" s="267" t="s">
        <v>8819</v>
      </c>
      <c r="L355" s="308" t="s">
        <v>7503</v>
      </c>
      <c r="M355" s="303" t="s">
        <v>9920</v>
      </c>
      <c r="N355" s="303" t="s">
        <v>10302</v>
      </c>
      <c r="O355" s="268" t="s">
        <v>5578</v>
      </c>
      <c r="P355" s="272" t="s">
        <v>8819</v>
      </c>
      <c r="Q355" s="303" t="s">
        <v>7503</v>
      </c>
      <c r="R355" s="169"/>
      <c r="S355" s="170"/>
      <c r="T355" s="363"/>
      <c r="U355" s="372"/>
      <c r="V355" s="137"/>
      <c r="W355" s="138"/>
      <c r="X355" s="359"/>
      <c r="Y355" s="372"/>
    </row>
    <row r="356" spans="1:25">
      <c r="A356" s="126"/>
      <c r="B356" s="127" t="s">
        <v>3579</v>
      </c>
      <c r="C356" s="128"/>
      <c r="D356" s="127" t="s">
        <v>3579</v>
      </c>
      <c r="E356" s="128" t="s">
        <v>5364</v>
      </c>
      <c r="F356" s="127" t="s">
        <v>5625</v>
      </c>
      <c r="G356" s="281" t="s">
        <v>5627</v>
      </c>
      <c r="H356" s="266" t="s">
        <v>1875</v>
      </c>
      <c r="I356" s="267" t="s">
        <v>2664</v>
      </c>
      <c r="J356" s="267" t="s">
        <v>9403</v>
      </c>
      <c r="K356" s="267" t="s">
        <v>8819</v>
      </c>
      <c r="L356" s="308" t="s">
        <v>7503</v>
      </c>
      <c r="M356" s="306" t="s">
        <v>9921</v>
      </c>
      <c r="N356" s="306" t="s">
        <v>10303</v>
      </c>
      <c r="O356" s="276"/>
      <c r="P356" s="279" t="s">
        <v>3579</v>
      </c>
      <c r="Q356" s="303"/>
      <c r="R356" s="169"/>
      <c r="S356" s="170"/>
      <c r="T356" s="363"/>
      <c r="U356" s="372"/>
      <c r="V356" s="137"/>
      <c r="W356" s="138"/>
      <c r="X356" s="389"/>
      <c r="Y356" s="390"/>
    </row>
    <row r="357" spans="1:25">
      <c r="A357" s="126"/>
      <c r="B357" s="127" t="s">
        <v>3579</v>
      </c>
      <c r="C357" s="128"/>
      <c r="D357" s="127" t="s">
        <v>3579</v>
      </c>
      <c r="E357" s="118" t="s">
        <v>5362</v>
      </c>
      <c r="F357" s="119" t="s">
        <v>5620</v>
      </c>
      <c r="G357" s="281" t="s">
        <v>5623</v>
      </c>
      <c r="H357" s="266" t="s">
        <v>1872</v>
      </c>
      <c r="I357" s="267" t="s">
        <v>2661</v>
      </c>
      <c r="J357" s="267" t="s">
        <v>9404</v>
      </c>
      <c r="K357" s="267" t="s">
        <v>8820</v>
      </c>
      <c r="L357" s="308" t="s">
        <v>7503</v>
      </c>
      <c r="M357" s="303" t="s">
        <v>9922</v>
      </c>
      <c r="N357" s="303" t="s">
        <v>10304</v>
      </c>
      <c r="O357" s="268" t="s">
        <v>5579</v>
      </c>
      <c r="P357" s="272" t="s">
        <v>8820</v>
      </c>
      <c r="Q357" s="303" t="s">
        <v>7503</v>
      </c>
      <c r="R357" s="169"/>
      <c r="S357" s="170"/>
      <c r="T357" s="363"/>
      <c r="U357" s="372"/>
      <c r="V357" s="137"/>
      <c r="W357" s="138"/>
      <c r="X357" s="359"/>
      <c r="Y357" s="360"/>
    </row>
    <row r="358" spans="1:25">
      <c r="A358" s="126"/>
      <c r="B358" s="127" t="s">
        <v>3579</v>
      </c>
      <c r="C358" s="128"/>
      <c r="D358" s="127" t="s">
        <v>3579</v>
      </c>
      <c r="E358" s="128" t="s">
        <v>5364</v>
      </c>
      <c r="F358" s="127" t="s">
        <v>5625</v>
      </c>
      <c r="G358" s="281" t="s">
        <v>5627</v>
      </c>
      <c r="H358" s="266" t="s">
        <v>1875</v>
      </c>
      <c r="I358" s="267" t="s">
        <v>2664</v>
      </c>
      <c r="J358" s="267" t="s">
        <v>9404</v>
      </c>
      <c r="K358" s="267" t="s">
        <v>8820</v>
      </c>
      <c r="L358" s="308" t="s">
        <v>7503</v>
      </c>
      <c r="M358" s="303" t="s">
        <v>9923</v>
      </c>
      <c r="N358" s="303" t="s">
        <v>10305</v>
      </c>
      <c r="O358" s="271"/>
      <c r="P358" s="272" t="s">
        <v>3579</v>
      </c>
      <c r="Q358" s="303"/>
      <c r="R358" s="169"/>
      <c r="S358" s="170"/>
      <c r="T358" s="363"/>
      <c r="U358" s="372"/>
      <c r="V358" s="137"/>
      <c r="W358" s="138"/>
      <c r="X358" s="359"/>
      <c r="Y358" s="360"/>
    </row>
    <row r="359" spans="1:25">
      <c r="A359" s="126"/>
      <c r="B359" s="127" t="s">
        <v>3579</v>
      </c>
      <c r="C359" s="128"/>
      <c r="D359" s="127" t="s">
        <v>3579</v>
      </c>
      <c r="E359" s="118" t="s">
        <v>5362</v>
      </c>
      <c r="F359" s="119" t="s">
        <v>5620</v>
      </c>
      <c r="G359" s="191" t="s">
        <v>5624</v>
      </c>
      <c r="H359" s="121" t="s">
        <v>1873</v>
      </c>
      <c r="I359" s="263" t="s">
        <v>2662</v>
      </c>
      <c r="J359" s="263" t="s">
        <v>9405</v>
      </c>
      <c r="K359" s="263" t="s">
        <v>1873</v>
      </c>
      <c r="L359" s="308" t="s">
        <v>7503</v>
      </c>
      <c r="M359" s="263" t="s">
        <v>9924</v>
      </c>
      <c r="N359" s="263" t="s">
        <v>10306</v>
      </c>
      <c r="O359" s="122" t="s">
        <v>5581</v>
      </c>
      <c r="P359" s="123" t="s">
        <v>1873</v>
      </c>
      <c r="Q359" s="302" t="s">
        <v>7503</v>
      </c>
      <c r="R359" s="171" t="s">
        <v>5335</v>
      </c>
      <c r="S359" s="172" t="s">
        <v>9055</v>
      </c>
      <c r="T359" s="363"/>
      <c r="U359" s="372"/>
      <c r="V359" s="137"/>
      <c r="W359" s="138"/>
      <c r="X359" s="389"/>
      <c r="Y359" s="390"/>
    </row>
    <row r="360" spans="1:25">
      <c r="A360" s="126"/>
      <c r="B360" s="127" t="s">
        <v>3579</v>
      </c>
      <c r="C360" s="128"/>
      <c r="D360" s="127" t="s">
        <v>3579</v>
      </c>
      <c r="E360" s="139" t="s">
        <v>5366</v>
      </c>
      <c r="F360" s="140" t="s">
        <v>5628</v>
      </c>
      <c r="G360" s="191" t="s">
        <v>5629</v>
      </c>
      <c r="H360" s="121" t="s">
        <v>1686</v>
      </c>
      <c r="I360" s="263" t="s">
        <v>2665</v>
      </c>
      <c r="J360" s="263" t="s">
        <v>9406</v>
      </c>
      <c r="K360" s="263" t="s">
        <v>8821</v>
      </c>
      <c r="L360" s="308" t="s">
        <v>7503</v>
      </c>
      <c r="M360" s="263" t="s">
        <v>9925</v>
      </c>
      <c r="N360" s="263" t="s">
        <v>10307</v>
      </c>
      <c r="O360" s="122" t="s">
        <v>5582</v>
      </c>
      <c r="P360" s="123" t="s">
        <v>8821</v>
      </c>
      <c r="Q360" s="302" t="s">
        <v>7503</v>
      </c>
      <c r="R360" s="210"/>
      <c r="S360" s="198"/>
      <c r="T360" s="363"/>
      <c r="U360" s="372"/>
      <c r="V360" s="137"/>
      <c r="W360" s="138"/>
      <c r="X360" s="389"/>
      <c r="Y360" s="390"/>
    </row>
    <row r="361" spans="1:25">
      <c r="A361" s="126"/>
      <c r="B361" s="127" t="s">
        <v>3579</v>
      </c>
      <c r="C361" s="128"/>
      <c r="D361" s="127" t="s">
        <v>3579</v>
      </c>
      <c r="E361" s="128" t="s">
        <v>5364</v>
      </c>
      <c r="F361" s="129" t="s">
        <v>5625</v>
      </c>
      <c r="G361" s="191" t="s">
        <v>5626</v>
      </c>
      <c r="H361" s="121" t="s">
        <v>1874</v>
      </c>
      <c r="I361" s="263" t="s">
        <v>2663</v>
      </c>
      <c r="J361" s="263" t="s">
        <v>9407</v>
      </c>
      <c r="K361" s="263" t="s">
        <v>8822</v>
      </c>
      <c r="L361" s="308" t="s">
        <v>7503</v>
      </c>
      <c r="M361" s="263" t="s">
        <v>9926</v>
      </c>
      <c r="N361" s="263" t="s">
        <v>10308</v>
      </c>
      <c r="O361" s="122" t="s">
        <v>5583</v>
      </c>
      <c r="P361" s="123" t="s">
        <v>8822</v>
      </c>
      <c r="Q361" s="302" t="s">
        <v>7503</v>
      </c>
      <c r="R361" s="171" t="s">
        <v>5337</v>
      </c>
      <c r="S361" s="172" t="s">
        <v>9056</v>
      </c>
      <c r="T361" s="363"/>
      <c r="U361" s="382"/>
      <c r="V361" s="137"/>
      <c r="W361" s="138"/>
      <c r="X361" s="389"/>
      <c r="Y361" s="390"/>
    </row>
    <row r="362" spans="1:25">
      <c r="A362" s="126"/>
      <c r="B362" s="127" t="s">
        <v>3579</v>
      </c>
      <c r="C362" s="139"/>
      <c r="D362" s="140" t="s">
        <v>3579</v>
      </c>
      <c r="E362" s="139" t="s">
        <v>3579</v>
      </c>
      <c r="F362" s="140" t="s">
        <v>3579</v>
      </c>
      <c r="G362" s="191" t="s">
        <v>5627</v>
      </c>
      <c r="H362" s="121" t="s">
        <v>1875</v>
      </c>
      <c r="I362" s="263" t="s">
        <v>2664</v>
      </c>
      <c r="J362" s="263" t="s">
        <v>9408</v>
      </c>
      <c r="K362" s="263" t="s">
        <v>8823</v>
      </c>
      <c r="L362" s="308" t="s">
        <v>7503</v>
      </c>
      <c r="M362" s="263" t="s">
        <v>9927</v>
      </c>
      <c r="N362" s="263" t="s">
        <v>10423</v>
      </c>
      <c r="O362" s="122" t="s">
        <v>5584</v>
      </c>
      <c r="P362" s="123" t="s">
        <v>8823</v>
      </c>
      <c r="Q362" s="302" t="s">
        <v>7503</v>
      </c>
      <c r="R362" s="210"/>
      <c r="S362" s="198"/>
      <c r="T362" s="363"/>
      <c r="U362" s="382"/>
      <c r="V362" s="137"/>
      <c r="W362" s="138"/>
      <c r="X362" s="389"/>
      <c r="Y362" s="390"/>
    </row>
    <row r="363" spans="1:25">
      <c r="A363" s="126"/>
      <c r="B363" s="127" t="s">
        <v>3579</v>
      </c>
      <c r="C363" s="128" t="s">
        <v>5269</v>
      </c>
      <c r="D363" s="127" t="s">
        <v>5631</v>
      </c>
      <c r="E363" s="128" t="s">
        <v>5367</v>
      </c>
      <c r="F363" s="129" t="s">
        <v>5631</v>
      </c>
      <c r="G363" s="191" t="s">
        <v>5632</v>
      </c>
      <c r="H363" s="121" t="s">
        <v>1687</v>
      </c>
      <c r="I363" s="263" t="s">
        <v>2666</v>
      </c>
      <c r="J363" s="263" t="s">
        <v>9409</v>
      </c>
      <c r="K363" s="263" t="s">
        <v>8824</v>
      </c>
      <c r="L363" s="308" t="s">
        <v>7503</v>
      </c>
      <c r="M363" s="263" t="s">
        <v>9928</v>
      </c>
      <c r="N363" s="263" t="s">
        <v>10309</v>
      </c>
      <c r="O363" s="122" t="s">
        <v>5588</v>
      </c>
      <c r="P363" s="123" t="s">
        <v>8824</v>
      </c>
      <c r="Q363" s="302" t="s">
        <v>7503</v>
      </c>
      <c r="R363" s="171" t="s">
        <v>5338</v>
      </c>
      <c r="S363" s="172" t="s">
        <v>9057</v>
      </c>
      <c r="T363" s="381" t="s">
        <v>5258</v>
      </c>
      <c r="U363" s="371" t="s">
        <v>5631</v>
      </c>
      <c r="V363" s="137"/>
      <c r="W363" s="138"/>
      <c r="X363" s="400"/>
      <c r="Y363" s="406"/>
    </row>
    <row r="364" spans="1:25">
      <c r="A364" s="126"/>
      <c r="B364" s="127" t="s">
        <v>3579</v>
      </c>
      <c r="C364" s="128"/>
      <c r="D364" s="127" t="s">
        <v>3579</v>
      </c>
      <c r="E364" s="128" t="s">
        <v>3579</v>
      </c>
      <c r="F364" s="129" t="s">
        <v>3579</v>
      </c>
      <c r="G364" s="191" t="s">
        <v>5633</v>
      </c>
      <c r="H364" s="121" t="s">
        <v>1688</v>
      </c>
      <c r="I364" s="263" t="s">
        <v>2667</v>
      </c>
      <c r="J364" s="263" t="s">
        <v>9410</v>
      </c>
      <c r="K364" s="263" t="s">
        <v>8825</v>
      </c>
      <c r="L364" s="308" t="s">
        <v>7503</v>
      </c>
      <c r="M364" s="263" t="s">
        <v>9929</v>
      </c>
      <c r="N364" s="263" t="s">
        <v>10310</v>
      </c>
      <c r="O364" s="122" t="s">
        <v>5589</v>
      </c>
      <c r="P364" s="123" t="s">
        <v>8825</v>
      </c>
      <c r="Q364" s="302" t="s">
        <v>7503</v>
      </c>
      <c r="R364" s="169"/>
      <c r="S364" s="170"/>
      <c r="T364" s="363"/>
      <c r="U364" s="382"/>
      <c r="V364" s="137"/>
      <c r="W364" s="138"/>
      <c r="X364" s="389"/>
      <c r="Y364" s="390"/>
    </row>
    <row r="365" spans="1:25">
      <c r="A365" s="126"/>
      <c r="B365" s="127" t="s">
        <v>3579</v>
      </c>
      <c r="C365" s="139"/>
      <c r="D365" s="140" t="s">
        <v>3579</v>
      </c>
      <c r="E365" s="139" t="s">
        <v>3579</v>
      </c>
      <c r="F365" s="140" t="s">
        <v>3579</v>
      </c>
      <c r="G365" s="191" t="s">
        <v>5634</v>
      </c>
      <c r="H365" s="121" t="s">
        <v>1689</v>
      </c>
      <c r="I365" s="263" t="s">
        <v>2668</v>
      </c>
      <c r="J365" s="263" t="s">
        <v>9411</v>
      </c>
      <c r="K365" s="263" t="s">
        <v>8826</v>
      </c>
      <c r="L365" s="308" t="s">
        <v>7503</v>
      </c>
      <c r="M365" s="263" t="s">
        <v>9930</v>
      </c>
      <c r="N365" s="263" t="s">
        <v>10311</v>
      </c>
      <c r="O365" s="122" t="s">
        <v>5590</v>
      </c>
      <c r="P365" s="123" t="s">
        <v>8826</v>
      </c>
      <c r="Q365" s="302" t="s">
        <v>7503</v>
      </c>
      <c r="R365" s="169"/>
      <c r="S365" s="170"/>
      <c r="T365" s="363"/>
      <c r="U365" s="382"/>
      <c r="V365" s="137"/>
      <c r="W365" s="138"/>
      <c r="X365" s="389"/>
      <c r="Y365" s="390"/>
    </row>
    <row r="366" spans="1:25">
      <c r="A366" s="126"/>
      <c r="B366" s="127" t="s">
        <v>3579</v>
      </c>
      <c r="C366" s="128" t="s">
        <v>5270</v>
      </c>
      <c r="D366" s="127" t="s">
        <v>5636</v>
      </c>
      <c r="E366" s="128" t="s">
        <v>5369</v>
      </c>
      <c r="F366" s="129" t="s">
        <v>1690</v>
      </c>
      <c r="G366" s="191" t="s">
        <v>5637</v>
      </c>
      <c r="H366" s="121" t="s">
        <v>1690</v>
      </c>
      <c r="I366" s="263" t="s">
        <v>2669</v>
      </c>
      <c r="J366" s="263" t="s">
        <v>9412</v>
      </c>
      <c r="K366" s="263" t="s">
        <v>1690</v>
      </c>
      <c r="L366" s="308" t="s">
        <v>10420</v>
      </c>
      <c r="M366" s="309" t="s">
        <v>9931</v>
      </c>
      <c r="N366" s="309" t="s">
        <v>10425</v>
      </c>
      <c r="O366" s="146" t="s">
        <v>5592</v>
      </c>
      <c r="P366" s="181" t="s">
        <v>1690</v>
      </c>
      <c r="Q366" s="302" t="s">
        <v>7503</v>
      </c>
      <c r="R366" s="171" t="s">
        <v>5339</v>
      </c>
      <c r="S366" s="172" t="s">
        <v>9058</v>
      </c>
      <c r="T366" s="381" t="s">
        <v>5259</v>
      </c>
      <c r="U366" s="371" t="s">
        <v>10472</v>
      </c>
      <c r="V366" s="137"/>
      <c r="W366" s="138"/>
      <c r="X366" s="400"/>
      <c r="Y366" s="406"/>
    </row>
    <row r="367" spans="1:25">
      <c r="A367" s="126"/>
      <c r="B367" s="127" t="s">
        <v>3579</v>
      </c>
      <c r="C367" s="128"/>
      <c r="D367" s="127" t="s">
        <v>3579</v>
      </c>
      <c r="E367" s="118" t="s">
        <v>5374</v>
      </c>
      <c r="F367" s="119" t="s">
        <v>1691</v>
      </c>
      <c r="G367" s="191" t="s">
        <v>5638</v>
      </c>
      <c r="H367" s="121" t="s">
        <v>1691</v>
      </c>
      <c r="I367" s="263" t="s">
        <v>2670</v>
      </c>
      <c r="J367" s="263" t="s">
        <v>9413</v>
      </c>
      <c r="K367" s="263" t="s">
        <v>1691</v>
      </c>
      <c r="L367" s="308" t="s">
        <v>7503</v>
      </c>
      <c r="M367" s="309" t="s">
        <v>9932</v>
      </c>
      <c r="N367" s="309" t="s">
        <v>10312</v>
      </c>
      <c r="O367" s="146" t="s">
        <v>5593</v>
      </c>
      <c r="P367" s="181" t="s">
        <v>1691</v>
      </c>
      <c r="Q367" s="302" t="s">
        <v>7503</v>
      </c>
      <c r="R367" s="171" t="s">
        <v>5340</v>
      </c>
      <c r="S367" s="172" t="s">
        <v>9060</v>
      </c>
      <c r="T367" s="363"/>
      <c r="U367" s="382"/>
      <c r="V367" s="137"/>
      <c r="W367" s="138"/>
      <c r="X367" s="359"/>
      <c r="Y367" s="372"/>
    </row>
    <row r="368" spans="1:25">
      <c r="A368" s="126"/>
      <c r="B368" s="127" t="s">
        <v>3579</v>
      </c>
      <c r="C368" s="128"/>
      <c r="D368" s="127" t="s">
        <v>3579</v>
      </c>
      <c r="E368" s="128" t="s">
        <v>5375</v>
      </c>
      <c r="F368" s="129" t="s">
        <v>5636</v>
      </c>
      <c r="G368" s="191" t="s">
        <v>5639</v>
      </c>
      <c r="H368" s="121" t="s">
        <v>1692</v>
      </c>
      <c r="I368" s="263" t="s">
        <v>2671</v>
      </c>
      <c r="J368" s="263" t="s">
        <v>9414</v>
      </c>
      <c r="K368" s="263" t="s">
        <v>8827</v>
      </c>
      <c r="L368" s="308" t="s">
        <v>7503</v>
      </c>
      <c r="M368" s="263" t="s">
        <v>9933</v>
      </c>
      <c r="N368" s="263" t="s">
        <v>10313</v>
      </c>
      <c r="O368" s="122" t="s">
        <v>5594</v>
      </c>
      <c r="P368" s="123" t="s">
        <v>8827</v>
      </c>
      <c r="Q368" s="302" t="s">
        <v>7503</v>
      </c>
      <c r="R368" s="171" t="s">
        <v>5342</v>
      </c>
      <c r="S368" s="172" t="s">
        <v>9059</v>
      </c>
      <c r="T368" s="363"/>
      <c r="U368" s="372"/>
      <c r="V368" s="137"/>
      <c r="W368" s="138"/>
      <c r="X368" s="359"/>
      <c r="Y368" s="372"/>
    </row>
    <row r="369" spans="1:25">
      <c r="A369" s="155"/>
      <c r="B369" s="140" t="s">
        <v>3579</v>
      </c>
      <c r="C369" s="139"/>
      <c r="D369" s="140" t="s">
        <v>3579</v>
      </c>
      <c r="E369" s="139" t="s">
        <v>3579</v>
      </c>
      <c r="F369" s="140" t="s">
        <v>3579</v>
      </c>
      <c r="G369" s="191" t="s">
        <v>5640</v>
      </c>
      <c r="H369" s="121" t="s">
        <v>1693</v>
      </c>
      <c r="I369" s="263" t="s">
        <v>2672</v>
      </c>
      <c r="J369" s="263" t="s">
        <v>9415</v>
      </c>
      <c r="K369" s="263" t="s">
        <v>8828</v>
      </c>
      <c r="L369" s="308" t="s">
        <v>7503</v>
      </c>
      <c r="M369" s="314" t="s">
        <v>9934</v>
      </c>
      <c r="N369" s="314" t="s">
        <v>10314</v>
      </c>
      <c r="O369" s="131" t="s">
        <v>5599</v>
      </c>
      <c r="P369" s="142" t="s">
        <v>8828</v>
      </c>
      <c r="Q369" s="302" t="s">
        <v>7503</v>
      </c>
      <c r="R369" s="169"/>
      <c r="S369" s="170"/>
      <c r="T369" s="363"/>
      <c r="U369" s="372"/>
      <c r="V369" s="137"/>
      <c r="W369" s="138"/>
      <c r="X369" s="363"/>
      <c r="Y369" s="372"/>
    </row>
    <row r="370" spans="1:25">
      <c r="A370" s="126" t="s">
        <v>5216</v>
      </c>
      <c r="B370" s="127" t="s">
        <v>1702</v>
      </c>
      <c r="C370" s="179" t="s">
        <v>5273</v>
      </c>
      <c r="D370" s="180" t="s">
        <v>5642</v>
      </c>
      <c r="E370" s="179" t="s">
        <v>5376</v>
      </c>
      <c r="F370" s="180" t="s">
        <v>5642</v>
      </c>
      <c r="G370" s="191" t="s">
        <v>5643</v>
      </c>
      <c r="H370" s="121" t="s">
        <v>1694</v>
      </c>
      <c r="I370" s="263" t="s">
        <v>2673</v>
      </c>
      <c r="J370" s="263" t="s">
        <v>9416</v>
      </c>
      <c r="K370" s="263" t="s">
        <v>8829</v>
      </c>
      <c r="L370" s="263" t="s">
        <v>10446</v>
      </c>
      <c r="M370" s="263" t="s">
        <v>9935</v>
      </c>
      <c r="N370" s="263" t="s">
        <v>10315</v>
      </c>
      <c r="O370" s="122" t="s">
        <v>5600</v>
      </c>
      <c r="P370" s="123" t="s">
        <v>8829</v>
      </c>
      <c r="Q370" s="302" t="s">
        <v>10447</v>
      </c>
      <c r="R370" s="171" t="s">
        <v>5346</v>
      </c>
      <c r="S370" s="172" t="s">
        <v>9061</v>
      </c>
      <c r="T370" s="381" t="s">
        <v>5264</v>
      </c>
      <c r="U370" s="375" t="s">
        <v>10473</v>
      </c>
      <c r="V370" s="160" t="s">
        <v>5215</v>
      </c>
      <c r="W370" s="223" t="s">
        <v>9062</v>
      </c>
      <c r="X370" s="370"/>
      <c r="Y370" s="375"/>
    </row>
    <row r="371" spans="1:25">
      <c r="A371" s="126"/>
      <c r="B371" s="127" t="s">
        <v>3579</v>
      </c>
      <c r="C371" s="128"/>
      <c r="D371" s="127" t="s">
        <v>3579</v>
      </c>
      <c r="E371" s="128" t="s">
        <v>3579</v>
      </c>
      <c r="F371" s="127" t="s">
        <v>3579</v>
      </c>
      <c r="G371" s="191" t="s">
        <v>5644</v>
      </c>
      <c r="H371" s="121" t="s">
        <v>1695</v>
      </c>
      <c r="I371" s="263" t="s">
        <v>2674</v>
      </c>
      <c r="J371" s="263" t="s">
        <v>9417</v>
      </c>
      <c r="K371" s="263" t="s">
        <v>8830</v>
      </c>
      <c r="L371" s="263" t="s">
        <v>10368</v>
      </c>
      <c r="M371" s="263" t="s">
        <v>9936</v>
      </c>
      <c r="N371" s="263" t="s">
        <v>10421</v>
      </c>
      <c r="O371" s="122" t="s">
        <v>5603</v>
      </c>
      <c r="P371" s="123" t="s">
        <v>8830</v>
      </c>
      <c r="Q371" s="302" t="s">
        <v>10447</v>
      </c>
      <c r="R371" s="169"/>
      <c r="S371" s="170"/>
      <c r="T371" s="363"/>
      <c r="U371" s="374"/>
      <c r="V371" s="137"/>
      <c r="W371" s="224"/>
      <c r="X371" s="363"/>
      <c r="Y371" s="374"/>
    </row>
    <row r="372" spans="1:25">
      <c r="A372" s="126"/>
      <c r="B372" s="127" t="s">
        <v>3579</v>
      </c>
      <c r="C372" s="139"/>
      <c r="D372" s="140" t="s">
        <v>3579</v>
      </c>
      <c r="E372" s="139" t="s">
        <v>3579</v>
      </c>
      <c r="F372" s="140" t="s">
        <v>3579</v>
      </c>
      <c r="G372" s="191" t="s">
        <v>5645</v>
      </c>
      <c r="H372" s="121" t="s">
        <v>1696</v>
      </c>
      <c r="I372" s="263" t="s">
        <v>2675</v>
      </c>
      <c r="J372" s="263" t="s">
        <v>9418</v>
      </c>
      <c r="K372" s="263" t="s">
        <v>8831</v>
      </c>
      <c r="L372" s="263" t="s">
        <v>10368</v>
      </c>
      <c r="M372" s="263" t="s">
        <v>9937</v>
      </c>
      <c r="N372" s="263" t="s">
        <v>10316</v>
      </c>
      <c r="O372" s="122" t="s">
        <v>5604</v>
      </c>
      <c r="P372" s="123" t="s">
        <v>8831</v>
      </c>
      <c r="Q372" s="302" t="s">
        <v>10447</v>
      </c>
      <c r="R372" s="169"/>
      <c r="S372" s="170"/>
      <c r="T372" s="363"/>
      <c r="U372" s="372"/>
      <c r="V372" s="137"/>
      <c r="W372" s="138"/>
      <c r="X372" s="363"/>
      <c r="Y372" s="372"/>
    </row>
    <row r="373" spans="1:25">
      <c r="A373" s="126"/>
      <c r="B373" s="127" t="s">
        <v>3579</v>
      </c>
      <c r="C373" s="128" t="s">
        <v>5275</v>
      </c>
      <c r="D373" s="127" t="s">
        <v>5647</v>
      </c>
      <c r="E373" s="128" t="s">
        <v>5378</v>
      </c>
      <c r="F373" s="129" t="s">
        <v>5648</v>
      </c>
      <c r="G373" s="191" t="s">
        <v>5649</v>
      </c>
      <c r="H373" s="121" t="s">
        <v>1697</v>
      </c>
      <c r="I373" s="263" t="s">
        <v>2676</v>
      </c>
      <c r="J373" s="263" t="s">
        <v>9419</v>
      </c>
      <c r="K373" s="263" t="s">
        <v>8832</v>
      </c>
      <c r="L373" s="263" t="s">
        <v>10368</v>
      </c>
      <c r="M373" s="309" t="s">
        <v>9938</v>
      </c>
      <c r="N373" s="309" t="s">
        <v>10317</v>
      </c>
      <c r="O373" s="146" t="s">
        <v>5605</v>
      </c>
      <c r="P373" s="181" t="s">
        <v>8832</v>
      </c>
      <c r="Q373" s="302" t="s">
        <v>10447</v>
      </c>
      <c r="R373" s="171">
        <v>100</v>
      </c>
      <c r="S373" s="172" t="s">
        <v>9062</v>
      </c>
      <c r="T373" s="363"/>
      <c r="U373" s="382"/>
      <c r="V373" s="137"/>
      <c r="W373" s="138"/>
      <c r="X373" s="363"/>
      <c r="Y373" s="372"/>
    </row>
    <row r="374" spans="1:25">
      <c r="A374" s="126"/>
      <c r="B374" s="127" t="s">
        <v>3579</v>
      </c>
      <c r="C374" s="128"/>
      <c r="D374" s="127" t="s">
        <v>3579</v>
      </c>
      <c r="E374" s="128" t="s">
        <v>3579</v>
      </c>
      <c r="F374" s="129" t="s">
        <v>3579</v>
      </c>
      <c r="G374" s="192" t="s">
        <v>5650</v>
      </c>
      <c r="H374" s="193" t="s">
        <v>1698</v>
      </c>
      <c r="I374" s="263" t="s">
        <v>2677</v>
      </c>
      <c r="J374" s="263" t="s">
        <v>9420</v>
      </c>
      <c r="K374" s="263" t="s">
        <v>8833</v>
      </c>
      <c r="L374" s="263" t="s">
        <v>10368</v>
      </c>
      <c r="M374" s="263" t="s">
        <v>9939</v>
      </c>
      <c r="N374" s="263" t="s">
        <v>10318</v>
      </c>
      <c r="O374" s="122" t="s">
        <v>5606</v>
      </c>
      <c r="P374" s="123" t="s">
        <v>8833</v>
      </c>
      <c r="Q374" s="302" t="s">
        <v>10447</v>
      </c>
      <c r="R374" s="169"/>
      <c r="S374" s="170"/>
      <c r="T374" s="363"/>
      <c r="U374" s="382"/>
      <c r="V374" s="137"/>
      <c r="W374" s="138"/>
      <c r="X374" s="363"/>
      <c r="Y374" s="372"/>
    </row>
    <row r="375" spans="1:25">
      <c r="A375" s="126"/>
      <c r="B375" s="127"/>
      <c r="C375" s="128"/>
      <c r="D375" s="127"/>
      <c r="E375" s="202" t="s">
        <v>5379</v>
      </c>
      <c r="F375" s="203" t="s">
        <v>5647</v>
      </c>
      <c r="G375" s="191" t="s">
        <v>5651</v>
      </c>
      <c r="H375" s="121" t="s">
        <v>1699</v>
      </c>
      <c r="I375" s="263" t="s">
        <v>2678</v>
      </c>
      <c r="J375" s="263" t="s">
        <v>9421</v>
      </c>
      <c r="K375" s="263" t="s">
        <v>1699</v>
      </c>
      <c r="L375" s="263" t="s">
        <v>10368</v>
      </c>
      <c r="M375" s="263" t="s">
        <v>9940</v>
      </c>
      <c r="N375" s="263" t="s">
        <v>10319</v>
      </c>
      <c r="O375" s="122" t="s">
        <v>5610</v>
      </c>
      <c r="P375" s="123" t="s">
        <v>1699</v>
      </c>
      <c r="Q375" s="302" t="s">
        <v>10447</v>
      </c>
      <c r="R375" s="169"/>
      <c r="S375" s="170"/>
      <c r="T375" s="363"/>
      <c r="U375" s="382"/>
      <c r="V375" s="137"/>
      <c r="W375" s="138"/>
      <c r="X375" s="383"/>
      <c r="Y375" s="382" t="s">
        <v>8674</v>
      </c>
    </row>
    <row r="376" spans="1:25">
      <c r="A376" s="126"/>
      <c r="B376" s="127" t="s">
        <v>3579</v>
      </c>
      <c r="C376" s="128"/>
      <c r="D376" s="127" t="s">
        <v>3579</v>
      </c>
      <c r="E376" s="128" t="s">
        <v>3579</v>
      </c>
      <c r="F376" s="129" t="s">
        <v>3579</v>
      </c>
      <c r="G376" s="191" t="s">
        <v>5652</v>
      </c>
      <c r="H376" s="121" t="s">
        <v>1700</v>
      </c>
      <c r="I376" s="263" t="s">
        <v>2679</v>
      </c>
      <c r="J376" s="263" t="s">
        <v>9422</v>
      </c>
      <c r="K376" s="263" t="s">
        <v>1700</v>
      </c>
      <c r="L376" s="263" t="s">
        <v>10368</v>
      </c>
      <c r="M376" s="263" t="s">
        <v>9941</v>
      </c>
      <c r="N376" s="263" t="s">
        <v>10426</v>
      </c>
      <c r="O376" s="122" t="s">
        <v>5611</v>
      </c>
      <c r="P376" s="123" t="s">
        <v>1700</v>
      </c>
      <c r="Q376" s="302" t="s">
        <v>10447</v>
      </c>
      <c r="R376" s="169"/>
      <c r="S376" s="170"/>
      <c r="T376" s="363"/>
      <c r="U376" s="382"/>
      <c r="V376" s="137"/>
      <c r="W376" s="138"/>
      <c r="X376" s="363"/>
      <c r="Y376" s="382"/>
    </row>
    <row r="377" spans="1:25">
      <c r="A377" s="126"/>
      <c r="B377" s="127"/>
      <c r="C377" s="128"/>
      <c r="D377" s="127"/>
      <c r="E377" s="128"/>
      <c r="F377" s="127"/>
      <c r="G377" s="191" t="s">
        <v>5653</v>
      </c>
      <c r="H377" s="121" t="s">
        <v>1701</v>
      </c>
      <c r="I377" s="263" t="s">
        <v>2680</v>
      </c>
      <c r="J377" s="263" t="s">
        <v>9423</v>
      </c>
      <c r="K377" s="263" t="s">
        <v>8834</v>
      </c>
      <c r="L377" s="263" t="s">
        <v>10368</v>
      </c>
      <c r="M377" s="309" t="s">
        <v>9942</v>
      </c>
      <c r="N377" s="309" t="s">
        <v>10427</v>
      </c>
      <c r="O377" s="146" t="s">
        <v>5612</v>
      </c>
      <c r="P377" s="181" t="s">
        <v>8834</v>
      </c>
      <c r="Q377" s="302" t="s">
        <v>10447</v>
      </c>
      <c r="R377" s="169"/>
      <c r="S377" s="170"/>
      <c r="T377" s="363"/>
      <c r="U377" s="372"/>
      <c r="V377" s="137"/>
      <c r="W377" s="138"/>
      <c r="X377" s="363"/>
      <c r="Y377" s="372"/>
    </row>
    <row r="378" spans="1:25">
      <c r="A378" s="126"/>
      <c r="B378" s="127"/>
      <c r="C378" s="128"/>
      <c r="D378" s="127"/>
      <c r="E378" s="128"/>
      <c r="F378" s="127"/>
      <c r="G378" s="192" t="s">
        <v>5654</v>
      </c>
      <c r="H378" s="193" t="s">
        <v>1876</v>
      </c>
      <c r="I378" s="263" t="s">
        <v>2681</v>
      </c>
      <c r="J378" s="263" t="s">
        <v>9424</v>
      </c>
      <c r="K378" s="263" t="s">
        <v>8835</v>
      </c>
      <c r="L378" s="263" t="s">
        <v>10368</v>
      </c>
      <c r="M378" s="263" t="s">
        <v>9943</v>
      </c>
      <c r="N378" s="263" t="s">
        <v>10320</v>
      </c>
      <c r="O378" s="122" t="s">
        <v>5614</v>
      </c>
      <c r="P378" s="123" t="s">
        <v>8835</v>
      </c>
      <c r="Q378" s="302" t="s">
        <v>10447</v>
      </c>
      <c r="R378" s="169"/>
      <c r="S378" s="170"/>
      <c r="T378" s="363"/>
      <c r="U378" s="382"/>
      <c r="V378" s="137"/>
      <c r="W378" s="138"/>
      <c r="X378" s="363"/>
      <c r="Y378" s="372"/>
    </row>
    <row r="379" spans="1:25">
      <c r="A379" s="126"/>
      <c r="B379" s="127"/>
      <c r="C379" s="128"/>
      <c r="D379" s="127"/>
      <c r="E379" s="128"/>
      <c r="F379" s="129"/>
      <c r="G379" s="191" t="s">
        <v>5655</v>
      </c>
      <c r="H379" s="121" t="s">
        <v>1702</v>
      </c>
      <c r="I379" s="263" t="s">
        <v>2682</v>
      </c>
      <c r="J379" s="263" t="s">
        <v>9425</v>
      </c>
      <c r="K379" s="263" t="s">
        <v>5647</v>
      </c>
      <c r="L379" s="263" t="s">
        <v>10368</v>
      </c>
      <c r="M379" s="309" t="s">
        <v>9944</v>
      </c>
      <c r="N379" s="309" t="s">
        <v>10321</v>
      </c>
      <c r="O379" s="146" t="s">
        <v>5615</v>
      </c>
      <c r="P379" s="181" t="s">
        <v>5647</v>
      </c>
      <c r="Q379" s="302" t="s">
        <v>10447</v>
      </c>
      <c r="R379" s="169"/>
      <c r="S379" s="170"/>
      <c r="T379" s="363"/>
      <c r="U379" s="382"/>
      <c r="V379" s="137"/>
      <c r="W379" s="138"/>
      <c r="X379" s="363"/>
      <c r="Y379" s="372"/>
    </row>
    <row r="380" spans="1:25">
      <c r="A380" s="155"/>
      <c r="B380" s="140"/>
      <c r="C380" s="139"/>
      <c r="D380" s="140" t="s">
        <v>3579</v>
      </c>
      <c r="E380" s="139" t="s">
        <v>3579</v>
      </c>
      <c r="F380" s="140" t="s">
        <v>3579</v>
      </c>
      <c r="G380" s="430"/>
      <c r="H380" s="431"/>
      <c r="I380" s="263" t="s">
        <v>2682</v>
      </c>
      <c r="J380" s="263" t="s">
        <v>9426</v>
      </c>
      <c r="K380" s="263" t="s">
        <v>8836</v>
      </c>
      <c r="L380" s="263"/>
      <c r="M380" s="263" t="s">
        <v>9945</v>
      </c>
      <c r="N380" s="263" t="s">
        <v>10322</v>
      </c>
      <c r="O380" s="122" t="s">
        <v>5616</v>
      </c>
      <c r="P380" s="123" t="s">
        <v>8836</v>
      </c>
      <c r="Q380" s="302" t="s">
        <v>10424</v>
      </c>
      <c r="R380" s="169"/>
      <c r="S380" s="170"/>
      <c r="T380" s="363"/>
      <c r="U380" s="382"/>
      <c r="V380" s="137"/>
      <c r="W380" s="138"/>
      <c r="X380" s="363"/>
      <c r="Y380" s="372"/>
    </row>
    <row r="381" spans="1:25">
      <c r="A381" s="126" t="s">
        <v>5218</v>
      </c>
      <c r="B381" s="127" t="s">
        <v>5656</v>
      </c>
      <c r="C381" s="128" t="s">
        <v>5276</v>
      </c>
      <c r="D381" s="127" t="s">
        <v>1276</v>
      </c>
      <c r="E381" s="128" t="s">
        <v>5380</v>
      </c>
      <c r="F381" s="129" t="s">
        <v>1276</v>
      </c>
      <c r="G381" s="191" t="s">
        <v>1178</v>
      </c>
      <c r="H381" s="225" t="s">
        <v>1116</v>
      </c>
      <c r="I381" s="263" t="s">
        <v>2683</v>
      </c>
      <c r="J381" s="263" t="s">
        <v>9427</v>
      </c>
      <c r="K381" s="263" t="s">
        <v>1116</v>
      </c>
      <c r="L381" s="263" t="s">
        <v>10448</v>
      </c>
      <c r="M381" s="263" t="s">
        <v>9946</v>
      </c>
      <c r="N381" s="263" t="s">
        <v>10323</v>
      </c>
      <c r="O381" s="122" t="s">
        <v>5621</v>
      </c>
      <c r="P381" s="123" t="s">
        <v>1116</v>
      </c>
      <c r="Q381" s="302" t="s">
        <v>10449</v>
      </c>
      <c r="R381" s="171">
        <v>101</v>
      </c>
      <c r="S381" s="172" t="s">
        <v>9064</v>
      </c>
      <c r="T381" s="381" t="s">
        <v>5265</v>
      </c>
      <c r="U381" s="375" t="s">
        <v>10474</v>
      </c>
      <c r="V381" s="160" t="s">
        <v>5216</v>
      </c>
      <c r="W381" s="125" t="s">
        <v>9065</v>
      </c>
      <c r="X381" s="378"/>
      <c r="Y381" s="357"/>
    </row>
    <row r="382" spans="1:25">
      <c r="A382" s="126"/>
      <c r="B382" s="127" t="s">
        <v>3579</v>
      </c>
      <c r="C382" s="128"/>
      <c r="D382" s="127" t="s">
        <v>3579</v>
      </c>
      <c r="E382" s="128" t="s">
        <v>3579</v>
      </c>
      <c r="F382" s="129" t="s">
        <v>3579</v>
      </c>
      <c r="G382" s="191" t="s">
        <v>1179</v>
      </c>
      <c r="H382" s="225" t="s">
        <v>1117</v>
      </c>
      <c r="I382" s="263" t="s">
        <v>2684</v>
      </c>
      <c r="J382" s="263" t="s">
        <v>9428</v>
      </c>
      <c r="K382" s="263" t="s">
        <v>1117</v>
      </c>
      <c r="L382" s="263" t="s">
        <v>10370</v>
      </c>
      <c r="M382" s="263" t="s">
        <v>9947</v>
      </c>
      <c r="N382" s="263" t="s">
        <v>10324</v>
      </c>
      <c r="O382" s="122" t="s">
        <v>5622</v>
      </c>
      <c r="P382" s="123" t="s">
        <v>1117</v>
      </c>
      <c r="Q382" s="302" t="s">
        <v>10449</v>
      </c>
      <c r="R382" s="169"/>
      <c r="S382" s="170"/>
      <c r="T382" s="363"/>
      <c r="U382" s="374"/>
      <c r="V382" s="137"/>
      <c r="W382" s="138"/>
      <c r="X382" s="363"/>
      <c r="Y382" s="376"/>
    </row>
    <row r="383" spans="1:25">
      <c r="A383" s="126"/>
      <c r="B383" s="127" t="s">
        <v>3579</v>
      </c>
      <c r="C383" s="128"/>
      <c r="D383" s="127" t="s">
        <v>3579</v>
      </c>
      <c r="E383" s="128" t="s">
        <v>3579</v>
      </c>
      <c r="F383" s="129" t="s">
        <v>3579</v>
      </c>
      <c r="G383" s="191" t="s">
        <v>1180</v>
      </c>
      <c r="H383" s="225" t="s">
        <v>1118</v>
      </c>
      <c r="I383" s="263" t="s">
        <v>2685</v>
      </c>
      <c r="J383" s="263" t="s">
        <v>9429</v>
      </c>
      <c r="K383" s="263" t="s">
        <v>1118</v>
      </c>
      <c r="L383" s="263" t="s">
        <v>10370</v>
      </c>
      <c r="M383" s="263" t="s">
        <v>9948</v>
      </c>
      <c r="N383" s="263" t="s">
        <v>10325</v>
      </c>
      <c r="O383" s="122" t="s">
        <v>5623</v>
      </c>
      <c r="P383" s="123" t="s">
        <v>1118</v>
      </c>
      <c r="Q383" s="302" t="s">
        <v>10449</v>
      </c>
      <c r="R383" s="169"/>
      <c r="S383" s="170"/>
      <c r="T383" s="363"/>
      <c r="U383" s="382"/>
      <c r="V383" s="137"/>
      <c r="W383" s="138"/>
      <c r="X383" s="363"/>
      <c r="Y383" s="382"/>
    </row>
    <row r="384" spans="1:25">
      <c r="A384" s="126"/>
      <c r="B384" s="127" t="s">
        <v>3579</v>
      </c>
      <c r="C384" s="128"/>
      <c r="D384" s="127" t="s">
        <v>3579</v>
      </c>
      <c r="E384" s="128" t="s">
        <v>3579</v>
      </c>
      <c r="F384" s="129" t="s">
        <v>3579</v>
      </c>
      <c r="G384" s="196" t="s">
        <v>1181</v>
      </c>
      <c r="H384" s="226" t="s">
        <v>1119</v>
      </c>
      <c r="I384" s="263" t="s">
        <v>2686</v>
      </c>
      <c r="J384" s="263" t="s">
        <v>9430</v>
      </c>
      <c r="K384" s="263" t="s">
        <v>1877</v>
      </c>
      <c r="L384" s="263" t="s">
        <v>10370</v>
      </c>
      <c r="M384" s="263" t="s">
        <v>9949</v>
      </c>
      <c r="N384" s="263" t="s">
        <v>10326</v>
      </c>
      <c r="O384" s="122" t="s">
        <v>5624</v>
      </c>
      <c r="P384" s="123" t="s">
        <v>1877</v>
      </c>
      <c r="Q384" s="302" t="s">
        <v>10449</v>
      </c>
      <c r="R384" s="169"/>
      <c r="S384" s="170"/>
      <c r="T384" s="363"/>
      <c r="U384" s="382"/>
      <c r="V384" s="137"/>
      <c r="W384" s="138"/>
      <c r="X384" s="359"/>
      <c r="Y384" s="372"/>
    </row>
    <row r="385" spans="1:25">
      <c r="A385" s="126"/>
      <c r="B385" s="127"/>
      <c r="C385" s="139"/>
      <c r="D385" s="140" t="s">
        <v>3579</v>
      </c>
      <c r="E385" s="139" t="s">
        <v>3579</v>
      </c>
      <c r="F385" s="140" t="s">
        <v>3579</v>
      </c>
      <c r="G385" s="206"/>
      <c r="H385" s="227"/>
      <c r="I385" s="263" t="s">
        <v>2686</v>
      </c>
      <c r="J385" s="263" t="s">
        <v>9431</v>
      </c>
      <c r="K385" s="263" t="s">
        <v>8837</v>
      </c>
      <c r="L385" s="263"/>
      <c r="M385" s="263" t="s">
        <v>9950</v>
      </c>
      <c r="N385" s="263" t="s">
        <v>10327</v>
      </c>
      <c r="O385" s="122" t="s">
        <v>5626</v>
      </c>
      <c r="P385" s="123" t="s">
        <v>8837</v>
      </c>
      <c r="Q385" s="302" t="s">
        <v>10370</v>
      </c>
      <c r="R385" s="169"/>
      <c r="S385" s="170"/>
      <c r="T385" s="363"/>
      <c r="U385" s="372"/>
      <c r="V385" s="137"/>
      <c r="W385" s="138"/>
      <c r="X385" s="359"/>
      <c r="Y385" s="372"/>
    </row>
    <row r="386" spans="1:25">
      <c r="A386" s="126"/>
      <c r="B386" s="127"/>
      <c r="C386" s="128" t="s">
        <v>5277</v>
      </c>
      <c r="D386" s="127" t="s">
        <v>5659</v>
      </c>
      <c r="E386" s="128" t="s">
        <v>5383</v>
      </c>
      <c r="F386" s="129" t="s">
        <v>1120</v>
      </c>
      <c r="G386" s="191" t="s">
        <v>1182</v>
      </c>
      <c r="H386" s="225" t="s">
        <v>1120</v>
      </c>
      <c r="I386" s="263" t="s">
        <v>2687</v>
      </c>
      <c r="J386" s="263" t="s">
        <v>9432</v>
      </c>
      <c r="K386" s="263" t="s">
        <v>1120</v>
      </c>
      <c r="L386" s="263" t="s">
        <v>10450</v>
      </c>
      <c r="M386" s="263" t="s">
        <v>10419</v>
      </c>
      <c r="N386" s="263" t="s">
        <v>10328</v>
      </c>
      <c r="O386" s="122" t="s">
        <v>5627</v>
      </c>
      <c r="P386" s="123" t="s">
        <v>1120</v>
      </c>
      <c r="Q386" s="302" t="s">
        <v>10414</v>
      </c>
      <c r="R386" s="171">
        <v>102</v>
      </c>
      <c r="S386" s="172" t="s">
        <v>9066</v>
      </c>
      <c r="T386" s="381" t="s">
        <v>5266</v>
      </c>
      <c r="U386" s="377" t="s">
        <v>10475</v>
      </c>
      <c r="V386" s="137"/>
      <c r="W386" s="138"/>
      <c r="X386" s="378"/>
      <c r="Y386" s="375"/>
    </row>
    <row r="387" spans="1:25">
      <c r="A387" s="126"/>
      <c r="B387" s="127" t="s">
        <v>3579</v>
      </c>
      <c r="C387" s="128"/>
      <c r="D387" s="127" t="s">
        <v>3579</v>
      </c>
      <c r="E387" s="118" t="s">
        <v>5385</v>
      </c>
      <c r="F387" s="119" t="s">
        <v>1121</v>
      </c>
      <c r="G387" s="191" t="s">
        <v>1183</v>
      </c>
      <c r="H387" s="225" t="s">
        <v>1121</v>
      </c>
      <c r="I387" s="263" t="s">
        <v>2688</v>
      </c>
      <c r="J387" s="263" t="s">
        <v>9433</v>
      </c>
      <c r="K387" s="263" t="s">
        <v>8838</v>
      </c>
      <c r="L387" s="263" t="s">
        <v>10414</v>
      </c>
      <c r="M387" s="263" t="s">
        <v>9951</v>
      </c>
      <c r="N387" s="263" t="s">
        <v>10415</v>
      </c>
      <c r="O387" s="122" t="s">
        <v>5629</v>
      </c>
      <c r="P387" s="123" t="s">
        <v>8838</v>
      </c>
      <c r="Q387" s="302" t="s">
        <v>10414</v>
      </c>
      <c r="R387" s="207">
        <v>103</v>
      </c>
      <c r="S387" s="208" t="s">
        <v>9068</v>
      </c>
      <c r="T387" s="367"/>
      <c r="U387" s="391"/>
      <c r="V387" s="137"/>
      <c r="W387" s="138"/>
      <c r="X387" s="361"/>
      <c r="Y387" s="405"/>
    </row>
    <row r="388" spans="1:25">
      <c r="A388" s="155"/>
      <c r="B388" s="140" t="s">
        <v>3579</v>
      </c>
      <c r="C388" s="139"/>
      <c r="D388" s="140" t="s">
        <v>3579</v>
      </c>
      <c r="E388" s="139" t="s">
        <v>5386</v>
      </c>
      <c r="F388" s="140" t="s">
        <v>1704</v>
      </c>
      <c r="G388" s="191" t="s">
        <v>5660</v>
      </c>
      <c r="H388" s="225" t="s">
        <v>1704</v>
      </c>
      <c r="I388" s="263" t="s">
        <v>2689</v>
      </c>
      <c r="J388" s="263" t="s">
        <v>9434</v>
      </c>
      <c r="K388" s="263" t="s">
        <v>1704</v>
      </c>
      <c r="L388" s="263" t="s">
        <v>10414</v>
      </c>
      <c r="M388" s="263" t="s">
        <v>9952</v>
      </c>
      <c r="N388" s="263" t="s">
        <v>10329</v>
      </c>
      <c r="O388" s="122" t="s">
        <v>5632</v>
      </c>
      <c r="P388" s="123" t="s">
        <v>1704</v>
      </c>
      <c r="Q388" s="302" t="s">
        <v>10414</v>
      </c>
      <c r="R388" s="171">
        <v>104</v>
      </c>
      <c r="S388" s="172" t="s">
        <v>9069</v>
      </c>
      <c r="T388" s="381" t="s">
        <v>5268</v>
      </c>
      <c r="U388" s="371" t="s">
        <v>1704</v>
      </c>
      <c r="V388" s="160" t="s">
        <v>5218</v>
      </c>
      <c r="W388" s="125" t="s">
        <v>9070</v>
      </c>
      <c r="X388" s="378"/>
      <c r="Y388" s="392"/>
    </row>
    <row r="389" spans="1:25">
      <c r="A389" s="126" t="s">
        <v>5232</v>
      </c>
      <c r="B389" s="127" t="s">
        <v>5785</v>
      </c>
      <c r="C389" s="128" t="s">
        <v>5310</v>
      </c>
      <c r="D389" s="127" t="s">
        <v>5801</v>
      </c>
      <c r="E389" s="128" t="s">
        <v>5438</v>
      </c>
      <c r="F389" s="129" t="s">
        <v>5801</v>
      </c>
      <c r="G389" s="191" t="s">
        <v>5802</v>
      </c>
      <c r="H389" s="225" t="s">
        <v>1763</v>
      </c>
      <c r="I389" s="263" t="s">
        <v>2767</v>
      </c>
      <c r="J389" s="263" t="s">
        <v>9435</v>
      </c>
      <c r="K389" s="263" t="s">
        <v>8839</v>
      </c>
      <c r="L389" s="263" t="s">
        <v>10374</v>
      </c>
      <c r="M389" s="263" t="s">
        <v>9953</v>
      </c>
      <c r="N389" s="263" t="s">
        <v>10377</v>
      </c>
      <c r="O389" s="122" t="s">
        <v>5633</v>
      </c>
      <c r="P389" s="123" t="s">
        <v>8839</v>
      </c>
      <c r="Q389" s="302" t="s">
        <v>10424</v>
      </c>
      <c r="R389" s="171">
        <v>105</v>
      </c>
      <c r="S389" s="172" t="s">
        <v>9071</v>
      </c>
      <c r="T389" s="381" t="s">
        <v>5269</v>
      </c>
      <c r="U389" s="371" t="s">
        <v>10476</v>
      </c>
      <c r="V389" s="137"/>
      <c r="W389" s="138"/>
      <c r="X389" s="370"/>
      <c r="Y389" s="386"/>
    </row>
    <row r="390" spans="1:25">
      <c r="A390" s="126"/>
      <c r="B390" s="127" t="s">
        <v>3579</v>
      </c>
      <c r="C390" s="128"/>
      <c r="D390" s="127" t="s">
        <v>3579</v>
      </c>
      <c r="E390" s="128" t="s">
        <v>3579</v>
      </c>
      <c r="F390" s="129" t="s">
        <v>3579</v>
      </c>
      <c r="G390" s="191" t="s">
        <v>5803</v>
      </c>
      <c r="H390" s="225" t="s">
        <v>1764</v>
      </c>
      <c r="I390" s="263" t="s">
        <v>2768</v>
      </c>
      <c r="J390" s="263" t="s">
        <v>9436</v>
      </c>
      <c r="K390" s="263" t="s">
        <v>8840</v>
      </c>
      <c r="L390" s="263" t="s">
        <v>10374</v>
      </c>
      <c r="M390" s="263" t="s">
        <v>9954</v>
      </c>
      <c r="N390" s="263" t="s">
        <v>10330</v>
      </c>
      <c r="O390" s="122" t="s">
        <v>5634</v>
      </c>
      <c r="P390" s="123" t="s">
        <v>8840</v>
      </c>
      <c r="Q390" s="302" t="s">
        <v>10424</v>
      </c>
      <c r="R390" s="169"/>
      <c r="S390" s="170"/>
      <c r="T390" s="363"/>
      <c r="U390" s="372"/>
      <c r="V390" s="137"/>
      <c r="W390" s="138"/>
      <c r="X390" s="363"/>
      <c r="Y390" s="382"/>
    </row>
    <row r="391" spans="1:25">
      <c r="A391" s="126"/>
      <c r="B391" s="127" t="s">
        <v>3579</v>
      </c>
      <c r="C391" s="128"/>
      <c r="D391" s="127" t="s">
        <v>3579</v>
      </c>
      <c r="E391" s="128" t="s">
        <v>3579</v>
      </c>
      <c r="F391" s="129" t="s">
        <v>3579</v>
      </c>
      <c r="G391" s="191" t="s">
        <v>5802</v>
      </c>
      <c r="H391" s="225" t="s">
        <v>1763</v>
      </c>
      <c r="I391" s="263" t="s">
        <v>2767</v>
      </c>
      <c r="J391" s="263" t="s">
        <v>9437</v>
      </c>
      <c r="K391" s="263" t="s">
        <v>8841</v>
      </c>
      <c r="L391" s="263" t="s">
        <v>10374</v>
      </c>
      <c r="M391" s="263" t="s">
        <v>9955</v>
      </c>
      <c r="N391" s="263" t="s">
        <v>10428</v>
      </c>
      <c r="O391" s="122" t="s">
        <v>5637</v>
      </c>
      <c r="P391" s="123" t="s">
        <v>8841</v>
      </c>
      <c r="Q391" s="302" t="s">
        <v>10424</v>
      </c>
      <c r="R391" s="171">
        <v>106</v>
      </c>
      <c r="S391" s="172" t="s">
        <v>9072</v>
      </c>
      <c r="T391" s="381" t="s">
        <v>5270</v>
      </c>
      <c r="U391" s="375" t="s">
        <v>10477</v>
      </c>
      <c r="V391" s="137"/>
      <c r="W391" s="138"/>
      <c r="X391" s="370"/>
      <c r="Y391" s="375"/>
    </row>
    <row r="392" spans="1:25">
      <c r="A392" s="126"/>
      <c r="B392" s="127" t="s">
        <v>3579</v>
      </c>
      <c r="C392" s="128"/>
      <c r="D392" s="127" t="s">
        <v>3579</v>
      </c>
      <c r="E392" s="128" t="s">
        <v>3579</v>
      </c>
      <c r="F392" s="129" t="s">
        <v>3579</v>
      </c>
      <c r="G392" s="191" t="s">
        <v>5803</v>
      </c>
      <c r="H392" s="225" t="s">
        <v>1764</v>
      </c>
      <c r="I392" s="263" t="s">
        <v>2768</v>
      </c>
      <c r="J392" s="263" t="s">
        <v>9438</v>
      </c>
      <c r="K392" s="263" t="s">
        <v>8842</v>
      </c>
      <c r="L392" s="263" t="s">
        <v>10374</v>
      </c>
      <c r="M392" s="263" t="s">
        <v>9956</v>
      </c>
      <c r="N392" s="263" t="s">
        <v>10331</v>
      </c>
      <c r="O392" s="122" t="s">
        <v>5638</v>
      </c>
      <c r="P392" s="123" t="s">
        <v>8842</v>
      </c>
      <c r="Q392" s="302" t="s">
        <v>10424</v>
      </c>
      <c r="R392" s="169"/>
      <c r="S392" s="170"/>
      <c r="T392" s="363"/>
      <c r="U392" s="374"/>
      <c r="V392" s="137"/>
      <c r="W392" s="138"/>
      <c r="X392" s="363"/>
      <c r="Y392" s="374"/>
    </row>
    <row r="393" spans="1:25">
      <c r="A393" s="155"/>
      <c r="B393" s="140"/>
      <c r="C393" s="139"/>
      <c r="D393" s="140"/>
      <c r="E393" s="139"/>
      <c r="F393" s="140"/>
      <c r="G393" s="430"/>
      <c r="H393" s="431"/>
      <c r="I393" s="263" t="s">
        <v>2768</v>
      </c>
      <c r="J393" s="263" t="s">
        <v>9439</v>
      </c>
      <c r="K393" s="263" t="s">
        <v>8843</v>
      </c>
      <c r="L393" s="263"/>
      <c r="M393" s="263" t="s">
        <v>9957</v>
      </c>
      <c r="N393" s="263" t="s">
        <v>10332</v>
      </c>
      <c r="O393" s="122" t="s">
        <v>5639</v>
      </c>
      <c r="P393" s="123" t="s">
        <v>8843</v>
      </c>
      <c r="Q393" s="302" t="s">
        <v>10424</v>
      </c>
      <c r="R393" s="207">
        <v>107</v>
      </c>
      <c r="S393" s="208" t="s">
        <v>9074</v>
      </c>
      <c r="T393" s="363"/>
      <c r="U393" s="372"/>
      <c r="V393" s="137"/>
      <c r="W393" s="138"/>
      <c r="X393" s="363"/>
      <c r="Y393" s="382"/>
    </row>
    <row r="394" spans="1:25">
      <c r="A394" s="126" t="s">
        <v>5222</v>
      </c>
      <c r="B394" s="127" t="s">
        <v>5661</v>
      </c>
      <c r="C394" s="128" t="s">
        <v>5278</v>
      </c>
      <c r="D394" s="127" t="s">
        <v>5663</v>
      </c>
      <c r="E394" s="128" t="s">
        <v>5387</v>
      </c>
      <c r="F394" s="129" t="s">
        <v>1705</v>
      </c>
      <c r="G394" s="191" t="s">
        <v>5664</v>
      </c>
      <c r="H394" s="121" t="s">
        <v>1705</v>
      </c>
      <c r="I394" s="263" t="s">
        <v>2690</v>
      </c>
      <c r="J394" s="263" t="s">
        <v>9440</v>
      </c>
      <c r="K394" s="263" t="s">
        <v>8844</v>
      </c>
      <c r="L394" s="263" t="s">
        <v>10443</v>
      </c>
      <c r="M394" s="263" t="s">
        <v>9958</v>
      </c>
      <c r="N394" s="263" t="s">
        <v>10333</v>
      </c>
      <c r="O394" s="122" t="s">
        <v>5640</v>
      </c>
      <c r="P394" s="123" t="s">
        <v>8844</v>
      </c>
      <c r="Q394" s="302" t="s">
        <v>10451</v>
      </c>
      <c r="R394" s="229">
        <v>108</v>
      </c>
      <c r="S394" s="149" t="s">
        <v>8844</v>
      </c>
      <c r="T394" s="381" t="s">
        <v>5273</v>
      </c>
      <c r="U394" s="375" t="s">
        <v>10478</v>
      </c>
      <c r="V394" s="160" t="s">
        <v>5222</v>
      </c>
      <c r="W394" s="125" t="s">
        <v>9076</v>
      </c>
      <c r="X394" s="370"/>
      <c r="Y394" s="375"/>
    </row>
    <row r="395" spans="1:25">
      <c r="A395" s="126"/>
      <c r="B395" s="127" t="s">
        <v>3579</v>
      </c>
      <c r="C395" s="128"/>
      <c r="D395" s="127" t="s">
        <v>3579</v>
      </c>
      <c r="E395" s="118" t="s">
        <v>5389</v>
      </c>
      <c r="F395" s="119" t="s">
        <v>1706</v>
      </c>
      <c r="G395" s="191" t="s">
        <v>5665</v>
      </c>
      <c r="H395" s="121" t="s">
        <v>1706</v>
      </c>
      <c r="I395" s="263" t="s">
        <v>2691</v>
      </c>
      <c r="J395" s="263" t="s">
        <v>9441</v>
      </c>
      <c r="K395" s="263" t="s">
        <v>8845</v>
      </c>
      <c r="L395" s="263" t="s">
        <v>10371</v>
      </c>
      <c r="M395" s="263" t="s">
        <v>9959</v>
      </c>
      <c r="N395" s="263" t="s">
        <v>10429</v>
      </c>
      <c r="O395" s="122" t="s">
        <v>5643</v>
      </c>
      <c r="P395" s="123" t="s">
        <v>8845</v>
      </c>
      <c r="Q395" s="302" t="s">
        <v>10451</v>
      </c>
      <c r="R395" s="230">
        <v>109</v>
      </c>
      <c r="S395" s="214" t="s">
        <v>8845</v>
      </c>
      <c r="T395" s="363"/>
      <c r="U395" s="374"/>
      <c r="V395" s="137"/>
      <c r="W395" s="138"/>
      <c r="X395" s="363"/>
      <c r="Y395" s="374"/>
    </row>
    <row r="396" spans="1:25">
      <c r="A396" s="126"/>
      <c r="B396" s="127" t="s">
        <v>3579</v>
      </c>
      <c r="C396" s="139"/>
      <c r="D396" s="140" t="s">
        <v>3579</v>
      </c>
      <c r="E396" s="139" t="s">
        <v>5390</v>
      </c>
      <c r="F396" s="140" t="s">
        <v>1707</v>
      </c>
      <c r="G396" s="191" t="s">
        <v>5666</v>
      </c>
      <c r="H396" s="121" t="s">
        <v>8846</v>
      </c>
      <c r="I396" s="263" t="s">
        <v>2692</v>
      </c>
      <c r="J396" s="263" t="s">
        <v>9442</v>
      </c>
      <c r="K396" s="263" t="s">
        <v>1707</v>
      </c>
      <c r="L396" s="263" t="s">
        <v>10371</v>
      </c>
      <c r="M396" s="263" t="s">
        <v>9960</v>
      </c>
      <c r="N396" s="263" t="s">
        <v>10334</v>
      </c>
      <c r="O396" s="122" t="s">
        <v>5644</v>
      </c>
      <c r="P396" s="123" t="s">
        <v>1707</v>
      </c>
      <c r="Q396" s="302" t="s">
        <v>10451</v>
      </c>
      <c r="R396" s="207">
        <v>110</v>
      </c>
      <c r="S396" s="208" t="s">
        <v>9077</v>
      </c>
      <c r="T396" s="363"/>
      <c r="U396" s="372"/>
      <c r="V396" s="137"/>
      <c r="W396" s="138"/>
      <c r="X396" s="363"/>
      <c r="Y396" s="372"/>
    </row>
    <row r="397" spans="1:25">
      <c r="A397" s="126"/>
      <c r="B397" s="127" t="s">
        <v>3579</v>
      </c>
      <c r="C397" s="128" t="s">
        <v>5283</v>
      </c>
      <c r="D397" s="127" t="s">
        <v>5669</v>
      </c>
      <c r="E397" s="128" t="s">
        <v>5391</v>
      </c>
      <c r="F397" s="129" t="s">
        <v>5670</v>
      </c>
      <c r="G397" s="281" t="s">
        <v>5671</v>
      </c>
      <c r="H397" s="266" t="s">
        <v>1708</v>
      </c>
      <c r="I397" s="267" t="s">
        <v>2693</v>
      </c>
      <c r="J397" s="267" t="s">
        <v>9443</v>
      </c>
      <c r="K397" s="267" t="s">
        <v>1708</v>
      </c>
      <c r="L397" s="263" t="s">
        <v>10371</v>
      </c>
      <c r="M397" s="308" t="s">
        <v>9961</v>
      </c>
      <c r="N397" s="308" t="s">
        <v>10335</v>
      </c>
      <c r="O397" s="274" t="s">
        <v>5645</v>
      </c>
      <c r="P397" s="275" t="s">
        <v>1708</v>
      </c>
      <c r="Q397" s="302" t="s">
        <v>10451</v>
      </c>
      <c r="R397" s="171">
        <v>111</v>
      </c>
      <c r="S397" s="172" t="s">
        <v>9078</v>
      </c>
      <c r="T397" s="381" t="s">
        <v>5275</v>
      </c>
      <c r="U397" s="352" t="s">
        <v>10479</v>
      </c>
      <c r="V397" s="137"/>
      <c r="W397" s="138"/>
      <c r="X397" s="370"/>
      <c r="Y397" s="371"/>
    </row>
    <row r="398" spans="1:25">
      <c r="A398" s="126"/>
      <c r="B398" s="127" t="s">
        <v>3579</v>
      </c>
      <c r="C398" s="128"/>
      <c r="D398" s="127" t="s">
        <v>3579</v>
      </c>
      <c r="E398" s="128" t="s">
        <v>3579</v>
      </c>
      <c r="F398" s="129" t="s">
        <v>3579</v>
      </c>
      <c r="G398" s="281" t="s">
        <v>5675</v>
      </c>
      <c r="H398" s="266" t="s">
        <v>1711</v>
      </c>
      <c r="I398" s="267" t="s">
        <v>2697</v>
      </c>
      <c r="J398" s="267" t="s">
        <v>9443</v>
      </c>
      <c r="K398" s="267" t="s">
        <v>1708</v>
      </c>
      <c r="L398" s="263" t="s">
        <v>10371</v>
      </c>
      <c r="M398" s="306" t="s">
        <v>9962</v>
      </c>
      <c r="N398" s="306" t="s">
        <v>10336</v>
      </c>
      <c r="O398" s="276"/>
      <c r="P398" s="277" t="s">
        <v>3579</v>
      </c>
      <c r="Q398" s="303"/>
      <c r="R398" s="133" t="s">
        <v>8674</v>
      </c>
      <c r="S398" s="134" t="s">
        <v>8674</v>
      </c>
      <c r="T398" s="359"/>
      <c r="U398" s="360"/>
      <c r="V398" s="137"/>
      <c r="W398" s="138"/>
      <c r="X398" s="363"/>
      <c r="Y398" s="372"/>
    </row>
    <row r="399" spans="1:25">
      <c r="A399" s="126"/>
      <c r="B399" s="127" t="s">
        <v>3579</v>
      </c>
      <c r="C399" s="128"/>
      <c r="D399" s="127" t="s">
        <v>3579</v>
      </c>
      <c r="E399" s="128" t="s">
        <v>3579</v>
      </c>
      <c r="F399" s="129" t="s">
        <v>3579</v>
      </c>
      <c r="G399" s="281" t="s">
        <v>5672</v>
      </c>
      <c r="H399" s="266" t="s">
        <v>1709</v>
      </c>
      <c r="I399" s="267" t="s">
        <v>2694</v>
      </c>
      <c r="J399" s="267" t="s">
        <v>9444</v>
      </c>
      <c r="K399" s="267" t="s">
        <v>1709</v>
      </c>
      <c r="L399" s="263" t="s">
        <v>10371</v>
      </c>
      <c r="M399" s="303" t="s">
        <v>9963</v>
      </c>
      <c r="N399" s="303" t="s">
        <v>10337</v>
      </c>
      <c r="O399" s="268" t="s">
        <v>5649</v>
      </c>
      <c r="P399" s="269" t="s">
        <v>1709</v>
      </c>
      <c r="Q399" s="303" t="s">
        <v>10371</v>
      </c>
      <c r="R399" s="169" t="s">
        <v>8674</v>
      </c>
      <c r="S399" s="170" t="s">
        <v>8674</v>
      </c>
      <c r="T399" s="363"/>
      <c r="U399" s="372"/>
      <c r="V399" s="137"/>
      <c r="W399" s="138"/>
      <c r="X399" s="363"/>
      <c r="Y399" s="372"/>
    </row>
    <row r="400" spans="1:25">
      <c r="A400" s="126"/>
      <c r="B400" s="127" t="s">
        <v>3579</v>
      </c>
      <c r="C400" s="128"/>
      <c r="D400" s="127" t="s">
        <v>3579</v>
      </c>
      <c r="E400" s="128" t="s">
        <v>3579</v>
      </c>
      <c r="F400" s="129" t="s">
        <v>3579</v>
      </c>
      <c r="G400" s="281" t="s">
        <v>5673</v>
      </c>
      <c r="H400" s="266" t="s">
        <v>1881</v>
      </c>
      <c r="I400" s="267" t="s">
        <v>2695</v>
      </c>
      <c r="J400" s="267" t="s">
        <v>9444</v>
      </c>
      <c r="K400" s="267" t="s">
        <v>1709</v>
      </c>
      <c r="L400" s="263" t="s">
        <v>10371</v>
      </c>
      <c r="M400" s="306" t="s">
        <v>9964</v>
      </c>
      <c r="N400" s="306" t="s">
        <v>10338</v>
      </c>
      <c r="O400" s="276"/>
      <c r="P400" s="277" t="s">
        <v>3579</v>
      </c>
      <c r="Q400" s="303"/>
      <c r="R400" s="133" t="s">
        <v>8674</v>
      </c>
      <c r="S400" s="134" t="s">
        <v>8674</v>
      </c>
      <c r="T400" s="359"/>
      <c r="U400" s="360"/>
      <c r="V400" s="137"/>
      <c r="W400" s="138"/>
      <c r="X400" s="363"/>
      <c r="Y400" s="372"/>
    </row>
    <row r="401" spans="1:25">
      <c r="A401" s="126"/>
      <c r="B401" s="127" t="s">
        <v>3579</v>
      </c>
      <c r="C401" s="128"/>
      <c r="D401" s="127" t="s">
        <v>3579</v>
      </c>
      <c r="E401" s="139" t="s">
        <v>3579</v>
      </c>
      <c r="F401" s="140" t="s">
        <v>3579</v>
      </c>
      <c r="G401" s="191" t="s">
        <v>5674</v>
      </c>
      <c r="H401" s="121" t="s">
        <v>1710</v>
      </c>
      <c r="I401" s="263" t="s">
        <v>2696</v>
      </c>
      <c r="J401" s="263" t="s">
        <v>9445</v>
      </c>
      <c r="K401" s="263" t="s">
        <v>1710</v>
      </c>
      <c r="L401" s="263" t="s">
        <v>10371</v>
      </c>
      <c r="M401" s="314" t="s">
        <v>9965</v>
      </c>
      <c r="N401" s="314" t="s">
        <v>10339</v>
      </c>
      <c r="O401" s="131" t="s">
        <v>5650</v>
      </c>
      <c r="P401" s="142" t="s">
        <v>1710</v>
      </c>
      <c r="Q401" s="304" t="s">
        <v>10371</v>
      </c>
      <c r="R401" s="169"/>
      <c r="S401" s="170"/>
      <c r="T401" s="363"/>
      <c r="U401" s="372"/>
      <c r="V401" s="137"/>
      <c r="W401" s="138"/>
      <c r="X401" s="363"/>
      <c r="Y401" s="382"/>
    </row>
    <row r="402" spans="1:25">
      <c r="A402" s="126"/>
      <c r="B402" s="127" t="s">
        <v>3579</v>
      </c>
      <c r="C402" s="128"/>
      <c r="D402" s="127" t="s">
        <v>3579</v>
      </c>
      <c r="E402" s="128" t="s">
        <v>5392</v>
      </c>
      <c r="F402" s="129" t="s">
        <v>5676</v>
      </c>
      <c r="G402" s="281" t="s">
        <v>5677</v>
      </c>
      <c r="H402" s="266" t="s">
        <v>1712</v>
      </c>
      <c r="I402" s="267" t="s">
        <v>2698</v>
      </c>
      <c r="J402" s="267" t="s">
        <v>9446</v>
      </c>
      <c r="K402" s="267" t="s">
        <v>1712</v>
      </c>
      <c r="L402" s="263" t="s">
        <v>10371</v>
      </c>
      <c r="M402" s="308" t="s">
        <v>9966</v>
      </c>
      <c r="N402" s="308" t="s">
        <v>10340</v>
      </c>
      <c r="O402" s="274" t="s">
        <v>5651</v>
      </c>
      <c r="P402" s="280" t="s">
        <v>1712</v>
      </c>
      <c r="Q402" s="308" t="s">
        <v>10371</v>
      </c>
      <c r="R402" s="171">
        <v>112</v>
      </c>
      <c r="S402" s="172" t="s">
        <v>9080</v>
      </c>
      <c r="T402" s="363"/>
      <c r="U402" s="372"/>
      <c r="V402" s="137"/>
      <c r="W402" s="138"/>
      <c r="X402" s="363"/>
      <c r="Y402" s="382"/>
    </row>
    <row r="403" spans="1:25">
      <c r="A403" s="126"/>
      <c r="B403" s="127" t="s">
        <v>3579</v>
      </c>
      <c r="C403" s="128"/>
      <c r="D403" s="127" t="s">
        <v>3579</v>
      </c>
      <c r="E403" s="128" t="s">
        <v>3579</v>
      </c>
      <c r="F403" s="129" t="s">
        <v>3579</v>
      </c>
      <c r="G403" s="281" t="s">
        <v>5679</v>
      </c>
      <c r="H403" s="266" t="s">
        <v>1714</v>
      </c>
      <c r="I403" s="267" t="s">
        <v>2700</v>
      </c>
      <c r="J403" s="267" t="s">
        <v>9446</v>
      </c>
      <c r="K403" s="267" t="s">
        <v>1712</v>
      </c>
      <c r="L403" s="263" t="s">
        <v>10371</v>
      </c>
      <c r="M403" s="306" t="s">
        <v>9967</v>
      </c>
      <c r="N403" s="306" t="s">
        <v>10341</v>
      </c>
      <c r="O403" s="276"/>
      <c r="P403" s="279" t="s">
        <v>3579</v>
      </c>
      <c r="Q403" s="303"/>
      <c r="R403" s="169"/>
      <c r="S403" s="170"/>
      <c r="T403" s="363"/>
      <c r="U403" s="372"/>
      <c r="V403" s="137"/>
      <c r="W403" s="138"/>
      <c r="X403" s="363"/>
      <c r="Y403" s="382"/>
    </row>
    <row r="404" spans="1:25">
      <c r="A404" s="126"/>
      <c r="B404" s="127" t="s">
        <v>3579</v>
      </c>
      <c r="C404" s="128"/>
      <c r="D404" s="127" t="s">
        <v>3579</v>
      </c>
      <c r="E404" s="128" t="s">
        <v>3579</v>
      </c>
      <c r="F404" s="129" t="s">
        <v>3579</v>
      </c>
      <c r="G404" s="191" t="s">
        <v>5678</v>
      </c>
      <c r="H404" s="121" t="s">
        <v>1713</v>
      </c>
      <c r="I404" s="263" t="s">
        <v>2699</v>
      </c>
      <c r="J404" s="263" t="s">
        <v>9447</v>
      </c>
      <c r="K404" s="263" t="s">
        <v>1713</v>
      </c>
      <c r="L404" s="263" t="s">
        <v>10371</v>
      </c>
      <c r="M404" s="263" t="s">
        <v>9968</v>
      </c>
      <c r="N404" s="263" t="s">
        <v>10342</v>
      </c>
      <c r="O404" s="122" t="s">
        <v>5652</v>
      </c>
      <c r="P404" s="123" t="s">
        <v>1713</v>
      </c>
      <c r="Q404" s="304" t="s">
        <v>10371</v>
      </c>
      <c r="R404" s="169"/>
      <c r="S404" s="170" t="s">
        <v>8674</v>
      </c>
      <c r="T404" s="359"/>
      <c r="U404" s="372"/>
      <c r="V404" s="137"/>
      <c r="W404" s="138"/>
      <c r="X404" s="363"/>
      <c r="Y404" s="382"/>
    </row>
    <row r="405" spans="1:25">
      <c r="A405" s="126"/>
      <c r="B405" s="127" t="s">
        <v>3579</v>
      </c>
      <c r="C405" s="128"/>
      <c r="D405" s="127" t="s">
        <v>3579</v>
      </c>
      <c r="E405" s="128" t="s">
        <v>3579</v>
      </c>
      <c r="F405" s="129" t="s">
        <v>3579</v>
      </c>
      <c r="G405" s="191" t="s">
        <v>5679</v>
      </c>
      <c r="H405" s="121" t="s">
        <v>1714</v>
      </c>
      <c r="I405" s="263" t="s">
        <v>2700</v>
      </c>
      <c r="J405" s="263" t="s">
        <v>9448</v>
      </c>
      <c r="K405" s="263" t="s">
        <v>1714</v>
      </c>
      <c r="L405" s="263" t="s">
        <v>10371</v>
      </c>
      <c r="M405" s="263" t="s">
        <v>9969</v>
      </c>
      <c r="N405" s="263" t="s">
        <v>10343</v>
      </c>
      <c r="O405" s="122" t="s">
        <v>5653</v>
      </c>
      <c r="P405" s="123" t="s">
        <v>1714</v>
      </c>
      <c r="Q405" s="304" t="s">
        <v>10371</v>
      </c>
      <c r="R405" s="169"/>
      <c r="S405" s="170" t="s">
        <v>8674</v>
      </c>
      <c r="T405" s="363"/>
      <c r="U405" s="372"/>
      <c r="V405" s="137"/>
      <c r="W405" s="138"/>
      <c r="X405" s="363"/>
      <c r="Y405" s="382"/>
    </row>
    <row r="406" spans="1:25">
      <c r="A406" s="126"/>
      <c r="B406" s="127" t="s">
        <v>3579</v>
      </c>
      <c r="C406" s="128"/>
      <c r="D406" s="127" t="s">
        <v>3579</v>
      </c>
      <c r="E406" s="139" t="s">
        <v>3579</v>
      </c>
      <c r="F406" s="140" t="s">
        <v>3579</v>
      </c>
      <c r="G406" s="191" t="s">
        <v>5680</v>
      </c>
      <c r="H406" s="121" t="s">
        <v>1715</v>
      </c>
      <c r="I406" s="263" t="s">
        <v>2701</v>
      </c>
      <c r="J406" s="263" t="s">
        <v>9449</v>
      </c>
      <c r="K406" s="263" t="s">
        <v>1715</v>
      </c>
      <c r="L406" s="263" t="s">
        <v>10371</v>
      </c>
      <c r="M406" s="263" t="s">
        <v>9970</v>
      </c>
      <c r="N406" s="263" t="s">
        <v>10344</v>
      </c>
      <c r="O406" s="122" t="s">
        <v>5654</v>
      </c>
      <c r="P406" s="123" t="s">
        <v>1715</v>
      </c>
      <c r="Q406" s="304" t="s">
        <v>10371</v>
      </c>
      <c r="R406" s="169"/>
      <c r="S406" s="170" t="s">
        <v>8674</v>
      </c>
      <c r="T406" s="363"/>
      <c r="U406" s="372"/>
      <c r="V406" s="137"/>
      <c r="W406" s="138"/>
      <c r="X406" s="363"/>
      <c r="Y406" s="372"/>
    </row>
    <row r="407" spans="1:25">
      <c r="A407" s="126"/>
      <c r="B407" s="127" t="s">
        <v>3579</v>
      </c>
      <c r="C407" s="128"/>
      <c r="D407" s="127" t="s">
        <v>3579</v>
      </c>
      <c r="E407" s="128" t="s">
        <v>5393</v>
      </c>
      <c r="F407" s="129" t="s">
        <v>5681</v>
      </c>
      <c r="G407" s="218" t="s">
        <v>5685</v>
      </c>
      <c r="H407" s="219" t="s">
        <v>1718</v>
      </c>
      <c r="I407" s="263" t="s">
        <v>2705</v>
      </c>
      <c r="J407" s="263" t="s">
        <v>9450</v>
      </c>
      <c r="K407" s="263" t="s">
        <v>8847</v>
      </c>
      <c r="L407" s="263" t="s">
        <v>10371</v>
      </c>
      <c r="M407" s="263" t="s">
        <v>9971</v>
      </c>
      <c r="N407" s="263" t="s">
        <v>10345</v>
      </c>
      <c r="O407" s="122" t="s">
        <v>5655</v>
      </c>
      <c r="P407" s="123" t="s">
        <v>8847</v>
      </c>
      <c r="Q407" s="304" t="s">
        <v>10371</v>
      </c>
      <c r="R407" s="171">
        <v>113</v>
      </c>
      <c r="S407" s="172" t="s">
        <v>9081</v>
      </c>
      <c r="T407" s="363"/>
      <c r="U407" s="372"/>
      <c r="V407" s="137"/>
      <c r="W407" s="138"/>
      <c r="X407" s="363"/>
      <c r="Y407" s="372"/>
    </row>
    <row r="408" spans="1:25">
      <c r="A408" s="126"/>
      <c r="B408" s="127" t="s">
        <v>3579</v>
      </c>
      <c r="C408" s="128"/>
      <c r="D408" s="127" t="s">
        <v>3579</v>
      </c>
      <c r="E408" s="128" t="s">
        <v>3579</v>
      </c>
      <c r="F408" s="129" t="s">
        <v>3579</v>
      </c>
      <c r="G408" s="191" t="s">
        <v>5683</v>
      </c>
      <c r="H408" s="121" t="s">
        <v>1717</v>
      </c>
      <c r="I408" s="263" t="s">
        <v>2703</v>
      </c>
      <c r="J408" s="263" t="s">
        <v>9451</v>
      </c>
      <c r="K408" s="263" t="s">
        <v>1717</v>
      </c>
      <c r="L408" s="263" t="s">
        <v>10371</v>
      </c>
      <c r="M408" s="263" t="s">
        <v>9972</v>
      </c>
      <c r="N408" s="263" t="s">
        <v>10346</v>
      </c>
      <c r="O408" s="122" t="s">
        <v>1178</v>
      </c>
      <c r="P408" s="123" t="s">
        <v>1717</v>
      </c>
      <c r="Q408" s="304" t="s">
        <v>10371</v>
      </c>
      <c r="R408" s="169"/>
      <c r="S408" s="170" t="s">
        <v>8674</v>
      </c>
      <c r="T408" s="363"/>
      <c r="U408" s="372"/>
      <c r="V408" s="137"/>
      <c r="W408" s="138"/>
      <c r="X408" s="363"/>
      <c r="Y408" s="372"/>
    </row>
    <row r="409" spans="1:25">
      <c r="A409" s="126"/>
      <c r="B409" s="127" t="s">
        <v>3579</v>
      </c>
      <c r="C409" s="128"/>
      <c r="D409" s="127" t="s">
        <v>3579</v>
      </c>
      <c r="E409" s="128" t="s">
        <v>3579</v>
      </c>
      <c r="F409" s="129" t="s">
        <v>3579</v>
      </c>
      <c r="G409" s="191" t="s">
        <v>5682</v>
      </c>
      <c r="H409" s="121" t="s">
        <v>1716</v>
      </c>
      <c r="I409" s="263" t="s">
        <v>2702</v>
      </c>
      <c r="J409" s="263" t="s">
        <v>9452</v>
      </c>
      <c r="K409" s="263" t="s">
        <v>1716</v>
      </c>
      <c r="L409" s="263" t="s">
        <v>10371</v>
      </c>
      <c r="M409" s="263"/>
      <c r="N409" s="263"/>
      <c r="O409" s="122" t="s">
        <v>1179</v>
      </c>
      <c r="P409" s="123" t="s">
        <v>1716</v>
      </c>
      <c r="Q409" s="304" t="s">
        <v>10371</v>
      </c>
      <c r="R409" s="169"/>
      <c r="S409" s="170" t="s">
        <v>8674</v>
      </c>
      <c r="T409" s="363"/>
      <c r="U409" s="372"/>
      <c r="V409" s="137"/>
      <c r="W409" s="138"/>
      <c r="X409" s="363"/>
      <c r="Y409" s="372"/>
    </row>
    <row r="410" spans="1:25">
      <c r="A410" s="126"/>
      <c r="B410" s="127" t="s">
        <v>3579</v>
      </c>
      <c r="C410" s="118" t="s">
        <v>5278</v>
      </c>
      <c r="D410" s="119" t="s">
        <v>5663</v>
      </c>
      <c r="E410" s="118" t="s">
        <v>5389</v>
      </c>
      <c r="F410" s="119" t="s">
        <v>1706</v>
      </c>
      <c r="G410" s="281" t="s">
        <v>5665</v>
      </c>
      <c r="H410" s="266" t="s">
        <v>1706</v>
      </c>
      <c r="I410" s="267" t="s">
        <v>2691</v>
      </c>
      <c r="J410" s="267" t="s">
        <v>9453</v>
      </c>
      <c r="K410" s="267" t="s">
        <v>8848</v>
      </c>
      <c r="L410" s="263" t="s">
        <v>10371</v>
      </c>
      <c r="M410" s="308"/>
      <c r="N410" s="308"/>
      <c r="O410" s="274" t="s">
        <v>1180</v>
      </c>
      <c r="P410" s="280" t="s">
        <v>8848</v>
      </c>
      <c r="Q410" s="303" t="s">
        <v>10371</v>
      </c>
      <c r="R410" s="169"/>
      <c r="S410" s="170" t="s">
        <v>8674</v>
      </c>
      <c r="T410" s="363"/>
      <c r="U410" s="372"/>
      <c r="V410" s="137"/>
      <c r="W410" s="138"/>
      <c r="X410" s="363"/>
      <c r="Y410" s="382"/>
    </row>
    <row r="411" spans="1:25">
      <c r="A411" s="126"/>
      <c r="B411" s="127" t="s">
        <v>3579</v>
      </c>
      <c r="C411" s="128" t="s">
        <v>5283</v>
      </c>
      <c r="D411" s="127" t="s">
        <v>5669</v>
      </c>
      <c r="E411" s="118" t="s">
        <v>5392</v>
      </c>
      <c r="F411" s="119" t="s">
        <v>5676</v>
      </c>
      <c r="G411" s="281" t="s">
        <v>5678</v>
      </c>
      <c r="H411" s="266" t="s">
        <v>1713</v>
      </c>
      <c r="I411" s="267" t="s">
        <v>2699</v>
      </c>
      <c r="J411" s="267" t="s">
        <v>9453</v>
      </c>
      <c r="K411" s="267" t="s">
        <v>8848</v>
      </c>
      <c r="L411" s="263" t="s">
        <v>10371</v>
      </c>
      <c r="M411" s="303"/>
      <c r="N411" s="303"/>
      <c r="O411" s="271"/>
      <c r="P411" s="272" t="s">
        <v>3579</v>
      </c>
      <c r="Q411" s="303"/>
      <c r="R411" s="169"/>
      <c r="S411" s="170"/>
      <c r="T411" s="363"/>
      <c r="U411" s="372"/>
      <c r="V411" s="137"/>
      <c r="W411" s="138"/>
      <c r="X411" s="363"/>
      <c r="Y411" s="382"/>
    </row>
    <row r="412" spans="1:25">
      <c r="A412" s="126"/>
      <c r="B412" s="127" t="s">
        <v>3579</v>
      </c>
      <c r="C412" s="128"/>
      <c r="D412" s="127" t="s">
        <v>3579</v>
      </c>
      <c r="E412" s="128" t="s">
        <v>5393</v>
      </c>
      <c r="F412" s="129" t="s">
        <v>5681</v>
      </c>
      <c r="G412" s="281" t="s">
        <v>5684</v>
      </c>
      <c r="H412" s="266" t="s">
        <v>1882</v>
      </c>
      <c r="I412" s="267" t="s">
        <v>2704</v>
      </c>
      <c r="J412" s="267" t="s">
        <v>9453</v>
      </c>
      <c r="K412" s="267" t="s">
        <v>8848</v>
      </c>
      <c r="L412" s="263" t="s">
        <v>10371</v>
      </c>
      <c r="M412" s="306"/>
      <c r="N412" s="306"/>
      <c r="O412" s="276"/>
      <c r="P412" s="279" t="s">
        <v>3579</v>
      </c>
      <c r="Q412" s="303"/>
      <c r="R412" s="169"/>
      <c r="S412" s="170"/>
      <c r="T412" s="363"/>
      <c r="U412" s="372"/>
      <c r="V412" s="137"/>
      <c r="W412" s="138"/>
      <c r="X412" s="363"/>
      <c r="Y412" s="382"/>
    </row>
    <row r="413" spans="1:25">
      <c r="A413" s="155"/>
      <c r="B413" s="140" t="s">
        <v>3579</v>
      </c>
      <c r="C413" s="139"/>
      <c r="D413" s="140" t="s">
        <v>3579</v>
      </c>
      <c r="E413" s="139" t="s">
        <v>3579</v>
      </c>
      <c r="F413" s="140" t="s">
        <v>3579</v>
      </c>
      <c r="G413" s="191" t="s">
        <v>5685</v>
      </c>
      <c r="H413" s="121" t="s">
        <v>1718</v>
      </c>
      <c r="I413" s="263" t="s">
        <v>2705</v>
      </c>
      <c r="J413" s="263" t="s">
        <v>9454</v>
      </c>
      <c r="K413" s="263" t="s">
        <v>8849</v>
      </c>
      <c r="L413" s="263" t="s">
        <v>10371</v>
      </c>
      <c r="M413" s="263"/>
      <c r="N413" s="263"/>
      <c r="O413" s="122" t="s">
        <v>1181</v>
      </c>
      <c r="P413" s="123" t="s">
        <v>8849</v>
      </c>
      <c r="Q413" s="307" t="s">
        <v>10371</v>
      </c>
      <c r="R413" s="207">
        <v>114</v>
      </c>
      <c r="S413" s="208" t="s">
        <v>8849</v>
      </c>
      <c r="T413" s="369"/>
      <c r="U413" s="360"/>
      <c r="V413" s="137"/>
      <c r="W413" s="138"/>
      <c r="X413" s="363"/>
      <c r="Y413" s="382"/>
    </row>
    <row r="414" spans="1:25">
      <c r="A414" s="126" t="s">
        <v>5223</v>
      </c>
      <c r="B414" s="127" t="s">
        <v>5686</v>
      </c>
      <c r="C414" s="128" t="s">
        <v>5284</v>
      </c>
      <c r="D414" s="127" t="s">
        <v>5686</v>
      </c>
      <c r="E414" s="128" t="s">
        <v>5396</v>
      </c>
      <c r="F414" s="129" t="s">
        <v>5686</v>
      </c>
      <c r="G414" s="191" t="s">
        <v>5688</v>
      </c>
      <c r="H414" s="121" t="s">
        <v>1883</v>
      </c>
      <c r="I414" s="263" t="s">
        <v>2706</v>
      </c>
      <c r="J414" s="263" t="s">
        <v>9455</v>
      </c>
      <c r="K414" s="263" t="s">
        <v>8850</v>
      </c>
      <c r="L414" s="263" t="s">
        <v>10452</v>
      </c>
      <c r="M414" s="263"/>
      <c r="N414" s="263"/>
      <c r="O414" s="122" t="s">
        <v>1182</v>
      </c>
      <c r="P414" s="123" t="s">
        <v>8850</v>
      </c>
      <c r="Q414" s="302" t="s">
        <v>10372</v>
      </c>
      <c r="R414" s="171">
        <v>115</v>
      </c>
      <c r="S414" s="124" t="s">
        <v>9082</v>
      </c>
      <c r="T414" s="381" t="s">
        <v>5276</v>
      </c>
      <c r="U414" s="392" t="s">
        <v>10480</v>
      </c>
      <c r="V414" s="160" t="s">
        <v>5223</v>
      </c>
      <c r="W414" s="125" t="s">
        <v>9082</v>
      </c>
      <c r="X414" s="370"/>
      <c r="Y414" s="371"/>
    </row>
    <row r="415" spans="1:25">
      <c r="A415" s="155"/>
      <c r="B415" s="140" t="s">
        <v>3579</v>
      </c>
      <c r="C415" s="139"/>
      <c r="D415" s="140" t="s">
        <v>3579</v>
      </c>
      <c r="E415" s="139" t="s">
        <v>3579</v>
      </c>
      <c r="F415" s="140" t="s">
        <v>3579</v>
      </c>
      <c r="G415" s="191" t="s">
        <v>5689</v>
      </c>
      <c r="H415" s="121" t="s">
        <v>1884</v>
      </c>
      <c r="I415" s="263" t="s">
        <v>2707</v>
      </c>
      <c r="J415" s="263" t="s">
        <v>9456</v>
      </c>
      <c r="K415" s="263" t="s">
        <v>8851</v>
      </c>
      <c r="L415" s="263" t="s">
        <v>10372</v>
      </c>
      <c r="M415" s="263"/>
      <c r="N415" s="263"/>
      <c r="O415" s="122" t="s">
        <v>1183</v>
      </c>
      <c r="P415" s="123" t="s">
        <v>8851</v>
      </c>
      <c r="Q415" s="302" t="s">
        <v>10372</v>
      </c>
      <c r="R415" s="169"/>
      <c r="S415" s="170"/>
      <c r="T415" s="363"/>
      <c r="U415" s="366"/>
      <c r="V415" s="137"/>
      <c r="W415" s="138"/>
      <c r="X415" s="363"/>
      <c r="Y415" s="382"/>
    </row>
    <row r="416" spans="1:25">
      <c r="A416" s="126" t="s">
        <v>5225</v>
      </c>
      <c r="B416" s="127" t="s">
        <v>7928</v>
      </c>
      <c r="C416" s="128" t="s">
        <v>5288</v>
      </c>
      <c r="D416" s="127" t="s">
        <v>5698</v>
      </c>
      <c r="E416" s="128" t="s">
        <v>1168</v>
      </c>
      <c r="F416" s="129" t="s">
        <v>5699</v>
      </c>
      <c r="G416" s="191" t="s">
        <v>5700</v>
      </c>
      <c r="H416" s="121" t="s">
        <v>1721</v>
      </c>
      <c r="I416" s="263" t="s">
        <v>2712</v>
      </c>
      <c r="J416" s="263" t="s">
        <v>9457</v>
      </c>
      <c r="K416" s="263" t="s">
        <v>8852</v>
      </c>
      <c r="L416" s="263" t="s">
        <v>10372</v>
      </c>
      <c r="M416" s="263"/>
      <c r="N416" s="263"/>
      <c r="O416" s="122" t="s">
        <v>5660</v>
      </c>
      <c r="P416" s="123" t="s">
        <v>8852</v>
      </c>
      <c r="Q416" s="302" t="s">
        <v>10372</v>
      </c>
      <c r="R416" s="171">
        <v>116</v>
      </c>
      <c r="S416" s="172" t="s">
        <v>9083</v>
      </c>
      <c r="T416" s="381" t="s">
        <v>5277</v>
      </c>
      <c r="U416" s="371" t="s">
        <v>10481</v>
      </c>
      <c r="V416" s="160" t="s">
        <v>5224</v>
      </c>
      <c r="W416" s="125" t="s">
        <v>9085</v>
      </c>
      <c r="X416" s="370"/>
      <c r="Y416" s="386"/>
    </row>
    <row r="417" spans="1:25">
      <c r="A417" s="126"/>
      <c r="B417" s="127" t="s">
        <v>3579</v>
      </c>
      <c r="C417" s="128"/>
      <c r="D417" s="127" t="s">
        <v>3579</v>
      </c>
      <c r="E417" s="139" t="s">
        <v>3579</v>
      </c>
      <c r="F417" s="140" t="s">
        <v>3579</v>
      </c>
      <c r="G417" s="191" t="s">
        <v>5701</v>
      </c>
      <c r="H417" s="121" t="s">
        <v>1722</v>
      </c>
      <c r="I417" s="263" t="s">
        <v>2713</v>
      </c>
      <c r="J417" s="263" t="s">
        <v>9458</v>
      </c>
      <c r="K417" s="263" t="s">
        <v>8853</v>
      </c>
      <c r="L417" s="263" t="s">
        <v>10372</v>
      </c>
      <c r="M417" s="263"/>
      <c r="N417" s="263"/>
      <c r="O417" s="122" t="s">
        <v>5664</v>
      </c>
      <c r="P417" s="123" t="s">
        <v>8853</v>
      </c>
      <c r="Q417" s="302" t="s">
        <v>10372</v>
      </c>
      <c r="R417" s="169"/>
      <c r="S417" s="170"/>
      <c r="T417" s="363"/>
      <c r="U417" s="382"/>
      <c r="V417" s="137"/>
      <c r="W417" s="138"/>
      <c r="X417" s="363"/>
      <c r="Y417" s="382"/>
    </row>
    <row r="418" spans="1:25">
      <c r="A418" s="126"/>
      <c r="B418" s="127" t="s">
        <v>3579</v>
      </c>
      <c r="C418" s="128"/>
      <c r="D418" s="127" t="s">
        <v>3579</v>
      </c>
      <c r="E418" s="128" t="s">
        <v>1169</v>
      </c>
      <c r="F418" s="129" t="s">
        <v>5702</v>
      </c>
      <c r="G418" s="191" t="s">
        <v>5703</v>
      </c>
      <c r="H418" s="121" t="s">
        <v>1723</v>
      </c>
      <c r="I418" s="263" t="s">
        <v>2714</v>
      </c>
      <c r="J418" s="263" t="s">
        <v>9459</v>
      </c>
      <c r="K418" s="263" t="s">
        <v>8854</v>
      </c>
      <c r="L418" s="263" t="s">
        <v>10372</v>
      </c>
      <c r="M418" s="263"/>
      <c r="N418" s="263"/>
      <c r="O418" s="122" t="s">
        <v>5665</v>
      </c>
      <c r="P418" s="123" t="s">
        <v>8854</v>
      </c>
      <c r="Q418" s="302" t="s">
        <v>10372</v>
      </c>
      <c r="R418" s="171">
        <v>117</v>
      </c>
      <c r="S418" s="172" t="s">
        <v>9086</v>
      </c>
      <c r="T418" s="363"/>
      <c r="U418" s="382"/>
      <c r="V418" s="137"/>
      <c r="W418" s="138"/>
      <c r="X418" s="363"/>
      <c r="Y418" s="372"/>
    </row>
    <row r="419" spans="1:25">
      <c r="A419" s="126"/>
      <c r="B419" s="127" t="s">
        <v>3579</v>
      </c>
      <c r="C419" s="128"/>
      <c r="D419" s="127" t="s">
        <v>3579</v>
      </c>
      <c r="E419" s="139" t="s">
        <v>3579</v>
      </c>
      <c r="F419" s="140" t="s">
        <v>3579</v>
      </c>
      <c r="G419" s="191" t="s">
        <v>5704</v>
      </c>
      <c r="H419" s="121" t="s">
        <v>1724</v>
      </c>
      <c r="I419" s="263" t="s">
        <v>2715</v>
      </c>
      <c r="J419" s="263" t="s">
        <v>9460</v>
      </c>
      <c r="K419" s="263" t="s">
        <v>8855</v>
      </c>
      <c r="L419" s="263" t="s">
        <v>10372</v>
      </c>
      <c r="M419" s="263"/>
      <c r="N419" s="263"/>
      <c r="O419" s="122" t="s">
        <v>5666</v>
      </c>
      <c r="P419" s="123" t="s">
        <v>8855</v>
      </c>
      <c r="Q419" s="302" t="s">
        <v>10372</v>
      </c>
      <c r="R419" s="210"/>
      <c r="S419" s="198"/>
      <c r="T419" s="363"/>
      <c r="U419" s="382"/>
      <c r="V419" s="137"/>
      <c r="W419" s="138"/>
      <c r="X419" s="363"/>
      <c r="Y419" s="382"/>
    </row>
    <row r="420" spans="1:25">
      <c r="A420" s="155"/>
      <c r="B420" s="140" t="s">
        <v>3579</v>
      </c>
      <c r="C420" s="128"/>
      <c r="D420" s="127" t="s">
        <v>3579</v>
      </c>
      <c r="E420" s="128" t="s">
        <v>1170</v>
      </c>
      <c r="F420" s="129" t="s">
        <v>1888</v>
      </c>
      <c r="G420" s="281" t="s">
        <v>5705</v>
      </c>
      <c r="H420" s="266" t="s">
        <v>1888</v>
      </c>
      <c r="I420" s="267" t="s">
        <v>2716</v>
      </c>
      <c r="J420" s="267" t="s">
        <v>9461</v>
      </c>
      <c r="K420" s="267" t="s">
        <v>8856</v>
      </c>
      <c r="L420" s="263" t="s">
        <v>10372</v>
      </c>
      <c r="M420" s="308"/>
      <c r="N420" s="308"/>
      <c r="O420" s="274" t="s">
        <v>5671</v>
      </c>
      <c r="P420" s="280" t="s">
        <v>8856</v>
      </c>
      <c r="Q420" s="302" t="s">
        <v>10372</v>
      </c>
      <c r="R420" s="171">
        <v>118</v>
      </c>
      <c r="S420" s="172" t="s">
        <v>9087</v>
      </c>
      <c r="T420" s="363"/>
      <c r="U420" s="382"/>
      <c r="V420" s="137"/>
      <c r="W420" s="138"/>
      <c r="X420" s="363"/>
      <c r="Y420" s="382"/>
    </row>
    <row r="421" spans="1:25">
      <c r="A421" s="209" t="s">
        <v>5226</v>
      </c>
      <c r="B421" s="119" t="s">
        <v>5723</v>
      </c>
      <c r="C421" s="118" t="s">
        <v>5292</v>
      </c>
      <c r="D421" s="119" t="s">
        <v>5725</v>
      </c>
      <c r="E421" s="118" t="s">
        <v>1177</v>
      </c>
      <c r="F421" s="119" t="s">
        <v>5726</v>
      </c>
      <c r="G421" s="281" t="s">
        <v>5727</v>
      </c>
      <c r="H421" s="266" t="s">
        <v>1734</v>
      </c>
      <c r="I421" s="267" t="s">
        <v>2726</v>
      </c>
      <c r="J421" s="267" t="s">
        <v>9461</v>
      </c>
      <c r="K421" s="267" t="s">
        <v>8856</v>
      </c>
      <c r="L421" s="263" t="s">
        <v>10372</v>
      </c>
      <c r="M421" s="306"/>
      <c r="N421" s="306"/>
      <c r="O421" s="276"/>
      <c r="P421" s="279" t="s">
        <v>3579</v>
      </c>
      <c r="Q421" s="302" t="s">
        <v>10372</v>
      </c>
      <c r="R421" s="210"/>
      <c r="S421" s="198"/>
      <c r="T421" s="363"/>
      <c r="U421" s="382"/>
      <c r="V421" s="137"/>
      <c r="W421" s="138"/>
      <c r="X421" s="363"/>
      <c r="Y421" s="372"/>
    </row>
    <row r="422" spans="1:25">
      <c r="A422" s="126" t="s">
        <v>5225</v>
      </c>
      <c r="B422" s="127" t="s">
        <v>7928</v>
      </c>
      <c r="C422" s="128" t="s">
        <v>5289</v>
      </c>
      <c r="D422" s="127" t="s">
        <v>5707</v>
      </c>
      <c r="E422" s="128" t="s">
        <v>1171</v>
      </c>
      <c r="F422" s="129" t="s">
        <v>5708</v>
      </c>
      <c r="G422" s="191" t="s">
        <v>5709</v>
      </c>
      <c r="H422" s="121" t="s">
        <v>1725</v>
      </c>
      <c r="I422" s="263" t="s">
        <v>2717</v>
      </c>
      <c r="J422" s="263" t="s">
        <v>9462</v>
      </c>
      <c r="K422" s="263" t="s">
        <v>8857</v>
      </c>
      <c r="L422" s="263" t="s">
        <v>10372</v>
      </c>
      <c r="M422" s="263"/>
      <c r="N422" s="263"/>
      <c r="O422" s="122" t="s">
        <v>5672</v>
      </c>
      <c r="P422" s="123" t="s">
        <v>8857</v>
      </c>
      <c r="Q422" s="302" t="s">
        <v>10372</v>
      </c>
      <c r="R422" s="171">
        <v>119</v>
      </c>
      <c r="S422" s="172" t="s">
        <v>9088</v>
      </c>
      <c r="T422" s="381" t="s">
        <v>5278</v>
      </c>
      <c r="U422" s="371" t="s">
        <v>10482</v>
      </c>
      <c r="V422" s="137"/>
      <c r="W422" s="138"/>
      <c r="X422" s="370"/>
      <c r="Y422" s="386"/>
    </row>
    <row r="423" spans="1:25">
      <c r="A423" s="126"/>
      <c r="B423" s="127" t="s">
        <v>3579</v>
      </c>
      <c r="C423" s="128"/>
      <c r="D423" s="127" t="s">
        <v>3579</v>
      </c>
      <c r="E423" s="128" t="s">
        <v>3579</v>
      </c>
      <c r="F423" s="129" t="s">
        <v>3579</v>
      </c>
      <c r="G423" s="191" t="s">
        <v>5710</v>
      </c>
      <c r="H423" s="121" t="s">
        <v>1726</v>
      </c>
      <c r="I423" s="263" t="s">
        <v>2718</v>
      </c>
      <c r="J423" s="263" t="s">
        <v>9463</v>
      </c>
      <c r="K423" s="263" t="s">
        <v>8858</v>
      </c>
      <c r="L423" s="263" t="s">
        <v>10372</v>
      </c>
      <c r="M423" s="263"/>
      <c r="N423" s="263"/>
      <c r="O423" s="122" t="s">
        <v>5673</v>
      </c>
      <c r="P423" s="123" t="s">
        <v>8858</v>
      </c>
      <c r="Q423" s="302" t="s">
        <v>10372</v>
      </c>
      <c r="R423" s="169"/>
      <c r="S423" s="170"/>
      <c r="T423" s="363"/>
      <c r="U423" s="382"/>
      <c r="V423" s="137"/>
      <c r="W423" s="138"/>
      <c r="X423" s="363"/>
      <c r="Y423" s="372"/>
    </row>
    <row r="424" spans="1:25">
      <c r="A424" s="126"/>
      <c r="B424" s="127" t="s">
        <v>3579</v>
      </c>
      <c r="C424" s="139"/>
      <c r="D424" s="140" t="s">
        <v>3579</v>
      </c>
      <c r="E424" s="118" t="s">
        <v>1172</v>
      </c>
      <c r="F424" s="119" t="s">
        <v>1727</v>
      </c>
      <c r="G424" s="191" t="s">
        <v>5711</v>
      </c>
      <c r="H424" s="121" t="s">
        <v>1727</v>
      </c>
      <c r="I424" s="263" t="s">
        <v>2719</v>
      </c>
      <c r="J424" s="263" t="s">
        <v>9464</v>
      </c>
      <c r="K424" s="263" t="s">
        <v>8859</v>
      </c>
      <c r="L424" s="263" t="s">
        <v>10372</v>
      </c>
      <c r="M424" s="263"/>
      <c r="N424" s="263"/>
      <c r="O424" s="122" t="s">
        <v>5674</v>
      </c>
      <c r="P424" s="123" t="s">
        <v>8859</v>
      </c>
      <c r="Q424" s="302" t="s">
        <v>10372</v>
      </c>
      <c r="R424" s="171">
        <v>120</v>
      </c>
      <c r="S424" s="172" t="s">
        <v>9089</v>
      </c>
      <c r="T424" s="381" t="s">
        <v>5283</v>
      </c>
      <c r="U424" s="371" t="s">
        <v>8859</v>
      </c>
      <c r="V424" s="137"/>
      <c r="W424" s="138"/>
      <c r="X424" s="370"/>
      <c r="Y424" s="371"/>
    </row>
    <row r="425" spans="1:25">
      <c r="A425" s="126"/>
      <c r="B425" s="127" t="s">
        <v>3579</v>
      </c>
      <c r="C425" s="128" t="s">
        <v>5291</v>
      </c>
      <c r="D425" s="127" t="s">
        <v>5713</v>
      </c>
      <c r="E425" s="128" t="s">
        <v>1173</v>
      </c>
      <c r="F425" s="129" t="s">
        <v>5714</v>
      </c>
      <c r="G425" s="191" t="s">
        <v>5715</v>
      </c>
      <c r="H425" s="121" t="s">
        <v>1728</v>
      </c>
      <c r="I425" s="263" t="s">
        <v>2720</v>
      </c>
      <c r="J425" s="263" t="s">
        <v>9465</v>
      </c>
      <c r="K425" s="263" t="s">
        <v>8860</v>
      </c>
      <c r="L425" s="263" t="s">
        <v>10372</v>
      </c>
      <c r="M425" s="263"/>
      <c r="N425" s="263"/>
      <c r="O425" s="122" t="s">
        <v>5675</v>
      </c>
      <c r="P425" s="123" t="s">
        <v>8860</v>
      </c>
      <c r="Q425" s="302" t="s">
        <v>10372</v>
      </c>
      <c r="R425" s="171">
        <v>121</v>
      </c>
      <c r="S425" s="172" t="s">
        <v>8861</v>
      </c>
      <c r="T425" s="381" t="s">
        <v>5284</v>
      </c>
      <c r="U425" s="351" t="s">
        <v>10483</v>
      </c>
      <c r="V425" s="137"/>
      <c r="W425" s="138"/>
      <c r="X425" s="370"/>
      <c r="Y425" s="375"/>
    </row>
    <row r="426" spans="1:25">
      <c r="A426" s="126"/>
      <c r="B426" s="127" t="s">
        <v>3579</v>
      </c>
      <c r="C426" s="128"/>
      <c r="D426" s="127" t="s">
        <v>3579</v>
      </c>
      <c r="E426" s="128" t="s">
        <v>3579</v>
      </c>
      <c r="F426" s="129" t="s">
        <v>3579</v>
      </c>
      <c r="G426" s="191" t="s">
        <v>5716</v>
      </c>
      <c r="H426" s="121" t="s">
        <v>1729</v>
      </c>
      <c r="I426" s="263" t="s">
        <v>2721</v>
      </c>
      <c r="J426" s="263" t="s">
        <v>9466</v>
      </c>
      <c r="K426" s="263" t="s">
        <v>8863</v>
      </c>
      <c r="L426" s="263" t="s">
        <v>10372</v>
      </c>
      <c r="M426" s="263"/>
      <c r="N426" s="263"/>
      <c r="O426" s="122" t="s">
        <v>5677</v>
      </c>
      <c r="P426" s="123" t="s">
        <v>8863</v>
      </c>
      <c r="Q426" s="302" t="s">
        <v>10372</v>
      </c>
      <c r="R426" s="169"/>
      <c r="S426" s="170"/>
      <c r="T426" s="363"/>
      <c r="U426" s="376"/>
      <c r="V426" s="137"/>
      <c r="W426" s="138"/>
      <c r="X426" s="363"/>
      <c r="Y426" s="374"/>
    </row>
    <row r="427" spans="1:25">
      <c r="A427" s="126"/>
      <c r="B427" s="127" t="s">
        <v>3579</v>
      </c>
      <c r="C427" s="128"/>
      <c r="D427" s="127" t="s">
        <v>3579</v>
      </c>
      <c r="E427" s="128" t="s">
        <v>3579</v>
      </c>
      <c r="F427" s="129" t="s">
        <v>3579</v>
      </c>
      <c r="G427" s="191" t="s">
        <v>5717</v>
      </c>
      <c r="H427" s="121" t="s">
        <v>1730</v>
      </c>
      <c r="I427" s="263" t="s">
        <v>2722</v>
      </c>
      <c r="J427" s="263" t="s">
        <v>9467</v>
      </c>
      <c r="K427" s="263" t="s">
        <v>8864</v>
      </c>
      <c r="L427" s="263" t="s">
        <v>10372</v>
      </c>
      <c r="M427" s="263"/>
      <c r="N427" s="263"/>
      <c r="O427" s="122" t="s">
        <v>5678</v>
      </c>
      <c r="P427" s="123" t="s">
        <v>8864</v>
      </c>
      <c r="Q427" s="302" t="s">
        <v>10372</v>
      </c>
      <c r="R427" s="169"/>
      <c r="S427" s="170"/>
      <c r="T427" s="363"/>
      <c r="U427" s="382"/>
      <c r="V427" s="137"/>
      <c r="W427" s="138"/>
      <c r="X427" s="363"/>
      <c r="Y427" s="372"/>
    </row>
    <row r="428" spans="1:25">
      <c r="A428" s="126"/>
      <c r="B428" s="127" t="s">
        <v>3579</v>
      </c>
      <c r="C428" s="128"/>
      <c r="D428" s="127" t="s">
        <v>3579</v>
      </c>
      <c r="E428" s="118" t="s">
        <v>1174</v>
      </c>
      <c r="F428" s="119" t="s">
        <v>1731</v>
      </c>
      <c r="G428" s="191" t="s">
        <v>5718</v>
      </c>
      <c r="H428" s="121" t="s">
        <v>1731</v>
      </c>
      <c r="I428" s="263" t="s">
        <v>2723</v>
      </c>
      <c r="J428" s="263" t="s">
        <v>9468</v>
      </c>
      <c r="K428" s="263" t="s">
        <v>8865</v>
      </c>
      <c r="L428" s="263" t="s">
        <v>10372</v>
      </c>
      <c r="M428" s="263"/>
      <c r="N428" s="263"/>
      <c r="O428" s="122" t="s">
        <v>5679</v>
      </c>
      <c r="P428" s="123" t="s">
        <v>8865</v>
      </c>
      <c r="Q428" s="302" t="s">
        <v>10372</v>
      </c>
      <c r="R428" s="207">
        <v>122</v>
      </c>
      <c r="S428" s="208" t="s">
        <v>9090</v>
      </c>
      <c r="T428" s="363"/>
      <c r="U428" s="382"/>
      <c r="V428" s="137"/>
      <c r="W428" s="138"/>
      <c r="X428" s="359"/>
      <c r="Y428" s="360"/>
    </row>
    <row r="429" spans="1:25">
      <c r="A429" s="126"/>
      <c r="B429" s="127" t="s">
        <v>3579</v>
      </c>
      <c r="C429" s="128"/>
      <c r="D429" s="127" t="s">
        <v>3579</v>
      </c>
      <c r="E429" s="118" t="s">
        <v>1175</v>
      </c>
      <c r="F429" s="119" t="s">
        <v>5719</v>
      </c>
      <c r="G429" s="191" t="s">
        <v>5720</v>
      </c>
      <c r="H429" s="121" t="s">
        <v>1732</v>
      </c>
      <c r="I429" s="263" t="s">
        <v>2724</v>
      </c>
      <c r="J429" s="263" t="s">
        <v>9469</v>
      </c>
      <c r="K429" s="263" t="s">
        <v>8866</v>
      </c>
      <c r="L429" s="263" t="s">
        <v>10372</v>
      </c>
      <c r="M429" s="263"/>
      <c r="N429" s="263"/>
      <c r="O429" s="122" t="s">
        <v>5680</v>
      </c>
      <c r="P429" s="123" t="s">
        <v>8866</v>
      </c>
      <c r="Q429" s="302" t="s">
        <v>10372</v>
      </c>
      <c r="R429" s="207">
        <v>123</v>
      </c>
      <c r="S429" s="208" t="s">
        <v>9091</v>
      </c>
      <c r="T429" s="363"/>
      <c r="U429" s="382"/>
      <c r="V429" s="137"/>
      <c r="W429" s="138"/>
      <c r="X429" s="363"/>
      <c r="Y429" s="372"/>
    </row>
    <row r="430" spans="1:25">
      <c r="A430" s="126"/>
      <c r="B430" s="127" t="s">
        <v>3579</v>
      </c>
      <c r="C430" s="128"/>
      <c r="D430" s="127" t="s">
        <v>3579</v>
      </c>
      <c r="E430" s="128" t="s">
        <v>1176</v>
      </c>
      <c r="F430" s="129" t="s">
        <v>5721</v>
      </c>
      <c r="G430" s="192" t="s">
        <v>5722</v>
      </c>
      <c r="H430" s="193" t="s">
        <v>1733</v>
      </c>
      <c r="I430" s="263" t="s">
        <v>2725</v>
      </c>
      <c r="J430" s="263" t="s">
        <v>9470</v>
      </c>
      <c r="K430" s="263" t="s">
        <v>8867</v>
      </c>
      <c r="L430" s="263" t="s">
        <v>10372</v>
      </c>
      <c r="M430" s="309"/>
      <c r="N430" s="309"/>
      <c r="O430" s="146" t="s">
        <v>5682</v>
      </c>
      <c r="P430" s="181" t="s">
        <v>8867</v>
      </c>
      <c r="Q430" s="302" t="s">
        <v>10372</v>
      </c>
      <c r="R430" s="171">
        <v>124</v>
      </c>
      <c r="S430" s="172" t="s">
        <v>9092</v>
      </c>
      <c r="T430" s="363"/>
      <c r="U430" s="382"/>
      <c r="V430" s="137"/>
      <c r="W430" s="138"/>
      <c r="X430" s="359"/>
      <c r="Y430" s="360"/>
    </row>
    <row r="431" spans="1:25">
      <c r="A431" s="215" t="s">
        <v>5224</v>
      </c>
      <c r="B431" s="203" t="s">
        <v>5690</v>
      </c>
      <c r="C431" s="202" t="s">
        <v>5285</v>
      </c>
      <c r="D431" s="203" t="s">
        <v>5690</v>
      </c>
      <c r="E431" s="202" t="s">
        <v>5397</v>
      </c>
      <c r="F431" s="232" t="s">
        <v>1719</v>
      </c>
      <c r="G431" s="191" t="s">
        <v>5692</v>
      </c>
      <c r="H431" s="121" t="s">
        <v>1885</v>
      </c>
      <c r="I431" s="263" t="s">
        <v>2708</v>
      </c>
      <c r="J431" s="263" t="s">
        <v>9471</v>
      </c>
      <c r="K431" s="263" t="s">
        <v>1885</v>
      </c>
      <c r="L431" s="263" t="s">
        <v>10372</v>
      </c>
      <c r="M431" s="263"/>
      <c r="N431" s="263"/>
      <c r="O431" s="122" t="s">
        <v>5683</v>
      </c>
      <c r="P431" s="123" t="s">
        <v>1885</v>
      </c>
      <c r="Q431" s="302" t="s">
        <v>10372</v>
      </c>
      <c r="R431" s="182">
        <v>125</v>
      </c>
      <c r="S431" s="172" t="s">
        <v>9093</v>
      </c>
      <c r="T431" s="381" t="s">
        <v>5285</v>
      </c>
      <c r="U431" s="357" t="s">
        <v>10484</v>
      </c>
      <c r="V431" s="160" t="s">
        <v>5225</v>
      </c>
      <c r="W431" s="125" t="s">
        <v>9095</v>
      </c>
      <c r="X431" s="370"/>
      <c r="Y431" s="375"/>
    </row>
    <row r="432" spans="1:25">
      <c r="A432" s="126"/>
      <c r="B432" s="127" t="s">
        <v>3579</v>
      </c>
      <c r="C432" s="128"/>
      <c r="D432" s="127" t="s">
        <v>3579</v>
      </c>
      <c r="E432" s="128" t="s">
        <v>3579</v>
      </c>
      <c r="F432" s="129" t="s">
        <v>3579</v>
      </c>
      <c r="G432" s="191" t="s">
        <v>5693</v>
      </c>
      <c r="H432" s="121" t="s">
        <v>1886</v>
      </c>
      <c r="I432" s="263" t="s">
        <v>2709</v>
      </c>
      <c r="J432" s="263" t="s">
        <v>9472</v>
      </c>
      <c r="K432" s="263" t="s">
        <v>1886</v>
      </c>
      <c r="L432" s="263" t="s">
        <v>10372</v>
      </c>
      <c r="M432" s="263"/>
      <c r="N432" s="263"/>
      <c r="O432" s="122" t="s">
        <v>5684</v>
      </c>
      <c r="P432" s="123" t="s">
        <v>1886</v>
      </c>
      <c r="Q432" s="302" t="s">
        <v>10372</v>
      </c>
      <c r="R432" s="169"/>
      <c r="S432" s="170"/>
      <c r="T432" s="363"/>
      <c r="U432" s="358"/>
      <c r="V432" s="137"/>
      <c r="W432" s="138"/>
      <c r="X432" s="363"/>
      <c r="Y432" s="374"/>
    </row>
    <row r="433" spans="1:25">
      <c r="A433" s="126"/>
      <c r="B433" s="127" t="s">
        <v>3579</v>
      </c>
      <c r="C433" s="128"/>
      <c r="D433" s="127" t="s">
        <v>3579</v>
      </c>
      <c r="E433" s="139" t="s">
        <v>3579</v>
      </c>
      <c r="F433" s="140" t="s">
        <v>3579</v>
      </c>
      <c r="G433" s="191" t="s">
        <v>5694</v>
      </c>
      <c r="H433" s="121" t="s">
        <v>1887</v>
      </c>
      <c r="I433" s="263" t="s">
        <v>2710</v>
      </c>
      <c r="J433" s="263" t="s">
        <v>9473</v>
      </c>
      <c r="K433" s="263" t="s">
        <v>1887</v>
      </c>
      <c r="L433" s="263" t="s">
        <v>10372</v>
      </c>
      <c r="M433" s="263"/>
      <c r="N433" s="263"/>
      <c r="O433" s="122" t="s">
        <v>5685</v>
      </c>
      <c r="P433" s="123" t="s">
        <v>1887</v>
      </c>
      <c r="Q433" s="302" t="s">
        <v>10372</v>
      </c>
      <c r="R433" s="169"/>
      <c r="S433" s="170"/>
      <c r="T433" s="363"/>
      <c r="U433" s="366"/>
      <c r="V433" s="137"/>
      <c r="W433" s="138"/>
      <c r="X433" s="363"/>
      <c r="Y433" s="372"/>
    </row>
    <row r="434" spans="1:25">
      <c r="A434" s="155"/>
      <c r="B434" s="140" t="s">
        <v>3579</v>
      </c>
      <c r="C434" s="139"/>
      <c r="D434" s="140" t="s">
        <v>3579</v>
      </c>
      <c r="E434" s="139" t="s">
        <v>1167</v>
      </c>
      <c r="F434" s="140" t="s">
        <v>1720</v>
      </c>
      <c r="G434" s="192" t="s">
        <v>5695</v>
      </c>
      <c r="H434" s="193" t="s">
        <v>1720</v>
      </c>
      <c r="I434" s="263" t="s">
        <v>2711</v>
      </c>
      <c r="J434" s="263" t="s">
        <v>9474</v>
      </c>
      <c r="K434" s="263" t="s">
        <v>1720</v>
      </c>
      <c r="L434" s="263" t="s">
        <v>10372</v>
      </c>
      <c r="M434" s="309"/>
      <c r="N434" s="309"/>
      <c r="O434" s="146" t="s">
        <v>5688</v>
      </c>
      <c r="P434" s="181" t="s">
        <v>1720</v>
      </c>
      <c r="Q434" s="302" t="s">
        <v>10372</v>
      </c>
      <c r="R434" s="171">
        <v>126</v>
      </c>
      <c r="S434" s="172" t="s">
        <v>9096</v>
      </c>
      <c r="T434" s="363"/>
      <c r="U434" s="366"/>
      <c r="V434" s="137"/>
      <c r="W434" s="138"/>
      <c r="X434" s="359"/>
      <c r="Y434" s="372"/>
    </row>
    <row r="435" spans="1:25">
      <c r="A435" s="126" t="s">
        <v>5226</v>
      </c>
      <c r="B435" s="127" t="s">
        <v>5723</v>
      </c>
      <c r="C435" s="128" t="s">
        <v>5292</v>
      </c>
      <c r="D435" s="127" t="s">
        <v>5725</v>
      </c>
      <c r="E435" s="128" t="s">
        <v>1177</v>
      </c>
      <c r="F435" s="129" t="s">
        <v>5726</v>
      </c>
      <c r="G435" s="292" t="s">
        <v>5727</v>
      </c>
      <c r="H435" s="285" t="s">
        <v>1734</v>
      </c>
      <c r="I435" s="267" t="s">
        <v>2726</v>
      </c>
      <c r="J435" s="267" t="s">
        <v>9475</v>
      </c>
      <c r="K435" s="267" t="s">
        <v>8868</v>
      </c>
      <c r="L435" s="263" t="s">
        <v>10372</v>
      </c>
      <c r="M435" s="267"/>
      <c r="N435" s="267"/>
      <c r="O435" s="286" t="s">
        <v>5689</v>
      </c>
      <c r="P435" s="287" t="s">
        <v>8868</v>
      </c>
      <c r="Q435" s="302" t="s">
        <v>10372</v>
      </c>
      <c r="R435" s="207">
        <v>127</v>
      </c>
      <c r="S435" s="208" t="s">
        <v>9097</v>
      </c>
      <c r="T435" s="381" t="s">
        <v>5288</v>
      </c>
      <c r="U435" s="371" t="s">
        <v>10485</v>
      </c>
      <c r="V435" s="160" t="s">
        <v>5226</v>
      </c>
      <c r="W435" s="125" t="s">
        <v>9099</v>
      </c>
      <c r="X435" s="370"/>
      <c r="Y435" s="371"/>
    </row>
    <row r="436" spans="1:25">
      <c r="A436" s="126"/>
      <c r="B436" s="127"/>
      <c r="C436" s="128"/>
      <c r="D436" s="127"/>
      <c r="E436" s="128"/>
      <c r="F436" s="129"/>
      <c r="G436" s="282"/>
      <c r="H436" s="283"/>
      <c r="I436" s="267" t="s">
        <v>2726</v>
      </c>
      <c r="J436" s="267" t="s">
        <v>9476</v>
      </c>
      <c r="K436" s="267" t="s">
        <v>8869</v>
      </c>
      <c r="L436" s="308"/>
      <c r="M436" s="308"/>
      <c r="N436" s="308"/>
      <c r="O436" s="274" t="s">
        <v>5692</v>
      </c>
      <c r="P436" s="275" t="s">
        <v>8869</v>
      </c>
      <c r="Q436" s="302" t="s">
        <v>10372</v>
      </c>
      <c r="R436" s="171">
        <v>128</v>
      </c>
      <c r="S436" s="172" t="s">
        <v>9100</v>
      </c>
      <c r="T436" s="363"/>
      <c r="U436" s="372"/>
      <c r="V436" s="137"/>
      <c r="W436" s="138"/>
      <c r="X436" s="363"/>
      <c r="Y436" s="372"/>
    </row>
    <row r="437" spans="1:25">
      <c r="A437" s="126"/>
      <c r="B437" s="127"/>
      <c r="C437" s="128"/>
      <c r="D437" s="127"/>
      <c r="E437" s="128"/>
      <c r="F437" s="129"/>
      <c r="G437" s="281" t="s">
        <v>5728</v>
      </c>
      <c r="H437" s="266" t="s">
        <v>1889</v>
      </c>
      <c r="I437" s="267" t="s">
        <v>2727</v>
      </c>
      <c r="J437" s="267" t="s">
        <v>9476</v>
      </c>
      <c r="K437" s="267" t="s">
        <v>8869</v>
      </c>
      <c r="L437" s="303" t="s">
        <v>10453</v>
      </c>
      <c r="M437" s="303"/>
      <c r="N437" s="303"/>
      <c r="O437" s="271"/>
      <c r="P437" s="272" t="s">
        <v>3579</v>
      </c>
      <c r="Q437" s="303"/>
      <c r="R437" s="169"/>
      <c r="S437" s="170"/>
      <c r="T437" s="363"/>
      <c r="U437" s="372"/>
      <c r="V437" s="137"/>
      <c r="W437" s="138"/>
      <c r="X437" s="363"/>
      <c r="Y437" s="372"/>
    </row>
    <row r="438" spans="1:25">
      <c r="A438" s="126"/>
      <c r="B438" s="127" t="s">
        <v>3579</v>
      </c>
      <c r="C438" s="128"/>
      <c r="D438" s="127" t="s">
        <v>3579</v>
      </c>
      <c r="E438" s="118" t="s">
        <v>5408</v>
      </c>
      <c r="F438" s="119" t="s">
        <v>5729</v>
      </c>
      <c r="G438" s="281" t="s">
        <v>5730</v>
      </c>
      <c r="H438" s="266" t="s">
        <v>1890</v>
      </c>
      <c r="I438" s="267" t="s">
        <v>2728</v>
      </c>
      <c r="J438" s="267" t="s">
        <v>9476</v>
      </c>
      <c r="K438" s="267" t="s">
        <v>8869</v>
      </c>
      <c r="L438" s="303" t="s">
        <v>10376</v>
      </c>
      <c r="M438" s="306"/>
      <c r="N438" s="306"/>
      <c r="O438" s="276"/>
      <c r="P438" s="279" t="s">
        <v>3579</v>
      </c>
      <c r="Q438" s="303"/>
      <c r="R438" s="133" t="s">
        <v>8674</v>
      </c>
      <c r="S438" s="170"/>
      <c r="T438" s="359"/>
      <c r="U438" s="360"/>
      <c r="V438" s="137"/>
      <c r="W438" s="138"/>
      <c r="X438" s="363"/>
      <c r="Y438" s="372"/>
    </row>
    <row r="439" spans="1:25">
      <c r="A439" s="126"/>
      <c r="B439" s="127" t="s">
        <v>3579</v>
      </c>
      <c r="C439" s="128"/>
      <c r="D439" s="127" t="s">
        <v>3579</v>
      </c>
      <c r="E439" s="128" t="s">
        <v>1177</v>
      </c>
      <c r="F439" s="129" t="s">
        <v>5726</v>
      </c>
      <c r="G439" s="281" t="s">
        <v>5728</v>
      </c>
      <c r="H439" s="266" t="s">
        <v>1889</v>
      </c>
      <c r="I439" s="267" t="s">
        <v>2727</v>
      </c>
      <c r="J439" s="267" t="s">
        <v>9477</v>
      </c>
      <c r="K439" s="267" t="s">
        <v>8870</v>
      </c>
      <c r="L439" s="303" t="s">
        <v>10376</v>
      </c>
      <c r="M439" s="303"/>
      <c r="N439" s="303"/>
      <c r="O439" s="268" t="s">
        <v>5693</v>
      </c>
      <c r="P439" s="272" t="s">
        <v>8870</v>
      </c>
      <c r="Q439" s="303" t="s">
        <v>10373</v>
      </c>
      <c r="R439" s="169"/>
      <c r="S439" s="170"/>
      <c r="T439" s="363"/>
      <c r="U439" s="372"/>
      <c r="V439" s="137"/>
      <c r="W439" s="138"/>
      <c r="X439" s="363"/>
      <c r="Y439" s="372"/>
    </row>
    <row r="440" spans="1:25">
      <c r="A440" s="126"/>
      <c r="B440" s="127" t="s">
        <v>3579</v>
      </c>
      <c r="C440" s="128"/>
      <c r="D440" s="127" t="s">
        <v>3579</v>
      </c>
      <c r="E440" s="118" t="s">
        <v>5408</v>
      </c>
      <c r="F440" s="119" t="s">
        <v>5729</v>
      </c>
      <c r="G440" s="281" t="s">
        <v>5730</v>
      </c>
      <c r="H440" s="266" t="s">
        <v>1890</v>
      </c>
      <c r="I440" s="267" t="s">
        <v>2728</v>
      </c>
      <c r="J440" s="267" t="s">
        <v>9477</v>
      </c>
      <c r="K440" s="267" t="s">
        <v>8870</v>
      </c>
      <c r="L440" s="303" t="s">
        <v>10376</v>
      </c>
      <c r="M440" s="303"/>
      <c r="N440" s="303"/>
      <c r="O440" s="271"/>
      <c r="P440" s="272" t="s">
        <v>3579</v>
      </c>
      <c r="Q440" s="303"/>
      <c r="R440" s="169"/>
      <c r="S440" s="170"/>
      <c r="T440" s="363"/>
      <c r="U440" s="372"/>
      <c r="V440" s="137"/>
      <c r="W440" s="138"/>
      <c r="X440" s="363"/>
      <c r="Y440" s="372"/>
    </row>
    <row r="441" spans="1:25">
      <c r="A441" s="126"/>
      <c r="B441" s="127" t="s">
        <v>3579</v>
      </c>
      <c r="C441" s="128"/>
      <c r="D441" s="127" t="s">
        <v>3579</v>
      </c>
      <c r="E441" s="128" t="s">
        <v>1177</v>
      </c>
      <c r="F441" s="129" t="s">
        <v>5726</v>
      </c>
      <c r="G441" s="281" t="s">
        <v>5728</v>
      </c>
      <c r="H441" s="266" t="s">
        <v>1889</v>
      </c>
      <c r="I441" s="267" t="s">
        <v>2727</v>
      </c>
      <c r="J441" s="267" t="s">
        <v>9478</v>
      </c>
      <c r="K441" s="267" t="s">
        <v>8871</v>
      </c>
      <c r="L441" s="303" t="s">
        <v>10376</v>
      </c>
      <c r="M441" s="308"/>
      <c r="N441" s="308"/>
      <c r="O441" s="274" t="s">
        <v>5694</v>
      </c>
      <c r="P441" s="280" t="s">
        <v>8871</v>
      </c>
      <c r="Q441" s="308" t="s">
        <v>10373</v>
      </c>
      <c r="R441" s="171">
        <v>129</v>
      </c>
      <c r="S441" s="172" t="s">
        <v>9101</v>
      </c>
      <c r="T441" s="363"/>
      <c r="U441" s="372"/>
      <c r="V441" s="137"/>
      <c r="W441" s="138"/>
      <c r="X441" s="363"/>
      <c r="Y441" s="372"/>
    </row>
    <row r="442" spans="1:25">
      <c r="A442" s="126"/>
      <c r="B442" s="127" t="s">
        <v>3579</v>
      </c>
      <c r="C442" s="139"/>
      <c r="D442" s="140" t="s">
        <v>3579</v>
      </c>
      <c r="E442" s="118" t="s">
        <v>5408</v>
      </c>
      <c r="F442" s="119" t="s">
        <v>5729</v>
      </c>
      <c r="G442" s="281" t="s">
        <v>5731</v>
      </c>
      <c r="H442" s="266" t="s">
        <v>1891</v>
      </c>
      <c r="I442" s="267" t="s">
        <v>2729</v>
      </c>
      <c r="J442" s="267" t="s">
        <v>9478</v>
      </c>
      <c r="K442" s="267" t="s">
        <v>8871</v>
      </c>
      <c r="L442" s="303" t="s">
        <v>10376</v>
      </c>
      <c r="M442" s="303"/>
      <c r="N442" s="303"/>
      <c r="O442" s="271"/>
      <c r="P442" s="272" t="s">
        <v>3579</v>
      </c>
      <c r="Q442" s="303"/>
      <c r="R442" s="169"/>
      <c r="S442" s="170"/>
      <c r="T442" s="363"/>
      <c r="U442" s="372"/>
      <c r="V442" s="137"/>
      <c r="W442" s="138"/>
      <c r="X442" s="363"/>
      <c r="Y442" s="372"/>
    </row>
    <row r="443" spans="1:25">
      <c r="A443" s="126"/>
      <c r="B443" s="127" t="s">
        <v>3579</v>
      </c>
      <c r="C443" s="128" t="s">
        <v>5294</v>
      </c>
      <c r="D443" s="127" t="s">
        <v>5734</v>
      </c>
      <c r="E443" s="128" t="s">
        <v>5409</v>
      </c>
      <c r="F443" s="129" t="s">
        <v>5734</v>
      </c>
      <c r="G443" s="191" t="s">
        <v>5735</v>
      </c>
      <c r="H443" s="121" t="s">
        <v>1893</v>
      </c>
      <c r="I443" s="263" t="s">
        <v>2731</v>
      </c>
      <c r="J443" s="263" t="s">
        <v>9479</v>
      </c>
      <c r="K443" s="263" t="s">
        <v>8872</v>
      </c>
      <c r="L443" s="303" t="s">
        <v>10376</v>
      </c>
      <c r="M443" s="263"/>
      <c r="N443" s="263"/>
      <c r="O443" s="122" t="s">
        <v>5695</v>
      </c>
      <c r="P443" s="123" t="s">
        <v>8872</v>
      </c>
      <c r="Q443" s="302" t="s">
        <v>10373</v>
      </c>
      <c r="R443" s="171">
        <v>130</v>
      </c>
      <c r="S443" s="172" t="s">
        <v>9102</v>
      </c>
      <c r="T443" s="381" t="s">
        <v>5289</v>
      </c>
      <c r="U443" s="371" t="s">
        <v>10486</v>
      </c>
      <c r="V443" s="137"/>
      <c r="W443" s="138"/>
      <c r="X443" s="398"/>
      <c r="Y443" s="392"/>
    </row>
    <row r="444" spans="1:25">
      <c r="A444" s="126"/>
      <c r="B444" s="127" t="s">
        <v>3579</v>
      </c>
      <c r="C444" s="128"/>
      <c r="D444" s="127" t="s">
        <v>3579</v>
      </c>
      <c r="E444" s="128" t="s">
        <v>3579</v>
      </c>
      <c r="F444" s="129" t="s">
        <v>3579</v>
      </c>
      <c r="G444" s="191" t="s">
        <v>5736</v>
      </c>
      <c r="H444" s="121" t="s">
        <v>5737</v>
      </c>
      <c r="I444" s="263" t="s">
        <v>2732</v>
      </c>
      <c r="J444" s="263" t="s">
        <v>9480</v>
      </c>
      <c r="K444" s="263" t="s">
        <v>8873</v>
      </c>
      <c r="L444" s="303" t="s">
        <v>10376</v>
      </c>
      <c r="M444" s="314"/>
      <c r="N444" s="314"/>
      <c r="O444" s="131" t="s">
        <v>5700</v>
      </c>
      <c r="P444" s="142" t="s">
        <v>8873</v>
      </c>
      <c r="Q444" s="302" t="s">
        <v>10373</v>
      </c>
      <c r="R444" s="169"/>
      <c r="S444" s="170"/>
      <c r="T444" s="363"/>
      <c r="U444" s="372"/>
      <c r="V444" s="137"/>
      <c r="W444" s="138"/>
      <c r="X444" s="363"/>
      <c r="Y444" s="366"/>
    </row>
    <row r="445" spans="1:25">
      <c r="A445" s="155"/>
      <c r="B445" s="140" t="s">
        <v>3579</v>
      </c>
      <c r="C445" s="118" t="s">
        <v>5292</v>
      </c>
      <c r="D445" s="119" t="s">
        <v>5725</v>
      </c>
      <c r="E445" s="118" t="s">
        <v>5408</v>
      </c>
      <c r="F445" s="119" t="s">
        <v>5729</v>
      </c>
      <c r="G445" s="191" t="s">
        <v>5732</v>
      </c>
      <c r="H445" s="121" t="s">
        <v>1892</v>
      </c>
      <c r="I445" s="263" t="s">
        <v>2730</v>
      </c>
      <c r="J445" s="263" t="s">
        <v>9481</v>
      </c>
      <c r="K445" s="263" t="s">
        <v>1892</v>
      </c>
      <c r="L445" s="303" t="s">
        <v>10422</v>
      </c>
      <c r="M445" s="263"/>
      <c r="N445" s="263"/>
      <c r="O445" s="122" t="s">
        <v>5701</v>
      </c>
      <c r="P445" s="123" t="s">
        <v>1892</v>
      </c>
      <c r="Q445" s="302" t="s">
        <v>10373</v>
      </c>
      <c r="R445" s="207">
        <v>131</v>
      </c>
      <c r="S445" s="208" t="s">
        <v>9103</v>
      </c>
      <c r="T445" s="393" t="s">
        <v>5291</v>
      </c>
      <c r="U445" s="380" t="s">
        <v>1892</v>
      </c>
      <c r="V445" s="137"/>
      <c r="W445" s="138"/>
      <c r="X445" s="364"/>
      <c r="Y445" s="407"/>
    </row>
    <row r="446" spans="1:25">
      <c r="A446" s="126" t="s">
        <v>5230</v>
      </c>
      <c r="B446" s="127" t="s">
        <v>5749</v>
      </c>
      <c r="C446" s="128" t="s">
        <v>5301</v>
      </c>
      <c r="D446" s="127" t="s">
        <v>5764</v>
      </c>
      <c r="E446" s="128" t="s">
        <v>5427</v>
      </c>
      <c r="F446" s="129" t="s">
        <v>1749</v>
      </c>
      <c r="G446" s="191" t="s">
        <v>5772</v>
      </c>
      <c r="H446" s="121" t="s">
        <v>1748</v>
      </c>
      <c r="I446" s="263" t="s">
        <v>2751</v>
      </c>
      <c r="J446" s="263" t="s">
        <v>9482</v>
      </c>
      <c r="K446" s="263" t="s">
        <v>8874</v>
      </c>
      <c r="L446" s="303" t="s">
        <v>10422</v>
      </c>
      <c r="M446" s="309"/>
      <c r="N446" s="309"/>
      <c r="O446" s="146" t="s">
        <v>5703</v>
      </c>
      <c r="P446" s="181" t="s">
        <v>8874</v>
      </c>
      <c r="Q446" s="302" t="s">
        <v>10373</v>
      </c>
      <c r="R446" s="171">
        <v>132</v>
      </c>
      <c r="S446" s="172" t="s">
        <v>9104</v>
      </c>
      <c r="T446" s="381" t="s">
        <v>5292</v>
      </c>
      <c r="U446" s="375" t="s">
        <v>10487</v>
      </c>
      <c r="V446" s="137"/>
      <c r="W446" s="138"/>
      <c r="X446" s="370"/>
      <c r="Y446" s="377"/>
    </row>
    <row r="447" spans="1:25">
      <c r="A447" s="155"/>
      <c r="B447" s="140" t="s">
        <v>3579</v>
      </c>
      <c r="C447" s="139"/>
      <c r="D447" s="140" t="s">
        <v>3579</v>
      </c>
      <c r="E447" s="139"/>
      <c r="F447" s="140"/>
      <c r="G447" s="191" t="s">
        <v>5773</v>
      </c>
      <c r="H447" s="121" t="s">
        <v>1749</v>
      </c>
      <c r="I447" s="263" t="s">
        <v>2752</v>
      </c>
      <c r="J447" s="263" t="s">
        <v>9483</v>
      </c>
      <c r="K447" s="263" t="s">
        <v>8875</v>
      </c>
      <c r="L447" s="303" t="s">
        <v>10422</v>
      </c>
      <c r="M447" s="263"/>
      <c r="N447" s="263"/>
      <c r="O447" s="122" t="s">
        <v>5704</v>
      </c>
      <c r="P447" s="123" t="s">
        <v>8875</v>
      </c>
      <c r="Q447" s="302" t="s">
        <v>10373</v>
      </c>
      <c r="R447" s="207">
        <v>133</v>
      </c>
      <c r="S447" s="208" t="s">
        <v>9106</v>
      </c>
      <c r="T447" s="363"/>
      <c r="U447" s="384"/>
      <c r="V447" s="137"/>
      <c r="W447" s="138"/>
      <c r="X447" s="363"/>
      <c r="Y447" s="391"/>
    </row>
    <row r="448" spans="1:25">
      <c r="A448" s="126" t="s">
        <v>5235</v>
      </c>
      <c r="B448" s="127" t="s">
        <v>8876</v>
      </c>
      <c r="C448" s="128" t="s">
        <v>5311</v>
      </c>
      <c r="D448" s="127" t="s">
        <v>5806</v>
      </c>
      <c r="E448" s="128" t="s">
        <v>5439</v>
      </c>
      <c r="F448" s="129" t="s">
        <v>5807</v>
      </c>
      <c r="G448" s="191" t="s">
        <v>5808</v>
      </c>
      <c r="H448" s="121" t="s">
        <v>1765</v>
      </c>
      <c r="I448" s="263" t="s">
        <v>2769</v>
      </c>
      <c r="J448" s="263" t="s">
        <v>9484</v>
      </c>
      <c r="K448" s="263" t="s">
        <v>1765</v>
      </c>
      <c r="L448" s="303" t="s">
        <v>10422</v>
      </c>
      <c r="M448" s="263"/>
      <c r="N448" s="263"/>
      <c r="O448" s="122" t="s">
        <v>5705</v>
      </c>
      <c r="P448" s="123" t="s">
        <v>1765</v>
      </c>
      <c r="Q448" s="302" t="s">
        <v>10373</v>
      </c>
      <c r="R448" s="171">
        <v>134</v>
      </c>
      <c r="S448" s="172" t="s">
        <v>9107</v>
      </c>
      <c r="T448" s="381" t="s">
        <v>5294</v>
      </c>
      <c r="U448" s="371" t="s">
        <v>5807</v>
      </c>
      <c r="V448" s="137"/>
      <c r="W448" s="138"/>
      <c r="X448" s="370"/>
      <c r="Y448" s="386"/>
    </row>
    <row r="449" spans="1:25">
      <c r="A449" s="126"/>
      <c r="B449" s="127" t="s">
        <v>3579</v>
      </c>
      <c r="C449" s="128"/>
      <c r="D449" s="127" t="s">
        <v>3579</v>
      </c>
      <c r="E449" s="128" t="s">
        <v>3579</v>
      </c>
      <c r="F449" s="129" t="s">
        <v>3579</v>
      </c>
      <c r="G449" s="191" t="s">
        <v>5809</v>
      </c>
      <c r="H449" s="121" t="s">
        <v>1766</v>
      </c>
      <c r="I449" s="263" t="s">
        <v>2770</v>
      </c>
      <c r="J449" s="263" t="s">
        <v>9485</v>
      </c>
      <c r="K449" s="263" t="s">
        <v>1766</v>
      </c>
      <c r="L449" s="303" t="s">
        <v>10422</v>
      </c>
      <c r="M449" s="314"/>
      <c r="N449" s="314"/>
      <c r="O449" s="131" t="s">
        <v>5709</v>
      </c>
      <c r="P449" s="142" t="s">
        <v>1766</v>
      </c>
      <c r="Q449" s="302" t="s">
        <v>10373</v>
      </c>
      <c r="R449" s="169"/>
      <c r="S449" s="170"/>
      <c r="T449" s="363"/>
      <c r="U449" s="372"/>
      <c r="V449" s="137"/>
      <c r="W449" s="138"/>
      <c r="X449" s="363"/>
      <c r="Y449" s="382"/>
    </row>
    <row r="450" spans="1:25">
      <c r="A450" s="126"/>
      <c r="B450" s="127" t="s">
        <v>3579</v>
      </c>
      <c r="C450" s="128"/>
      <c r="D450" s="127"/>
      <c r="E450" s="202" t="s">
        <v>5440</v>
      </c>
      <c r="F450" s="203" t="s">
        <v>5810</v>
      </c>
      <c r="G450" s="281" t="s">
        <v>5813</v>
      </c>
      <c r="H450" s="266" t="s">
        <v>5814</v>
      </c>
      <c r="I450" s="267" t="s">
        <v>2773</v>
      </c>
      <c r="J450" s="267" t="s">
        <v>9486</v>
      </c>
      <c r="K450" s="267" t="s">
        <v>8877</v>
      </c>
      <c r="L450" s="303" t="s">
        <v>10422</v>
      </c>
      <c r="M450" s="308"/>
      <c r="N450" s="308"/>
      <c r="O450" s="274" t="s">
        <v>5710</v>
      </c>
      <c r="P450" s="280" t="s">
        <v>8877</v>
      </c>
      <c r="Q450" s="308" t="s">
        <v>10373</v>
      </c>
      <c r="R450" s="171">
        <v>135</v>
      </c>
      <c r="S450" s="172" t="s">
        <v>9109</v>
      </c>
      <c r="T450" s="381" t="s">
        <v>5295</v>
      </c>
      <c r="U450" s="375" t="s">
        <v>10488</v>
      </c>
      <c r="V450" s="137"/>
      <c r="W450" s="138"/>
      <c r="X450" s="370"/>
      <c r="Y450" s="377"/>
    </row>
    <row r="451" spans="1:25">
      <c r="A451" s="126"/>
      <c r="B451" s="127" t="s">
        <v>3579</v>
      </c>
      <c r="C451" s="128"/>
      <c r="D451" s="127" t="s">
        <v>3579</v>
      </c>
      <c r="E451" s="128" t="s">
        <v>3579</v>
      </c>
      <c r="F451" s="129" t="s">
        <v>3579</v>
      </c>
      <c r="G451" s="281" t="s">
        <v>5816</v>
      </c>
      <c r="H451" s="266" t="s">
        <v>1908</v>
      </c>
      <c r="I451" s="267" t="s">
        <v>2775</v>
      </c>
      <c r="J451" s="267" t="s">
        <v>9486</v>
      </c>
      <c r="K451" s="267" t="s">
        <v>8877</v>
      </c>
      <c r="L451" s="303" t="s">
        <v>10422</v>
      </c>
      <c r="M451" s="306"/>
      <c r="N451" s="306"/>
      <c r="O451" s="276"/>
      <c r="P451" s="279" t="s">
        <v>3579</v>
      </c>
      <c r="Q451" s="303"/>
      <c r="R451" s="169"/>
      <c r="S451" s="170"/>
      <c r="T451" s="363"/>
      <c r="U451" s="374"/>
      <c r="V451" s="137"/>
      <c r="W451" s="138"/>
      <c r="X451" s="363"/>
      <c r="Y451" s="376"/>
    </row>
    <row r="452" spans="1:25">
      <c r="A452" s="126"/>
      <c r="B452" s="127" t="s">
        <v>3579</v>
      </c>
      <c r="C452" s="128"/>
      <c r="D452" s="127" t="s">
        <v>3579</v>
      </c>
      <c r="E452" s="128" t="s">
        <v>3579</v>
      </c>
      <c r="F452" s="129" t="s">
        <v>3579</v>
      </c>
      <c r="G452" s="281" t="s">
        <v>5815</v>
      </c>
      <c r="H452" s="266" t="s">
        <v>1907</v>
      </c>
      <c r="I452" s="267" t="s">
        <v>2774</v>
      </c>
      <c r="J452" s="267" t="s">
        <v>9487</v>
      </c>
      <c r="K452" s="267" t="s">
        <v>1907</v>
      </c>
      <c r="L452" s="303" t="s">
        <v>10422</v>
      </c>
      <c r="M452" s="303"/>
      <c r="N452" s="303"/>
      <c r="O452" s="268" t="s">
        <v>5711</v>
      </c>
      <c r="P452" s="272" t="s">
        <v>1907</v>
      </c>
      <c r="Q452" s="303" t="s">
        <v>10373</v>
      </c>
      <c r="R452" s="169"/>
      <c r="S452" s="170"/>
      <c r="T452" s="363"/>
      <c r="U452" s="374"/>
      <c r="V452" s="137"/>
      <c r="W452" s="138"/>
      <c r="X452" s="363"/>
      <c r="Y452" s="376"/>
    </row>
    <row r="453" spans="1:25">
      <c r="A453" s="155"/>
      <c r="B453" s="140" t="s">
        <v>3579</v>
      </c>
      <c r="C453" s="118" t="s">
        <v>5312</v>
      </c>
      <c r="D453" s="119" t="s">
        <v>5818</v>
      </c>
      <c r="E453" s="118" t="s">
        <v>5441</v>
      </c>
      <c r="F453" s="119" t="s">
        <v>5818</v>
      </c>
      <c r="G453" s="282" t="s">
        <v>5820</v>
      </c>
      <c r="H453" s="283" t="s">
        <v>1770</v>
      </c>
      <c r="I453" s="267" t="s">
        <v>2777</v>
      </c>
      <c r="J453" s="267" t="s">
        <v>9487</v>
      </c>
      <c r="K453" s="267" t="s">
        <v>1907</v>
      </c>
      <c r="L453" s="303" t="s">
        <v>10422</v>
      </c>
      <c r="M453" s="303"/>
      <c r="N453" s="303"/>
      <c r="O453" s="271"/>
      <c r="P453" s="272" t="s">
        <v>3579</v>
      </c>
      <c r="Q453" s="303"/>
      <c r="R453" s="169"/>
      <c r="S453" s="198"/>
      <c r="T453" s="363"/>
      <c r="U453" s="372"/>
      <c r="V453" s="137"/>
      <c r="W453" s="138"/>
      <c r="X453" s="363"/>
      <c r="Y453" s="382"/>
    </row>
    <row r="454" spans="1:25">
      <c r="A454" s="126" t="s">
        <v>5229</v>
      </c>
      <c r="B454" s="127" t="s">
        <v>5738</v>
      </c>
      <c r="C454" s="128" t="s">
        <v>5295</v>
      </c>
      <c r="D454" s="127" t="s">
        <v>5738</v>
      </c>
      <c r="E454" s="128" t="s">
        <v>5411</v>
      </c>
      <c r="F454" s="129" t="s">
        <v>5740</v>
      </c>
      <c r="G454" s="281" t="s">
        <v>5741</v>
      </c>
      <c r="H454" s="266" t="s">
        <v>9110</v>
      </c>
      <c r="I454" s="267" t="s">
        <v>2733</v>
      </c>
      <c r="J454" s="267" t="s">
        <v>9488</v>
      </c>
      <c r="K454" s="267" t="s">
        <v>8878</v>
      </c>
      <c r="L454" s="308" t="s">
        <v>10373</v>
      </c>
      <c r="M454" s="308"/>
      <c r="N454" s="308"/>
      <c r="O454" s="274" t="s">
        <v>5715</v>
      </c>
      <c r="P454" s="275" t="s">
        <v>8878</v>
      </c>
      <c r="Q454" s="308" t="s">
        <v>10373</v>
      </c>
      <c r="R454" s="182">
        <v>136</v>
      </c>
      <c r="S454" s="172" t="s">
        <v>9111</v>
      </c>
      <c r="T454" s="381" t="s">
        <v>5297</v>
      </c>
      <c r="U454" s="371" t="s">
        <v>10489</v>
      </c>
      <c r="V454" s="165" t="s">
        <v>5229</v>
      </c>
      <c r="W454" s="125" t="s">
        <v>9113</v>
      </c>
      <c r="X454" s="370"/>
      <c r="Y454" s="386"/>
    </row>
    <row r="455" spans="1:25">
      <c r="A455" s="126"/>
      <c r="B455" s="127" t="s">
        <v>3579</v>
      </c>
      <c r="C455" s="128"/>
      <c r="D455" s="127" t="s">
        <v>3579</v>
      </c>
      <c r="E455" s="128" t="s">
        <v>3579</v>
      </c>
      <c r="F455" s="129" t="s">
        <v>3579</v>
      </c>
      <c r="G455" s="291" t="s">
        <v>5742</v>
      </c>
      <c r="H455" s="289" t="s">
        <v>1896</v>
      </c>
      <c r="I455" s="267" t="s">
        <v>2734</v>
      </c>
      <c r="J455" s="267" t="s">
        <v>9488</v>
      </c>
      <c r="K455" s="267" t="s">
        <v>8878</v>
      </c>
      <c r="L455" s="308" t="s">
        <v>10373</v>
      </c>
      <c r="M455" s="303"/>
      <c r="N455" s="303"/>
      <c r="O455" s="271"/>
      <c r="P455" s="277" t="s">
        <v>3579</v>
      </c>
      <c r="Q455" s="303"/>
      <c r="R455" s="133" t="s">
        <v>8674</v>
      </c>
      <c r="S455" s="198"/>
      <c r="T455" s="359"/>
      <c r="U455" s="360"/>
      <c r="V455" s="137"/>
      <c r="W455" s="138"/>
      <c r="X455" s="363"/>
      <c r="Y455" s="382"/>
    </row>
    <row r="456" spans="1:25">
      <c r="A456" s="126"/>
      <c r="B456" s="127"/>
      <c r="C456" s="128"/>
      <c r="D456" s="127"/>
      <c r="E456" s="128"/>
      <c r="F456" s="129"/>
      <c r="G456" s="294"/>
      <c r="H456" s="283"/>
      <c r="I456" s="267" t="s">
        <v>2734</v>
      </c>
      <c r="J456" s="267" t="s">
        <v>9489</v>
      </c>
      <c r="K456" s="267" t="s">
        <v>8879</v>
      </c>
      <c r="L456" s="308" t="s">
        <v>10373</v>
      </c>
      <c r="M456" s="308"/>
      <c r="N456" s="308"/>
      <c r="O456" s="274" t="s">
        <v>5716</v>
      </c>
      <c r="P456" s="280" t="s">
        <v>8879</v>
      </c>
      <c r="Q456" s="308" t="s">
        <v>10373</v>
      </c>
      <c r="R456" s="171">
        <v>137</v>
      </c>
      <c r="S456" s="172" t="s">
        <v>9114</v>
      </c>
      <c r="T456" s="363"/>
      <c r="U456" s="372"/>
      <c r="V456" s="137"/>
      <c r="W456" s="138"/>
      <c r="X456" s="363"/>
      <c r="Y456" s="360"/>
    </row>
    <row r="457" spans="1:25">
      <c r="A457" s="126"/>
      <c r="B457" s="127"/>
      <c r="C457" s="128"/>
      <c r="D457" s="127"/>
      <c r="E457" s="128"/>
      <c r="F457" s="129"/>
      <c r="G457" s="291" t="s">
        <v>5743</v>
      </c>
      <c r="H457" s="289" t="s">
        <v>1735</v>
      </c>
      <c r="I457" s="267" t="s">
        <v>2735</v>
      </c>
      <c r="J457" s="267" t="s">
        <v>9489</v>
      </c>
      <c r="K457" s="267" t="s">
        <v>8879</v>
      </c>
      <c r="L457" s="308" t="s">
        <v>10373</v>
      </c>
      <c r="M457" s="306"/>
      <c r="N457" s="306"/>
      <c r="O457" s="276"/>
      <c r="P457" s="279" t="s">
        <v>3579</v>
      </c>
      <c r="Q457" s="303"/>
      <c r="R457" s="169"/>
      <c r="S457" s="170"/>
      <c r="T457" s="363"/>
      <c r="U457" s="372"/>
      <c r="V457" s="137"/>
      <c r="W457" s="138"/>
      <c r="X457" s="363"/>
      <c r="Y457" s="366"/>
    </row>
    <row r="458" spans="1:25">
      <c r="A458" s="126"/>
      <c r="B458" s="127"/>
      <c r="C458" s="128"/>
      <c r="D458" s="127"/>
      <c r="E458" s="128"/>
      <c r="F458" s="129"/>
      <c r="G458" s="282"/>
      <c r="H458" s="283"/>
      <c r="I458" s="267" t="s">
        <v>2735</v>
      </c>
      <c r="J458" s="267" t="s">
        <v>9490</v>
      </c>
      <c r="K458" s="267" t="s">
        <v>8880</v>
      </c>
      <c r="L458" s="308" t="s">
        <v>10373</v>
      </c>
      <c r="M458" s="303"/>
      <c r="N458" s="303"/>
      <c r="O458" s="268" t="s">
        <v>5717</v>
      </c>
      <c r="P458" s="272" t="s">
        <v>8880</v>
      </c>
      <c r="Q458" s="303" t="s">
        <v>10373</v>
      </c>
      <c r="R458" s="169"/>
      <c r="S458" s="170"/>
      <c r="T458" s="363"/>
      <c r="U458" s="372"/>
      <c r="V458" s="137"/>
      <c r="W458" s="138"/>
      <c r="X458" s="363"/>
      <c r="Y458" s="366"/>
    </row>
    <row r="459" spans="1:25">
      <c r="A459" s="126"/>
      <c r="B459" s="127"/>
      <c r="C459" s="128"/>
      <c r="D459" s="127"/>
      <c r="E459" s="118" t="s">
        <v>5414</v>
      </c>
      <c r="F459" s="119" t="s">
        <v>5747</v>
      </c>
      <c r="G459" s="281" t="s">
        <v>5748</v>
      </c>
      <c r="H459" s="266" t="s">
        <v>5747</v>
      </c>
      <c r="I459" s="267" t="s">
        <v>2738</v>
      </c>
      <c r="J459" s="267" t="s">
        <v>9490</v>
      </c>
      <c r="K459" s="267" t="s">
        <v>8880</v>
      </c>
      <c r="L459" s="308" t="s">
        <v>10373</v>
      </c>
      <c r="M459" s="303"/>
      <c r="N459" s="303"/>
      <c r="O459" s="271"/>
      <c r="P459" s="272" t="s">
        <v>3579</v>
      </c>
      <c r="Q459" s="303"/>
      <c r="R459" s="169"/>
      <c r="S459" s="170"/>
      <c r="T459" s="363"/>
      <c r="U459" s="372"/>
      <c r="V459" s="137"/>
      <c r="W459" s="138"/>
      <c r="X459" s="363"/>
      <c r="Y459" s="372"/>
    </row>
    <row r="460" spans="1:25">
      <c r="A460" s="126"/>
      <c r="B460" s="127"/>
      <c r="C460" s="128"/>
      <c r="D460" s="127" t="s">
        <v>3579</v>
      </c>
      <c r="E460" s="128" t="s">
        <v>5412</v>
      </c>
      <c r="F460" s="129" t="s">
        <v>5744</v>
      </c>
      <c r="G460" s="191" t="s">
        <v>5745</v>
      </c>
      <c r="H460" s="121" t="s">
        <v>1736</v>
      </c>
      <c r="I460" s="263" t="s">
        <v>2736</v>
      </c>
      <c r="J460" s="263" t="s">
        <v>9491</v>
      </c>
      <c r="K460" s="263" t="s">
        <v>1736</v>
      </c>
      <c r="L460" s="308" t="s">
        <v>10373</v>
      </c>
      <c r="M460" s="263"/>
      <c r="N460" s="263"/>
      <c r="O460" s="122" t="s">
        <v>5718</v>
      </c>
      <c r="P460" s="123" t="s">
        <v>1736</v>
      </c>
      <c r="Q460" s="302" t="s">
        <v>10373</v>
      </c>
      <c r="R460" s="171">
        <v>138</v>
      </c>
      <c r="S460" s="172" t="s">
        <v>9115</v>
      </c>
      <c r="T460" s="381" t="s">
        <v>5299</v>
      </c>
      <c r="U460" s="371" t="s">
        <v>10490</v>
      </c>
      <c r="V460" s="137"/>
      <c r="W460" s="138"/>
      <c r="X460" s="370"/>
      <c r="Y460" s="371"/>
    </row>
    <row r="461" spans="1:25">
      <c r="A461" s="126"/>
      <c r="B461" s="127"/>
      <c r="C461" s="128"/>
      <c r="D461" s="127" t="s">
        <v>3579</v>
      </c>
      <c r="E461" s="139" t="s">
        <v>3579</v>
      </c>
      <c r="F461" s="140" t="s">
        <v>3579</v>
      </c>
      <c r="G461" s="191" t="s">
        <v>5746</v>
      </c>
      <c r="H461" s="121" t="s">
        <v>1737</v>
      </c>
      <c r="I461" s="263" t="s">
        <v>2737</v>
      </c>
      <c r="J461" s="263" t="s">
        <v>9492</v>
      </c>
      <c r="K461" s="263" t="s">
        <v>1737</v>
      </c>
      <c r="L461" s="308" t="s">
        <v>10373</v>
      </c>
      <c r="M461" s="314"/>
      <c r="N461" s="314"/>
      <c r="O461" s="131" t="s">
        <v>5720</v>
      </c>
      <c r="P461" s="142" t="s">
        <v>1737</v>
      </c>
      <c r="Q461" s="304" t="s">
        <v>10373</v>
      </c>
      <c r="R461" s="169"/>
      <c r="S461" s="170"/>
      <c r="T461" s="363"/>
      <c r="U461" s="382"/>
      <c r="V461" s="137"/>
      <c r="W461" s="138"/>
      <c r="X461" s="359"/>
      <c r="Y461" s="360"/>
    </row>
    <row r="462" spans="1:25">
      <c r="A462" s="126"/>
      <c r="B462" s="127" t="s">
        <v>3579</v>
      </c>
      <c r="C462" s="128"/>
      <c r="D462" s="127" t="s">
        <v>3579</v>
      </c>
      <c r="E462" s="128" t="s">
        <v>5411</v>
      </c>
      <c r="F462" s="129" t="s">
        <v>5740</v>
      </c>
      <c r="G462" s="281" t="s">
        <v>5741</v>
      </c>
      <c r="H462" s="266" t="s">
        <v>8881</v>
      </c>
      <c r="I462" s="267" t="s">
        <v>2733</v>
      </c>
      <c r="J462" s="267" t="s">
        <v>9493</v>
      </c>
      <c r="K462" s="267" t="s">
        <v>8882</v>
      </c>
      <c r="L462" s="308" t="s">
        <v>10373</v>
      </c>
      <c r="M462" s="308"/>
      <c r="N462" s="308"/>
      <c r="O462" s="274" t="s">
        <v>5722</v>
      </c>
      <c r="P462" s="280" t="s">
        <v>8882</v>
      </c>
      <c r="Q462" s="308" t="s">
        <v>10373</v>
      </c>
      <c r="R462" s="171">
        <v>139</v>
      </c>
      <c r="S462" s="172" t="s">
        <v>9117</v>
      </c>
      <c r="T462" s="394" t="s">
        <v>5301</v>
      </c>
      <c r="U462" s="375" t="s">
        <v>8882</v>
      </c>
      <c r="V462" s="137"/>
      <c r="W462" s="138"/>
      <c r="X462" s="401"/>
      <c r="Y462" s="375"/>
    </row>
    <row r="463" spans="1:25">
      <c r="A463" s="126"/>
      <c r="B463" s="127" t="s">
        <v>3579</v>
      </c>
      <c r="C463" s="128"/>
      <c r="D463" s="127" t="s">
        <v>3579</v>
      </c>
      <c r="E463" s="128" t="s">
        <v>3579</v>
      </c>
      <c r="F463" s="129" t="s">
        <v>3579</v>
      </c>
      <c r="G463" s="278" t="s">
        <v>5742</v>
      </c>
      <c r="H463" s="266" t="s">
        <v>1896</v>
      </c>
      <c r="I463" s="267" t="s">
        <v>2734</v>
      </c>
      <c r="J463" s="267" t="s">
        <v>9493</v>
      </c>
      <c r="K463" s="267" t="s">
        <v>8882</v>
      </c>
      <c r="L463" s="308" t="s">
        <v>10373</v>
      </c>
      <c r="M463" s="303"/>
      <c r="N463" s="303"/>
      <c r="O463" s="271"/>
      <c r="P463" s="272" t="s">
        <v>3579</v>
      </c>
      <c r="Q463" s="303"/>
      <c r="R463" s="169"/>
      <c r="S463" s="170"/>
      <c r="T463" s="373"/>
      <c r="U463" s="374"/>
      <c r="V463" s="137"/>
      <c r="W463" s="138"/>
      <c r="X463" s="397"/>
      <c r="Y463" s="374"/>
    </row>
    <row r="464" spans="1:25">
      <c r="A464" s="155"/>
      <c r="B464" s="140" t="s">
        <v>3579</v>
      </c>
      <c r="C464" s="139"/>
      <c r="D464" s="140" t="s">
        <v>3579</v>
      </c>
      <c r="E464" s="118" t="s">
        <v>5414</v>
      </c>
      <c r="F464" s="119" t="s">
        <v>5747</v>
      </c>
      <c r="G464" s="281" t="s">
        <v>5748</v>
      </c>
      <c r="H464" s="266" t="s">
        <v>5747</v>
      </c>
      <c r="I464" s="267" t="s">
        <v>2738</v>
      </c>
      <c r="J464" s="267" t="s">
        <v>9493</v>
      </c>
      <c r="K464" s="267" t="s">
        <v>8882</v>
      </c>
      <c r="L464" s="308" t="s">
        <v>10373</v>
      </c>
      <c r="M464" s="306"/>
      <c r="N464" s="306"/>
      <c r="O464" s="276"/>
      <c r="P464" s="279" t="s">
        <v>3579</v>
      </c>
      <c r="Q464" s="306"/>
      <c r="R464" s="210"/>
      <c r="S464" s="198"/>
      <c r="T464" s="387"/>
      <c r="U464" s="384"/>
      <c r="V464" s="137"/>
      <c r="W464" s="138"/>
      <c r="X464" s="404"/>
      <c r="Y464" s="384"/>
    </row>
    <row r="465" spans="1:25">
      <c r="A465" s="126" t="s">
        <v>5230</v>
      </c>
      <c r="B465" s="127" t="s">
        <v>5749</v>
      </c>
      <c r="C465" s="128" t="s">
        <v>5297</v>
      </c>
      <c r="D465" s="127" t="s">
        <v>5751</v>
      </c>
      <c r="E465" s="128" t="s">
        <v>5415</v>
      </c>
      <c r="F465" s="129" t="s">
        <v>8883</v>
      </c>
      <c r="G465" s="191" t="s">
        <v>5752</v>
      </c>
      <c r="H465" s="121" t="s">
        <v>1739</v>
      </c>
      <c r="I465" s="263" t="s">
        <v>2739</v>
      </c>
      <c r="J465" s="263" t="s">
        <v>9494</v>
      </c>
      <c r="K465" s="263" t="s">
        <v>1739</v>
      </c>
      <c r="L465" s="308" t="s">
        <v>10373</v>
      </c>
      <c r="M465" s="263"/>
      <c r="N465" s="263"/>
      <c r="O465" s="122" t="s">
        <v>5727</v>
      </c>
      <c r="P465" s="123" t="s">
        <v>1739</v>
      </c>
      <c r="Q465" s="307" t="s">
        <v>10373</v>
      </c>
      <c r="R465" s="207">
        <v>140</v>
      </c>
      <c r="S465" s="208" t="s">
        <v>9118</v>
      </c>
      <c r="T465" s="381" t="s">
        <v>5302</v>
      </c>
      <c r="U465" s="371" t="s">
        <v>1739</v>
      </c>
      <c r="V465" s="160" t="s">
        <v>5230</v>
      </c>
      <c r="W465" s="125" t="s">
        <v>9120</v>
      </c>
      <c r="X465" s="370"/>
      <c r="Y465" s="371"/>
    </row>
    <row r="466" spans="1:25">
      <c r="A466" s="126"/>
      <c r="B466" s="127" t="s">
        <v>3579</v>
      </c>
      <c r="C466" s="128"/>
      <c r="D466" s="127" t="s">
        <v>3579</v>
      </c>
      <c r="E466" s="128" t="s">
        <v>3579</v>
      </c>
      <c r="F466" s="129" t="s">
        <v>3579</v>
      </c>
      <c r="G466" s="196" t="s">
        <v>5753</v>
      </c>
      <c r="H466" s="193" t="s">
        <v>5754</v>
      </c>
      <c r="I466" s="263" t="s">
        <v>2740</v>
      </c>
      <c r="J466" s="263" t="s">
        <v>9495</v>
      </c>
      <c r="K466" s="263" t="s">
        <v>8884</v>
      </c>
      <c r="L466" s="308" t="s">
        <v>10373</v>
      </c>
      <c r="M466" s="263"/>
      <c r="N466" s="263"/>
      <c r="O466" s="122" t="s">
        <v>5728</v>
      </c>
      <c r="P466" s="123" t="s">
        <v>8884</v>
      </c>
      <c r="Q466" s="307" t="s">
        <v>10373</v>
      </c>
      <c r="R466" s="171">
        <v>141</v>
      </c>
      <c r="S466" s="172" t="s">
        <v>9121</v>
      </c>
      <c r="T466" s="381" t="s">
        <v>5304</v>
      </c>
      <c r="U466" s="371" t="s">
        <v>10491</v>
      </c>
      <c r="V466" s="137"/>
      <c r="W466" s="138"/>
      <c r="X466" s="370"/>
      <c r="Y466" s="371"/>
    </row>
    <row r="467" spans="1:25">
      <c r="A467" s="126"/>
      <c r="B467" s="127"/>
      <c r="C467" s="128"/>
      <c r="D467" s="127"/>
      <c r="E467" s="128"/>
      <c r="F467" s="129"/>
      <c r="G467" s="206"/>
      <c r="H467" s="190"/>
      <c r="I467" s="263" t="s">
        <v>2740</v>
      </c>
      <c r="J467" s="263" t="s">
        <v>9496</v>
      </c>
      <c r="K467" s="263" t="s">
        <v>8885</v>
      </c>
      <c r="L467" s="308" t="s">
        <v>10373</v>
      </c>
      <c r="M467" s="263"/>
      <c r="N467" s="263"/>
      <c r="O467" s="122" t="s">
        <v>5730</v>
      </c>
      <c r="P467" s="214" t="s">
        <v>8885</v>
      </c>
      <c r="Q467" s="307" t="s">
        <v>10373</v>
      </c>
      <c r="R467" s="169"/>
      <c r="S467" s="170"/>
      <c r="T467" s="363"/>
      <c r="U467" s="372"/>
      <c r="V467" s="137"/>
      <c r="W467" s="138"/>
      <c r="X467" s="363"/>
      <c r="Y467" s="372"/>
    </row>
    <row r="468" spans="1:25">
      <c r="A468" s="126"/>
      <c r="B468" s="127"/>
      <c r="C468" s="128"/>
      <c r="D468" s="127"/>
      <c r="E468" s="128"/>
      <c r="F468" s="129"/>
      <c r="G468" s="191" t="s">
        <v>5755</v>
      </c>
      <c r="H468" s="121" t="s">
        <v>1741</v>
      </c>
      <c r="I468" s="263" t="s">
        <v>2741</v>
      </c>
      <c r="J468" s="263" t="s">
        <v>9497</v>
      </c>
      <c r="K468" s="263" t="s">
        <v>1741</v>
      </c>
      <c r="L468" s="308" t="s">
        <v>10422</v>
      </c>
      <c r="M468" s="263"/>
      <c r="N468" s="263"/>
      <c r="O468" s="122" t="s">
        <v>5731</v>
      </c>
      <c r="P468" s="186" t="s">
        <v>1741</v>
      </c>
      <c r="Q468" s="307" t="s">
        <v>10373</v>
      </c>
      <c r="R468" s="207">
        <v>142</v>
      </c>
      <c r="S468" s="208" t="s">
        <v>9123</v>
      </c>
      <c r="T468" s="363"/>
      <c r="U468" s="372"/>
      <c r="V468" s="137"/>
      <c r="W468" s="138"/>
      <c r="X468" s="363"/>
      <c r="Y468" s="372"/>
    </row>
    <row r="469" spans="1:25">
      <c r="A469" s="126"/>
      <c r="B469" s="127" t="s">
        <v>3579</v>
      </c>
      <c r="C469" s="118" t="s">
        <v>5302</v>
      </c>
      <c r="D469" s="119" t="s">
        <v>1752</v>
      </c>
      <c r="E469" s="118" t="s">
        <v>5428</v>
      </c>
      <c r="F469" s="119" t="s">
        <v>1752</v>
      </c>
      <c r="G469" s="192" t="s">
        <v>5775</v>
      </c>
      <c r="H469" s="193" t="s">
        <v>1750</v>
      </c>
      <c r="I469" s="263" t="s">
        <v>2753</v>
      </c>
      <c r="J469" s="263" t="s">
        <v>9498</v>
      </c>
      <c r="K469" s="263" t="s">
        <v>8886</v>
      </c>
      <c r="L469" s="309" t="s">
        <v>10373</v>
      </c>
      <c r="M469" s="309"/>
      <c r="N469" s="309"/>
      <c r="O469" s="146" t="s">
        <v>5732</v>
      </c>
      <c r="P469" s="181" t="s">
        <v>8886</v>
      </c>
      <c r="Q469" s="307" t="s">
        <v>10373</v>
      </c>
      <c r="R469" s="171">
        <v>143</v>
      </c>
      <c r="S469" s="172" t="s">
        <v>9124</v>
      </c>
      <c r="T469" s="381" t="s">
        <v>5305</v>
      </c>
      <c r="U469" s="371" t="s">
        <v>10492</v>
      </c>
      <c r="V469" s="137"/>
      <c r="W469" s="138"/>
      <c r="X469" s="370"/>
      <c r="Y469" s="371"/>
    </row>
    <row r="470" spans="1:25">
      <c r="A470" s="126"/>
      <c r="B470" s="127" t="s">
        <v>3579</v>
      </c>
      <c r="C470" s="128" t="s">
        <v>5299</v>
      </c>
      <c r="D470" s="127" t="s">
        <v>5757</v>
      </c>
      <c r="E470" s="128" t="s">
        <v>5418</v>
      </c>
      <c r="F470" s="129" t="s">
        <v>5757</v>
      </c>
      <c r="G470" s="191" t="s">
        <v>5758</v>
      </c>
      <c r="H470" s="121" t="s">
        <v>1742</v>
      </c>
      <c r="I470" s="263" t="s">
        <v>2742</v>
      </c>
      <c r="J470" s="263" t="s">
        <v>9499</v>
      </c>
      <c r="K470" s="263" t="s">
        <v>8887</v>
      </c>
      <c r="L470" s="263" t="s">
        <v>10375</v>
      </c>
      <c r="M470" s="263"/>
      <c r="N470" s="263"/>
      <c r="O470" s="122" t="s">
        <v>5735</v>
      </c>
      <c r="P470" s="123" t="s">
        <v>8887</v>
      </c>
      <c r="Q470" s="302" t="s">
        <v>10374</v>
      </c>
      <c r="R470" s="171">
        <v>144</v>
      </c>
      <c r="S470" s="172" t="s">
        <v>9126</v>
      </c>
      <c r="T470" s="381" t="s">
        <v>5308</v>
      </c>
      <c r="U470" s="386" t="s">
        <v>10493</v>
      </c>
      <c r="V470" s="160" t="s">
        <v>5231</v>
      </c>
      <c r="W470" s="125" t="s">
        <v>9128</v>
      </c>
      <c r="X470" s="370"/>
      <c r="Y470" s="371"/>
    </row>
    <row r="471" spans="1:25">
      <c r="A471" s="126"/>
      <c r="B471" s="127" t="s">
        <v>3579</v>
      </c>
      <c r="C471" s="128"/>
      <c r="D471" s="127" t="s">
        <v>3579</v>
      </c>
      <c r="E471" s="128" t="s">
        <v>3579</v>
      </c>
      <c r="F471" s="129" t="s">
        <v>3579</v>
      </c>
      <c r="G471" s="191" t="s">
        <v>5759</v>
      </c>
      <c r="H471" s="121" t="s">
        <v>1900</v>
      </c>
      <c r="I471" s="263" t="s">
        <v>2743</v>
      </c>
      <c r="J471" s="263" t="s">
        <v>9500</v>
      </c>
      <c r="K471" s="263" t="s">
        <v>8888</v>
      </c>
      <c r="L471" s="263" t="s">
        <v>10375</v>
      </c>
      <c r="M471" s="263"/>
      <c r="N471" s="263"/>
      <c r="O471" s="122" t="s">
        <v>5736</v>
      </c>
      <c r="P471" s="123" t="s">
        <v>8888</v>
      </c>
      <c r="Q471" s="302" t="s">
        <v>10374</v>
      </c>
      <c r="R471" s="169"/>
      <c r="S471" s="170"/>
      <c r="T471" s="363"/>
      <c r="U471" s="382"/>
      <c r="V471" s="137"/>
      <c r="W471" s="138"/>
      <c r="X471" s="363"/>
      <c r="Y471" s="372"/>
    </row>
    <row r="472" spans="1:25">
      <c r="A472" s="126"/>
      <c r="B472" s="127" t="s">
        <v>3579</v>
      </c>
      <c r="C472" s="128"/>
      <c r="D472" s="127" t="s">
        <v>3579</v>
      </c>
      <c r="E472" s="139" t="s">
        <v>3579</v>
      </c>
      <c r="F472" s="140" t="s">
        <v>3579</v>
      </c>
      <c r="G472" s="191" t="s">
        <v>5760</v>
      </c>
      <c r="H472" s="121" t="s">
        <v>1901</v>
      </c>
      <c r="I472" s="263" t="s">
        <v>2744</v>
      </c>
      <c r="J472" s="263" t="s">
        <v>9501</v>
      </c>
      <c r="K472" s="263" t="s">
        <v>8889</v>
      </c>
      <c r="L472" s="263" t="s">
        <v>10375</v>
      </c>
      <c r="M472" s="263"/>
      <c r="N472" s="263"/>
      <c r="O472" s="122" t="s">
        <v>5741</v>
      </c>
      <c r="P472" s="123" t="s">
        <v>8889</v>
      </c>
      <c r="Q472" s="302" t="s">
        <v>10374</v>
      </c>
      <c r="R472" s="169"/>
      <c r="S472" s="170"/>
      <c r="T472" s="363"/>
      <c r="U472" s="382"/>
      <c r="V472" s="137"/>
      <c r="W472" s="138"/>
      <c r="X472" s="359"/>
      <c r="Y472" s="360"/>
    </row>
    <row r="473" spans="1:25">
      <c r="A473" s="126"/>
      <c r="B473" s="127" t="s">
        <v>3579</v>
      </c>
      <c r="C473" s="139"/>
      <c r="D473" s="140" t="s">
        <v>3579</v>
      </c>
      <c r="E473" s="139" t="s">
        <v>5419</v>
      </c>
      <c r="F473" s="140" t="s">
        <v>5761</v>
      </c>
      <c r="G473" s="191" t="s">
        <v>5762</v>
      </c>
      <c r="H473" s="121" t="s">
        <v>1743</v>
      </c>
      <c r="I473" s="263" t="s">
        <v>2745</v>
      </c>
      <c r="J473" s="263" t="s">
        <v>9502</v>
      </c>
      <c r="K473" s="263" t="s">
        <v>1743</v>
      </c>
      <c r="L473" s="263" t="s">
        <v>10374</v>
      </c>
      <c r="M473" s="263"/>
      <c r="N473" s="263"/>
      <c r="O473" s="122" t="s">
        <v>5742</v>
      </c>
      <c r="P473" s="123" t="s">
        <v>1743</v>
      </c>
      <c r="Q473" s="302" t="s">
        <v>10374</v>
      </c>
      <c r="R473" s="169"/>
      <c r="S473" s="170"/>
      <c r="T473" s="363"/>
      <c r="U473" s="382"/>
      <c r="V473" s="137"/>
      <c r="W473" s="138"/>
      <c r="X473" s="363"/>
      <c r="Y473" s="372"/>
    </row>
    <row r="474" spans="1:25">
      <c r="A474" s="126"/>
      <c r="B474" s="127" t="s">
        <v>3579</v>
      </c>
      <c r="C474" s="128" t="s">
        <v>5301</v>
      </c>
      <c r="D474" s="127" t="s">
        <v>5764</v>
      </c>
      <c r="E474" s="128" t="s">
        <v>5422</v>
      </c>
      <c r="F474" s="129" t="s">
        <v>5764</v>
      </c>
      <c r="G474" s="191" t="s">
        <v>5765</v>
      </c>
      <c r="H474" s="121" t="s">
        <v>1744</v>
      </c>
      <c r="I474" s="263" t="s">
        <v>2746</v>
      </c>
      <c r="J474" s="263" t="s">
        <v>9503</v>
      </c>
      <c r="K474" s="263" t="s">
        <v>8890</v>
      </c>
      <c r="L474" s="263" t="s">
        <v>10422</v>
      </c>
      <c r="M474" s="263"/>
      <c r="N474" s="263"/>
      <c r="O474" s="122" t="s">
        <v>5743</v>
      </c>
      <c r="P474" s="123" t="s">
        <v>8890</v>
      </c>
      <c r="Q474" s="302" t="s">
        <v>10373</v>
      </c>
      <c r="R474" s="171">
        <v>145</v>
      </c>
      <c r="S474" s="172" t="s">
        <v>9129</v>
      </c>
      <c r="T474" s="381" t="s">
        <v>5309</v>
      </c>
      <c r="U474" s="377" t="s">
        <v>5764</v>
      </c>
      <c r="V474" s="137"/>
      <c r="W474" s="138"/>
      <c r="X474" s="370"/>
      <c r="Y474" s="375"/>
    </row>
    <row r="475" spans="1:25">
      <c r="A475" s="126"/>
      <c r="B475" s="127" t="s">
        <v>3579</v>
      </c>
      <c r="C475" s="128"/>
      <c r="D475" s="127" t="s">
        <v>3579</v>
      </c>
      <c r="E475" s="128" t="s">
        <v>3579</v>
      </c>
      <c r="F475" s="129" t="s">
        <v>8674</v>
      </c>
      <c r="G475" s="191" t="s">
        <v>5766</v>
      </c>
      <c r="H475" s="121" t="s">
        <v>5767</v>
      </c>
      <c r="I475" s="263" t="s">
        <v>2747</v>
      </c>
      <c r="J475" s="263" t="s">
        <v>9504</v>
      </c>
      <c r="K475" s="263" t="s">
        <v>5767</v>
      </c>
      <c r="L475" s="263" t="s">
        <v>10376</v>
      </c>
      <c r="M475" s="263"/>
      <c r="N475" s="263"/>
      <c r="O475" s="122" t="s">
        <v>5745</v>
      </c>
      <c r="P475" s="123" t="s">
        <v>5767</v>
      </c>
      <c r="Q475" s="302" t="s">
        <v>10373</v>
      </c>
      <c r="R475" s="169"/>
      <c r="S475" s="198"/>
      <c r="T475" s="363"/>
      <c r="U475" s="376"/>
      <c r="V475" s="137"/>
      <c r="W475" s="138"/>
      <c r="X475" s="363"/>
      <c r="Y475" s="374"/>
    </row>
    <row r="476" spans="1:25">
      <c r="A476" s="126"/>
      <c r="B476" s="127" t="s">
        <v>3579</v>
      </c>
      <c r="C476" s="128"/>
      <c r="D476" s="127" t="s">
        <v>3579</v>
      </c>
      <c r="E476" s="235" t="s">
        <v>5423</v>
      </c>
      <c r="F476" s="119" t="s">
        <v>1746</v>
      </c>
      <c r="G476" s="192" t="s">
        <v>5768</v>
      </c>
      <c r="H476" s="193" t="s">
        <v>1746</v>
      </c>
      <c r="I476" s="263" t="s">
        <v>2748</v>
      </c>
      <c r="J476" s="263" t="s">
        <v>9505</v>
      </c>
      <c r="K476" s="263" t="s">
        <v>1746</v>
      </c>
      <c r="L476" s="263" t="s">
        <v>10376</v>
      </c>
      <c r="M476" s="309"/>
      <c r="N476" s="309"/>
      <c r="O476" s="146" t="s">
        <v>5746</v>
      </c>
      <c r="P476" s="181" t="s">
        <v>1746</v>
      </c>
      <c r="Q476" s="302" t="s">
        <v>10373</v>
      </c>
      <c r="R476" s="171">
        <v>146</v>
      </c>
      <c r="S476" s="172" t="s">
        <v>9131</v>
      </c>
      <c r="T476" s="363"/>
      <c r="U476" s="372"/>
      <c r="V476" s="137"/>
      <c r="W476" s="138"/>
      <c r="X476" s="363"/>
      <c r="Y476" s="372"/>
    </row>
    <row r="477" spans="1:25">
      <c r="A477" s="126"/>
      <c r="B477" s="127" t="s">
        <v>3579</v>
      </c>
      <c r="C477" s="128"/>
      <c r="D477" s="127" t="s">
        <v>3579</v>
      </c>
      <c r="E477" s="128" t="s">
        <v>5426</v>
      </c>
      <c r="F477" s="129" t="s">
        <v>5769</v>
      </c>
      <c r="G477" s="191" t="s">
        <v>5770</v>
      </c>
      <c r="H477" s="121" t="s">
        <v>1747</v>
      </c>
      <c r="I477" s="263" t="s">
        <v>2749</v>
      </c>
      <c r="J477" s="263" t="s">
        <v>9506</v>
      </c>
      <c r="K477" s="263" t="s">
        <v>8891</v>
      </c>
      <c r="L477" s="263" t="s">
        <v>10376</v>
      </c>
      <c r="M477" s="263"/>
      <c r="N477" s="263"/>
      <c r="O477" s="122" t="s">
        <v>5748</v>
      </c>
      <c r="P477" s="123" t="s">
        <v>8891</v>
      </c>
      <c r="Q477" s="302" t="s">
        <v>10373</v>
      </c>
      <c r="R477" s="207">
        <v>147</v>
      </c>
      <c r="S477" s="214" t="s">
        <v>8891</v>
      </c>
      <c r="T477" s="385" t="s">
        <v>5310</v>
      </c>
      <c r="U477" s="375" t="s">
        <v>10494</v>
      </c>
      <c r="V477" s="137"/>
      <c r="W477" s="138"/>
      <c r="X477" s="370"/>
      <c r="Y477" s="377"/>
    </row>
    <row r="478" spans="1:25">
      <c r="A478" s="126"/>
      <c r="B478" s="127" t="s">
        <v>3579</v>
      </c>
      <c r="C478" s="128"/>
      <c r="D478" s="127" t="s">
        <v>3579</v>
      </c>
      <c r="E478" s="128" t="s">
        <v>3579</v>
      </c>
      <c r="F478" s="129" t="s">
        <v>3579</v>
      </c>
      <c r="G478" s="284" t="s">
        <v>5771</v>
      </c>
      <c r="H478" s="285" t="s">
        <v>1903</v>
      </c>
      <c r="I478" s="267" t="s">
        <v>2750</v>
      </c>
      <c r="J478" s="267" t="s">
        <v>9507</v>
      </c>
      <c r="K478" s="267" t="s">
        <v>8892</v>
      </c>
      <c r="L478" s="263" t="s">
        <v>10422</v>
      </c>
      <c r="M478" s="267"/>
      <c r="N478" s="267"/>
      <c r="O478" s="286" t="s">
        <v>5752</v>
      </c>
      <c r="P478" s="287" t="s">
        <v>8892</v>
      </c>
      <c r="Q478" s="302" t="s">
        <v>10373</v>
      </c>
      <c r="R478" s="171">
        <v>148</v>
      </c>
      <c r="S478" s="172" t="s">
        <v>8893</v>
      </c>
      <c r="T478" s="363"/>
      <c r="U478" s="374"/>
      <c r="V478" s="137"/>
      <c r="W478" s="138"/>
      <c r="X478" s="359"/>
      <c r="Y478" s="374"/>
    </row>
    <row r="479" spans="1:25">
      <c r="A479" s="126"/>
      <c r="B479" s="127"/>
      <c r="C479" s="128"/>
      <c r="D479" s="127"/>
      <c r="E479" s="128"/>
      <c r="F479" s="129"/>
      <c r="G479" s="288"/>
      <c r="H479" s="289"/>
      <c r="I479" s="267" t="s">
        <v>2750</v>
      </c>
      <c r="J479" s="267" t="s">
        <v>9508</v>
      </c>
      <c r="K479" s="267" t="s">
        <v>8894</v>
      </c>
      <c r="L479" s="267"/>
      <c r="M479" s="267"/>
      <c r="N479" s="267"/>
      <c r="O479" s="286" t="s">
        <v>5753</v>
      </c>
      <c r="P479" s="287" t="s">
        <v>8894</v>
      </c>
      <c r="Q479" s="302" t="s">
        <v>10373</v>
      </c>
      <c r="R479" s="169"/>
      <c r="S479" s="170"/>
      <c r="T479" s="363"/>
      <c r="U479" s="382"/>
      <c r="V479" s="137"/>
      <c r="W479" s="138"/>
      <c r="X479" s="359"/>
      <c r="Y479" s="372"/>
    </row>
    <row r="480" spans="1:25">
      <c r="A480" s="126"/>
      <c r="B480" s="127" t="s">
        <v>3579</v>
      </c>
      <c r="C480" s="128"/>
      <c r="D480" s="127" t="s">
        <v>3579</v>
      </c>
      <c r="E480" s="128" t="s">
        <v>3579</v>
      </c>
      <c r="F480" s="129" t="s">
        <v>3579</v>
      </c>
      <c r="G480" s="294"/>
      <c r="H480" s="283"/>
      <c r="I480" s="267" t="s">
        <v>2750</v>
      </c>
      <c r="J480" s="267" t="s">
        <v>9509</v>
      </c>
      <c r="K480" s="267" t="s">
        <v>8895</v>
      </c>
      <c r="L480" s="308"/>
      <c r="M480" s="308"/>
      <c r="N480" s="308"/>
      <c r="O480" s="274" t="s">
        <v>5755</v>
      </c>
      <c r="P480" s="280" t="s">
        <v>8895</v>
      </c>
      <c r="Q480" s="302" t="s">
        <v>10373</v>
      </c>
      <c r="R480" s="169"/>
      <c r="S480" s="170"/>
      <c r="T480" s="363"/>
      <c r="U480" s="382"/>
      <c r="V480" s="137"/>
      <c r="W480" s="138"/>
      <c r="X480" s="363"/>
      <c r="Y480" s="372"/>
    </row>
    <row r="481" spans="1:25">
      <c r="A481" s="126"/>
      <c r="B481" s="127" t="s">
        <v>3579</v>
      </c>
      <c r="C481" s="179" t="s">
        <v>5302</v>
      </c>
      <c r="D481" s="180" t="s">
        <v>1752</v>
      </c>
      <c r="E481" s="179" t="s">
        <v>5428</v>
      </c>
      <c r="F481" s="180" t="s">
        <v>1752</v>
      </c>
      <c r="G481" s="281" t="s">
        <v>5779</v>
      </c>
      <c r="H481" s="266" t="s">
        <v>5780</v>
      </c>
      <c r="I481" s="267" t="s">
        <v>2756</v>
      </c>
      <c r="J481" s="267" t="s">
        <v>9509</v>
      </c>
      <c r="K481" s="267" t="s">
        <v>8895</v>
      </c>
      <c r="L481" s="303" t="s">
        <v>10376</v>
      </c>
      <c r="M481" s="303"/>
      <c r="N481" s="303"/>
      <c r="O481" s="271"/>
      <c r="P481" s="272" t="s">
        <v>3579</v>
      </c>
      <c r="Q481" s="303"/>
      <c r="R481" s="169"/>
      <c r="S481" s="170"/>
      <c r="T481" s="363"/>
      <c r="U481" s="382"/>
      <c r="V481" s="137"/>
      <c r="W481" s="138"/>
      <c r="X481" s="363"/>
      <c r="Y481" s="372"/>
    </row>
    <row r="482" spans="1:25">
      <c r="A482" s="126"/>
      <c r="B482" s="127"/>
      <c r="C482" s="128"/>
      <c r="D482" s="127"/>
      <c r="E482" s="128"/>
      <c r="F482" s="127"/>
      <c r="G482" s="191" t="s">
        <v>5776</v>
      </c>
      <c r="H482" s="121" t="s">
        <v>1751</v>
      </c>
      <c r="I482" s="263" t="s">
        <v>2754</v>
      </c>
      <c r="J482" s="263" t="s">
        <v>9510</v>
      </c>
      <c r="K482" s="263" t="s">
        <v>8896</v>
      </c>
      <c r="L482" s="303" t="s">
        <v>10376</v>
      </c>
      <c r="M482" s="263"/>
      <c r="N482" s="263"/>
      <c r="O482" s="122" t="s">
        <v>5758</v>
      </c>
      <c r="P482" s="123" t="s">
        <v>8896</v>
      </c>
      <c r="Q482" s="302" t="s">
        <v>10373</v>
      </c>
      <c r="R482" s="171">
        <v>149</v>
      </c>
      <c r="S482" s="172" t="s">
        <v>8897</v>
      </c>
      <c r="T482" s="381" t="s">
        <v>5311</v>
      </c>
      <c r="U482" s="371" t="s">
        <v>10495</v>
      </c>
      <c r="V482" s="160" t="s">
        <v>5232</v>
      </c>
      <c r="W482" s="125" t="s">
        <v>9134</v>
      </c>
      <c r="X482" s="370"/>
      <c r="Y482" s="386"/>
    </row>
    <row r="483" spans="1:25">
      <c r="A483" s="126"/>
      <c r="B483" s="127" t="s">
        <v>3579</v>
      </c>
      <c r="C483" s="128"/>
      <c r="D483" s="127" t="s">
        <v>3579</v>
      </c>
      <c r="E483" s="128" t="s">
        <v>3579</v>
      </c>
      <c r="F483" s="129" t="s">
        <v>3579</v>
      </c>
      <c r="G483" s="191" t="s">
        <v>5777</v>
      </c>
      <c r="H483" s="121" t="s">
        <v>5778</v>
      </c>
      <c r="I483" s="263" t="s">
        <v>2755</v>
      </c>
      <c r="J483" s="263" t="s">
        <v>9511</v>
      </c>
      <c r="K483" s="263" t="s">
        <v>5778</v>
      </c>
      <c r="L483" s="303" t="s">
        <v>10376</v>
      </c>
      <c r="M483" s="263"/>
      <c r="N483" s="263"/>
      <c r="O483" s="122" t="s">
        <v>5759</v>
      </c>
      <c r="P483" s="123" t="s">
        <v>5778</v>
      </c>
      <c r="Q483" s="302" t="s">
        <v>10373</v>
      </c>
      <c r="R483" s="207">
        <v>150</v>
      </c>
      <c r="S483" s="208" t="s">
        <v>9135</v>
      </c>
      <c r="T483" s="363"/>
      <c r="U483" s="372"/>
      <c r="V483" s="137"/>
      <c r="W483" s="138" t="s">
        <v>9136</v>
      </c>
      <c r="X483" s="363"/>
      <c r="Y483" s="382"/>
    </row>
    <row r="484" spans="1:25">
      <c r="A484" s="155"/>
      <c r="B484" s="140" t="s">
        <v>3579</v>
      </c>
      <c r="C484" s="139"/>
      <c r="D484" s="140" t="s">
        <v>3579</v>
      </c>
      <c r="E484" s="139" t="s">
        <v>3579</v>
      </c>
      <c r="F484" s="140" t="s">
        <v>3579</v>
      </c>
      <c r="G484" s="191" t="s">
        <v>5779</v>
      </c>
      <c r="H484" s="121" t="s">
        <v>5780</v>
      </c>
      <c r="I484" s="263" t="s">
        <v>2756</v>
      </c>
      <c r="J484" s="263" t="s">
        <v>9512</v>
      </c>
      <c r="K484" s="263" t="s">
        <v>8898</v>
      </c>
      <c r="L484" s="303" t="s">
        <v>10376</v>
      </c>
      <c r="M484" s="263"/>
      <c r="N484" s="263"/>
      <c r="O484" s="122" t="s">
        <v>5760</v>
      </c>
      <c r="P484" s="123" t="s">
        <v>8898</v>
      </c>
      <c r="Q484" s="302" t="s">
        <v>10373</v>
      </c>
      <c r="R484" s="207">
        <v>151</v>
      </c>
      <c r="S484" s="208" t="s">
        <v>8898</v>
      </c>
      <c r="T484" s="363"/>
      <c r="U484" s="372"/>
      <c r="V484" s="137"/>
      <c r="W484" s="138"/>
      <c r="X484" s="363"/>
      <c r="Y484" s="382"/>
    </row>
    <row r="485" spans="1:25">
      <c r="A485" s="126" t="s">
        <v>5231</v>
      </c>
      <c r="B485" s="127" t="s">
        <v>5781</v>
      </c>
      <c r="C485" s="128" t="s">
        <v>5304</v>
      </c>
      <c r="D485" s="127" t="s">
        <v>5781</v>
      </c>
      <c r="E485" s="128" t="s">
        <v>5431</v>
      </c>
      <c r="F485" s="129" t="s">
        <v>5781</v>
      </c>
      <c r="G485" s="191" t="s">
        <v>5783</v>
      </c>
      <c r="H485" s="121" t="s">
        <v>1753</v>
      </c>
      <c r="I485" s="263" t="s">
        <v>2757</v>
      </c>
      <c r="J485" s="263" t="s">
        <v>9513</v>
      </c>
      <c r="K485" s="263" t="s">
        <v>1753</v>
      </c>
      <c r="L485" s="263" t="s">
        <v>10375</v>
      </c>
      <c r="M485" s="263"/>
      <c r="N485" s="263"/>
      <c r="O485" s="122" t="s">
        <v>5762</v>
      </c>
      <c r="P485" s="123" t="s">
        <v>1753</v>
      </c>
      <c r="Q485" s="302" t="s">
        <v>10374</v>
      </c>
      <c r="R485" s="171">
        <v>152</v>
      </c>
      <c r="S485" s="172" t="s">
        <v>5781</v>
      </c>
      <c r="T485" s="381" t="s">
        <v>5312</v>
      </c>
      <c r="U485" s="371" t="s">
        <v>5781</v>
      </c>
      <c r="V485" s="160" t="s">
        <v>5235</v>
      </c>
      <c r="W485" s="223" t="s">
        <v>5781</v>
      </c>
      <c r="X485" s="370"/>
      <c r="Y485" s="386"/>
    </row>
    <row r="486" spans="1:25">
      <c r="A486" s="155"/>
      <c r="B486" s="140" t="s">
        <v>3579</v>
      </c>
      <c r="C486" s="139"/>
      <c r="D486" s="140" t="s">
        <v>3579</v>
      </c>
      <c r="E486" s="139" t="s">
        <v>3579</v>
      </c>
      <c r="F486" s="140" t="s">
        <v>3579</v>
      </c>
      <c r="G486" s="191" t="s">
        <v>5784</v>
      </c>
      <c r="H486" s="121" t="s">
        <v>1754</v>
      </c>
      <c r="I486" s="263" t="s">
        <v>2758</v>
      </c>
      <c r="J486" s="263" t="s">
        <v>9514</v>
      </c>
      <c r="K486" s="263" t="s">
        <v>1754</v>
      </c>
      <c r="L486" s="263" t="s">
        <v>10374</v>
      </c>
      <c r="M486" s="263"/>
      <c r="N486" s="263"/>
      <c r="O486" s="122" t="s">
        <v>5765</v>
      </c>
      <c r="P486" s="123" t="s">
        <v>1754</v>
      </c>
      <c r="Q486" s="302" t="s">
        <v>10374</v>
      </c>
      <c r="R486" s="169"/>
      <c r="S486" s="170"/>
      <c r="T486" s="363"/>
      <c r="U486" s="372"/>
      <c r="V486" s="137"/>
      <c r="W486" s="138"/>
      <c r="X486" s="363"/>
      <c r="Y486" s="372"/>
    </row>
    <row r="487" spans="1:25">
      <c r="A487" s="126" t="s">
        <v>5232</v>
      </c>
      <c r="B487" s="127" t="s">
        <v>5785</v>
      </c>
      <c r="C487" s="128" t="s">
        <v>5305</v>
      </c>
      <c r="D487" s="127" t="s">
        <v>5787</v>
      </c>
      <c r="E487" s="128" t="s">
        <v>5433</v>
      </c>
      <c r="F487" s="129" t="s">
        <v>5787</v>
      </c>
      <c r="G487" s="191" t="s">
        <v>5788</v>
      </c>
      <c r="H487" s="121" t="s">
        <v>1755</v>
      </c>
      <c r="I487" s="263" t="s">
        <v>2759</v>
      </c>
      <c r="J487" s="263" t="s">
        <v>9515</v>
      </c>
      <c r="K487" s="263" t="s">
        <v>8899</v>
      </c>
      <c r="L487" s="263" t="s">
        <v>10374</v>
      </c>
      <c r="M487" s="263"/>
      <c r="N487" s="263"/>
      <c r="O487" s="122" t="s">
        <v>5766</v>
      </c>
      <c r="P487" s="123" t="s">
        <v>8899</v>
      </c>
      <c r="Q487" s="302" t="s">
        <v>10374</v>
      </c>
      <c r="R487" s="171">
        <v>153</v>
      </c>
      <c r="S487" s="172" t="s">
        <v>9137</v>
      </c>
      <c r="T487" s="381" t="s">
        <v>5313</v>
      </c>
      <c r="U487" s="371" t="s">
        <v>5787</v>
      </c>
      <c r="V487" s="160" t="s">
        <v>5236</v>
      </c>
      <c r="W487" s="125" t="s">
        <v>9138</v>
      </c>
      <c r="X487" s="370"/>
      <c r="Y487" s="371"/>
    </row>
    <row r="488" spans="1:25">
      <c r="A488" s="126"/>
      <c r="B488" s="127" t="s">
        <v>3579</v>
      </c>
      <c r="C488" s="128"/>
      <c r="D488" s="127" t="s">
        <v>3579</v>
      </c>
      <c r="E488" s="128" t="s">
        <v>3579</v>
      </c>
      <c r="F488" s="129" t="s">
        <v>3579</v>
      </c>
      <c r="G488" s="191" t="s">
        <v>5789</v>
      </c>
      <c r="H488" s="121" t="s">
        <v>1756</v>
      </c>
      <c r="I488" s="263" t="s">
        <v>2760</v>
      </c>
      <c r="J488" s="263" t="s">
        <v>9516</v>
      </c>
      <c r="K488" s="263" t="s">
        <v>8900</v>
      </c>
      <c r="L488" s="263" t="s">
        <v>10374</v>
      </c>
      <c r="M488" s="263"/>
      <c r="N488" s="263"/>
      <c r="O488" s="122" t="s">
        <v>5768</v>
      </c>
      <c r="P488" s="123" t="s">
        <v>8900</v>
      </c>
      <c r="Q488" s="302" t="s">
        <v>10374</v>
      </c>
      <c r="R488" s="169"/>
      <c r="S488" s="170"/>
      <c r="T488" s="383"/>
      <c r="U488" s="372" t="s">
        <v>8674</v>
      </c>
      <c r="V488" s="137"/>
      <c r="W488" s="138"/>
      <c r="X488" s="363"/>
      <c r="Y488" s="382"/>
    </row>
    <row r="489" spans="1:25">
      <c r="A489" s="126"/>
      <c r="B489" s="127" t="s">
        <v>3579</v>
      </c>
      <c r="C489" s="139"/>
      <c r="D489" s="140" t="s">
        <v>3579</v>
      </c>
      <c r="E489" s="139" t="s">
        <v>3579</v>
      </c>
      <c r="F489" s="140" t="s">
        <v>3579</v>
      </c>
      <c r="G489" s="191" t="s">
        <v>5790</v>
      </c>
      <c r="H489" s="121" t="s">
        <v>1757</v>
      </c>
      <c r="I489" s="263" t="s">
        <v>2761</v>
      </c>
      <c r="J489" s="263" t="s">
        <v>9517</v>
      </c>
      <c r="K489" s="263" t="s">
        <v>8901</v>
      </c>
      <c r="L489" s="263" t="s">
        <v>10374</v>
      </c>
      <c r="M489" s="263"/>
      <c r="N489" s="263"/>
      <c r="O489" s="122" t="s">
        <v>5770</v>
      </c>
      <c r="P489" s="123" t="s">
        <v>8901</v>
      </c>
      <c r="Q489" s="302" t="s">
        <v>10374</v>
      </c>
      <c r="R489" s="169"/>
      <c r="S489" s="170"/>
      <c r="T489" s="383"/>
      <c r="U489" s="372" t="s">
        <v>8674</v>
      </c>
      <c r="V489" s="137"/>
      <c r="W489" s="138"/>
      <c r="X489" s="363"/>
      <c r="Y489" s="382"/>
    </row>
    <row r="490" spans="1:25">
      <c r="A490" s="126"/>
      <c r="B490" s="127" t="s">
        <v>3579</v>
      </c>
      <c r="C490" s="128" t="s">
        <v>5308</v>
      </c>
      <c r="D490" s="127" t="s">
        <v>5792</v>
      </c>
      <c r="E490" s="128" t="s">
        <v>5434</v>
      </c>
      <c r="F490" s="129" t="s">
        <v>5792</v>
      </c>
      <c r="G490" s="191" t="s">
        <v>5793</v>
      </c>
      <c r="H490" s="121" t="s">
        <v>1758</v>
      </c>
      <c r="I490" s="263" t="s">
        <v>2762</v>
      </c>
      <c r="J490" s="263" t="s">
        <v>9518</v>
      </c>
      <c r="K490" s="263" t="s">
        <v>8902</v>
      </c>
      <c r="L490" s="263" t="s">
        <v>10374</v>
      </c>
      <c r="M490" s="263"/>
      <c r="N490" s="263"/>
      <c r="O490" s="122" t="s">
        <v>5771</v>
      </c>
      <c r="P490" s="123" t="s">
        <v>8902</v>
      </c>
      <c r="Q490" s="302" t="s">
        <v>10374</v>
      </c>
      <c r="R490" s="171">
        <v>154</v>
      </c>
      <c r="S490" s="172" t="s">
        <v>9139</v>
      </c>
      <c r="T490" s="381" t="s">
        <v>5317</v>
      </c>
      <c r="U490" s="371" t="s">
        <v>5792</v>
      </c>
      <c r="V490" s="160" t="s">
        <v>5238</v>
      </c>
      <c r="W490" s="125" t="s">
        <v>9140</v>
      </c>
      <c r="X490" s="370"/>
      <c r="Y490" s="386"/>
    </row>
    <row r="491" spans="1:25">
      <c r="A491" s="126"/>
      <c r="B491" s="127" t="s">
        <v>3579</v>
      </c>
      <c r="C491" s="128"/>
      <c r="D491" s="127" t="s">
        <v>3579</v>
      </c>
      <c r="E491" s="128" t="s">
        <v>3579</v>
      </c>
      <c r="F491" s="129" t="s">
        <v>3579</v>
      </c>
      <c r="G491" s="191" t="s">
        <v>5794</v>
      </c>
      <c r="H491" s="121" t="s">
        <v>1759</v>
      </c>
      <c r="I491" s="263" t="s">
        <v>2763</v>
      </c>
      <c r="J491" s="263" t="s">
        <v>9519</v>
      </c>
      <c r="K491" s="263" t="s">
        <v>8903</v>
      </c>
      <c r="L491" s="263" t="s">
        <v>10374</v>
      </c>
      <c r="M491" s="263"/>
      <c r="N491" s="263"/>
      <c r="O491" s="122" t="s">
        <v>5772</v>
      </c>
      <c r="P491" s="123" t="s">
        <v>8903</v>
      </c>
      <c r="Q491" s="302" t="s">
        <v>10374</v>
      </c>
      <c r="R491" s="169"/>
      <c r="S491" s="170"/>
      <c r="T491" s="383"/>
      <c r="U491" s="372" t="s">
        <v>8674</v>
      </c>
      <c r="V491" s="137"/>
      <c r="W491" s="138"/>
      <c r="X491" s="363"/>
      <c r="Y491" s="372"/>
    </row>
    <row r="492" spans="1:25">
      <c r="A492" s="126"/>
      <c r="B492" s="127" t="s">
        <v>3579</v>
      </c>
      <c r="C492" s="139"/>
      <c r="D492" s="140" t="s">
        <v>3579</v>
      </c>
      <c r="E492" s="139" t="s">
        <v>3579</v>
      </c>
      <c r="F492" s="140" t="s">
        <v>3579</v>
      </c>
      <c r="G492" s="191" t="s">
        <v>5795</v>
      </c>
      <c r="H492" s="121" t="s">
        <v>1760</v>
      </c>
      <c r="I492" s="263" t="s">
        <v>2764</v>
      </c>
      <c r="J492" s="263" t="s">
        <v>9520</v>
      </c>
      <c r="K492" s="263" t="s">
        <v>8904</v>
      </c>
      <c r="L492" s="263" t="s">
        <v>10374</v>
      </c>
      <c r="M492" s="263"/>
      <c r="N492" s="263"/>
      <c r="O492" s="122" t="s">
        <v>5773</v>
      </c>
      <c r="P492" s="123" t="s">
        <v>8904</v>
      </c>
      <c r="Q492" s="302" t="s">
        <v>10374</v>
      </c>
      <c r="R492" s="169"/>
      <c r="S492" s="170"/>
      <c r="T492" s="383"/>
      <c r="U492" s="372" t="s">
        <v>8674</v>
      </c>
      <c r="V492" s="137"/>
      <c r="W492" s="138"/>
      <c r="X492" s="363"/>
      <c r="Y492" s="372"/>
    </row>
    <row r="493" spans="1:25">
      <c r="A493" s="126"/>
      <c r="B493" s="127" t="s">
        <v>3579</v>
      </c>
      <c r="C493" s="128" t="s">
        <v>5309</v>
      </c>
      <c r="D493" s="127" t="s">
        <v>5797</v>
      </c>
      <c r="E493" s="128" t="s">
        <v>5437</v>
      </c>
      <c r="F493" s="129" t="s">
        <v>5797</v>
      </c>
      <c r="G493" s="196" t="s">
        <v>5798</v>
      </c>
      <c r="H493" s="193" t="s">
        <v>1761</v>
      </c>
      <c r="I493" s="263" t="s">
        <v>2765</v>
      </c>
      <c r="J493" s="263" t="s">
        <v>9521</v>
      </c>
      <c r="K493" s="263" t="s">
        <v>8905</v>
      </c>
      <c r="L493" s="263" t="s">
        <v>10374</v>
      </c>
      <c r="M493" s="263"/>
      <c r="N493" s="263"/>
      <c r="O493" s="122" t="s">
        <v>5775</v>
      </c>
      <c r="P493" s="123" t="s">
        <v>8905</v>
      </c>
      <c r="Q493" s="302" t="s">
        <v>10374</v>
      </c>
      <c r="R493" s="171">
        <v>155</v>
      </c>
      <c r="S493" s="172" t="s">
        <v>9141</v>
      </c>
      <c r="T493" s="381" t="s">
        <v>5318</v>
      </c>
      <c r="U493" s="371" t="s">
        <v>10496</v>
      </c>
      <c r="V493" s="137"/>
      <c r="W493" s="138"/>
      <c r="X493" s="370"/>
      <c r="Y493" s="371"/>
    </row>
    <row r="494" spans="1:25">
      <c r="A494" s="126"/>
      <c r="B494" s="127"/>
      <c r="C494" s="128"/>
      <c r="D494" s="127"/>
      <c r="E494" s="128"/>
      <c r="F494" s="129"/>
      <c r="G494" s="194"/>
      <c r="H494" s="195"/>
      <c r="I494" s="263" t="s">
        <v>2765</v>
      </c>
      <c r="J494" s="263" t="s">
        <v>9522</v>
      </c>
      <c r="K494" s="263" t="s">
        <v>8906</v>
      </c>
      <c r="L494" s="263" t="s">
        <v>10374</v>
      </c>
      <c r="M494" s="263"/>
      <c r="N494" s="263"/>
      <c r="O494" s="122" t="s">
        <v>5776</v>
      </c>
      <c r="P494" s="123" t="s">
        <v>8906</v>
      </c>
      <c r="Q494" s="302" t="s">
        <v>10374</v>
      </c>
      <c r="R494" s="171">
        <v>156</v>
      </c>
      <c r="S494" s="172" t="s">
        <v>9142</v>
      </c>
      <c r="T494" s="363"/>
      <c r="U494" s="372"/>
      <c r="V494" s="137"/>
      <c r="W494" s="138"/>
      <c r="X494" s="383"/>
      <c r="Y494" s="372" t="s">
        <v>8674</v>
      </c>
    </row>
    <row r="495" spans="1:25">
      <c r="A495" s="155"/>
      <c r="B495" s="140"/>
      <c r="C495" s="139"/>
      <c r="D495" s="140"/>
      <c r="E495" s="139"/>
      <c r="F495" s="140"/>
      <c r="G495" s="191" t="s">
        <v>5799</v>
      </c>
      <c r="H495" s="121" t="s">
        <v>1762</v>
      </c>
      <c r="I495" s="263" t="s">
        <v>2766</v>
      </c>
      <c r="J495" s="263" t="s">
        <v>9523</v>
      </c>
      <c r="K495" s="263" t="s">
        <v>8907</v>
      </c>
      <c r="L495" s="263" t="s">
        <v>10374</v>
      </c>
      <c r="M495" s="263"/>
      <c r="N495" s="263"/>
      <c r="O495" s="122" t="s">
        <v>5777</v>
      </c>
      <c r="P495" s="123" t="s">
        <v>8907</v>
      </c>
      <c r="Q495" s="302" t="s">
        <v>10374</v>
      </c>
      <c r="R495" s="169"/>
      <c r="S495" s="170"/>
      <c r="T495" s="383"/>
      <c r="U495" s="372" t="s">
        <v>8674</v>
      </c>
      <c r="V495" s="137"/>
      <c r="W495" s="138"/>
      <c r="X495" s="383"/>
      <c r="Y495" s="372" t="s">
        <v>8674</v>
      </c>
    </row>
    <row r="496" spans="1:25">
      <c r="A496" s="126" t="s">
        <v>5235</v>
      </c>
      <c r="B496" s="127" t="s">
        <v>8876</v>
      </c>
      <c r="C496" s="128" t="s">
        <v>5311</v>
      </c>
      <c r="D496" s="127" t="s">
        <v>5806</v>
      </c>
      <c r="E496" s="128" t="s">
        <v>5440</v>
      </c>
      <c r="F496" s="129" t="s">
        <v>5810</v>
      </c>
      <c r="G496" s="191" t="s">
        <v>5811</v>
      </c>
      <c r="H496" s="121" t="s">
        <v>1767</v>
      </c>
      <c r="I496" s="263" t="s">
        <v>2771</v>
      </c>
      <c r="J496" s="263" t="s">
        <v>9524</v>
      </c>
      <c r="K496" s="263" t="s">
        <v>1767</v>
      </c>
      <c r="L496" s="303" t="s">
        <v>10376</v>
      </c>
      <c r="M496" s="263"/>
      <c r="N496" s="263"/>
      <c r="O496" s="122" t="s">
        <v>5779</v>
      </c>
      <c r="P496" s="123" t="s">
        <v>1767</v>
      </c>
      <c r="Q496" s="302" t="s">
        <v>10374</v>
      </c>
      <c r="R496" s="171">
        <v>157</v>
      </c>
      <c r="S496" s="172" t="s">
        <v>9143</v>
      </c>
      <c r="T496" s="385" t="s">
        <v>492</v>
      </c>
      <c r="U496" s="371" t="s">
        <v>5810</v>
      </c>
      <c r="V496" s="160" t="s">
        <v>488</v>
      </c>
      <c r="W496" s="125" t="s">
        <v>9144</v>
      </c>
      <c r="X496" s="381"/>
      <c r="Y496" s="371" t="s">
        <v>8674</v>
      </c>
    </row>
    <row r="497" spans="1:25">
      <c r="A497" s="126"/>
      <c r="B497" s="127" t="s">
        <v>3579</v>
      </c>
      <c r="C497" s="128"/>
      <c r="D497" s="127" t="s">
        <v>3579</v>
      </c>
      <c r="E497" s="128" t="s">
        <v>3579</v>
      </c>
      <c r="F497" s="129" t="s">
        <v>3579</v>
      </c>
      <c r="G497" s="191" t="s">
        <v>5816</v>
      </c>
      <c r="H497" s="121" t="s">
        <v>1908</v>
      </c>
      <c r="I497" s="263" t="s">
        <v>2775</v>
      </c>
      <c r="J497" s="263" t="s">
        <v>9525</v>
      </c>
      <c r="K497" s="263" t="s">
        <v>8908</v>
      </c>
      <c r="L497" s="263" t="s">
        <v>10422</v>
      </c>
      <c r="M497" s="263"/>
      <c r="N497" s="263"/>
      <c r="O497" s="122" t="s">
        <v>5783</v>
      </c>
      <c r="P497" s="123" t="s">
        <v>8908</v>
      </c>
      <c r="Q497" t="s">
        <v>10373</v>
      </c>
      <c r="R497" s="169"/>
      <c r="S497" s="170"/>
      <c r="T497" s="359"/>
      <c r="U497" s="372"/>
      <c r="V497" s="137"/>
      <c r="W497" s="138"/>
      <c r="X497" s="383"/>
      <c r="Y497" s="372" t="s">
        <v>8674</v>
      </c>
    </row>
    <row r="498" spans="1:25">
      <c r="A498" s="126"/>
      <c r="B498" s="127" t="s">
        <v>3579</v>
      </c>
      <c r="C498" s="139"/>
      <c r="D498" s="140" t="s">
        <v>3579</v>
      </c>
      <c r="E498" s="139" t="s">
        <v>3579</v>
      </c>
      <c r="F498" s="140" t="s">
        <v>3579</v>
      </c>
      <c r="G498" s="191" t="s">
        <v>5812</v>
      </c>
      <c r="H498" s="121" t="s">
        <v>1768</v>
      </c>
      <c r="I498" s="263" t="s">
        <v>2772</v>
      </c>
      <c r="J498" s="263" t="s">
        <v>9526</v>
      </c>
      <c r="K498" s="263" t="s">
        <v>8909</v>
      </c>
      <c r="L498" s="263" t="s">
        <v>10373</v>
      </c>
      <c r="M498" s="263"/>
      <c r="N498" s="263"/>
      <c r="O498" s="122" t="s">
        <v>5784</v>
      </c>
      <c r="P498" s="123" t="s">
        <v>8909</v>
      </c>
      <c r="Q498" s="304" t="s">
        <v>10453</v>
      </c>
      <c r="R498" s="169"/>
      <c r="S498" s="170"/>
      <c r="T498" s="359"/>
      <c r="U498" s="372"/>
      <c r="V498" s="137"/>
      <c r="W498" s="138"/>
      <c r="X498" s="363"/>
      <c r="Y498" s="372"/>
    </row>
    <row r="499" spans="1:25">
      <c r="A499" s="126"/>
      <c r="B499" s="127" t="s">
        <v>3579</v>
      </c>
      <c r="C499" s="128" t="s">
        <v>5312</v>
      </c>
      <c r="D499" s="127" t="s">
        <v>5818</v>
      </c>
      <c r="E499" s="128" t="s">
        <v>5441</v>
      </c>
      <c r="F499" s="129" t="s">
        <v>5818</v>
      </c>
      <c r="G499" s="281" t="s">
        <v>5819</v>
      </c>
      <c r="H499" s="266" t="s">
        <v>1769</v>
      </c>
      <c r="I499" s="267" t="s">
        <v>2776</v>
      </c>
      <c r="J499" s="267" t="s">
        <v>9527</v>
      </c>
      <c r="K499" s="267" t="s">
        <v>8910</v>
      </c>
      <c r="L499" s="263" t="s">
        <v>10373</v>
      </c>
      <c r="M499" s="308"/>
      <c r="N499" s="308"/>
      <c r="O499" s="274" t="s">
        <v>5788</v>
      </c>
      <c r="P499" s="280" t="s">
        <v>8910</v>
      </c>
      <c r="Q499" s="308" t="s">
        <v>10373</v>
      </c>
      <c r="R499" s="171">
        <v>158</v>
      </c>
      <c r="S499" s="172" t="s">
        <v>9145</v>
      </c>
      <c r="T499" s="385" t="s">
        <v>1147</v>
      </c>
      <c r="U499" s="375" t="s">
        <v>10497</v>
      </c>
      <c r="V499" s="137"/>
      <c r="W499" s="138"/>
      <c r="X499" s="381"/>
      <c r="Y499" s="375" t="s">
        <v>8674</v>
      </c>
    </row>
    <row r="500" spans="1:25">
      <c r="A500" s="126"/>
      <c r="B500" s="127" t="s">
        <v>3579</v>
      </c>
      <c r="C500" s="128"/>
      <c r="D500" s="127" t="s">
        <v>3579</v>
      </c>
      <c r="E500" s="128" t="s">
        <v>3579</v>
      </c>
      <c r="F500" s="129" t="s">
        <v>3579</v>
      </c>
      <c r="G500" s="291" t="s">
        <v>5820</v>
      </c>
      <c r="H500" s="289" t="s">
        <v>1770</v>
      </c>
      <c r="I500" s="267" t="s">
        <v>2777</v>
      </c>
      <c r="J500" s="267" t="s">
        <v>9527</v>
      </c>
      <c r="K500" s="267" t="s">
        <v>8910</v>
      </c>
      <c r="L500" s="263" t="s">
        <v>10373</v>
      </c>
      <c r="M500" s="306"/>
      <c r="N500" s="306"/>
      <c r="O500" s="276"/>
      <c r="P500" s="279" t="s">
        <v>3579</v>
      </c>
      <c r="Q500" s="303"/>
      <c r="R500" s="169"/>
      <c r="S500" s="170"/>
      <c r="T500" s="359"/>
      <c r="U500" s="374"/>
      <c r="V500" s="137"/>
      <c r="W500" s="138"/>
      <c r="X500" s="359"/>
      <c r="Y500" s="374"/>
    </row>
    <row r="501" spans="1:25">
      <c r="A501" s="126"/>
      <c r="B501" s="127"/>
      <c r="C501" s="139"/>
      <c r="D501" s="140"/>
      <c r="E501" s="139"/>
      <c r="F501" s="140"/>
      <c r="G501" s="282"/>
      <c r="H501" s="283"/>
      <c r="I501" s="267" t="s">
        <v>2777</v>
      </c>
      <c r="J501" s="267" t="s">
        <v>9528</v>
      </c>
      <c r="K501" s="267" t="s">
        <v>5818</v>
      </c>
      <c r="L501" s="263" t="s">
        <v>10373</v>
      </c>
      <c r="M501" s="267"/>
      <c r="N501" s="267"/>
      <c r="O501" s="286" t="s">
        <v>5789</v>
      </c>
      <c r="P501" s="287" t="s">
        <v>5818</v>
      </c>
      <c r="Q501" s="303" t="s">
        <v>10373</v>
      </c>
      <c r="R501" s="169"/>
      <c r="S501" s="198"/>
      <c r="T501" s="359"/>
      <c r="U501" s="384"/>
      <c r="V501" s="137"/>
      <c r="W501" s="138"/>
      <c r="X501" s="359"/>
      <c r="Y501" s="384"/>
    </row>
    <row r="502" spans="1:25">
      <c r="A502" s="126"/>
      <c r="B502" s="127"/>
      <c r="C502" s="128" t="s">
        <v>5313</v>
      </c>
      <c r="D502" s="127" t="s">
        <v>5822</v>
      </c>
      <c r="E502" s="128" t="s">
        <v>5442</v>
      </c>
      <c r="F502" s="129" t="s">
        <v>5822</v>
      </c>
      <c r="G502" s="191" t="s">
        <v>5823</v>
      </c>
      <c r="H502" s="121" t="s">
        <v>1771</v>
      </c>
      <c r="I502" s="263" t="s">
        <v>2778</v>
      </c>
      <c r="J502" s="263" t="s">
        <v>9529</v>
      </c>
      <c r="K502" s="263" t="s">
        <v>8911</v>
      </c>
      <c r="L502" s="263" t="s">
        <v>10373</v>
      </c>
      <c r="M502" s="263"/>
      <c r="N502" s="263"/>
      <c r="O502" s="122" t="s">
        <v>5790</v>
      </c>
      <c r="P502" s="123" t="s">
        <v>8911</v>
      </c>
      <c r="Q502" s="302" t="s">
        <v>10373</v>
      </c>
      <c r="R502" s="171">
        <v>159</v>
      </c>
      <c r="S502" s="172" t="s">
        <v>9146</v>
      </c>
      <c r="T502" s="381" t="s">
        <v>1148</v>
      </c>
      <c r="U502" s="371" t="s">
        <v>5822</v>
      </c>
      <c r="V502" s="137"/>
      <c r="W502" s="138"/>
      <c r="X502" s="378"/>
      <c r="Y502" s="371"/>
    </row>
    <row r="503" spans="1:25">
      <c r="A503" s="126"/>
      <c r="B503" s="127"/>
      <c r="C503" s="139"/>
      <c r="D503" s="140" t="s">
        <v>3579</v>
      </c>
      <c r="E503" s="139" t="s">
        <v>3579</v>
      </c>
      <c r="F503" s="140" t="s">
        <v>3579</v>
      </c>
      <c r="G503" s="206" t="s">
        <v>5824</v>
      </c>
      <c r="H503" s="190" t="s">
        <v>5825</v>
      </c>
      <c r="I503" s="263" t="s">
        <v>2779</v>
      </c>
      <c r="J503" s="263" t="s">
        <v>9530</v>
      </c>
      <c r="K503" s="263" t="s">
        <v>8912</v>
      </c>
      <c r="L503" s="263" t="s">
        <v>10373</v>
      </c>
      <c r="M503" s="263"/>
      <c r="N503" s="263"/>
      <c r="O503" s="122" t="s">
        <v>5793</v>
      </c>
      <c r="P503" s="123" t="s">
        <v>8912</v>
      </c>
      <c r="Q503" s="304" t="s">
        <v>10373</v>
      </c>
      <c r="R503" s="169"/>
      <c r="S503" s="170"/>
      <c r="T503" s="363"/>
      <c r="U503" s="372"/>
      <c r="V503" s="137"/>
      <c r="W503" s="138"/>
      <c r="X503" s="359"/>
      <c r="Y503" s="372"/>
    </row>
    <row r="504" spans="1:25">
      <c r="A504" s="126"/>
      <c r="B504" s="127"/>
      <c r="C504" s="128" t="s">
        <v>5317</v>
      </c>
      <c r="D504" s="127" t="s">
        <v>5827</v>
      </c>
      <c r="E504" s="128" t="s">
        <v>5443</v>
      </c>
      <c r="F504" s="129" t="s">
        <v>5828</v>
      </c>
      <c r="G504" s="281" t="s">
        <v>5829</v>
      </c>
      <c r="H504" s="266" t="s">
        <v>1773</v>
      </c>
      <c r="I504" s="267" t="s">
        <v>2780</v>
      </c>
      <c r="J504" s="267" t="s">
        <v>9531</v>
      </c>
      <c r="K504" s="267" t="s">
        <v>8913</v>
      </c>
      <c r="L504" s="263" t="s">
        <v>10373</v>
      </c>
      <c r="M504" s="308"/>
      <c r="N504" s="308"/>
      <c r="O504" s="274" t="s">
        <v>5794</v>
      </c>
      <c r="P504" s="280" t="s">
        <v>8913</v>
      </c>
      <c r="Q504" s="308" t="s">
        <v>10373</v>
      </c>
      <c r="R504" s="171">
        <v>160</v>
      </c>
      <c r="S504" s="172" t="s">
        <v>9147</v>
      </c>
      <c r="T504" s="381" t="s">
        <v>1149</v>
      </c>
      <c r="U504" s="375" t="s">
        <v>10498</v>
      </c>
      <c r="V504" s="137"/>
      <c r="W504" s="138"/>
      <c r="X504" s="370"/>
      <c r="Y504" s="375"/>
    </row>
    <row r="505" spans="1:25">
      <c r="A505" s="126"/>
      <c r="B505" s="127"/>
      <c r="C505" s="128"/>
      <c r="D505" s="127"/>
      <c r="E505" s="128"/>
      <c r="F505" s="129"/>
      <c r="G505" s="278" t="s">
        <v>5830</v>
      </c>
      <c r="H505" s="266" t="s">
        <v>9149</v>
      </c>
      <c r="I505" s="267" t="s">
        <v>2781</v>
      </c>
      <c r="J505" s="267" t="s">
        <v>9531</v>
      </c>
      <c r="K505" s="267" t="s">
        <v>8913</v>
      </c>
      <c r="L505" s="263" t="s">
        <v>10373</v>
      </c>
      <c r="M505" s="306"/>
      <c r="N505" s="306"/>
      <c r="O505" s="276"/>
      <c r="P505" s="279" t="s">
        <v>3579</v>
      </c>
      <c r="Q505" s="303"/>
      <c r="R505" s="169"/>
      <c r="S505" s="170"/>
      <c r="T505" s="363"/>
      <c r="U505" s="374"/>
      <c r="V505" s="137"/>
      <c r="W505" s="138"/>
      <c r="X505" s="363"/>
      <c r="Y505" s="374"/>
    </row>
    <row r="506" spans="1:25">
      <c r="A506" s="126"/>
      <c r="B506" s="127"/>
      <c r="C506" s="128"/>
      <c r="D506" s="127"/>
      <c r="E506" s="128"/>
      <c r="F506" s="129"/>
      <c r="G506" s="430"/>
      <c r="H506" s="431"/>
      <c r="I506" s="263" t="s">
        <v>2781</v>
      </c>
      <c r="J506" s="263" t="s">
        <v>9532</v>
      </c>
      <c r="K506" s="263" t="s">
        <v>8915</v>
      </c>
      <c r="L506" s="263" t="s">
        <v>10373</v>
      </c>
      <c r="M506" s="263"/>
      <c r="N506" s="263"/>
      <c r="O506" s="122" t="s">
        <v>5795</v>
      </c>
      <c r="P506" s="123" t="s">
        <v>8915</v>
      </c>
      <c r="Q506" s="304" t="s">
        <v>10373</v>
      </c>
      <c r="R506" s="169"/>
      <c r="S506" s="170"/>
      <c r="T506" s="363"/>
      <c r="U506" s="374"/>
      <c r="V506" s="137"/>
      <c r="W506" s="138"/>
      <c r="X506" s="363"/>
      <c r="Y506" s="374"/>
    </row>
    <row r="507" spans="1:25">
      <c r="A507" s="126"/>
      <c r="B507" s="127"/>
      <c r="C507" s="128"/>
      <c r="D507" s="127"/>
      <c r="E507" s="216"/>
      <c r="F507" s="211"/>
      <c r="G507" s="206" t="s">
        <v>5830</v>
      </c>
      <c r="H507" s="227" t="s">
        <v>1774</v>
      </c>
      <c r="I507" s="263" t="s">
        <v>2781</v>
      </c>
      <c r="J507" s="263" t="s">
        <v>9533</v>
      </c>
      <c r="K507" s="263" t="s">
        <v>8916</v>
      </c>
      <c r="L507" s="263" t="s">
        <v>10373</v>
      </c>
      <c r="M507" s="263"/>
      <c r="N507" s="263"/>
      <c r="O507" s="122" t="s">
        <v>5798</v>
      </c>
      <c r="P507" s="123" t="s">
        <v>8916</v>
      </c>
      <c r="Q507" s="304" t="s">
        <v>10373</v>
      </c>
      <c r="R507" s="169"/>
      <c r="S507" s="170"/>
      <c r="T507" s="363"/>
      <c r="U507" s="372"/>
      <c r="V507" s="137"/>
      <c r="W507" s="138"/>
      <c r="X507" s="363"/>
      <c r="Y507" s="372"/>
    </row>
    <row r="508" spans="1:25">
      <c r="A508" s="126"/>
      <c r="B508" s="127"/>
      <c r="C508" s="128"/>
      <c r="D508" s="127" t="s">
        <v>3579</v>
      </c>
      <c r="E508" s="128" t="s">
        <v>5444</v>
      </c>
      <c r="F508" s="129" t="s">
        <v>5831</v>
      </c>
      <c r="G508" s="281" t="s">
        <v>5833</v>
      </c>
      <c r="H508" s="295" t="s">
        <v>1776</v>
      </c>
      <c r="I508" s="267" t="s">
        <v>2783</v>
      </c>
      <c r="J508" s="267" t="s">
        <v>9534</v>
      </c>
      <c r="K508" s="267" t="s">
        <v>8917</v>
      </c>
      <c r="L508" s="263" t="s">
        <v>10373</v>
      </c>
      <c r="M508" s="308"/>
      <c r="N508" s="308"/>
      <c r="O508" s="274" t="s">
        <v>5799</v>
      </c>
      <c r="P508" s="280" t="s">
        <v>8917</v>
      </c>
      <c r="Q508" s="308" t="s">
        <v>10373</v>
      </c>
      <c r="R508" s="171">
        <v>161</v>
      </c>
      <c r="S508" s="172" t="s">
        <v>5831</v>
      </c>
      <c r="T508" s="363"/>
      <c r="U508" s="382"/>
      <c r="V508" s="137"/>
      <c r="W508" s="138"/>
      <c r="X508" s="363"/>
      <c r="Y508" s="382"/>
    </row>
    <row r="509" spans="1:25">
      <c r="A509" s="126"/>
      <c r="B509" s="127"/>
      <c r="C509" s="128"/>
      <c r="D509" s="127" t="s">
        <v>3579</v>
      </c>
      <c r="E509" s="128" t="s">
        <v>3579</v>
      </c>
      <c r="F509" s="129" t="s">
        <v>3579</v>
      </c>
      <c r="G509" s="282" t="s">
        <v>5835</v>
      </c>
      <c r="H509" s="296" t="s">
        <v>1911</v>
      </c>
      <c r="I509" s="267" t="s">
        <v>2785</v>
      </c>
      <c r="J509" s="267" t="s">
        <v>9534</v>
      </c>
      <c r="K509" s="267" t="s">
        <v>8917</v>
      </c>
      <c r="L509" s="263" t="s">
        <v>10373</v>
      </c>
      <c r="M509" s="306"/>
      <c r="N509" s="306"/>
      <c r="O509" s="276"/>
      <c r="P509" s="279" t="s">
        <v>3579</v>
      </c>
      <c r="Q509" s="303"/>
      <c r="R509" s="169"/>
      <c r="S509" s="170"/>
      <c r="T509" s="363"/>
      <c r="U509" s="382"/>
      <c r="V509" s="137"/>
      <c r="W509" s="138"/>
      <c r="X509" s="363"/>
      <c r="Y509" s="382"/>
    </row>
    <row r="510" spans="1:25">
      <c r="A510" s="126"/>
      <c r="B510" s="127"/>
      <c r="C510" s="128"/>
      <c r="D510" s="127" t="s">
        <v>3579</v>
      </c>
      <c r="E510" s="128" t="s">
        <v>3579</v>
      </c>
      <c r="F510" s="129" t="s">
        <v>3579</v>
      </c>
      <c r="G510" s="191" t="s">
        <v>5832</v>
      </c>
      <c r="H510" s="225" t="s">
        <v>1775</v>
      </c>
      <c r="I510" s="263" t="s">
        <v>2782</v>
      </c>
      <c r="J510" s="263" t="s">
        <v>9535</v>
      </c>
      <c r="K510" s="263" t="s">
        <v>1775</v>
      </c>
      <c r="L510" s="263" t="s">
        <v>10373</v>
      </c>
      <c r="M510" s="263"/>
      <c r="N510" s="263"/>
      <c r="O510" s="122" t="s">
        <v>5802</v>
      </c>
      <c r="P510" s="123" t="s">
        <v>1775</v>
      </c>
      <c r="Q510" s="304" t="s">
        <v>10373</v>
      </c>
      <c r="R510" s="169"/>
      <c r="S510" s="170"/>
      <c r="T510" s="363"/>
      <c r="U510" s="382"/>
      <c r="V510" s="137"/>
      <c r="W510" s="138"/>
      <c r="X510" s="363"/>
      <c r="Y510" s="382"/>
    </row>
    <row r="511" spans="1:25">
      <c r="A511" s="126"/>
      <c r="B511" s="127"/>
      <c r="C511" s="128"/>
      <c r="D511" s="127" t="s">
        <v>3579</v>
      </c>
      <c r="E511" s="128" t="s">
        <v>3579</v>
      </c>
      <c r="F511" s="129" t="s">
        <v>3579</v>
      </c>
      <c r="G511" s="204" t="s">
        <v>5834</v>
      </c>
      <c r="H511" s="227" t="s">
        <v>1910</v>
      </c>
      <c r="I511" s="263" t="s">
        <v>2784</v>
      </c>
      <c r="J511" s="263" t="s">
        <v>9536</v>
      </c>
      <c r="K511" s="263" t="s">
        <v>1910</v>
      </c>
      <c r="L511" s="263" t="s">
        <v>10373</v>
      </c>
      <c r="M511" s="263"/>
      <c r="N511" s="263"/>
      <c r="O511" s="122" t="s">
        <v>5803</v>
      </c>
      <c r="P511" s="123" t="s">
        <v>1910</v>
      </c>
      <c r="Q511" s="304" t="s">
        <v>10373</v>
      </c>
      <c r="R511" s="169"/>
      <c r="S511" s="170"/>
      <c r="T511" s="359"/>
      <c r="U511" s="372"/>
      <c r="V511" s="137"/>
      <c r="W511" s="138"/>
      <c r="X511" s="359"/>
      <c r="Y511" s="372"/>
    </row>
    <row r="512" spans="1:25">
      <c r="A512" s="155"/>
      <c r="B512" s="140"/>
      <c r="C512" s="139"/>
      <c r="D512" s="140" t="s">
        <v>3579</v>
      </c>
      <c r="E512" s="139" t="s">
        <v>3579</v>
      </c>
      <c r="F512" s="140" t="s">
        <v>3579</v>
      </c>
      <c r="G512" s="206" t="s">
        <v>5835</v>
      </c>
      <c r="H512" s="241" t="s">
        <v>1911</v>
      </c>
      <c r="I512" s="263" t="s">
        <v>2785</v>
      </c>
      <c r="J512" s="263" t="s">
        <v>9537</v>
      </c>
      <c r="K512" s="263" t="s">
        <v>8918</v>
      </c>
      <c r="L512" s="263" t="s">
        <v>10373</v>
      </c>
      <c r="M512" s="263"/>
      <c r="N512" s="263"/>
      <c r="O512" s="122" t="s">
        <v>5808</v>
      </c>
      <c r="P512" s="123" t="s">
        <v>8918</v>
      </c>
      <c r="Q512" s="304" t="s">
        <v>10373</v>
      </c>
      <c r="R512" s="169"/>
      <c r="S512" s="170"/>
      <c r="T512" s="363"/>
      <c r="U512" s="372"/>
      <c r="V512" s="137"/>
      <c r="W512" s="138"/>
      <c r="X512" s="363"/>
      <c r="Y512" s="372"/>
    </row>
    <row r="513" spans="1:23">
      <c r="A513" s="126" t="s">
        <v>5236</v>
      </c>
      <c r="B513" s="127" t="s">
        <v>5836</v>
      </c>
      <c r="C513" s="128" t="s">
        <v>5318</v>
      </c>
      <c r="D513" s="127" t="s">
        <v>5836</v>
      </c>
      <c r="E513" s="128" t="s">
        <v>5446</v>
      </c>
      <c r="F513" s="129" t="s">
        <v>1777</v>
      </c>
      <c r="G513" s="191" t="s">
        <v>5838</v>
      </c>
      <c r="H513" s="225" t="s">
        <v>1777</v>
      </c>
      <c r="I513" s="263" t="s">
        <v>2786</v>
      </c>
      <c r="J513" s="263" t="s">
        <v>9537</v>
      </c>
      <c r="K513" s="263" t="s">
        <v>8918</v>
      </c>
      <c r="L513" s="263" t="s">
        <v>10373</v>
      </c>
      <c r="M513" s="263"/>
      <c r="N513" s="263"/>
      <c r="O513" s="427"/>
      <c r="P513" s="428"/>
      <c r="Q513" s="311"/>
      <c r="R513" s="165" t="s">
        <v>8674</v>
      </c>
      <c r="S513" s="124" t="s">
        <v>8674</v>
      </c>
      <c r="T513" s="378"/>
      <c r="U513" s="392"/>
      <c r="V513" s="160"/>
      <c r="W513" s="125"/>
    </row>
    <row r="514" spans="1:23">
      <c r="A514" s="126"/>
      <c r="B514" s="127" t="s">
        <v>3579</v>
      </c>
      <c r="C514" s="128"/>
      <c r="D514" s="127" t="s">
        <v>3579</v>
      </c>
      <c r="E514" s="118" t="s">
        <v>5447</v>
      </c>
      <c r="F514" s="119" t="s">
        <v>1778</v>
      </c>
      <c r="G514" s="204" t="s">
        <v>5839</v>
      </c>
      <c r="H514" s="227" t="s">
        <v>1778</v>
      </c>
      <c r="I514" s="263" t="s">
        <v>2787</v>
      </c>
      <c r="J514" s="263" t="s">
        <v>9537</v>
      </c>
      <c r="K514" s="263" t="s">
        <v>8918</v>
      </c>
      <c r="L514" s="263" t="s">
        <v>10373</v>
      </c>
      <c r="M514" s="263"/>
      <c r="N514" s="263"/>
      <c r="O514" s="427"/>
      <c r="P514" s="428"/>
      <c r="Q514" s="312"/>
      <c r="R514" s="133" t="s">
        <v>8674</v>
      </c>
      <c r="S514" s="134" t="s">
        <v>8674</v>
      </c>
      <c r="T514" s="359"/>
      <c r="U514" s="360"/>
      <c r="V514" s="137"/>
      <c r="W514" s="138"/>
    </row>
    <row r="515" spans="1:23">
      <c r="A515" s="155"/>
      <c r="B515" s="140" t="s">
        <v>3579</v>
      </c>
      <c r="C515" s="139"/>
      <c r="D515" s="140" t="s">
        <v>3579</v>
      </c>
      <c r="E515" s="139" t="s">
        <v>5448</v>
      </c>
      <c r="F515" s="140" t="s">
        <v>1779</v>
      </c>
      <c r="G515" s="204" t="s">
        <v>5840</v>
      </c>
      <c r="H515" s="227" t="s">
        <v>1779</v>
      </c>
      <c r="I515" s="263" t="s">
        <v>2788</v>
      </c>
      <c r="J515" s="263" t="s">
        <v>9537</v>
      </c>
      <c r="K515" s="263" t="s">
        <v>8918</v>
      </c>
      <c r="L515" s="263" t="s">
        <v>10373</v>
      </c>
      <c r="M515" s="263"/>
      <c r="N515" s="263"/>
      <c r="O515" s="427"/>
      <c r="P515" s="428"/>
      <c r="Q515" s="313"/>
      <c r="R515" s="143" t="s">
        <v>8674</v>
      </c>
      <c r="S515" s="144" t="s">
        <v>8674</v>
      </c>
      <c r="T515" s="361"/>
      <c r="U515" s="362"/>
      <c r="V515" s="242"/>
      <c r="W515" s="243"/>
    </row>
    <row r="516" spans="1:23" ht="18" thickBot="1">
      <c r="A516" s="244" t="s">
        <v>5238</v>
      </c>
      <c r="B516" s="245" t="s">
        <v>6539</v>
      </c>
      <c r="C516" s="246" t="s">
        <v>492</v>
      </c>
      <c r="D516" s="245" t="s">
        <v>6539</v>
      </c>
      <c r="E516" s="246" t="s">
        <v>5451</v>
      </c>
      <c r="F516" s="245" t="s">
        <v>9151</v>
      </c>
      <c r="G516" s="247" t="s">
        <v>5843</v>
      </c>
      <c r="H516" s="248" t="s">
        <v>9151</v>
      </c>
      <c r="I516" s="263" t="s">
        <v>3014</v>
      </c>
      <c r="J516" s="263" t="s">
        <v>9538</v>
      </c>
      <c r="K516" s="263" t="s">
        <v>9539</v>
      </c>
      <c r="L516" s="309"/>
      <c r="M516" s="309"/>
      <c r="N516" s="309"/>
      <c r="O516" s="249">
        <v>385</v>
      </c>
      <c r="P516" s="250" t="s">
        <v>8919</v>
      </c>
      <c r="Q516" s="250"/>
      <c r="R516" s="251">
        <v>162</v>
      </c>
      <c r="S516" s="252" t="s">
        <v>8919</v>
      </c>
      <c r="T516" s="395" t="s">
        <v>1150</v>
      </c>
      <c r="U516" s="396" t="s">
        <v>9539</v>
      </c>
      <c r="V516" s="255" t="s">
        <v>489</v>
      </c>
      <c r="W516" s="256" t="s">
        <v>8919</v>
      </c>
    </row>
    <row r="517" spans="1:23" ht="18" thickTop="1">
      <c r="A517" s="101"/>
      <c r="B517" s="257"/>
      <c r="C517" s="101"/>
      <c r="D517" s="257"/>
      <c r="E517" s="101"/>
      <c r="F517" s="257"/>
      <c r="G517" s="258"/>
      <c r="H517" s="259"/>
      <c r="I517" s="259"/>
      <c r="J517" s="259"/>
      <c r="K517" s="259"/>
      <c r="L517" s="259"/>
      <c r="M517" s="259"/>
      <c r="N517" s="259"/>
      <c r="O517" s="101"/>
      <c r="P517" s="102"/>
      <c r="Q517" s="102"/>
      <c r="R517" s="101"/>
      <c r="S517" s="102"/>
      <c r="T517" s="101"/>
      <c r="U517" s="102"/>
      <c r="V517" s="101"/>
      <c r="W517" s="102"/>
    </row>
    <row r="518" spans="1:23">
      <c r="A518" s="101"/>
      <c r="B518" s="257"/>
      <c r="C518" s="101"/>
      <c r="D518" s="257"/>
      <c r="E518" s="101"/>
      <c r="F518" s="257"/>
      <c r="G518" s="258"/>
      <c r="H518" s="259"/>
      <c r="I518" s="259"/>
      <c r="J518" s="259"/>
      <c r="K518" s="259"/>
      <c r="L518" s="259"/>
      <c r="M518" s="259"/>
      <c r="N518" s="259"/>
      <c r="O518" s="101"/>
      <c r="P518" s="102"/>
      <c r="Q518" s="102"/>
      <c r="R518" s="101"/>
      <c r="S518" s="102"/>
      <c r="T518" s="101"/>
      <c r="U518" s="102"/>
      <c r="V518" s="101"/>
      <c r="W518" s="102"/>
    </row>
  </sheetData>
  <sortState ref="X6:Y512">
    <sortCondition ref="X6:X512"/>
  </sortState>
  <mergeCells count="17">
    <mergeCell ref="O515:P515"/>
    <mergeCell ref="V4:W4"/>
    <mergeCell ref="G380:H380"/>
    <mergeCell ref="G393:H393"/>
    <mergeCell ref="G506:H506"/>
    <mergeCell ref="O513:P513"/>
    <mergeCell ref="O514:P514"/>
    <mergeCell ref="T4:U4"/>
    <mergeCell ref="A1:W1"/>
    <mergeCell ref="A3:H3"/>
    <mergeCell ref="O3:W3"/>
    <mergeCell ref="A4:B4"/>
    <mergeCell ref="C4:D4"/>
    <mergeCell ref="E4:F4"/>
    <mergeCell ref="G4:H4"/>
    <mergeCell ref="O4:P4"/>
    <mergeCell ref="R4:S4"/>
  </mergeCells>
  <phoneticPr fontId="46" type="noConversion"/>
  <pageMargins left="0.25" right="0.25" top="0.75" bottom="0.75" header="0.3" footer="0.3"/>
  <pageSetup scale="95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18"/>
  <sheetViews>
    <sheetView topLeftCell="D1" workbookViewId="0">
      <pane ySplit="5" topLeftCell="A6" activePane="bottomLeft" state="frozen"/>
      <selection pane="bottomLeft" activeCell="G6" sqref="G6"/>
    </sheetView>
  </sheetViews>
  <sheetFormatPr defaultRowHeight="17.399999999999999"/>
  <cols>
    <col min="1" max="1" width="4" customWidth="1"/>
    <col min="2" max="2" width="20.5" customWidth="1"/>
    <col min="3" max="3" width="4.09765625" customWidth="1"/>
    <col min="4" max="4" width="20.3984375" customWidth="1"/>
    <col min="5" max="5" width="4.3984375" customWidth="1"/>
    <col min="6" max="6" width="20.59765625" customWidth="1"/>
    <col min="7" max="7" width="4.5" customWidth="1"/>
    <col min="8" max="8" width="24.5" customWidth="1"/>
    <col min="9" max="9" width="4.5" customWidth="1"/>
    <col min="10" max="10" width="26.09765625" customWidth="1"/>
    <col min="11" max="11" width="4.5" customWidth="1"/>
    <col min="12" max="12" width="26.09765625" customWidth="1"/>
    <col min="13" max="13" width="4" customWidth="1"/>
    <col min="14" max="14" width="22.3984375" customWidth="1"/>
    <col min="15" max="15" width="4.5" customWidth="1"/>
    <col min="16" max="16" width="24.5" customWidth="1"/>
  </cols>
  <sheetData>
    <row r="1" spans="1:16" ht="25.2">
      <c r="A1" s="411" t="s">
        <v>8920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</row>
    <row r="2" spans="1:16" ht="18" thickBot="1">
      <c r="A2" s="101"/>
      <c r="B2" s="102"/>
      <c r="C2" s="101"/>
      <c r="D2" s="102"/>
      <c r="E2" s="101"/>
      <c r="F2" s="102"/>
      <c r="G2" s="101"/>
      <c r="H2" s="102"/>
      <c r="I2" s="101"/>
      <c r="J2" s="102"/>
      <c r="K2" s="101"/>
      <c r="L2" s="102"/>
      <c r="M2" s="101"/>
      <c r="N2" s="102"/>
      <c r="O2" s="101"/>
      <c r="P2" s="102"/>
    </row>
    <row r="3" spans="1:16" ht="22.2" thickTop="1" thickBot="1">
      <c r="A3" s="412" t="s">
        <v>8921</v>
      </c>
      <c r="B3" s="413"/>
      <c r="C3" s="413"/>
      <c r="D3" s="413"/>
      <c r="E3" s="413"/>
      <c r="F3" s="413"/>
      <c r="G3" s="413"/>
      <c r="H3" s="414"/>
      <c r="I3" s="415" t="s">
        <v>8922</v>
      </c>
      <c r="J3" s="413"/>
      <c r="K3" s="413"/>
      <c r="L3" s="413"/>
      <c r="M3" s="413"/>
      <c r="N3" s="413"/>
      <c r="O3" s="413"/>
      <c r="P3" s="416"/>
    </row>
    <row r="4" spans="1:16" ht="19.2">
      <c r="A4" s="417" t="s">
        <v>8923</v>
      </c>
      <c r="B4" s="418"/>
      <c r="C4" s="419" t="s">
        <v>8924</v>
      </c>
      <c r="D4" s="418"/>
      <c r="E4" s="420" t="s">
        <v>8925</v>
      </c>
      <c r="F4" s="419"/>
      <c r="G4" s="421" t="s">
        <v>8926</v>
      </c>
      <c r="H4" s="422"/>
      <c r="I4" s="423" t="s">
        <v>8927</v>
      </c>
      <c r="J4" s="424"/>
      <c r="K4" s="425" t="s">
        <v>8928</v>
      </c>
      <c r="L4" s="426"/>
      <c r="M4" s="425" t="s">
        <v>8929</v>
      </c>
      <c r="N4" s="426"/>
      <c r="O4" s="425" t="s">
        <v>8930</v>
      </c>
      <c r="P4" s="429"/>
    </row>
    <row r="5" spans="1:16">
      <c r="A5" s="103" t="s">
        <v>8931</v>
      </c>
      <c r="B5" s="104" t="s">
        <v>8932</v>
      </c>
      <c r="C5" s="105" t="s">
        <v>8931</v>
      </c>
      <c r="D5" s="106" t="s">
        <v>8932</v>
      </c>
      <c r="E5" s="107" t="s">
        <v>8931</v>
      </c>
      <c r="F5" s="104" t="s">
        <v>8932</v>
      </c>
      <c r="G5" s="107" t="s">
        <v>8931</v>
      </c>
      <c r="H5" s="108" t="s">
        <v>8932</v>
      </c>
      <c r="I5" s="109" t="s">
        <v>8931</v>
      </c>
      <c r="J5" s="110" t="s">
        <v>8932</v>
      </c>
      <c r="K5" s="111" t="s">
        <v>8931</v>
      </c>
      <c r="L5" s="112" t="s">
        <v>8932</v>
      </c>
      <c r="M5" s="113" t="s">
        <v>8931</v>
      </c>
      <c r="N5" s="114" t="s">
        <v>8932</v>
      </c>
      <c r="O5" s="115" t="s">
        <v>8931</v>
      </c>
      <c r="P5" s="116" t="s">
        <v>8932</v>
      </c>
    </row>
    <row r="6" spans="1:16">
      <c r="A6" s="117" t="s">
        <v>5198</v>
      </c>
      <c r="B6" s="180" t="str">
        <f>VLOOKUP(G6,[1]한글!$G$5:$M$408,3,FALSE)</f>
        <v>농림수산품</v>
      </c>
      <c r="C6" s="179" t="s">
        <v>5198</v>
      </c>
      <c r="D6" s="180" t="str">
        <f>VLOOKUP(G6,[1]한글!$G$5:$M$408,5,FALSE)</f>
        <v>농산물</v>
      </c>
      <c r="E6" s="118" t="str">
        <f>VLOOKUP(G6,[1]한글!$G$5:$M$408,6,FALSE)</f>
        <v>001</v>
      </c>
      <c r="F6" s="119" t="str">
        <f>VLOOKUP(G6,[1]한글!$G$5:$M$408,7,FALSE)</f>
        <v>벼</v>
      </c>
      <c r="G6" s="120" t="s">
        <v>5198</v>
      </c>
      <c r="H6" s="121" t="s">
        <v>1484</v>
      </c>
      <c r="I6" s="122" t="s">
        <v>5198</v>
      </c>
      <c r="J6" s="123" t="s">
        <v>1484</v>
      </c>
      <c r="K6" s="165" t="s">
        <v>5198</v>
      </c>
      <c r="L6" s="124" t="s">
        <v>8933</v>
      </c>
      <c r="M6" s="166" t="s">
        <v>5198</v>
      </c>
      <c r="N6" s="231" t="s">
        <v>8934</v>
      </c>
      <c r="O6" s="160" t="s">
        <v>5198</v>
      </c>
      <c r="P6" s="125" t="s">
        <v>8935</v>
      </c>
    </row>
    <row r="7" spans="1:16">
      <c r="A7" s="126"/>
      <c r="B7" s="127"/>
      <c r="C7" s="128"/>
      <c r="D7" s="127"/>
      <c r="E7" s="128" t="str">
        <f>VLOOKUP(G7,[1]한글!$G$5:$M$408,6,FALSE)</f>
        <v>002</v>
      </c>
      <c r="F7" s="129" t="str">
        <f>VLOOKUP(G7,[1]한글!$G$5:$M$408,7,FALSE)</f>
        <v>맥류 및 잡곡</v>
      </c>
      <c r="G7" s="130" t="s">
        <v>5199</v>
      </c>
      <c r="H7" s="121" t="s">
        <v>1485</v>
      </c>
      <c r="I7" s="131" t="s">
        <v>5199</v>
      </c>
      <c r="J7" s="132" t="s">
        <v>5200</v>
      </c>
      <c r="K7" s="133"/>
      <c r="L7" s="134" t="s">
        <v>8936</v>
      </c>
      <c r="M7" s="135"/>
      <c r="N7" s="136"/>
      <c r="O7" s="137"/>
      <c r="P7" s="138"/>
    </row>
    <row r="8" spans="1:16">
      <c r="A8" s="126"/>
      <c r="B8" s="127"/>
      <c r="C8" s="128"/>
      <c r="D8" s="127"/>
      <c r="E8" s="128"/>
      <c r="F8" s="129"/>
      <c r="G8" s="120" t="s">
        <v>5201</v>
      </c>
      <c r="H8" s="121" t="s">
        <v>1486</v>
      </c>
      <c r="I8" s="131" t="s">
        <v>8674</v>
      </c>
      <c r="J8" s="132"/>
      <c r="K8" s="133"/>
      <c r="L8" s="134" t="s">
        <v>8674</v>
      </c>
      <c r="M8" s="135"/>
      <c r="N8" s="136"/>
      <c r="O8" s="137"/>
      <c r="P8" s="138"/>
    </row>
    <row r="9" spans="1:16">
      <c r="A9" s="126"/>
      <c r="B9" s="127"/>
      <c r="C9" s="128"/>
      <c r="D9" s="127"/>
      <c r="E9" s="139"/>
      <c r="F9" s="140"/>
      <c r="G9" s="130" t="s">
        <v>5202</v>
      </c>
      <c r="H9" s="121" t="s">
        <v>1487</v>
      </c>
      <c r="I9" s="141"/>
      <c r="J9" s="142" t="s">
        <v>3579</v>
      </c>
      <c r="K9" s="133"/>
      <c r="L9" s="134" t="s">
        <v>8674</v>
      </c>
      <c r="M9" s="135"/>
      <c r="N9" s="136"/>
      <c r="O9" s="137"/>
      <c r="P9" s="138"/>
    </row>
    <row r="10" spans="1:16">
      <c r="A10" s="126"/>
      <c r="B10" s="127"/>
      <c r="C10" s="128"/>
      <c r="D10" s="127"/>
      <c r="E10" s="128" t="str">
        <f>VLOOKUP(G10,[1]한글!$G$5:$M$408,6,FALSE)</f>
        <v>004</v>
      </c>
      <c r="F10" s="129" t="str">
        <f>VLOOKUP(G10,[1]한글!$G$5:$M$408,7,FALSE)</f>
        <v>기타 식용작물</v>
      </c>
      <c r="G10" s="120" t="s">
        <v>5206</v>
      </c>
      <c r="H10" s="121" t="s">
        <v>1490</v>
      </c>
      <c r="I10" s="122" t="s">
        <v>5201</v>
      </c>
      <c r="J10" s="123" t="s">
        <v>1490</v>
      </c>
      <c r="K10" s="133"/>
      <c r="L10" s="134" t="s">
        <v>8674</v>
      </c>
      <c r="M10" s="135"/>
      <c r="N10" s="136"/>
      <c r="O10" s="137"/>
      <c r="P10" s="138"/>
    </row>
    <row r="11" spans="1:16">
      <c r="A11" s="126"/>
      <c r="B11" s="127"/>
      <c r="C11" s="128"/>
      <c r="D11" s="127"/>
      <c r="E11" s="139"/>
      <c r="F11" s="140"/>
      <c r="G11" s="130" t="s">
        <v>5207</v>
      </c>
      <c r="H11" s="121" t="s">
        <v>1491</v>
      </c>
      <c r="I11" s="131" t="s">
        <v>5202</v>
      </c>
      <c r="J11" s="142" t="s">
        <v>1491</v>
      </c>
      <c r="K11" s="143"/>
      <c r="L11" s="144" t="s">
        <v>8674</v>
      </c>
      <c r="M11" s="135"/>
      <c r="N11" s="136"/>
      <c r="O11" s="137"/>
      <c r="P11" s="138"/>
    </row>
    <row r="12" spans="1:16">
      <c r="A12" s="126"/>
      <c r="B12" s="127"/>
      <c r="C12" s="128"/>
      <c r="D12" s="127"/>
      <c r="E12" s="128" t="str">
        <f>VLOOKUP(G12,[1]한글!$G$5:$M$408,6,FALSE)</f>
        <v>003</v>
      </c>
      <c r="F12" s="129" t="str">
        <f>VLOOKUP(G12,[1]한글!$G$5:$M$408,7,FALSE)</f>
        <v>채소 및 과실</v>
      </c>
      <c r="G12" s="145" t="s">
        <v>5204</v>
      </c>
      <c r="H12" s="121" t="s">
        <v>1488</v>
      </c>
      <c r="I12" s="146" t="s">
        <v>5204</v>
      </c>
      <c r="J12" s="181" t="s">
        <v>1488</v>
      </c>
      <c r="K12" s="133" t="s">
        <v>5199</v>
      </c>
      <c r="L12" s="134" t="s">
        <v>8937</v>
      </c>
      <c r="M12" s="135"/>
      <c r="N12" s="136"/>
      <c r="O12" s="137"/>
      <c r="P12" s="138"/>
    </row>
    <row r="13" spans="1:16">
      <c r="A13" s="126"/>
      <c r="B13" s="127"/>
      <c r="C13" s="128"/>
      <c r="D13" s="127"/>
      <c r="E13" s="139"/>
      <c r="F13" s="140"/>
      <c r="G13" s="120" t="s">
        <v>5205</v>
      </c>
      <c r="H13" s="121" t="s">
        <v>1489</v>
      </c>
      <c r="I13" s="122" t="s">
        <v>5205</v>
      </c>
      <c r="J13" s="123" t="s">
        <v>1489</v>
      </c>
      <c r="K13" s="143"/>
      <c r="L13" s="144" t="s">
        <v>8674</v>
      </c>
      <c r="M13" s="135"/>
      <c r="N13" s="136"/>
      <c r="O13" s="137"/>
      <c r="P13" s="138"/>
    </row>
    <row r="14" spans="1:16">
      <c r="A14" s="126"/>
      <c r="B14" s="127"/>
      <c r="C14" s="128"/>
      <c r="D14" s="127"/>
      <c r="E14" s="128" t="str">
        <f>VLOOKUP(G14,[1]한글!$G$5:$M$408,6,FALSE)</f>
        <v>004</v>
      </c>
      <c r="F14" s="129" t="str">
        <f>VLOOKUP(G14,[1]한글!$G$5:$M$408,7,FALSE)</f>
        <v>기타 식용작물</v>
      </c>
      <c r="G14" s="120" t="s">
        <v>5209</v>
      </c>
      <c r="H14" s="121" t="s">
        <v>1493</v>
      </c>
      <c r="I14" s="122" t="s">
        <v>5206</v>
      </c>
      <c r="J14" s="123" t="s">
        <v>1493</v>
      </c>
      <c r="K14" s="133" t="s">
        <v>5201</v>
      </c>
      <c r="L14" s="134" t="s">
        <v>8675</v>
      </c>
      <c r="M14" s="135"/>
      <c r="N14" s="136"/>
      <c r="O14" s="137"/>
      <c r="P14" s="138"/>
    </row>
    <row r="15" spans="1:16">
      <c r="A15" s="126"/>
      <c r="B15" s="127"/>
      <c r="C15" s="128"/>
      <c r="D15" s="127"/>
      <c r="E15" s="128"/>
      <c r="F15" s="129"/>
      <c r="G15" s="147" t="s">
        <v>5208</v>
      </c>
      <c r="H15" s="121" t="s">
        <v>1492</v>
      </c>
      <c r="I15" s="131" t="s">
        <v>5207</v>
      </c>
      <c r="J15" s="132" t="s">
        <v>1780</v>
      </c>
      <c r="K15" s="133"/>
      <c r="L15" s="134" t="s">
        <v>8674</v>
      </c>
      <c r="M15" s="135"/>
      <c r="N15" s="136"/>
      <c r="O15" s="137"/>
      <c r="P15" s="138"/>
    </row>
    <row r="16" spans="1:16">
      <c r="A16" s="126"/>
      <c r="B16" s="127"/>
      <c r="C16" s="128"/>
      <c r="D16" s="127"/>
      <c r="E16" s="139"/>
      <c r="F16" s="140"/>
      <c r="G16" s="120" t="s">
        <v>5210</v>
      </c>
      <c r="H16" s="121" t="s">
        <v>1780</v>
      </c>
      <c r="I16" s="141"/>
      <c r="J16" s="142" t="s">
        <v>3579</v>
      </c>
      <c r="K16" s="133"/>
      <c r="L16" s="134" t="s">
        <v>8674</v>
      </c>
      <c r="M16" s="135"/>
      <c r="N16" s="136"/>
      <c r="O16" s="137"/>
      <c r="P16" s="138"/>
    </row>
    <row r="17" spans="1:16">
      <c r="A17" s="126"/>
      <c r="B17" s="127"/>
      <c r="C17" s="128"/>
      <c r="D17" s="127"/>
      <c r="E17" s="128" t="str">
        <f>VLOOKUP(G17,[1]한글!$G$5:$M$408,6,FALSE)</f>
        <v>005</v>
      </c>
      <c r="F17" s="129" t="str">
        <f>VLOOKUP(G17,[1]한글!$G$5:$M$408,7,FALSE)</f>
        <v>비식용작물</v>
      </c>
      <c r="G17" s="145" t="s">
        <v>5213</v>
      </c>
      <c r="H17" s="121" t="s">
        <v>1782</v>
      </c>
      <c r="I17" s="148" t="s">
        <v>5208</v>
      </c>
      <c r="J17" s="123" t="s">
        <v>1782</v>
      </c>
      <c r="K17" s="133"/>
      <c r="L17" s="134" t="s">
        <v>8674</v>
      </c>
      <c r="M17" s="135"/>
      <c r="N17" s="136"/>
      <c r="O17" s="137"/>
      <c r="P17" s="138"/>
    </row>
    <row r="18" spans="1:16">
      <c r="A18" s="126"/>
      <c r="B18" s="127"/>
      <c r="C18" s="128"/>
      <c r="D18" s="127"/>
      <c r="E18" s="128"/>
      <c r="F18" s="129"/>
      <c r="G18" s="145" t="s">
        <v>5214</v>
      </c>
      <c r="H18" s="121" t="s">
        <v>1495</v>
      </c>
      <c r="I18" s="122" t="s">
        <v>5209</v>
      </c>
      <c r="J18" s="123" t="s">
        <v>1495</v>
      </c>
      <c r="K18" s="133"/>
      <c r="L18" s="134" t="s">
        <v>8674</v>
      </c>
      <c r="M18" s="135"/>
      <c r="N18" s="136"/>
      <c r="O18" s="137"/>
      <c r="P18" s="138"/>
    </row>
    <row r="19" spans="1:16">
      <c r="A19" s="126"/>
      <c r="B19" s="127"/>
      <c r="C19" s="128"/>
      <c r="D19" s="127"/>
      <c r="E19" s="128"/>
      <c r="F19" s="129"/>
      <c r="G19" s="145" t="s">
        <v>5215</v>
      </c>
      <c r="H19" s="121" t="s">
        <v>1496</v>
      </c>
      <c r="I19" s="122" t="s">
        <v>5210</v>
      </c>
      <c r="J19" s="123" t="s">
        <v>1496</v>
      </c>
      <c r="K19" s="133"/>
      <c r="L19" s="134" t="s">
        <v>8674</v>
      </c>
      <c r="M19" s="135"/>
      <c r="N19" s="136"/>
      <c r="O19" s="137"/>
      <c r="P19" s="138"/>
    </row>
    <row r="20" spans="1:16">
      <c r="A20" s="126"/>
      <c r="B20" s="127"/>
      <c r="C20" s="128"/>
      <c r="D20" s="127"/>
      <c r="E20" s="128"/>
      <c r="F20" s="129"/>
      <c r="G20" s="145" t="s">
        <v>5216</v>
      </c>
      <c r="H20" s="121" t="s">
        <v>5217</v>
      </c>
      <c r="I20" s="122" t="s">
        <v>5212</v>
      </c>
      <c r="J20" s="123" t="s">
        <v>5217</v>
      </c>
      <c r="K20" s="133"/>
      <c r="L20" s="134" t="s">
        <v>8674</v>
      </c>
      <c r="M20" s="135"/>
      <c r="N20" s="136"/>
      <c r="O20" s="137"/>
      <c r="P20" s="138"/>
    </row>
    <row r="21" spans="1:16">
      <c r="A21" s="126"/>
      <c r="B21" s="127"/>
      <c r="C21" s="128"/>
      <c r="D21" s="127"/>
      <c r="E21" s="128"/>
      <c r="F21" s="129"/>
      <c r="G21" s="120" t="s">
        <v>5212</v>
      </c>
      <c r="H21" s="121" t="s">
        <v>1494</v>
      </c>
      <c r="I21" s="146" t="s">
        <v>5213</v>
      </c>
      <c r="J21" s="149" t="s">
        <v>1783</v>
      </c>
      <c r="K21" s="133"/>
      <c r="L21" s="134" t="s">
        <v>8674</v>
      </c>
      <c r="M21" s="135"/>
      <c r="N21" s="136"/>
      <c r="O21" s="137"/>
      <c r="P21" s="138"/>
    </row>
    <row r="22" spans="1:16">
      <c r="A22" s="126"/>
      <c r="B22" s="127"/>
      <c r="C22" s="139"/>
      <c r="D22" s="140"/>
      <c r="E22" s="139"/>
      <c r="F22" s="140"/>
      <c r="G22" s="120" t="s">
        <v>5218</v>
      </c>
      <c r="H22" s="121" t="s">
        <v>1783</v>
      </c>
      <c r="I22" s="150"/>
      <c r="J22" s="151" t="s">
        <v>3579</v>
      </c>
      <c r="K22" s="143"/>
      <c r="L22" s="144" t="s">
        <v>8674</v>
      </c>
      <c r="M22" s="152"/>
      <c r="N22" s="153"/>
      <c r="O22" s="137"/>
      <c r="P22" s="138"/>
    </row>
    <row r="23" spans="1:16">
      <c r="A23" s="126"/>
      <c r="B23" s="127"/>
      <c r="C23" s="128" t="s">
        <v>5199</v>
      </c>
      <c r="D23" s="127" t="str">
        <f>VLOOKUP(G23,[1]한글!$G$5:$M$408,5,FALSE)</f>
        <v>축산물</v>
      </c>
      <c r="E23" s="128" t="str">
        <f>VLOOKUP(G23,[1]한글!$G$5:$M$408,6,FALSE)</f>
        <v>006</v>
      </c>
      <c r="F23" s="129" t="str">
        <f>VLOOKUP(G23,[1]한글!$G$5:$M$408,7,FALSE)</f>
        <v>낙농 및 육우</v>
      </c>
      <c r="G23" s="120" t="s">
        <v>5222</v>
      </c>
      <c r="H23" s="121" t="s">
        <v>1499</v>
      </c>
      <c r="I23" s="122" t="s">
        <v>5214</v>
      </c>
      <c r="J23" s="123" t="s">
        <v>1499</v>
      </c>
      <c r="K23" s="133" t="s">
        <v>5202</v>
      </c>
      <c r="L23" s="134" t="s">
        <v>8938</v>
      </c>
      <c r="M23" s="154" t="s">
        <v>5199</v>
      </c>
      <c r="N23" s="136" t="s">
        <v>8676</v>
      </c>
      <c r="O23" s="137"/>
      <c r="P23" s="138"/>
    </row>
    <row r="24" spans="1:16">
      <c r="A24" s="126"/>
      <c r="B24" s="127"/>
      <c r="C24" s="128"/>
      <c r="D24" s="127"/>
      <c r="E24" s="139"/>
      <c r="F24" s="140"/>
      <c r="G24" s="120" t="s">
        <v>5223</v>
      </c>
      <c r="H24" s="121" t="s">
        <v>1500</v>
      </c>
      <c r="I24" s="122" t="s">
        <v>5215</v>
      </c>
      <c r="J24" s="123" t="s">
        <v>1500</v>
      </c>
      <c r="K24" s="143"/>
      <c r="L24" s="144" t="s">
        <v>8674</v>
      </c>
      <c r="M24" s="135"/>
      <c r="N24" s="136"/>
      <c r="O24" s="137"/>
      <c r="P24" s="138"/>
    </row>
    <row r="25" spans="1:16">
      <c r="A25" s="126"/>
      <c r="B25" s="127"/>
      <c r="C25" s="128"/>
      <c r="D25" s="127"/>
      <c r="E25" s="128" t="str">
        <f>VLOOKUP(G25,[1]한글!$G$5:$M$408,6,FALSE)</f>
        <v>007</v>
      </c>
      <c r="F25" s="129" t="str">
        <f>VLOOKUP(G25,[1]한글!$G$5:$M$408,7,FALSE)</f>
        <v>기타축산</v>
      </c>
      <c r="G25" s="120" t="s">
        <v>5224</v>
      </c>
      <c r="H25" s="121" t="s">
        <v>1501</v>
      </c>
      <c r="I25" s="122" t="s">
        <v>5216</v>
      </c>
      <c r="J25" s="123" t="s">
        <v>1501</v>
      </c>
      <c r="K25" s="133" t="s">
        <v>5204</v>
      </c>
      <c r="L25" s="134" t="s">
        <v>8939</v>
      </c>
      <c r="M25" s="135"/>
      <c r="N25" s="136"/>
      <c r="O25" s="137"/>
      <c r="P25" s="138"/>
    </row>
    <row r="26" spans="1:16">
      <c r="A26" s="126"/>
      <c r="B26" s="127"/>
      <c r="C26" s="128"/>
      <c r="D26" s="127"/>
      <c r="E26" s="128"/>
      <c r="F26" s="127"/>
      <c r="G26" s="120" t="s">
        <v>5225</v>
      </c>
      <c r="H26" s="121" t="s">
        <v>1502</v>
      </c>
      <c r="I26" s="122" t="s">
        <v>5218</v>
      </c>
      <c r="J26" s="123" t="s">
        <v>1502</v>
      </c>
      <c r="K26" s="133"/>
      <c r="L26" s="134" t="s">
        <v>8674</v>
      </c>
      <c r="M26" s="135"/>
      <c r="N26" s="136"/>
      <c r="O26" s="137"/>
      <c r="P26" s="138"/>
    </row>
    <row r="27" spans="1:16">
      <c r="A27" s="126"/>
      <c r="B27" s="127"/>
      <c r="C27" s="139"/>
      <c r="D27" s="140"/>
      <c r="E27" s="139"/>
      <c r="F27" s="140"/>
      <c r="G27" s="120" t="s">
        <v>5226</v>
      </c>
      <c r="H27" s="121" t="s">
        <v>1503</v>
      </c>
      <c r="I27" s="122" t="s">
        <v>5222</v>
      </c>
      <c r="J27" s="123" t="s">
        <v>8677</v>
      </c>
      <c r="K27" s="143"/>
      <c r="L27" s="144" t="s">
        <v>8674</v>
      </c>
      <c r="M27" s="152"/>
      <c r="N27" s="153"/>
      <c r="O27" s="137"/>
      <c r="P27" s="138"/>
    </row>
    <row r="28" spans="1:16">
      <c r="A28" s="126"/>
      <c r="B28" s="127"/>
      <c r="C28" s="128" t="s">
        <v>5201</v>
      </c>
      <c r="D28" s="127" t="str">
        <f>VLOOKUP(G28,[1]한글!$G$5:$M$408,5,FALSE)</f>
        <v>임산물</v>
      </c>
      <c r="E28" s="128" t="str">
        <f>VLOOKUP(G28,[1]한글!$G$5:$M$408,6,FALSE)</f>
        <v>008</v>
      </c>
      <c r="F28" s="129" t="str">
        <f>VLOOKUP(G28,[1]한글!$G$5:$M$408,7,FALSE)</f>
        <v>임산물</v>
      </c>
      <c r="G28" s="120" t="s">
        <v>5229</v>
      </c>
      <c r="H28" s="121" t="s">
        <v>1504</v>
      </c>
      <c r="I28" s="122" t="s">
        <v>5223</v>
      </c>
      <c r="J28" s="123" t="s">
        <v>1504</v>
      </c>
      <c r="K28" s="133" t="s">
        <v>5205</v>
      </c>
      <c r="L28" s="134" t="s">
        <v>8940</v>
      </c>
      <c r="M28" s="154" t="s">
        <v>5201</v>
      </c>
      <c r="N28" s="136" t="s">
        <v>8940</v>
      </c>
      <c r="O28" s="137"/>
      <c r="P28" s="138"/>
    </row>
    <row r="29" spans="1:16">
      <c r="A29" s="126"/>
      <c r="B29" s="127"/>
      <c r="C29" s="128"/>
      <c r="D29" s="127"/>
      <c r="E29" s="128"/>
      <c r="F29" s="129"/>
      <c r="G29" s="120" t="s">
        <v>5230</v>
      </c>
      <c r="H29" s="121" t="s">
        <v>1505</v>
      </c>
      <c r="I29" s="122" t="s">
        <v>5224</v>
      </c>
      <c r="J29" s="123" t="s">
        <v>1505</v>
      </c>
      <c r="K29" s="133"/>
      <c r="L29" s="134" t="s">
        <v>8674</v>
      </c>
      <c r="M29" s="135"/>
      <c r="N29" s="136"/>
      <c r="O29" s="137"/>
      <c r="P29" s="138"/>
    </row>
    <row r="30" spans="1:16">
      <c r="A30" s="126"/>
      <c r="B30" s="127"/>
      <c r="C30" s="128"/>
      <c r="D30" s="127"/>
      <c r="E30" s="128"/>
      <c r="F30" s="129"/>
      <c r="G30" s="120" t="s">
        <v>5231</v>
      </c>
      <c r="H30" s="121" t="s">
        <v>8678</v>
      </c>
      <c r="I30" s="122" t="s">
        <v>5225</v>
      </c>
      <c r="J30" s="123" t="s">
        <v>8678</v>
      </c>
      <c r="K30" s="133"/>
      <c r="L30" s="134" t="s">
        <v>8674</v>
      </c>
      <c r="M30" s="135"/>
      <c r="N30" s="136"/>
      <c r="O30" s="137"/>
      <c r="P30" s="138"/>
    </row>
    <row r="31" spans="1:16">
      <c r="A31" s="126"/>
      <c r="B31" s="127"/>
      <c r="C31" s="139"/>
      <c r="D31" s="140"/>
      <c r="E31" s="139"/>
      <c r="F31" s="140"/>
      <c r="G31" s="120" t="s">
        <v>5232</v>
      </c>
      <c r="H31" s="121" t="s">
        <v>1786</v>
      </c>
      <c r="I31" s="122" t="s">
        <v>5226</v>
      </c>
      <c r="J31" s="123" t="s">
        <v>1786</v>
      </c>
      <c r="K31" s="143"/>
      <c r="L31" s="144" t="s">
        <v>8674</v>
      </c>
      <c r="M31" s="152"/>
      <c r="N31" s="153"/>
      <c r="O31" s="137"/>
      <c r="P31" s="138"/>
    </row>
    <row r="32" spans="1:16">
      <c r="A32" s="126"/>
      <c r="B32" s="127"/>
      <c r="C32" s="128" t="s">
        <v>5202</v>
      </c>
      <c r="D32" s="127" t="str">
        <f>VLOOKUP(G32,[1]한글!$G$5:$M$408,5,FALSE)</f>
        <v>수산물</v>
      </c>
      <c r="E32" s="118" t="str">
        <f>VLOOKUP(G32,[1]한글!$G$5:$M$408,6,FALSE)</f>
        <v>009</v>
      </c>
      <c r="F32" s="119" t="str">
        <f>VLOOKUP(G32,[1]한글!$G$5:$M$408,7,FALSE)</f>
        <v>수산어획</v>
      </c>
      <c r="G32" s="120" t="s">
        <v>5235</v>
      </c>
      <c r="H32" s="121" t="s">
        <v>1508</v>
      </c>
      <c r="I32" s="122" t="s">
        <v>5229</v>
      </c>
      <c r="J32" s="123" t="s">
        <v>1508</v>
      </c>
      <c r="K32" s="133" t="s">
        <v>5206</v>
      </c>
      <c r="L32" s="134" t="s">
        <v>8941</v>
      </c>
      <c r="M32" s="154" t="s">
        <v>5202</v>
      </c>
      <c r="N32" s="136" t="s">
        <v>8941</v>
      </c>
      <c r="O32" s="137"/>
      <c r="P32" s="138"/>
    </row>
    <row r="33" spans="1:16">
      <c r="A33" s="126"/>
      <c r="B33" s="127"/>
      <c r="C33" s="139"/>
      <c r="D33" s="140"/>
      <c r="E33" s="139" t="str">
        <f>VLOOKUP(G33,[1]한글!$G$5:$M$408,6,FALSE)</f>
        <v>010</v>
      </c>
      <c r="F33" s="140" t="str">
        <f>VLOOKUP(G33,[1]한글!$G$5:$M$408,7,FALSE)</f>
        <v>수산양식</v>
      </c>
      <c r="G33" s="120" t="s">
        <v>5236</v>
      </c>
      <c r="H33" s="121" t="s">
        <v>1509</v>
      </c>
      <c r="I33" s="122" t="s">
        <v>5230</v>
      </c>
      <c r="J33" s="123" t="s">
        <v>1509</v>
      </c>
      <c r="K33" s="133"/>
      <c r="L33" s="134" t="s">
        <v>8674</v>
      </c>
      <c r="M33" s="135"/>
      <c r="N33" s="136"/>
      <c r="O33" s="137"/>
      <c r="P33" s="138"/>
    </row>
    <row r="34" spans="1:16">
      <c r="A34" s="155"/>
      <c r="B34" s="140"/>
      <c r="C34" s="139" t="s">
        <v>5204</v>
      </c>
      <c r="D34" s="140" t="str">
        <f>VLOOKUP(G34,[1]한글!$G$5:$M$408,5,FALSE)</f>
        <v>농림어업서비스</v>
      </c>
      <c r="E34" s="139" t="str">
        <f>VLOOKUP(G34,[1]한글!$G$5:$M$408,6,FALSE)</f>
        <v>011</v>
      </c>
      <c r="F34" s="140" t="str">
        <f>VLOOKUP(G34,[1]한글!$G$5:$M$408,7,FALSE)</f>
        <v>농림어업서비스</v>
      </c>
      <c r="G34" s="120" t="s">
        <v>5238</v>
      </c>
      <c r="H34" s="121" t="s">
        <v>1510</v>
      </c>
      <c r="I34" s="122" t="s">
        <v>5231</v>
      </c>
      <c r="J34" s="123" t="s">
        <v>8679</v>
      </c>
      <c r="K34" s="156" t="s">
        <v>5207</v>
      </c>
      <c r="L34" s="157" t="s">
        <v>8942</v>
      </c>
      <c r="M34" s="158" t="s">
        <v>5204</v>
      </c>
      <c r="N34" s="159" t="s">
        <v>8942</v>
      </c>
      <c r="O34" s="137"/>
      <c r="P34" s="138"/>
    </row>
    <row r="35" spans="1:16">
      <c r="A35" s="126" t="s">
        <v>5199</v>
      </c>
      <c r="B35" s="127" t="str">
        <f>VLOOKUP(G35,[1]한글!$G$5:$M$408,3,FALSE)</f>
        <v>광산품</v>
      </c>
      <c r="C35" s="128" t="s">
        <v>5205</v>
      </c>
      <c r="D35" s="127" t="str">
        <f>VLOOKUP(G35,[1]한글!$G$5:$M$408,5,FALSE)</f>
        <v>석탄 및 원유</v>
      </c>
      <c r="E35" s="128" t="str">
        <f>VLOOKUP(G35,[1]한글!$G$5:$M$408,6,FALSE)</f>
        <v>012</v>
      </c>
      <c r="F35" s="129" t="str">
        <f>VLOOKUP(G35,[1]한글!$G$5:$M$408,7,FALSE)</f>
        <v>석탄</v>
      </c>
      <c r="G35" s="120" t="s">
        <v>488</v>
      </c>
      <c r="H35" s="121" t="s">
        <v>1101</v>
      </c>
      <c r="I35" s="122" t="s">
        <v>5232</v>
      </c>
      <c r="J35" s="123" t="s">
        <v>1101</v>
      </c>
      <c r="K35" s="165" t="s">
        <v>5208</v>
      </c>
      <c r="L35" s="124" t="s">
        <v>8943</v>
      </c>
      <c r="M35" s="182" t="s">
        <v>5205</v>
      </c>
      <c r="N35" s="124" t="s">
        <v>8944</v>
      </c>
      <c r="O35" s="160" t="s">
        <v>5199</v>
      </c>
      <c r="P35" s="125" t="s">
        <v>8945</v>
      </c>
    </row>
    <row r="36" spans="1:16">
      <c r="A36" s="126"/>
      <c r="B36" s="127"/>
      <c r="C36" s="128"/>
      <c r="D36" s="127"/>
      <c r="E36" s="128"/>
      <c r="F36" s="129"/>
      <c r="G36" s="120" t="s">
        <v>489</v>
      </c>
      <c r="H36" s="121" t="s">
        <v>1102</v>
      </c>
      <c r="I36" s="122" t="s">
        <v>5235</v>
      </c>
      <c r="J36" s="123" t="s">
        <v>1102</v>
      </c>
      <c r="K36" s="143"/>
      <c r="L36" s="144" t="s">
        <v>8674</v>
      </c>
      <c r="M36" s="135"/>
      <c r="N36" s="134"/>
      <c r="O36" s="137"/>
      <c r="P36" s="138"/>
    </row>
    <row r="37" spans="1:16">
      <c r="A37" s="126"/>
      <c r="B37" s="127"/>
      <c r="C37" s="128"/>
      <c r="D37" s="127"/>
      <c r="E37" s="118" t="str">
        <f>VLOOKUP(G37,[1]한글!$G$5:$M$408,6,FALSE)</f>
        <v>013</v>
      </c>
      <c r="F37" s="119" t="str">
        <f>VLOOKUP(G37,[1]한글!$G$5:$M$408,7,FALSE)</f>
        <v>원유</v>
      </c>
      <c r="G37" s="120" t="s">
        <v>490</v>
      </c>
      <c r="H37" s="121" t="s">
        <v>1103</v>
      </c>
      <c r="I37" s="122" t="s">
        <v>5236</v>
      </c>
      <c r="J37" s="123" t="s">
        <v>1103</v>
      </c>
      <c r="K37" s="133" t="s">
        <v>5209</v>
      </c>
      <c r="L37" s="134" t="s">
        <v>8946</v>
      </c>
      <c r="M37" s="154"/>
      <c r="N37" s="161"/>
      <c r="O37" s="137"/>
      <c r="P37" s="138"/>
    </row>
    <row r="38" spans="1:16">
      <c r="A38" s="126"/>
      <c r="B38" s="127"/>
      <c r="C38" s="139"/>
      <c r="D38" s="140"/>
      <c r="E38" s="139" t="str">
        <f>VLOOKUP(G38,[1]한글!$G$5:$M$408,6,FALSE)</f>
        <v>014</v>
      </c>
      <c r="F38" s="140" t="str">
        <f>VLOOKUP(G38,[1]한글!$G$5:$M$408,7,FALSE)</f>
        <v>천연가스</v>
      </c>
      <c r="G38" s="120" t="s">
        <v>491</v>
      </c>
      <c r="H38" s="121" t="s">
        <v>1104</v>
      </c>
      <c r="I38" s="122" t="s">
        <v>5238</v>
      </c>
      <c r="J38" s="123" t="s">
        <v>8680</v>
      </c>
      <c r="K38" s="143"/>
      <c r="L38" s="144" t="s">
        <v>8674</v>
      </c>
      <c r="M38" s="162"/>
      <c r="N38" s="163"/>
      <c r="O38" s="137"/>
      <c r="P38" s="138"/>
    </row>
    <row r="39" spans="1:16">
      <c r="A39" s="126"/>
      <c r="B39" s="127"/>
      <c r="C39" s="128" t="s">
        <v>5206</v>
      </c>
      <c r="D39" s="127" t="str">
        <f>VLOOKUP(G39,[1]한글!$G$5:$M$408,5,FALSE)</f>
        <v>금속광석</v>
      </c>
      <c r="E39" s="118" t="str">
        <f>VLOOKUP(G39,[1]한글!$G$5:$M$408,6,FALSE)</f>
        <v>015</v>
      </c>
      <c r="F39" s="119" t="str">
        <f>VLOOKUP(G39,[1]한글!$G$5:$M$408,7,FALSE)</f>
        <v>철광석</v>
      </c>
      <c r="G39" s="120" t="s">
        <v>5244</v>
      </c>
      <c r="H39" s="121" t="s">
        <v>1511</v>
      </c>
      <c r="I39" s="122" t="s">
        <v>488</v>
      </c>
      <c r="J39" s="123" t="s">
        <v>1511</v>
      </c>
      <c r="K39" s="133" t="s">
        <v>5210</v>
      </c>
      <c r="L39" s="134" t="s">
        <v>8947</v>
      </c>
      <c r="M39" s="164" t="s">
        <v>5206</v>
      </c>
      <c r="N39" s="136" t="s">
        <v>8948</v>
      </c>
      <c r="O39" s="137"/>
      <c r="P39" s="138"/>
    </row>
    <row r="40" spans="1:16">
      <c r="A40" s="126"/>
      <c r="B40" s="127"/>
      <c r="C40" s="128"/>
      <c r="D40" s="127"/>
      <c r="E40" s="128" t="str">
        <f>VLOOKUP(G40,[1]한글!$G$5:$M$408,6,FALSE)</f>
        <v>016</v>
      </c>
      <c r="F40" s="129" t="str">
        <f>VLOOKUP(G40,[1]한글!$G$5:$M$408,7,FALSE)</f>
        <v>비철금속광석</v>
      </c>
      <c r="G40" s="120" t="s">
        <v>5246</v>
      </c>
      <c r="H40" s="121" t="s">
        <v>1512</v>
      </c>
      <c r="I40" s="146" t="s">
        <v>489</v>
      </c>
      <c r="J40" s="149" t="s">
        <v>8681</v>
      </c>
      <c r="K40" s="133"/>
      <c r="L40" s="134" t="s">
        <v>8674</v>
      </c>
      <c r="M40" s="154"/>
      <c r="N40" s="136"/>
      <c r="O40" s="137"/>
      <c r="P40" s="138"/>
    </row>
    <row r="41" spans="1:16">
      <c r="A41" s="126"/>
      <c r="B41" s="127"/>
      <c r="C41" s="128"/>
      <c r="D41" s="127"/>
      <c r="E41" s="128"/>
      <c r="F41" s="129"/>
      <c r="G41" s="120" t="s">
        <v>5247</v>
      </c>
      <c r="H41" s="121" t="s">
        <v>5248</v>
      </c>
      <c r="I41" s="141"/>
      <c r="J41" s="132" t="s">
        <v>3579</v>
      </c>
      <c r="K41" s="133"/>
      <c r="L41" s="134" t="s">
        <v>8674</v>
      </c>
      <c r="M41" s="135"/>
      <c r="N41" s="136"/>
      <c r="O41" s="137"/>
      <c r="P41" s="138"/>
    </row>
    <row r="42" spans="1:16">
      <c r="A42" s="126"/>
      <c r="B42" s="127"/>
      <c r="C42" s="139"/>
      <c r="D42" s="140"/>
      <c r="E42" s="139"/>
      <c r="F42" s="140"/>
      <c r="G42" s="120" t="s">
        <v>5249</v>
      </c>
      <c r="H42" s="121" t="s">
        <v>8681</v>
      </c>
      <c r="I42" s="150"/>
      <c r="J42" s="142" t="s">
        <v>3579</v>
      </c>
      <c r="K42" s="143"/>
      <c r="L42" s="144" t="s">
        <v>8674</v>
      </c>
      <c r="M42" s="135"/>
      <c r="N42" s="136"/>
      <c r="O42" s="137"/>
      <c r="P42" s="138"/>
    </row>
    <row r="43" spans="1:16">
      <c r="A43" s="126"/>
      <c r="B43" s="127"/>
      <c r="C43" s="128" t="s">
        <v>5207</v>
      </c>
      <c r="D43" s="127" t="str">
        <f>VLOOKUP(G43,[1]한글!$G$5:$M$408,5,FALSE)</f>
        <v>비금속광물</v>
      </c>
      <c r="E43" s="128" t="str">
        <f>VLOOKUP(G43,[1]한글!$G$5:$M$408,6,FALSE)</f>
        <v>017</v>
      </c>
      <c r="F43" s="129" t="str">
        <f>VLOOKUP(G43,[1]한글!$G$5:$M$408,7,FALSE)</f>
        <v>건설용골재 및 석재</v>
      </c>
      <c r="G43" s="120" t="s">
        <v>5253</v>
      </c>
      <c r="H43" s="121" t="s">
        <v>1515</v>
      </c>
      <c r="I43" s="146" t="s">
        <v>490</v>
      </c>
      <c r="J43" s="149" t="s">
        <v>8682</v>
      </c>
      <c r="K43" s="133" t="s">
        <v>5212</v>
      </c>
      <c r="L43" s="134" t="s">
        <v>8949</v>
      </c>
      <c r="M43" s="154"/>
      <c r="N43" s="136"/>
      <c r="O43" s="137"/>
      <c r="P43" s="138"/>
    </row>
    <row r="44" spans="1:16">
      <c r="A44" s="126"/>
      <c r="B44" s="127"/>
      <c r="C44" s="128"/>
      <c r="D44" s="127"/>
      <c r="E44" s="128"/>
      <c r="F44" s="129"/>
      <c r="G44" s="120" t="s">
        <v>5254</v>
      </c>
      <c r="H44" s="121" t="s">
        <v>1791</v>
      </c>
      <c r="I44" s="141"/>
      <c r="J44" s="132" t="s">
        <v>3579</v>
      </c>
      <c r="K44" s="133"/>
      <c r="L44" s="134" t="s">
        <v>8674</v>
      </c>
      <c r="M44" s="135"/>
      <c r="N44" s="136"/>
      <c r="O44" s="137"/>
      <c r="P44" s="138"/>
    </row>
    <row r="45" spans="1:16">
      <c r="A45" s="126"/>
      <c r="B45" s="127"/>
      <c r="C45" s="128"/>
      <c r="D45" s="127"/>
      <c r="E45" s="139"/>
      <c r="F45" s="140"/>
      <c r="G45" s="120" t="s">
        <v>5255</v>
      </c>
      <c r="H45" s="121" t="s">
        <v>1792</v>
      </c>
      <c r="I45" s="150"/>
      <c r="J45" s="151" t="s">
        <v>3579</v>
      </c>
      <c r="K45" s="133"/>
      <c r="L45" s="134" t="s">
        <v>8674</v>
      </c>
      <c r="M45" s="135"/>
      <c r="N45" s="136"/>
      <c r="O45" s="137"/>
      <c r="P45" s="138"/>
    </row>
    <row r="46" spans="1:16">
      <c r="A46" s="126"/>
      <c r="B46" s="127"/>
      <c r="C46" s="128"/>
      <c r="D46" s="127"/>
      <c r="E46" s="128" t="str">
        <f>VLOOKUP(G46,[1]한글!$G$5:$M$408,6,FALSE)</f>
        <v>018</v>
      </c>
      <c r="F46" s="129" t="str">
        <f>VLOOKUP(G46,[1]한글!$G$5:$M$408,7,FALSE)</f>
        <v>기타 비금속광물</v>
      </c>
      <c r="G46" s="120" t="s">
        <v>5256</v>
      </c>
      <c r="H46" s="121" t="s">
        <v>1516</v>
      </c>
      <c r="I46" s="122" t="s">
        <v>491</v>
      </c>
      <c r="J46" s="123" t="s">
        <v>1516</v>
      </c>
      <c r="K46" s="133"/>
      <c r="L46" s="134" t="s">
        <v>8674</v>
      </c>
      <c r="M46" s="154"/>
      <c r="N46" s="136"/>
      <c r="O46" s="137"/>
      <c r="P46" s="138"/>
    </row>
    <row r="47" spans="1:16">
      <c r="A47" s="126"/>
      <c r="B47" s="127"/>
      <c r="C47" s="128"/>
      <c r="D47" s="127"/>
      <c r="E47" s="128"/>
      <c r="F47" s="129"/>
      <c r="G47" s="120" t="s">
        <v>5257</v>
      </c>
      <c r="H47" s="121" t="s">
        <v>1517</v>
      </c>
      <c r="I47" s="146" t="s">
        <v>5244</v>
      </c>
      <c r="J47" s="149" t="s">
        <v>1794</v>
      </c>
      <c r="K47" s="133"/>
      <c r="L47" s="134"/>
      <c r="M47" s="154"/>
      <c r="N47" s="136"/>
      <c r="O47" s="137"/>
      <c r="P47" s="138"/>
    </row>
    <row r="48" spans="1:16">
      <c r="A48" s="126"/>
      <c r="B48" s="127"/>
      <c r="C48" s="128"/>
      <c r="D48" s="127"/>
      <c r="E48" s="128"/>
      <c r="F48" s="129"/>
      <c r="G48" s="120" t="s">
        <v>5258</v>
      </c>
      <c r="H48" s="121" t="s">
        <v>1518</v>
      </c>
      <c r="I48" s="141"/>
      <c r="J48" s="132" t="s">
        <v>3579</v>
      </c>
      <c r="K48" s="133"/>
      <c r="L48" s="134" t="s">
        <v>8674</v>
      </c>
      <c r="M48" s="135"/>
      <c r="N48" s="136"/>
      <c r="O48" s="137"/>
      <c r="P48" s="138"/>
    </row>
    <row r="49" spans="1:16">
      <c r="A49" s="155"/>
      <c r="B49" s="140"/>
      <c r="C49" s="139"/>
      <c r="D49" s="140"/>
      <c r="E49" s="139"/>
      <c r="F49" s="140"/>
      <c r="G49" s="120" t="s">
        <v>5259</v>
      </c>
      <c r="H49" s="121" t="s">
        <v>1794</v>
      </c>
      <c r="I49" s="141"/>
      <c r="J49" s="142" t="s">
        <v>3579</v>
      </c>
      <c r="K49" s="133"/>
      <c r="L49" s="134" t="s">
        <v>8674</v>
      </c>
      <c r="M49" s="135"/>
      <c r="N49" s="136"/>
      <c r="O49" s="137"/>
      <c r="P49" s="138"/>
    </row>
    <row r="50" spans="1:16">
      <c r="A50" s="126" t="s">
        <v>5201</v>
      </c>
      <c r="B50" s="127" t="str">
        <f>VLOOKUP(G50,[1]한글!$G$5:$M$408,3,FALSE)</f>
        <v>음식료품</v>
      </c>
      <c r="C50" s="128" t="s">
        <v>5208</v>
      </c>
      <c r="D50" s="127" t="str">
        <f>VLOOKUP(G50,[1]한글!$G$5:$M$408,5,FALSE)</f>
        <v>육류 및 낙농품</v>
      </c>
      <c r="E50" s="128" t="str">
        <f>VLOOKUP(G50,[1]한글!$G$5:$M$408,6,FALSE)</f>
        <v>019</v>
      </c>
      <c r="F50" s="129" t="str">
        <f>VLOOKUP(G50,[1]한글!$G$5:$M$408,7,FALSE)</f>
        <v>육류 및 육가공품</v>
      </c>
      <c r="G50" s="120" t="s">
        <v>5264</v>
      </c>
      <c r="H50" s="121" t="s">
        <v>1520</v>
      </c>
      <c r="I50" s="122" t="s">
        <v>5246</v>
      </c>
      <c r="J50" s="123" t="s">
        <v>1520</v>
      </c>
      <c r="K50" s="165" t="s">
        <v>5213</v>
      </c>
      <c r="L50" s="124" t="s">
        <v>8950</v>
      </c>
      <c r="M50" s="166" t="s">
        <v>5207</v>
      </c>
      <c r="N50" s="167" t="s">
        <v>8951</v>
      </c>
      <c r="O50" s="160" t="s">
        <v>5201</v>
      </c>
      <c r="P50" s="125" t="s">
        <v>8952</v>
      </c>
    </row>
    <row r="51" spans="1:16">
      <c r="A51" s="126"/>
      <c r="B51" s="127"/>
      <c r="C51" s="128"/>
      <c r="D51" s="127"/>
      <c r="E51" s="128"/>
      <c r="F51" s="129"/>
      <c r="G51" s="120" t="s">
        <v>5265</v>
      </c>
      <c r="H51" s="121" t="s">
        <v>1521</v>
      </c>
      <c r="I51" s="122" t="s">
        <v>5247</v>
      </c>
      <c r="J51" s="123" t="s">
        <v>1521</v>
      </c>
      <c r="K51" s="133"/>
      <c r="L51" s="134" t="s">
        <v>8674</v>
      </c>
      <c r="M51" s="135"/>
      <c r="N51" s="168"/>
      <c r="O51" s="137"/>
      <c r="P51" s="138"/>
    </row>
    <row r="52" spans="1:16">
      <c r="A52" s="126"/>
      <c r="B52" s="127"/>
      <c r="C52" s="128"/>
      <c r="D52" s="127"/>
      <c r="E52" s="139"/>
      <c r="F52" s="140"/>
      <c r="G52" s="120" t="s">
        <v>5266</v>
      </c>
      <c r="H52" s="121" t="s">
        <v>1522</v>
      </c>
      <c r="I52" s="122" t="s">
        <v>5249</v>
      </c>
      <c r="J52" s="123" t="s">
        <v>1522</v>
      </c>
      <c r="K52" s="133"/>
      <c r="L52" s="134" t="s">
        <v>8674</v>
      </c>
      <c r="M52" s="135"/>
      <c r="N52" s="168"/>
      <c r="O52" s="137"/>
      <c r="P52" s="138"/>
    </row>
    <row r="53" spans="1:16">
      <c r="A53" s="126"/>
      <c r="B53" s="127"/>
      <c r="C53" s="128"/>
      <c r="D53" s="127"/>
      <c r="E53" s="128" t="str">
        <f>VLOOKUP(G53,[1]한글!$G$5:$M$408,6,FALSE)</f>
        <v>020</v>
      </c>
      <c r="F53" s="129" t="str">
        <f>VLOOKUP(G53,[1]한글!$G$5:$M$408,7,FALSE)</f>
        <v>낙농품</v>
      </c>
      <c r="G53" s="120" t="s">
        <v>5268</v>
      </c>
      <c r="H53" s="121" t="s">
        <v>1795</v>
      </c>
      <c r="I53" s="122" t="s">
        <v>5253</v>
      </c>
      <c r="J53" s="123" t="s">
        <v>1795</v>
      </c>
      <c r="K53" s="169"/>
      <c r="L53" s="170" t="s">
        <v>8674</v>
      </c>
      <c r="M53" s="135"/>
      <c r="N53" s="168"/>
      <c r="O53" s="137"/>
      <c r="P53" s="138"/>
    </row>
    <row r="54" spans="1:16">
      <c r="A54" s="126"/>
      <c r="B54" s="127"/>
      <c r="C54" s="128"/>
      <c r="D54" s="127"/>
      <c r="E54" s="128"/>
      <c r="F54" s="129"/>
      <c r="G54" s="120" t="s">
        <v>5269</v>
      </c>
      <c r="H54" s="121" t="s">
        <v>1796</v>
      </c>
      <c r="I54" s="146" t="s">
        <v>5254</v>
      </c>
      <c r="J54" s="149" t="s">
        <v>5267</v>
      </c>
      <c r="K54" s="169"/>
      <c r="L54" s="170" t="s">
        <v>8674</v>
      </c>
      <c r="M54" s="135"/>
      <c r="N54" s="168"/>
      <c r="O54" s="137"/>
      <c r="P54" s="138"/>
    </row>
    <row r="55" spans="1:16">
      <c r="A55" s="126"/>
      <c r="B55" s="127"/>
      <c r="C55" s="139"/>
      <c r="D55" s="140"/>
      <c r="E55" s="139"/>
      <c r="F55" s="140"/>
      <c r="G55" s="120" t="s">
        <v>5270</v>
      </c>
      <c r="H55" s="121" t="s">
        <v>1797</v>
      </c>
      <c r="I55" s="150"/>
      <c r="J55" s="151" t="s">
        <v>3579</v>
      </c>
      <c r="K55" s="133"/>
      <c r="L55" s="134" t="s">
        <v>8674</v>
      </c>
      <c r="M55" s="135"/>
      <c r="N55" s="136"/>
      <c r="O55" s="137"/>
      <c r="P55" s="138"/>
    </row>
    <row r="56" spans="1:16">
      <c r="A56" s="126"/>
      <c r="B56" s="127"/>
      <c r="C56" s="128" t="s">
        <v>5209</v>
      </c>
      <c r="D56" s="127" t="str">
        <f>VLOOKUP(G56,[1]한글!$G$5:$M$408,5,FALSE)</f>
        <v>수산가공품</v>
      </c>
      <c r="E56" s="128" t="str">
        <f>VLOOKUP(G56,[1]한글!$G$5:$M$408,6,FALSE)</f>
        <v>021</v>
      </c>
      <c r="F56" s="129" t="str">
        <f>VLOOKUP(G56,[1]한글!$G$5:$M$408,7,FALSE)</f>
        <v>수산가공품</v>
      </c>
      <c r="G56" s="120" t="s">
        <v>5273</v>
      </c>
      <c r="H56" s="121" t="s">
        <v>5274</v>
      </c>
      <c r="I56" s="146" t="s">
        <v>5255</v>
      </c>
      <c r="J56" s="149" t="s">
        <v>8683</v>
      </c>
      <c r="K56" s="171" t="s">
        <v>5214</v>
      </c>
      <c r="L56" s="172" t="s">
        <v>8953</v>
      </c>
      <c r="M56" s="135"/>
      <c r="N56" s="168"/>
      <c r="O56" s="137"/>
      <c r="P56" s="138"/>
    </row>
    <row r="57" spans="1:16">
      <c r="A57" s="126"/>
      <c r="B57" s="127"/>
      <c r="C57" s="128"/>
      <c r="D57" s="127"/>
      <c r="E57" s="128"/>
      <c r="F57" s="129"/>
      <c r="G57" s="120" t="s">
        <v>5275</v>
      </c>
      <c r="H57" s="121" t="s">
        <v>1523</v>
      </c>
      <c r="I57" s="141"/>
      <c r="J57" s="132" t="s">
        <v>3579</v>
      </c>
      <c r="K57" s="133"/>
      <c r="L57" s="134" t="s">
        <v>8674</v>
      </c>
      <c r="M57" s="135"/>
      <c r="N57" s="136"/>
      <c r="O57" s="137"/>
      <c r="P57" s="138"/>
    </row>
    <row r="58" spans="1:16">
      <c r="A58" s="126"/>
      <c r="B58" s="127"/>
      <c r="C58" s="128"/>
      <c r="D58" s="127"/>
      <c r="E58" s="128"/>
      <c r="F58" s="129"/>
      <c r="G58" s="173" t="s">
        <v>5278</v>
      </c>
      <c r="H58" s="121" t="s">
        <v>5279</v>
      </c>
      <c r="I58" s="150"/>
      <c r="J58" s="151" t="s">
        <v>3579</v>
      </c>
      <c r="K58" s="133"/>
      <c r="L58" s="134" t="s">
        <v>8674</v>
      </c>
      <c r="M58" s="135"/>
      <c r="N58" s="136"/>
      <c r="O58" s="137"/>
      <c r="P58" s="138"/>
    </row>
    <row r="59" spans="1:16">
      <c r="A59" s="126"/>
      <c r="B59" s="127"/>
      <c r="C59" s="128"/>
      <c r="D59" s="127"/>
      <c r="E59" s="128"/>
      <c r="F59" s="129"/>
      <c r="G59" s="173" t="s">
        <v>5276</v>
      </c>
      <c r="H59" s="121" t="s">
        <v>1524</v>
      </c>
      <c r="I59" s="131" t="s">
        <v>5256</v>
      </c>
      <c r="J59" s="132" t="s">
        <v>8684</v>
      </c>
      <c r="K59" s="169"/>
      <c r="L59" s="170"/>
      <c r="M59" s="135"/>
      <c r="N59" s="168"/>
      <c r="O59" s="137"/>
      <c r="P59" s="138"/>
    </row>
    <row r="60" spans="1:16">
      <c r="A60" s="126"/>
      <c r="B60" s="127"/>
      <c r="C60" s="139"/>
      <c r="D60" s="140"/>
      <c r="E60" s="139"/>
      <c r="F60" s="140"/>
      <c r="G60" s="173" t="s">
        <v>5277</v>
      </c>
      <c r="H60" s="121" t="s">
        <v>1525</v>
      </c>
      <c r="I60" s="141"/>
      <c r="J60" s="151" t="s">
        <v>3579</v>
      </c>
      <c r="K60" s="133"/>
      <c r="L60" s="134" t="s">
        <v>8674</v>
      </c>
      <c r="M60" s="135"/>
      <c r="N60" s="136"/>
      <c r="O60" s="137"/>
      <c r="P60" s="138"/>
    </row>
    <row r="61" spans="1:16">
      <c r="A61" s="126"/>
      <c r="B61" s="127"/>
      <c r="C61" s="128" t="s">
        <v>5210</v>
      </c>
      <c r="D61" s="127" t="str">
        <f>VLOOKUP(G61,[1]한글!$G$5:$M$408,5,FALSE)</f>
        <v>정곡 및 제분</v>
      </c>
      <c r="E61" s="128" t="str">
        <f>VLOOKUP(G61,[1]한글!$G$5:$M$408,6,FALSE)</f>
        <v>022</v>
      </c>
      <c r="F61" s="129" t="str">
        <f>VLOOKUP(G61,[1]한글!$G$5:$M$408,7,FALSE)</f>
        <v>정곡</v>
      </c>
      <c r="G61" s="173" t="s">
        <v>5283</v>
      </c>
      <c r="H61" s="121" t="s">
        <v>1527</v>
      </c>
      <c r="I61" s="146" t="s">
        <v>5257</v>
      </c>
      <c r="J61" s="149" t="s">
        <v>5282</v>
      </c>
      <c r="K61" s="171" t="s">
        <v>5215</v>
      </c>
      <c r="L61" s="172" t="s">
        <v>8685</v>
      </c>
      <c r="M61" s="135"/>
      <c r="N61" s="168"/>
      <c r="O61" s="137"/>
      <c r="P61" s="138"/>
    </row>
    <row r="62" spans="1:16">
      <c r="A62" s="126"/>
      <c r="B62" s="127"/>
      <c r="C62" s="128"/>
      <c r="D62" s="127"/>
      <c r="E62" s="128"/>
      <c r="F62" s="129"/>
      <c r="G62" s="173" t="s">
        <v>5284</v>
      </c>
      <c r="H62" s="121" t="s">
        <v>1528</v>
      </c>
      <c r="I62" s="150"/>
      <c r="J62" s="174" t="s">
        <v>3579</v>
      </c>
      <c r="K62" s="133"/>
      <c r="L62" s="134" t="s">
        <v>8674</v>
      </c>
      <c r="M62" s="135"/>
      <c r="N62" s="136"/>
      <c r="O62" s="137"/>
      <c r="P62" s="138"/>
    </row>
    <row r="63" spans="1:16">
      <c r="A63" s="126"/>
      <c r="B63" s="127"/>
      <c r="C63" s="139"/>
      <c r="D63" s="140"/>
      <c r="E63" s="118" t="str">
        <f>VLOOKUP(G63,[1]한글!$G$5:$M$408,6,FALSE)</f>
        <v>023</v>
      </c>
      <c r="F63" s="119" t="str">
        <f>VLOOKUP(G63,[1]한글!$G$5:$M$408,7,FALSE)</f>
        <v>제분</v>
      </c>
      <c r="G63" s="173" t="s">
        <v>5285</v>
      </c>
      <c r="H63" s="121" t="s">
        <v>1529</v>
      </c>
      <c r="I63" s="131" t="s">
        <v>5258</v>
      </c>
      <c r="J63" s="142" t="s">
        <v>1529</v>
      </c>
      <c r="K63" s="169"/>
      <c r="L63" s="170"/>
      <c r="M63" s="135"/>
      <c r="N63" s="168"/>
      <c r="O63" s="137"/>
      <c r="P63" s="138"/>
    </row>
    <row r="64" spans="1:16">
      <c r="A64" s="126"/>
      <c r="B64" s="127"/>
      <c r="C64" s="128" t="s">
        <v>5212</v>
      </c>
      <c r="D64" s="127" t="str">
        <f>VLOOKUP(G64,[1]한글!$G$5:$M$408,5,FALSE)</f>
        <v>기타식료품</v>
      </c>
      <c r="E64" s="128" t="str">
        <f>VLOOKUP(G64,[1]한글!$G$5:$M$408,6,FALSE)</f>
        <v>024</v>
      </c>
      <c r="F64" s="129" t="str">
        <f>VLOOKUP(G64,[1]한글!$G$5:$M$408,7,FALSE)</f>
        <v>제당</v>
      </c>
      <c r="G64" s="173" t="s">
        <v>5288</v>
      </c>
      <c r="H64" s="121" t="s">
        <v>1530</v>
      </c>
      <c r="I64" s="122" t="s">
        <v>5259</v>
      </c>
      <c r="J64" s="123" t="s">
        <v>1530</v>
      </c>
      <c r="K64" s="171" t="s">
        <v>5216</v>
      </c>
      <c r="L64" s="172" t="s">
        <v>8954</v>
      </c>
      <c r="M64" s="135"/>
      <c r="N64" s="168"/>
      <c r="O64" s="137"/>
      <c r="P64" s="138"/>
    </row>
    <row r="65" spans="1:16">
      <c r="A65" s="126"/>
      <c r="B65" s="127"/>
      <c r="C65" s="128"/>
      <c r="D65" s="127"/>
      <c r="E65" s="139"/>
      <c r="F65" s="140"/>
      <c r="G65" s="173" t="s">
        <v>5289</v>
      </c>
      <c r="H65" s="121" t="s">
        <v>1531</v>
      </c>
      <c r="I65" s="122" t="s">
        <v>5264</v>
      </c>
      <c r="J65" s="123" t="s">
        <v>1531</v>
      </c>
      <c r="K65" s="169"/>
      <c r="L65" s="170"/>
      <c r="M65" s="135"/>
      <c r="N65" s="168"/>
      <c r="O65" s="137"/>
      <c r="P65" s="138"/>
    </row>
    <row r="66" spans="1:16">
      <c r="A66" s="126"/>
      <c r="B66" s="127"/>
      <c r="C66" s="128"/>
      <c r="D66" s="127"/>
      <c r="E66" s="128" t="str">
        <f>VLOOKUP(G66,[1]한글!$G$5:$M$408,6,FALSE)</f>
        <v>025</v>
      </c>
      <c r="F66" s="129" t="str">
        <f>VLOOKUP(G66,[1]한글!$G$5:$M$408,7,FALSE)</f>
        <v>전분 및 당류</v>
      </c>
      <c r="G66" s="173" t="s">
        <v>5291</v>
      </c>
      <c r="H66" s="121" t="s">
        <v>1532</v>
      </c>
      <c r="I66" s="131" t="s">
        <v>5265</v>
      </c>
      <c r="J66" s="132" t="s">
        <v>5290</v>
      </c>
      <c r="K66" s="169"/>
      <c r="L66" s="170"/>
      <c r="M66" s="135"/>
      <c r="N66" s="168"/>
      <c r="O66" s="137"/>
      <c r="P66" s="138"/>
    </row>
    <row r="67" spans="1:16">
      <c r="A67" s="126"/>
      <c r="B67" s="127"/>
      <c r="C67" s="128"/>
      <c r="D67" s="127"/>
      <c r="E67" s="139"/>
      <c r="F67" s="140"/>
      <c r="G67" s="173" t="s">
        <v>5292</v>
      </c>
      <c r="H67" s="121" t="s">
        <v>1533</v>
      </c>
      <c r="I67" s="150"/>
      <c r="J67" s="142" t="s">
        <v>3579</v>
      </c>
      <c r="K67" s="133"/>
      <c r="L67" s="134" t="s">
        <v>8674</v>
      </c>
      <c r="M67" s="135"/>
      <c r="N67" s="136"/>
      <c r="O67" s="137"/>
      <c r="P67" s="138"/>
    </row>
    <row r="68" spans="1:16">
      <c r="A68" s="126"/>
      <c r="B68" s="127"/>
      <c r="C68" s="128"/>
      <c r="D68" s="127"/>
      <c r="E68" s="128" t="s">
        <v>5232</v>
      </c>
      <c r="F68" s="129" t="s">
        <v>5293</v>
      </c>
      <c r="G68" s="173" t="s">
        <v>5294</v>
      </c>
      <c r="H68" s="121" t="s">
        <v>1804</v>
      </c>
      <c r="I68" s="146" t="s">
        <v>5266</v>
      </c>
      <c r="J68" s="149" t="s">
        <v>8686</v>
      </c>
      <c r="K68" s="171" t="s">
        <v>5218</v>
      </c>
      <c r="L68" s="172" t="s">
        <v>8955</v>
      </c>
      <c r="M68" s="135"/>
      <c r="N68" s="168"/>
      <c r="O68" s="137"/>
      <c r="P68" s="138"/>
    </row>
    <row r="69" spans="1:16">
      <c r="A69" s="126"/>
      <c r="B69" s="127"/>
      <c r="C69" s="128"/>
      <c r="D69" s="127"/>
      <c r="E69" s="128" t="s">
        <v>3579</v>
      </c>
      <c r="F69" s="129" t="s">
        <v>3579</v>
      </c>
      <c r="G69" s="173" t="s">
        <v>5295</v>
      </c>
      <c r="H69" s="121" t="s">
        <v>5296</v>
      </c>
      <c r="I69" s="150"/>
      <c r="J69" s="174" t="s">
        <v>3579</v>
      </c>
      <c r="K69" s="133"/>
      <c r="L69" s="134" t="s">
        <v>8674</v>
      </c>
      <c r="M69" s="135"/>
      <c r="N69" s="136"/>
      <c r="O69" s="137"/>
      <c r="P69" s="138"/>
    </row>
    <row r="70" spans="1:16">
      <c r="A70" s="126"/>
      <c r="B70" s="127"/>
      <c r="C70" s="128"/>
      <c r="D70" s="127"/>
      <c r="E70" s="139" t="s">
        <v>3579</v>
      </c>
      <c r="F70" s="140" t="s">
        <v>3579</v>
      </c>
      <c r="G70" s="173" t="s">
        <v>5297</v>
      </c>
      <c r="H70" s="121" t="s">
        <v>1534</v>
      </c>
      <c r="I70" s="131" t="s">
        <v>5268</v>
      </c>
      <c r="J70" s="142" t="s">
        <v>8687</v>
      </c>
      <c r="K70" s="175"/>
      <c r="L70" s="176"/>
      <c r="M70" s="135"/>
      <c r="N70" s="168"/>
      <c r="O70" s="137"/>
      <c r="P70" s="138"/>
    </row>
    <row r="71" spans="1:16">
      <c r="A71" s="126"/>
      <c r="B71" s="127"/>
      <c r="C71" s="128"/>
      <c r="D71" s="127"/>
      <c r="E71" s="128" t="s">
        <v>5235</v>
      </c>
      <c r="F71" s="129" t="s">
        <v>5298</v>
      </c>
      <c r="G71" s="173" t="s">
        <v>5299</v>
      </c>
      <c r="H71" s="121" t="s">
        <v>5300</v>
      </c>
      <c r="I71" s="146" t="s">
        <v>5269</v>
      </c>
      <c r="J71" s="149" t="s">
        <v>8688</v>
      </c>
      <c r="K71" s="177" t="s">
        <v>5222</v>
      </c>
      <c r="L71" s="178" t="s">
        <v>8956</v>
      </c>
      <c r="M71" s="135"/>
      <c r="N71" s="168"/>
      <c r="O71" s="137"/>
      <c r="P71" s="138"/>
    </row>
    <row r="72" spans="1:16">
      <c r="A72" s="126"/>
      <c r="B72" s="127"/>
      <c r="C72" s="128"/>
      <c r="D72" s="127"/>
      <c r="E72" s="128" t="s">
        <v>3579</v>
      </c>
      <c r="F72" s="129" t="s">
        <v>3579</v>
      </c>
      <c r="G72" s="173" t="s">
        <v>5301</v>
      </c>
      <c r="H72" s="121" t="s">
        <v>1810</v>
      </c>
      <c r="I72" s="141"/>
      <c r="J72" s="132" t="s">
        <v>3579</v>
      </c>
      <c r="K72" s="133"/>
      <c r="L72" s="134" t="s">
        <v>8674</v>
      </c>
      <c r="M72" s="135"/>
      <c r="N72" s="136"/>
      <c r="O72" s="137"/>
      <c r="P72" s="138"/>
    </row>
    <row r="73" spans="1:16">
      <c r="A73" s="126"/>
      <c r="B73" s="127"/>
      <c r="C73" s="128"/>
      <c r="D73" s="127"/>
      <c r="E73" s="128"/>
      <c r="F73" s="129"/>
      <c r="G73" s="173" t="s">
        <v>5302</v>
      </c>
      <c r="H73" s="121" t="s">
        <v>1535</v>
      </c>
      <c r="I73" s="141"/>
      <c r="J73" s="132" t="s">
        <v>3579</v>
      </c>
      <c r="K73" s="133"/>
      <c r="L73" s="134"/>
      <c r="M73" s="135"/>
      <c r="N73" s="136"/>
      <c r="O73" s="137"/>
      <c r="P73" s="138"/>
    </row>
    <row r="74" spans="1:16">
      <c r="A74" s="126"/>
      <c r="B74" s="127"/>
      <c r="C74" s="128"/>
      <c r="D74" s="127"/>
      <c r="E74" s="118" t="s">
        <v>488</v>
      </c>
      <c r="F74" s="119" t="s">
        <v>1813</v>
      </c>
      <c r="G74" s="173" t="s">
        <v>5311</v>
      </c>
      <c r="H74" s="121" t="s">
        <v>1815</v>
      </c>
      <c r="I74" s="141"/>
      <c r="J74" s="132" t="s">
        <v>3579</v>
      </c>
      <c r="K74" s="133"/>
      <c r="L74" s="134"/>
      <c r="M74" s="135"/>
      <c r="N74" s="136"/>
      <c r="O74" s="137"/>
      <c r="P74" s="138"/>
    </row>
    <row r="75" spans="1:16">
      <c r="A75" s="126"/>
      <c r="B75" s="127"/>
      <c r="C75" s="128"/>
      <c r="D75" s="127"/>
      <c r="E75" s="179" t="s">
        <v>5236</v>
      </c>
      <c r="F75" s="180" t="s">
        <v>5303</v>
      </c>
      <c r="G75" s="173" t="s">
        <v>5304</v>
      </c>
      <c r="H75" s="121" t="s">
        <v>1536</v>
      </c>
      <c r="I75" s="146" t="s">
        <v>5270</v>
      </c>
      <c r="J75" s="149" t="s">
        <v>8689</v>
      </c>
      <c r="K75" s="175"/>
      <c r="L75" s="176"/>
      <c r="M75" s="135"/>
      <c r="N75" s="168"/>
      <c r="O75" s="137"/>
      <c r="P75" s="138"/>
    </row>
    <row r="76" spans="1:16">
      <c r="A76" s="126"/>
      <c r="B76" s="127"/>
      <c r="C76" s="128"/>
      <c r="D76" s="127"/>
      <c r="E76" s="128" t="s">
        <v>3579</v>
      </c>
      <c r="F76" s="129" t="s">
        <v>3579</v>
      </c>
      <c r="G76" s="173" t="s">
        <v>5305</v>
      </c>
      <c r="H76" s="121" t="s">
        <v>5306</v>
      </c>
      <c r="I76" s="141"/>
      <c r="J76" s="142" t="s">
        <v>3579</v>
      </c>
      <c r="K76" s="133"/>
      <c r="L76" s="134" t="s">
        <v>8674</v>
      </c>
      <c r="M76" s="135"/>
      <c r="N76" s="136"/>
      <c r="O76" s="137"/>
      <c r="P76" s="138"/>
    </row>
    <row r="77" spans="1:16">
      <c r="A77" s="126"/>
      <c r="B77" s="127"/>
      <c r="C77" s="128"/>
      <c r="D77" s="127"/>
      <c r="E77" s="118" t="s">
        <v>5238</v>
      </c>
      <c r="F77" s="119" t="s">
        <v>5307</v>
      </c>
      <c r="G77" s="173" t="s">
        <v>5308</v>
      </c>
      <c r="H77" s="121" t="s">
        <v>1812</v>
      </c>
      <c r="I77" s="146" t="s">
        <v>5273</v>
      </c>
      <c r="J77" s="181" t="s">
        <v>5307</v>
      </c>
      <c r="K77" s="171" t="s">
        <v>5223</v>
      </c>
      <c r="L77" s="172" t="s">
        <v>8690</v>
      </c>
      <c r="M77" s="135"/>
      <c r="N77" s="168"/>
      <c r="O77" s="137"/>
      <c r="P77" s="138"/>
    </row>
    <row r="78" spans="1:16">
      <c r="A78" s="126"/>
      <c r="B78" s="127"/>
      <c r="C78" s="128"/>
      <c r="D78" s="127"/>
      <c r="E78" s="128" t="s">
        <v>488</v>
      </c>
      <c r="F78" s="129" t="s">
        <v>1813</v>
      </c>
      <c r="G78" s="173" t="s">
        <v>5313</v>
      </c>
      <c r="H78" s="121" t="s">
        <v>1813</v>
      </c>
      <c r="I78" s="150"/>
      <c r="J78" s="174" t="s">
        <v>3579</v>
      </c>
      <c r="K78" s="169"/>
      <c r="L78" s="170"/>
      <c r="M78" s="135"/>
      <c r="N78" s="168"/>
      <c r="O78" s="137"/>
      <c r="P78" s="138"/>
    </row>
    <row r="79" spans="1:16">
      <c r="A79" s="126"/>
      <c r="B79" s="127"/>
      <c r="C79" s="128"/>
      <c r="D79" s="127"/>
      <c r="E79" s="128" t="s">
        <v>3579</v>
      </c>
      <c r="F79" s="129" t="s">
        <v>3579</v>
      </c>
      <c r="G79" s="173" t="s">
        <v>5309</v>
      </c>
      <c r="H79" s="121" t="s">
        <v>1814</v>
      </c>
      <c r="I79" s="122" t="s">
        <v>5275</v>
      </c>
      <c r="J79" s="123" t="s">
        <v>1814</v>
      </c>
      <c r="K79" s="169"/>
      <c r="L79" s="170"/>
      <c r="M79" s="135"/>
      <c r="N79" s="168"/>
      <c r="O79" s="137"/>
      <c r="P79" s="138"/>
    </row>
    <row r="80" spans="1:16">
      <c r="A80" s="126"/>
      <c r="B80" s="127"/>
      <c r="C80" s="128"/>
      <c r="D80" s="127"/>
      <c r="E80" s="128" t="s">
        <v>3579</v>
      </c>
      <c r="F80" s="129" t="s">
        <v>3579</v>
      </c>
      <c r="G80" s="173" t="s">
        <v>5310</v>
      </c>
      <c r="H80" s="121" t="s">
        <v>1540</v>
      </c>
      <c r="I80" s="146" t="s">
        <v>5276</v>
      </c>
      <c r="J80" s="181" t="s">
        <v>8691</v>
      </c>
      <c r="K80" s="169"/>
      <c r="L80" s="170"/>
      <c r="M80" s="135"/>
      <c r="N80" s="168"/>
      <c r="O80" s="137"/>
      <c r="P80" s="138"/>
    </row>
    <row r="81" spans="1:16">
      <c r="A81" s="126"/>
      <c r="B81" s="127"/>
      <c r="C81" s="128"/>
      <c r="D81" s="127"/>
      <c r="E81" s="128" t="s">
        <v>3579</v>
      </c>
      <c r="F81" s="129" t="s">
        <v>3579</v>
      </c>
      <c r="G81" s="173" t="s">
        <v>5313</v>
      </c>
      <c r="H81" s="121" t="s">
        <v>1813</v>
      </c>
      <c r="I81" s="150"/>
      <c r="J81" s="174" t="s">
        <v>3579</v>
      </c>
      <c r="K81" s="169"/>
      <c r="L81" s="170"/>
      <c r="M81" s="135"/>
      <c r="N81" s="168"/>
      <c r="O81" s="137"/>
      <c r="P81" s="138"/>
    </row>
    <row r="82" spans="1:16">
      <c r="A82" s="126"/>
      <c r="B82" s="127"/>
      <c r="C82" s="128"/>
      <c r="D82" s="127"/>
      <c r="E82" s="128" t="s">
        <v>3579</v>
      </c>
      <c r="F82" s="129" t="s">
        <v>3579</v>
      </c>
      <c r="G82" s="173" t="s">
        <v>5312</v>
      </c>
      <c r="H82" s="121" t="s">
        <v>1816</v>
      </c>
      <c r="I82" s="131" t="s">
        <v>5277</v>
      </c>
      <c r="J82" s="132" t="s">
        <v>1813</v>
      </c>
      <c r="K82" s="169"/>
      <c r="L82" s="170"/>
      <c r="M82" s="135"/>
      <c r="N82" s="168"/>
      <c r="O82" s="137"/>
      <c r="P82" s="138"/>
    </row>
    <row r="83" spans="1:16">
      <c r="A83" s="126"/>
      <c r="B83" s="127"/>
      <c r="C83" s="139"/>
      <c r="D83" s="140"/>
      <c r="E83" s="139" t="s">
        <v>3579</v>
      </c>
      <c r="F83" s="140" t="s">
        <v>3579</v>
      </c>
      <c r="G83" s="173" t="s">
        <v>5313</v>
      </c>
      <c r="H83" s="121" t="s">
        <v>1813</v>
      </c>
      <c r="I83" s="150"/>
      <c r="J83" s="151" t="s">
        <v>3579</v>
      </c>
      <c r="K83" s="133"/>
      <c r="L83" s="134" t="s">
        <v>8674</v>
      </c>
      <c r="M83" s="135"/>
      <c r="N83" s="136"/>
      <c r="O83" s="137"/>
      <c r="P83" s="138"/>
    </row>
    <row r="84" spans="1:16">
      <c r="A84" s="126"/>
      <c r="B84" s="127"/>
      <c r="C84" s="139" t="s">
        <v>5214</v>
      </c>
      <c r="D84" s="140" t="s">
        <v>1546</v>
      </c>
      <c r="E84" s="139" t="s">
        <v>491</v>
      </c>
      <c r="F84" s="140" t="s">
        <v>1546</v>
      </c>
      <c r="G84" s="173" t="s">
        <v>1150</v>
      </c>
      <c r="H84" s="121" t="s">
        <v>1546</v>
      </c>
      <c r="I84" s="146" t="s">
        <v>5278</v>
      </c>
      <c r="J84" s="181" t="s">
        <v>1546</v>
      </c>
      <c r="K84" s="171" t="s">
        <v>5224</v>
      </c>
      <c r="L84" s="172" t="s">
        <v>8692</v>
      </c>
      <c r="M84" s="135"/>
      <c r="N84" s="168"/>
      <c r="O84" s="137"/>
      <c r="P84" s="138"/>
    </row>
    <row r="85" spans="1:16">
      <c r="A85" s="126"/>
      <c r="B85" s="127" t="s">
        <v>3579</v>
      </c>
      <c r="C85" s="128" t="s">
        <v>5213</v>
      </c>
      <c r="D85" s="127" t="s">
        <v>5315</v>
      </c>
      <c r="E85" s="128" t="s">
        <v>489</v>
      </c>
      <c r="F85" s="129" t="s">
        <v>5316</v>
      </c>
      <c r="G85" s="173" t="s">
        <v>5317</v>
      </c>
      <c r="H85" s="121" t="s">
        <v>1542</v>
      </c>
      <c r="I85" s="122" t="s">
        <v>5283</v>
      </c>
      <c r="J85" s="123" t="s">
        <v>1542</v>
      </c>
      <c r="K85" s="171" t="s">
        <v>5225</v>
      </c>
      <c r="L85" s="172" t="s">
        <v>8957</v>
      </c>
      <c r="M85" s="182" t="s">
        <v>5208</v>
      </c>
      <c r="N85" s="167" t="s">
        <v>8958</v>
      </c>
      <c r="O85" s="137"/>
      <c r="P85" s="138"/>
    </row>
    <row r="86" spans="1:16">
      <c r="A86" s="126"/>
      <c r="B86" s="127" t="s">
        <v>3579</v>
      </c>
      <c r="C86" s="139"/>
      <c r="D86" s="140" t="s">
        <v>3579</v>
      </c>
      <c r="E86" s="139" t="s">
        <v>3579</v>
      </c>
      <c r="F86" s="140" t="s">
        <v>3579</v>
      </c>
      <c r="G86" s="173" t="s">
        <v>5318</v>
      </c>
      <c r="H86" s="121" t="s">
        <v>1543</v>
      </c>
      <c r="I86" s="122" t="s">
        <v>5284</v>
      </c>
      <c r="J86" s="123" t="s">
        <v>1543</v>
      </c>
      <c r="K86" s="169"/>
      <c r="L86" s="170"/>
      <c r="M86" s="135"/>
      <c r="N86" s="168"/>
      <c r="O86" s="137"/>
      <c r="P86" s="138"/>
    </row>
    <row r="87" spans="1:16">
      <c r="A87" s="126"/>
      <c r="B87" s="127" t="s">
        <v>3579</v>
      </c>
      <c r="C87" s="118" t="s">
        <v>5212</v>
      </c>
      <c r="D87" s="119" t="s">
        <v>1803</v>
      </c>
      <c r="E87" s="118" t="s">
        <v>488</v>
      </c>
      <c r="F87" s="119" t="s">
        <v>1813</v>
      </c>
      <c r="G87" s="173" t="s">
        <v>5311</v>
      </c>
      <c r="H87" s="121" t="s">
        <v>1815</v>
      </c>
      <c r="I87" s="146" t="s">
        <v>5285</v>
      </c>
      <c r="J87" s="181" t="s">
        <v>1544</v>
      </c>
      <c r="K87" s="169"/>
      <c r="L87" s="170"/>
      <c r="M87" s="135"/>
      <c r="N87" s="168"/>
      <c r="O87" s="137"/>
      <c r="P87" s="138"/>
    </row>
    <row r="88" spans="1:16">
      <c r="A88" s="126"/>
      <c r="B88" s="127" t="s">
        <v>3579</v>
      </c>
      <c r="C88" s="128" t="s">
        <v>5213</v>
      </c>
      <c r="D88" s="127" t="s">
        <v>5315</v>
      </c>
      <c r="E88" s="128" t="s">
        <v>489</v>
      </c>
      <c r="F88" s="129" t="s">
        <v>5316</v>
      </c>
      <c r="G88" s="173" t="s">
        <v>492</v>
      </c>
      <c r="H88" s="121" t="s">
        <v>1544</v>
      </c>
      <c r="I88" s="150"/>
      <c r="J88" s="174" t="s">
        <v>3579</v>
      </c>
      <c r="K88" s="169"/>
      <c r="L88" s="170"/>
      <c r="M88" s="135"/>
      <c r="N88" s="168"/>
      <c r="O88" s="137"/>
      <c r="P88" s="138"/>
    </row>
    <row r="89" spans="1:16">
      <c r="A89" s="126"/>
      <c r="B89" s="127" t="s">
        <v>3579</v>
      </c>
      <c r="C89" s="128"/>
      <c r="D89" s="127"/>
      <c r="E89" s="139" t="s">
        <v>3579</v>
      </c>
      <c r="F89" s="140" t="s">
        <v>3579</v>
      </c>
      <c r="G89" s="173" t="s">
        <v>1147</v>
      </c>
      <c r="H89" s="121" t="s">
        <v>1545</v>
      </c>
      <c r="I89" s="131" t="s">
        <v>5288</v>
      </c>
      <c r="J89" s="142" t="s">
        <v>8693</v>
      </c>
      <c r="K89" s="169"/>
      <c r="L89" s="170"/>
      <c r="M89" s="135"/>
      <c r="N89" s="168"/>
      <c r="O89" s="137"/>
      <c r="P89" s="138"/>
    </row>
    <row r="90" spans="1:16">
      <c r="A90" s="126"/>
      <c r="B90" s="127" t="s">
        <v>3579</v>
      </c>
      <c r="C90" s="128"/>
      <c r="D90" s="127" t="s">
        <v>3579</v>
      </c>
      <c r="E90" s="128" t="s">
        <v>490</v>
      </c>
      <c r="F90" s="129" t="s">
        <v>5319</v>
      </c>
      <c r="G90" s="173" t="s">
        <v>1148</v>
      </c>
      <c r="H90" s="121" t="s">
        <v>5320</v>
      </c>
      <c r="I90" s="146" t="s">
        <v>5289</v>
      </c>
      <c r="J90" s="149" t="s">
        <v>8694</v>
      </c>
      <c r="K90" s="177" t="s">
        <v>5226</v>
      </c>
      <c r="L90" s="178" t="s">
        <v>8959</v>
      </c>
      <c r="M90" s="135"/>
      <c r="N90" s="168"/>
      <c r="O90" s="137"/>
      <c r="P90" s="138"/>
    </row>
    <row r="91" spans="1:16">
      <c r="A91" s="126"/>
      <c r="B91" s="127" t="s">
        <v>3579</v>
      </c>
      <c r="C91" s="139"/>
      <c r="D91" s="140" t="s">
        <v>3579</v>
      </c>
      <c r="E91" s="139" t="s">
        <v>3579</v>
      </c>
      <c r="F91" s="140" t="s">
        <v>3579</v>
      </c>
      <c r="G91" s="173" t="s">
        <v>1149</v>
      </c>
      <c r="H91" s="121" t="s">
        <v>1819</v>
      </c>
      <c r="I91" s="141"/>
      <c r="J91" s="151" t="s">
        <v>3579</v>
      </c>
      <c r="K91" s="133"/>
      <c r="L91" s="134" t="s">
        <v>8674</v>
      </c>
      <c r="M91" s="135"/>
      <c r="N91" s="136"/>
      <c r="O91" s="137"/>
      <c r="P91" s="138"/>
    </row>
    <row r="92" spans="1:16">
      <c r="A92" s="155"/>
      <c r="B92" s="140" t="s">
        <v>3579</v>
      </c>
      <c r="C92" s="118" t="s">
        <v>5215</v>
      </c>
      <c r="D92" s="119" t="s">
        <v>1547</v>
      </c>
      <c r="E92" s="118" t="s">
        <v>5244</v>
      </c>
      <c r="F92" s="119" t="s">
        <v>1547</v>
      </c>
      <c r="G92" s="173" t="s">
        <v>1151</v>
      </c>
      <c r="H92" s="121" t="s">
        <v>1547</v>
      </c>
      <c r="I92" s="122" t="s">
        <v>5291</v>
      </c>
      <c r="J92" s="123" t="s">
        <v>1547</v>
      </c>
      <c r="K92" s="183" t="s">
        <v>5229</v>
      </c>
      <c r="L92" s="184" t="s">
        <v>8960</v>
      </c>
      <c r="M92" s="185" t="s">
        <v>5209</v>
      </c>
      <c r="N92" s="186" t="s">
        <v>8960</v>
      </c>
      <c r="O92" s="137"/>
      <c r="P92" s="138"/>
    </row>
    <row r="93" spans="1:16">
      <c r="A93" s="126" t="s">
        <v>5202</v>
      </c>
      <c r="B93" s="127" t="s">
        <v>5323</v>
      </c>
      <c r="C93" s="128" t="s">
        <v>5216</v>
      </c>
      <c r="D93" s="127" t="s">
        <v>5325</v>
      </c>
      <c r="E93" s="128" t="s">
        <v>5246</v>
      </c>
      <c r="F93" s="129" t="s">
        <v>8695</v>
      </c>
      <c r="G93" s="173" t="s">
        <v>1152</v>
      </c>
      <c r="H93" s="121" t="s">
        <v>1548</v>
      </c>
      <c r="I93" s="146" t="s">
        <v>5292</v>
      </c>
      <c r="J93" s="149" t="s">
        <v>8696</v>
      </c>
      <c r="K93" s="171" t="s">
        <v>5230</v>
      </c>
      <c r="L93" s="172" t="s">
        <v>8961</v>
      </c>
      <c r="M93" s="187" t="s">
        <v>5210</v>
      </c>
      <c r="N93" s="167" t="s">
        <v>8962</v>
      </c>
      <c r="O93" s="160" t="s">
        <v>5202</v>
      </c>
      <c r="P93" s="125" t="s">
        <v>8963</v>
      </c>
    </row>
    <row r="94" spans="1:16">
      <c r="A94" s="126"/>
      <c r="B94" s="127" t="s">
        <v>3579</v>
      </c>
      <c r="C94" s="128"/>
      <c r="D94" s="127"/>
      <c r="E94" s="128" t="s">
        <v>3579</v>
      </c>
      <c r="F94" s="129" t="s">
        <v>3579</v>
      </c>
      <c r="G94" s="173" t="s">
        <v>1153</v>
      </c>
      <c r="H94" s="121" t="s">
        <v>1549</v>
      </c>
      <c r="I94" s="141"/>
      <c r="J94" s="132" t="s">
        <v>3579</v>
      </c>
      <c r="K94" s="133"/>
      <c r="L94" s="134" t="s">
        <v>8674</v>
      </c>
      <c r="M94" s="135"/>
      <c r="N94" s="136"/>
      <c r="O94" s="137"/>
      <c r="P94" s="138"/>
    </row>
    <row r="95" spans="1:16">
      <c r="A95" s="126"/>
      <c r="B95" s="127" t="s">
        <v>3579</v>
      </c>
      <c r="C95" s="128"/>
      <c r="D95" s="127"/>
      <c r="E95" s="128" t="s">
        <v>3579</v>
      </c>
      <c r="F95" s="129" t="s">
        <v>3579</v>
      </c>
      <c r="G95" s="173" t="s">
        <v>1154</v>
      </c>
      <c r="H95" s="121" t="s">
        <v>5327</v>
      </c>
      <c r="I95" s="150"/>
      <c r="J95" s="151" t="s">
        <v>3579</v>
      </c>
      <c r="K95" s="133"/>
      <c r="L95" s="134" t="s">
        <v>8674</v>
      </c>
      <c r="M95" s="135"/>
      <c r="N95" s="136"/>
      <c r="O95" s="137"/>
      <c r="P95" s="138"/>
    </row>
    <row r="96" spans="1:16">
      <c r="A96" s="126"/>
      <c r="B96" s="127" t="s">
        <v>3579</v>
      </c>
      <c r="C96" s="128"/>
      <c r="D96" s="127"/>
      <c r="E96" s="128" t="s">
        <v>3579</v>
      </c>
      <c r="F96" s="129" t="s">
        <v>3579</v>
      </c>
      <c r="G96" s="173" t="s">
        <v>5328</v>
      </c>
      <c r="H96" s="121" t="s">
        <v>1551</v>
      </c>
      <c r="I96" s="131" t="s">
        <v>5294</v>
      </c>
      <c r="J96" s="132" t="s">
        <v>8697</v>
      </c>
      <c r="K96" s="169"/>
      <c r="L96" s="170"/>
      <c r="M96" s="154"/>
      <c r="N96" s="168"/>
      <c r="O96" s="137"/>
      <c r="P96" s="138"/>
    </row>
    <row r="97" spans="1:16">
      <c r="A97" s="126"/>
      <c r="B97" s="127" t="s">
        <v>3579</v>
      </c>
      <c r="C97" s="128"/>
      <c r="D97" s="127" t="s">
        <v>3579</v>
      </c>
      <c r="E97" s="128" t="s">
        <v>3579</v>
      </c>
      <c r="F97" s="129" t="s">
        <v>3579</v>
      </c>
      <c r="G97" s="173" t="s">
        <v>5329</v>
      </c>
      <c r="H97" s="121" t="s">
        <v>1552</v>
      </c>
      <c r="I97" s="150"/>
      <c r="J97" s="151" t="s">
        <v>3579</v>
      </c>
      <c r="K97" s="133"/>
      <c r="L97" s="134" t="s">
        <v>8674</v>
      </c>
      <c r="M97" s="135"/>
      <c r="N97" s="136"/>
      <c r="O97" s="137"/>
      <c r="P97" s="138"/>
    </row>
    <row r="98" spans="1:16">
      <c r="A98" s="126"/>
      <c r="B98" s="127" t="s">
        <v>3579</v>
      </c>
      <c r="C98" s="128"/>
      <c r="D98" s="127" t="s">
        <v>3579</v>
      </c>
      <c r="E98" s="139" t="s">
        <v>3579</v>
      </c>
      <c r="F98" s="140" t="s">
        <v>3579</v>
      </c>
      <c r="G98" s="173" t="s">
        <v>5330</v>
      </c>
      <c r="H98" s="121" t="s">
        <v>5331</v>
      </c>
      <c r="I98" s="131" t="s">
        <v>5295</v>
      </c>
      <c r="J98" s="142" t="s">
        <v>8698</v>
      </c>
      <c r="K98" s="169"/>
      <c r="L98" s="170"/>
      <c r="M98" s="154"/>
      <c r="N98" s="168"/>
      <c r="O98" s="137"/>
      <c r="P98" s="138"/>
    </row>
    <row r="99" spans="1:16">
      <c r="A99" s="126"/>
      <c r="B99" s="127" t="s">
        <v>3579</v>
      </c>
      <c r="C99" s="128"/>
      <c r="D99" s="127" t="s">
        <v>3579</v>
      </c>
      <c r="E99" s="128" t="s">
        <v>5247</v>
      </c>
      <c r="F99" s="129" t="s">
        <v>5332</v>
      </c>
      <c r="G99" s="173" t="s">
        <v>5334</v>
      </c>
      <c r="H99" s="121" t="s">
        <v>1555</v>
      </c>
      <c r="I99" s="146" t="s">
        <v>5297</v>
      </c>
      <c r="J99" s="149" t="s">
        <v>6540</v>
      </c>
      <c r="K99" s="171" t="s">
        <v>5231</v>
      </c>
      <c r="L99" s="172" t="s">
        <v>8964</v>
      </c>
      <c r="M99" s="154"/>
      <c r="N99" s="188"/>
      <c r="O99" s="137"/>
      <c r="P99" s="138"/>
    </row>
    <row r="100" spans="1:16">
      <c r="A100" s="126"/>
      <c r="B100" s="127" t="s">
        <v>3579</v>
      </c>
      <c r="C100" s="128"/>
      <c r="D100" s="127" t="s">
        <v>3579</v>
      </c>
      <c r="E100" s="128" t="s">
        <v>3579</v>
      </c>
      <c r="F100" s="129" t="s">
        <v>3579</v>
      </c>
      <c r="G100" s="173" t="s">
        <v>5333</v>
      </c>
      <c r="H100" s="121" t="s">
        <v>1554</v>
      </c>
      <c r="I100" s="141"/>
      <c r="J100" s="132" t="s">
        <v>3579</v>
      </c>
      <c r="K100" s="133"/>
      <c r="L100" s="134" t="s">
        <v>8674</v>
      </c>
      <c r="M100" s="135"/>
      <c r="N100" s="136"/>
      <c r="O100" s="137"/>
      <c r="P100" s="138"/>
    </row>
    <row r="101" spans="1:16">
      <c r="A101" s="126"/>
      <c r="B101" s="127" t="s">
        <v>3579</v>
      </c>
      <c r="C101" s="128"/>
      <c r="D101" s="127" t="s">
        <v>3579</v>
      </c>
      <c r="E101" s="128" t="s">
        <v>3579</v>
      </c>
      <c r="F101" s="129" t="s">
        <v>3579</v>
      </c>
      <c r="G101" s="173" t="s">
        <v>5335</v>
      </c>
      <c r="H101" s="121" t="s">
        <v>5336</v>
      </c>
      <c r="I101" s="150"/>
      <c r="J101" s="174" t="s">
        <v>3579</v>
      </c>
      <c r="K101" s="133"/>
      <c r="L101" s="134" t="s">
        <v>8674</v>
      </c>
      <c r="M101" s="135"/>
      <c r="N101" s="136"/>
      <c r="O101" s="137"/>
      <c r="P101" s="138"/>
    </row>
    <row r="102" spans="1:16">
      <c r="A102" s="126"/>
      <c r="B102" s="127" t="s">
        <v>3579</v>
      </c>
      <c r="C102" s="128"/>
      <c r="D102" s="127" t="s">
        <v>3579</v>
      </c>
      <c r="E102" s="128" t="s">
        <v>3579</v>
      </c>
      <c r="F102" s="129" t="s">
        <v>3579</v>
      </c>
      <c r="G102" s="173" t="s">
        <v>5337</v>
      </c>
      <c r="H102" s="121" t="s">
        <v>1557</v>
      </c>
      <c r="I102" s="131" t="s">
        <v>5299</v>
      </c>
      <c r="J102" s="132" t="s">
        <v>6542</v>
      </c>
      <c r="K102" s="169"/>
      <c r="L102" s="170"/>
      <c r="M102" s="154"/>
      <c r="N102" s="168"/>
      <c r="O102" s="137"/>
      <c r="P102" s="138"/>
    </row>
    <row r="103" spans="1:16">
      <c r="A103" s="126"/>
      <c r="B103" s="127" t="s">
        <v>3579</v>
      </c>
      <c r="C103" s="128"/>
      <c r="D103" s="127" t="s">
        <v>3579</v>
      </c>
      <c r="E103" s="128" t="s">
        <v>3579</v>
      </c>
      <c r="F103" s="129" t="s">
        <v>3579</v>
      </c>
      <c r="G103" s="173" t="s">
        <v>5338</v>
      </c>
      <c r="H103" s="121" t="s">
        <v>1558</v>
      </c>
      <c r="I103" s="150"/>
      <c r="J103" s="174" t="s">
        <v>3579</v>
      </c>
      <c r="K103" s="133"/>
      <c r="L103" s="134" t="s">
        <v>8674</v>
      </c>
      <c r="M103" s="135"/>
      <c r="N103" s="136"/>
      <c r="O103" s="137"/>
      <c r="P103" s="138"/>
    </row>
    <row r="104" spans="1:16">
      <c r="A104" s="126"/>
      <c r="B104" s="127" t="s">
        <v>3579</v>
      </c>
      <c r="C104" s="128"/>
      <c r="D104" s="127" t="s">
        <v>3579</v>
      </c>
      <c r="E104" s="128" t="s">
        <v>3579</v>
      </c>
      <c r="F104" s="129" t="s">
        <v>3579</v>
      </c>
      <c r="G104" s="173" t="s">
        <v>5339</v>
      </c>
      <c r="H104" s="121" t="s">
        <v>1559</v>
      </c>
      <c r="I104" s="122" t="s">
        <v>5301</v>
      </c>
      <c r="J104" s="123" t="s">
        <v>8699</v>
      </c>
      <c r="K104" s="169"/>
      <c r="L104" s="170"/>
      <c r="M104" s="154"/>
      <c r="N104" s="188"/>
      <c r="O104" s="137"/>
      <c r="P104" s="138"/>
    </row>
    <row r="105" spans="1:16">
      <c r="A105" s="126"/>
      <c r="B105" s="127" t="s">
        <v>3579</v>
      </c>
      <c r="C105" s="139"/>
      <c r="D105" s="140" t="s">
        <v>3579</v>
      </c>
      <c r="E105" s="139" t="s">
        <v>3579</v>
      </c>
      <c r="F105" s="140" t="s">
        <v>3579</v>
      </c>
      <c r="G105" s="173" t="s">
        <v>5340</v>
      </c>
      <c r="H105" s="121" t="s">
        <v>1560</v>
      </c>
      <c r="I105" s="146" t="s">
        <v>5302</v>
      </c>
      <c r="J105" s="181" t="s">
        <v>1560</v>
      </c>
      <c r="K105" s="169"/>
      <c r="L105" s="170"/>
      <c r="M105" s="154"/>
      <c r="N105" s="188"/>
      <c r="O105" s="137"/>
      <c r="P105" s="138"/>
    </row>
    <row r="106" spans="1:16">
      <c r="A106" s="126"/>
      <c r="B106" s="127" t="s">
        <v>3579</v>
      </c>
      <c r="C106" s="118" t="s">
        <v>5218</v>
      </c>
      <c r="D106" s="119" t="s">
        <v>5344</v>
      </c>
      <c r="E106" s="118" t="s">
        <v>5253</v>
      </c>
      <c r="F106" s="119" t="s">
        <v>5345</v>
      </c>
      <c r="G106" s="173" t="s">
        <v>5347</v>
      </c>
      <c r="H106" s="121" t="s">
        <v>1563</v>
      </c>
      <c r="I106" s="141"/>
      <c r="J106" s="142" t="s">
        <v>3579</v>
      </c>
      <c r="K106" s="169"/>
      <c r="L106" s="170"/>
      <c r="M106" s="154"/>
      <c r="N106" s="188"/>
      <c r="O106" s="137"/>
      <c r="P106" s="138"/>
    </row>
    <row r="107" spans="1:16">
      <c r="A107" s="126"/>
      <c r="B107" s="127" t="s">
        <v>3579</v>
      </c>
      <c r="C107" s="139" t="s">
        <v>5216</v>
      </c>
      <c r="D107" s="140" t="s">
        <v>5325</v>
      </c>
      <c r="E107" s="139" t="s">
        <v>5249</v>
      </c>
      <c r="F107" s="140" t="s">
        <v>5341</v>
      </c>
      <c r="G107" s="173" t="s">
        <v>5342</v>
      </c>
      <c r="H107" s="121" t="s">
        <v>1561</v>
      </c>
      <c r="I107" s="146" t="s">
        <v>5304</v>
      </c>
      <c r="J107" s="181" t="s">
        <v>5341</v>
      </c>
      <c r="K107" s="171" t="s">
        <v>5232</v>
      </c>
      <c r="L107" s="172" t="s">
        <v>8965</v>
      </c>
      <c r="M107" s="154"/>
      <c r="N107" s="188"/>
      <c r="O107" s="137"/>
      <c r="P107" s="138"/>
    </row>
    <row r="108" spans="1:16">
      <c r="A108" s="126"/>
      <c r="B108" s="127" t="s">
        <v>3579</v>
      </c>
      <c r="C108" s="128" t="s">
        <v>5218</v>
      </c>
      <c r="D108" s="127" t="s">
        <v>5344</v>
      </c>
      <c r="E108" s="128" t="s">
        <v>5256</v>
      </c>
      <c r="F108" s="129" t="s">
        <v>5354</v>
      </c>
      <c r="G108" s="173" t="s">
        <v>5355</v>
      </c>
      <c r="H108" s="121" t="s">
        <v>1827</v>
      </c>
      <c r="I108" s="122" t="s">
        <v>5305</v>
      </c>
      <c r="J108" s="123" t="s">
        <v>1827</v>
      </c>
      <c r="K108" s="171" t="s">
        <v>5235</v>
      </c>
      <c r="L108" s="172" t="s">
        <v>8966</v>
      </c>
      <c r="M108" s="154"/>
      <c r="N108" s="168"/>
      <c r="O108" s="137"/>
      <c r="P108" s="138"/>
    </row>
    <row r="109" spans="1:16">
      <c r="A109" s="126"/>
      <c r="B109" s="127" t="s">
        <v>3579</v>
      </c>
      <c r="C109" s="139"/>
      <c r="D109" s="140" t="s">
        <v>3579</v>
      </c>
      <c r="E109" s="139" t="s">
        <v>3579</v>
      </c>
      <c r="F109" s="140" t="s">
        <v>3579</v>
      </c>
      <c r="G109" s="173" t="s">
        <v>5357</v>
      </c>
      <c r="H109" s="121" t="s">
        <v>1565</v>
      </c>
      <c r="I109" s="122" t="s">
        <v>5308</v>
      </c>
      <c r="J109" s="123" t="s">
        <v>8700</v>
      </c>
      <c r="K109" s="169"/>
      <c r="L109" s="170"/>
      <c r="M109" s="154"/>
      <c r="N109" s="188"/>
      <c r="O109" s="137"/>
      <c r="P109" s="138"/>
    </row>
    <row r="110" spans="1:16">
      <c r="A110" s="126"/>
      <c r="B110" s="127" t="s">
        <v>3579</v>
      </c>
      <c r="C110" s="139" t="s">
        <v>5216</v>
      </c>
      <c r="D110" s="140" t="s">
        <v>5325</v>
      </c>
      <c r="E110" s="139" t="s">
        <v>5247</v>
      </c>
      <c r="F110" s="140" t="s">
        <v>5332</v>
      </c>
      <c r="G110" s="173" t="s">
        <v>5340</v>
      </c>
      <c r="H110" s="121" t="s">
        <v>1560</v>
      </c>
      <c r="I110" s="146" t="s">
        <v>5309</v>
      </c>
      <c r="J110" s="181" t="s">
        <v>5354</v>
      </c>
      <c r="K110" s="169"/>
      <c r="L110" s="170"/>
      <c r="M110" s="154"/>
      <c r="N110" s="188"/>
      <c r="O110" s="137"/>
      <c r="P110" s="138"/>
    </row>
    <row r="111" spans="1:16">
      <c r="A111" s="126"/>
      <c r="B111" s="127" t="s">
        <v>3579</v>
      </c>
      <c r="C111" s="128" t="s">
        <v>5218</v>
      </c>
      <c r="D111" s="127" t="s">
        <v>5344</v>
      </c>
      <c r="E111" s="128" t="s">
        <v>5256</v>
      </c>
      <c r="F111" s="129" t="s">
        <v>5354</v>
      </c>
      <c r="G111" s="173" t="s">
        <v>5355</v>
      </c>
      <c r="H111" s="121" t="s">
        <v>1827</v>
      </c>
      <c r="I111" s="141"/>
      <c r="J111" s="142" t="s">
        <v>3579</v>
      </c>
      <c r="K111" s="169"/>
      <c r="L111" s="170"/>
      <c r="M111" s="154"/>
      <c r="N111" s="188"/>
      <c r="O111" s="137"/>
      <c r="P111" s="138"/>
    </row>
    <row r="112" spans="1:16">
      <c r="A112" s="126"/>
      <c r="B112" s="127" t="s">
        <v>3579</v>
      </c>
      <c r="C112" s="128"/>
      <c r="D112" s="127" t="s">
        <v>3579</v>
      </c>
      <c r="E112" s="139" t="s">
        <v>3579</v>
      </c>
      <c r="F112" s="140" t="s">
        <v>3579</v>
      </c>
      <c r="G112" s="173" t="s">
        <v>5356</v>
      </c>
      <c r="H112" s="121" t="s">
        <v>1828</v>
      </c>
      <c r="I112" s="150"/>
      <c r="J112" s="174" t="s">
        <v>3579</v>
      </c>
      <c r="K112" s="169"/>
      <c r="L112" s="170"/>
      <c r="M112" s="154"/>
      <c r="N112" s="188"/>
      <c r="O112" s="137"/>
      <c r="P112" s="138"/>
    </row>
    <row r="113" spans="1:16">
      <c r="A113" s="126"/>
      <c r="B113" s="127" t="s">
        <v>3579</v>
      </c>
      <c r="C113" s="128"/>
      <c r="D113" s="127" t="s">
        <v>3579</v>
      </c>
      <c r="E113" s="118" t="s">
        <v>5254</v>
      </c>
      <c r="F113" s="119" t="s">
        <v>5348</v>
      </c>
      <c r="G113" s="173" t="s">
        <v>5349</v>
      </c>
      <c r="H113" s="121" t="s">
        <v>1823</v>
      </c>
      <c r="I113" s="122" t="s">
        <v>5310</v>
      </c>
      <c r="J113" s="123" t="s">
        <v>8701</v>
      </c>
      <c r="K113" s="171" t="s">
        <v>5236</v>
      </c>
      <c r="L113" s="172" t="s">
        <v>8967</v>
      </c>
      <c r="M113" s="135"/>
      <c r="N113" s="168"/>
      <c r="O113" s="137"/>
      <c r="P113" s="138"/>
    </row>
    <row r="114" spans="1:16">
      <c r="A114" s="126"/>
      <c r="B114" s="127" t="s">
        <v>3579</v>
      </c>
      <c r="C114" s="128"/>
      <c r="D114" s="127" t="s">
        <v>3579</v>
      </c>
      <c r="E114" s="139" t="s">
        <v>5253</v>
      </c>
      <c r="F114" s="140" t="s">
        <v>5345</v>
      </c>
      <c r="G114" s="173" t="s">
        <v>5346</v>
      </c>
      <c r="H114" s="121" t="s">
        <v>1562</v>
      </c>
      <c r="I114" s="122" t="s">
        <v>5311</v>
      </c>
      <c r="J114" s="123" t="s">
        <v>8702</v>
      </c>
      <c r="K114" s="169"/>
      <c r="L114" s="170"/>
      <c r="M114" s="154"/>
      <c r="N114" s="168"/>
      <c r="O114" s="137"/>
      <c r="P114" s="138"/>
    </row>
    <row r="115" spans="1:16">
      <c r="A115" s="126"/>
      <c r="B115" s="127" t="s">
        <v>3579</v>
      </c>
      <c r="C115" s="128"/>
      <c r="D115" s="127" t="s">
        <v>3579</v>
      </c>
      <c r="E115" s="128" t="s">
        <v>5255</v>
      </c>
      <c r="F115" s="129" t="s">
        <v>5351</v>
      </c>
      <c r="G115" s="173" t="s">
        <v>5352</v>
      </c>
      <c r="H115" s="121" t="s">
        <v>1564</v>
      </c>
      <c r="I115" s="122" t="s">
        <v>5312</v>
      </c>
      <c r="J115" s="123" t="s">
        <v>1564</v>
      </c>
      <c r="K115" s="169"/>
      <c r="L115" s="170"/>
      <c r="M115" s="154"/>
      <c r="N115" s="168"/>
      <c r="O115" s="137"/>
      <c r="P115" s="138"/>
    </row>
    <row r="116" spans="1:16">
      <c r="A116" s="126"/>
      <c r="B116" s="127" t="s">
        <v>3579</v>
      </c>
      <c r="C116" s="128"/>
      <c r="D116" s="127" t="s">
        <v>3579</v>
      </c>
      <c r="E116" s="139" t="s">
        <v>3579</v>
      </c>
      <c r="F116" s="140" t="s">
        <v>3579</v>
      </c>
      <c r="G116" s="173" t="s">
        <v>5353</v>
      </c>
      <c r="H116" s="121" t="s">
        <v>1825</v>
      </c>
      <c r="I116" s="122" t="s">
        <v>5313</v>
      </c>
      <c r="J116" s="123" t="s">
        <v>8703</v>
      </c>
      <c r="K116" s="169"/>
      <c r="L116" s="170"/>
      <c r="M116" s="154"/>
      <c r="N116" s="168"/>
      <c r="O116" s="137"/>
      <c r="P116" s="138"/>
    </row>
    <row r="117" spans="1:16">
      <c r="A117" s="126"/>
      <c r="B117" s="127" t="s">
        <v>3579</v>
      </c>
      <c r="C117" s="128"/>
      <c r="D117" s="127" t="s">
        <v>3579</v>
      </c>
      <c r="E117" s="128" t="s">
        <v>5253</v>
      </c>
      <c r="F117" s="129" t="s">
        <v>5345</v>
      </c>
      <c r="G117" s="173" t="s">
        <v>5347</v>
      </c>
      <c r="H117" s="121" t="s">
        <v>1563</v>
      </c>
      <c r="I117" s="146" t="s">
        <v>5317</v>
      </c>
      <c r="J117" s="149" t="s">
        <v>8704</v>
      </c>
      <c r="K117" s="169"/>
      <c r="L117" s="170"/>
      <c r="M117" s="154"/>
      <c r="N117" s="168"/>
      <c r="O117" s="137"/>
      <c r="P117" s="138"/>
    </row>
    <row r="118" spans="1:16">
      <c r="A118" s="126"/>
      <c r="B118" s="127" t="s">
        <v>3579</v>
      </c>
      <c r="C118" s="139"/>
      <c r="D118" s="140" t="s">
        <v>3579</v>
      </c>
      <c r="E118" s="118" t="s">
        <v>5254</v>
      </c>
      <c r="F118" s="119" t="s">
        <v>5348</v>
      </c>
      <c r="G118" s="173" t="s">
        <v>5350</v>
      </c>
      <c r="H118" s="121" t="s">
        <v>1824</v>
      </c>
      <c r="I118" s="150"/>
      <c r="J118" s="151" t="s">
        <v>3579</v>
      </c>
      <c r="K118" s="133"/>
      <c r="L118" s="134" t="s">
        <v>8674</v>
      </c>
      <c r="M118" s="135"/>
      <c r="N118" s="136"/>
      <c r="O118" s="137"/>
      <c r="P118" s="138"/>
    </row>
    <row r="119" spans="1:16">
      <c r="A119" s="126"/>
      <c r="B119" s="127" t="s">
        <v>3579</v>
      </c>
      <c r="C119" s="128" t="s">
        <v>5222</v>
      </c>
      <c r="D119" s="127" t="s">
        <v>5359</v>
      </c>
      <c r="E119" s="128" t="s">
        <v>5257</v>
      </c>
      <c r="F119" s="129" t="s">
        <v>8705</v>
      </c>
      <c r="G119" s="173" t="s">
        <v>5361</v>
      </c>
      <c r="H119" s="121" t="s">
        <v>1566</v>
      </c>
      <c r="I119" s="122" t="s">
        <v>5318</v>
      </c>
      <c r="J119" s="123" t="s">
        <v>1566</v>
      </c>
      <c r="K119" s="171" t="s">
        <v>5238</v>
      </c>
      <c r="L119" s="172" t="s">
        <v>8968</v>
      </c>
      <c r="M119" s="187" t="s">
        <v>5212</v>
      </c>
      <c r="N119" s="167" t="s">
        <v>8969</v>
      </c>
      <c r="O119" s="137"/>
      <c r="P119" s="138"/>
    </row>
    <row r="120" spans="1:16">
      <c r="A120" s="126"/>
      <c r="B120" s="127" t="s">
        <v>3579</v>
      </c>
      <c r="C120" s="128"/>
      <c r="D120" s="127" t="s">
        <v>3579</v>
      </c>
      <c r="E120" s="139" t="s">
        <v>3579</v>
      </c>
      <c r="F120" s="140" t="s">
        <v>3579</v>
      </c>
      <c r="G120" s="173" t="s">
        <v>5362</v>
      </c>
      <c r="H120" s="121" t="s">
        <v>1826</v>
      </c>
      <c r="I120" s="122" t="s">
        <v>492</v>
      </c>
      <c r="J120" s="123" t="s">
        <v>1826</v>
      </c>
      <c r="K120" s="169"/>
      <c r="L120" s="170"/>
      <c r="M120" s="135"/>
      <c r="N120" s="168"/>
      <c r="O120" s="137"/>
      <c r="P120" s="138"/>
    </row>
    <row r="121" spans="1:16">
      <c r="A121" s="126"/>
      <c r="B121" s="127" t="s">
        <v>3579</v>
      </c>
      <c r="C121" s="128"/>
      <c r="D121" s="127" t="s">
        <v>3579</v>
      </c>
      <c r="E121" s="118" t="s">
        <v>5258</v>
      </c>
      <c r="F121" s="119" t="s">
        <v>5363</v>
      </c>
      <c r="G121" s="173" t="s">
        <v>5364</v>
      </c>
      <c r="H121" s="121" t="s">
        <v>1567</v>
      </c>
      <c r="I121" s="122" t="s">
        <v>1147</v>
      </c>
      <c r="J121" s="123" t="s">
        <v>5363</v>
      </c>
      <c r="K121" s="169"/>
      <c r="L121" s="170"/>
      <c r="M121" s="154"/>
      <c r="N121" s="168"/>
      <c r="O121" s="137"/>
      <c r="P121" s="138"/>
    </row>
    <row r="122" spans="1:16">
      <c r="A122" s="126"/>
      <c r="B122" s="127" t="s">
        <v>3579</v>
      </c>
      <c r="C122" s="128"/>
      <c r="D122" s="127" t="s">
        <v>3579</v>
      </c>
      <c r="E122" s="128" t="s">
        <v>5259</v>
      </c>
      <c r="F122" s="129" t="s">
        <v>5365</v>
      </c>
      <c r="G122" s="173" t="s">
        <v>5366</v>
      </c>
      <c r="H122" s="121" t="s">
        <v>1829</v>
      </c>
      <c r="I122" s="146" t="s">
        <v>1148</v>
      </c>
      <c r="J122" s="149" t="s">
        <v>5365</v>
      </c>
      <c r="K122" s="169"/>
      <c r="L122" s="170"/>
      <c r="M122" s="154"/>
      <c r="N122" s="168"/>
      <c r="O122" s="137"/>
      <c r="P122" s="138"/>
    </row>
    <row r="123" spans="1:16">
      <c r="A123" s="126"/>
      <c r="B123" s="127" t="s">
        <v>3579</v>
      </c>
      <c r="C123" s="128"/>
      <c r="D123" s="127" t="s">
        <v>3579</v>
      </c>
      <c r="E123" s="139" t="s">
        <v>3579</v>
      </c>
      <c r="F123" s="140" t="s">
        <v>3579</v>
      </c>
      <c r="G123" s="173" t="s">
        <v>5367</v>
      </c>
      <c r="H123" s="121" t="s">
        <v>1830</v>
      </c>
      <c r="I123" s="150"/>
      <c r="J123" s="151" t="s">
        <v>3579</v>
      </c>
      <c r="K123" s="133"/>
      <c r="L123" s="134" t="s">
        <v>8674</v>
      </c>
      <c r="M123" s="135"/>
      <c r="N123" s="136"/>
      <c r="O123" s="137"/>
      <c r="P123" s="138"/>
    </row>
    <row r="124" spans="1:16">
      <c r="A124" s="155"/>
      <c r="B124" s="140" t="s">
        <v>3579</v>
      </c>
      <c r="C124" s="139"/>
      <c r="D124" s="140" t="s">
        <v>3579</v>
      </c>
      <c r="E124" s="139" t="s">
        <v>5264</v>
      </c>
      <c r="F124" s="140" t="s">
        <v>5368</v>
      </c>
      <c r="G124" s="173" t="s">
        <v>5369</v>
      </c>
      <c r="H124" s="121" t="s">
        <v>1831</v>
      </c>
      <c r="I124" s="131" t="s">
        <v>1149</v>
      </c>
      <c r="J124" s="142" t="s">
        <v>5368</v>
      </c>
      <c r="K124" s="169"/>
      <c r="L124" s="170"/>
      <c r="M124" s="154"/>
      <c r="N124" s="188"/>
      <c r="O124" s="137"/>
      <c r="P124" s="138"/>
    </row>
    <row r="125" spans="1:16">
      <c r="A125" s="126" t="s">
        <v>5204</v>
      </c>
      <c r="B125" s="127" t="s">
        <v>5370</v>
      </c>
      <c r="C125" s="128" t="s">
        <v>5223</v>
      </c>
      <c r="D125" s="127" t="s">
        <v>5372</v>
      </c>
      <c r="E125" s="128" t="s">
        <v>5265</v>
      </c>
      <c r="F125" s="129" t="s">
        <v>5373</v>
      </c>
      <c r="G125" s="173" t="s">
        <v>5374</v>
      </c>
      <c r="H125" s="121" t="s">
        <v>1568</v>
      </c>
      <c r="I125" s="146" t="s">
        <v>1150</v>
      </c>
      <c r="J125" s="181" t="s">
        <v>1568</v>
      </c>
      <c r="K125" s="171" t="s">
        <v>488</v>
      </c>
      <c r="L125" s="172" t="s">
        <v>8970</v>
      </c>
      <c r="M125" s="187" t="s">
        <v>5213</v>
      </c>
      <c r="N125" s="167" t="s">
        <v>8971</v>
      </c>
      <c r="O125" s="160" t="s">
        <v>5204</v>
      </c>
      <c r="P125" s="125" t="s">
        <v>8972</v>
      </c>
    </row>
    <row r="126" spans="1:16">
      <c r="A126" s="126"/>
      <c r="B126" s="127" t="s">
        <v>3579</v>
      </c>
      <c r="C126" s="128"/>
      <c r="D126" s="127" t="s">
        <v>3579</v>
      </c>
      <c r="E126" s="128" t="s">
        <v>3579</v>
      </c>
      <c r="F126" s="129" t="s">
        <v>3579</v>
      </c>
      <c r="G126" s="173" t="s">
        <v>5376</v>
      </c>
      <c r="H126" s="121" t="s">
        <v>1570</v>
      </c>
      <c r="I126" s="150"/>
      <c r="J126" s="174" t="s">
        <v>3579</v>
      </c>
      <c r="K126" s="169"/>
      <c r="L126" s="170"/>
      <c r="M126" s="154"/>
      <c r="N126" s="168"/>
      <c r="O126" s="137"/>
      <c r="P126" s="138"/>
    </row>
    <row r="127" spans="1:16">
      <c r="A127" s="126"/>
      <c r="B127" s="127" t="s">
        <v>3579</v>
      </c>
      <c r="C127" s="128"/>
      <c r="D127" s="127" t="s">
        <v>3579</v>
      </c>
      <c r="E127" s="128" t="s">
        <v>3579</v>
      </c>
      <c r="F127" s="129" t="s">
        <v>3579</v>
      </c>
      <c r="G127" s="173" t="s">
        <v>5375</v>
      </c>
      <c r="H127" s="121" t="s">
        <v>1569</v>
      </c>
      <c r="I127" s="122" t="s">
        <v>1151</v>
      </c>
      <c r="J127" s="123" t="s">
        <v>1569</v>
      </c>
      <c r="K127" s="169"/>
      <c r="L127" s="170"/>
      <c r="M127" s="154"/>
      <c r="N127" s="188"/>
      <c r="O127" s="137"/>
      <c r="P127" s="138"/>
    </row>
    <row r="128" spans="1:16">
      <c r="A128" s="126"/>
      <c r="B128" s="127" t="s">
        <v>3579</v>
      </c>
      <c r="C128" s="128"/>
      <c r="D128" s="127" t="s">
        <v>3579</v>
      </c>
      <c r="E128" s="139" t="s">
        <v>3579</v>
      </c>
      <c r="F128" s="140" t="s">
        <v>3579</v>
      </c>
      <c r="G128" s="173" t="s">
        <v>5376</v>
      </c>
      <c r="H128" s="121" t="s">
        <v>1570</v>
      </c>
      <c r="I128" s="122" t="s">
        <v>1152</v>
      </c>
      <c r="J128" s="123" t="s">
        <v>8706</v>
      </c>
      <c r="K128" s="169"/>
      <c r="L128" s="170"/>
      <c r="M128" s="154"/>
      <c r="N128" s="168"/>
      <c r="O128" s="137"/>
      <c r="P128" s="138"/>
    </row>
    <row r="129" spans="1:16">
      <c r="A129" s="126"/>
      <c r="B129" s="127" t="s">
        <v>3579</v>
      </c>
      <c r="C129" s="128"/>
      <c r="D129" s="127" t="s">
        <v>3579</v>
      </c>
      <c r="E129" s="128" t="s">
        <v>5266</v>
      </c>
      <c r="F129" s="129" t="s">
        <v>5377</v>
      </c>
      <c r="G129" s="173" t="s">
        <v>5378</v>
      </c>
      <c r="H129" s="121" t="s">
        <v>1571</v>
      </c>
      <c r="I129" s="122" t="s">
        <v>1153</v>
      </c>
      <c r="J129" s="123" t="s">
        <v>8707</v>
      </c>
      <c r="K129" s="171" t="s">
        <v>489</v>
      </c>
      <c r="L129" s="172" t="s">
        <v>8973</v>
      </c>
      <c r="M129" s="154"/>
      <c r="N129" s="188"/>
      <c r="O129" s="137"/>
      <c r="P129" s="138"/>
    </row>
    <row r="130" spans="1:16">
      <c r="A130" s="126"/>
      <c r="B130" s="127" t="s">
        <v>3579</v>
      </c>
      <c r="C130" s="128"/>
      <c r="D130" s="127" t="s">
        <v>3579</v>
      </c>
      <c r="E130" s="128" t="s">
        <v>3579</v>
      </c>
      <c r="F130" s="129" t="s">
        <v>3579</v>
      </c>
      <c r="G130" s="173" t="s">
        <v>5379</v>
      </c>
      <c r="H130" s="121" t="s">
        <v>1832</v>
      </c>
      <c r="I130" s="122" t="s">
        <v>1154</v>
      </c>
      <c r="J130" s="123" t="s">
        <v>8708</v>
      </c>
      <c r="K130" s="169"/>
      <c r="L130" s="170"/>
      <c r="M130" s="154"/>
      <c r="N130" s="168"/>
      <c r="O130" s="137"/>
      <c r="P130" s="138"/>
    </row>
    <row r="131" spans="1:16">
      <c r="A131" s="126"/>
      <c r="B131" s="127" t="s">
        <v>3579</v>
      </c>
      <c r="C131" s="139"/>
      <c r="D131" s="140" t="s">
        <v>3579</v>
      </c>
      <c r="E131" s="139" t="s">
        <v>3579</v>
      </c>
      <c r="F131" s="140" t="s">
        <v>3579</v>
      </c>
      <c r="G131" s="173" t="s">
        <v>5380</v>
      </c>
      <c r="H131" s="121" t="s">
        <v>1833</v>
      </c>
      <c r="I131" s="122" t="s">
        <v>5328</v>
      </c>
      <c r="J131" s="123" t="s">
        <v>8709</v>
      </c>
      <c r="K131" s="169"/>
      <c r="L131" s="170"/>
      <c r="M131" s="154"/>
      <c r="N131" s="188"/>
      <c r="O131" s="137"/>
      <c r="P131" s="138"/>
    </row>
    <row r="132" spans="1:16">
      <c r="A132" s="126"/>
      <c r="B132" s="127" t="s">
        <v>3579</v>
      </c>
      <c r="C132" s="128" t="s">
        <v>5224</v>
      </c>
      <c r="D132" s="127" t="s">
        <v>5382</v>
      </c>
      <c r="E132" s="118" t="s">
        <v>5268</v>
      </c>
      <c r="F132" s="119" t="s">
        <v>1572</v>
      </c>
      <c r="G132" s="173" t="s">
        <v>5383</v>
      </c>
      <c r="H132" s="121" t="s">
        <v>1572</v>
      </c>
      <c r="I132" s="122" t="s">
        <v>5329</v>
      </c>
      <c r="J132" s="123" t="s">
        <v>1572</v>
      </c>
      <c r="K132" s="171" t="s">
        <v>490</v>
      </c>
      <c r="L132" s="172" t="s">
        <v>8974</v>
      </c>
      <c r="M132" s="187" t="s">
        <v>5214</v>
      </c>
      <c r="N132" s="167" t="s">
        <v>8975</v>
      </c>
      <c r="O132" s="137"/>
      <c r="P132" s="138"/>
    </row>
    <row r="133" spans="1:16">
      <c r="A133" s="126"/>
      <c r="B133" s="127" t="s">
        <v>3579</v>
      </c>
      <c r="C133" s="128"/>
      <c r="D133" s="127" t="s">
        <v>3579</v>
      </c>
      <c r="E133" s="128" t="s">
        <v>5269</v>
      </c>
      <c r="F133" s="129" t="s">
        <v>5384</v>
      </c>
      <c r="G133" s="173" t="s">
        <v>5385</v>
      </c>
      <c r="H133" s="121" t="s">
        <v>1573</v>
      </c>
      <c r="I133" s="146" t="s">
        <v>5330</v>
      </c>
      <c r="J133" s="149" t="s">
        <v>1574</v>
      </c>
      <c r="K133" s="171" t="s">
        <v>491</v>
      </c>
      <c r="L133" s="172" t="s">
        <v>8976</v>
      </c>
      <c r="M133" s="154"/>
      <c r="N133" s="168"/>
      <c r="O133" s="137"/>
      <c r="P133" s="138"/>
    </row>
    <row r="134" spans="1:16">
      <c r="A134" s="126"/>
      <c r="B134" s="127" t="s">
        <v>3579</v>
      </c>
      <c r="C134" s="128"/>
      <c r="D134" s="127" t="s">
        <v>3579</v>
      </c>
      <c r="E134" s="128" t="s">
        <v>3579</v>
      </c>
      <c r="F134" s="129" t="s">
        <v>3579</v>
      </c>
      <c r="G134" s="173" t="s">
        <v>5386</v>
      </c>
      <c r="H134" s="121" t="s">
        <v>1574</v>
      </c>
      <c r="I134" s="141"/>
      <c r="J134" s="142" t="s">
        <v>3579</v>
      </c>
      <c r="K134" s="169"/>
      <c r="L134" s="170"/>
      <c r="M134" s="154"/>
      <c r="N134" s="168"/>
      <c r="O134" s="137"/>
      <c r="P134" s="138"/>
    </row>
    <row r="135" spans="1:16">
      <c r="A135" s="126"/>
      <c r="B135" s="127" t="s">
        <v>3579</v>
      </c>
      <c r="C135" s="128"/>
      <c r="D135" s="127" t="s">
        <v>3579</v>
      </c>
      <c r="E135" s="128" t="s">
        <v>3579</v>
      </c>
      <c r="F135" s="129" t="s">
        <v>3579</v>
      </c>
      <c r="G135" s="173" t="s">
        <v>5387</v>
      </c>
      <c r="H135" s="121" t="s">
        <v>1575</v>
      </c>
      <c r="I135" s="141"/>
      <c r="J135" s="142" t="s">
        <v>3579</v>
      </c>
      <c r="K135" s="169"/>
      <c r="L135" s="170"/>
      <c r="M135" s="154"/>
      <c r="N135" s="168"/>
      <c r="O135" s="137"/>
      <c r="P135" s="138"/>
    </row>
    <row r="136" spans="1:16">
      <c r="A136" s="126"/>
      <c r="B136" s="127" t="s">
        <v>3579</v>
      </c>
      <c r="C136" s="128"/>
      <c r="D136" s="127" t="s">
        <v>3579</v>
      </c>
      <c r="E136" s="118" t="s">
        <v>5270</v>
      </c>
      <c r="F136" s="119" t="s">
        <v>5388</v>
      </c>
      <c r="G136" s="173" t="s">
        <v>5393</v>
      </c>
      <c r="H136" s="121" t="s">
        <v>1579</v>
      </c>
      <c r="I136" s="150"/>
      <c r="J136" s="174" t="s">
        <v>3579</v>
      </c>
      <c r="K136" s="133"/>
      <c r="L136" s="134" t="s">
        <v>8674</v>
      </c>
      <c r="M136" s="135"/>
      <c r="N136" s="136"/>
      <c r="O136" s="137"/>
      <c r="P136" s="138"/>
    </row>
    <row r="137" spans="1:16">
      <c r="A137" s="126"/>
      <c r="B137" s="127" t="s">
        <v>3579</v>
      </c>
      <c r="C137" s="128"/>
      <c r="D137" s="127" t="s">
        <v>3579</v>
      </c>
      <c r="E137" s="118" t="s">
        <v>5269</v>
      </c>
      <c r="F137" s="119" t="s">
        <v>5384</v>
      </c>
      <c r="G137" s="173" t="s">
        <v>5387</v>
      </c>
      <c r="H137" s="121" t="s">
        <v>1575</v>
      </c>
      <c r="I137" s="131" t="s">
        <v>5333</v>
      </c>
      <c r="J137" s="142" t="s">
        <v>8710</v>
      </c>
      <c r="K137" s="133"/>
      <c r="L137" s="134"/>
      <c r="M137" s="135"/>
      <c r="N137" s="136"/>
      <c r="O137" s="137"/>
      <c r="P137" s="138"/>
    </row>
    <row r="138" spans="1:16">
      <c r="A138" s="126"/>
      <c r="B138" s="127" t="s">
        <v>3579</v>
      </c>
      <c r="C138" s="128"/>
      <c r="D138" s="127" t="s">
        <v>3579</v>
      </c>
      <c r="E138" s="128" t="s">
        <v>5270</v>
      </c>
      <c r="F138" s="129" t="s">
        <v>5388</v>
      </c>
      <c r="G138" s="173" t="s">
        <v>5393</v>
      </c>
      <c r="H138" s="121" t="s">
        <v>1579</v>
      </c>
      <c r="I138" s="150"/>
      <c r="J138" s="174" t="s">
        <v>3579</v>
      </c>
      <c r="K138" s="169"/>
      <c r="L138" s="170"/>
      <c r="M138" s="135"/>
      <c r="N138" s="168"/>
      <c r="O138" s="137"/>
      <c r="P138" s="138"/>
    </row>
    <row r="139" spans="1:16">
      <c r="A139" s="126"/>
      <c r="B139" s="127" t="s">
        <v>3579</v>
      </c>
      <c r="C139" s="128"/>
      <c r="D139" s="127" t="s">
        <v>3579</v>
      </c>
      <c r="E139" s="128" t="s">
        <v>3579</v>
      </c>
      <c r="F139" s="129" t="s">
        <v>3579</v>
      </c>
      <c r="G139" s="173" t="s">
        <v>5389</v>
      </c>
      <c r="H139" s="121" t="s">
        <v>1576</v>
      </c>
      <c r="I139" s="146" t="s">
        <v>5334</v>
      </c>
      <c r="J139" s="181" t="s">
        <v>8711</v>
      </c>
      <c r="K139" s="171" t="s">
        <v>5244</v>
      </c>
      <c r="L139" s="172" t="s">
        <v>8977</v>
      </c>
      <c r="M139" s="154"/>
      <c r="N139" s="188"/>
      <c r="O139" s="137"/>
      <c r="P139" s="138"/>
    </row>
    <row r="140" spans="1:16">
      <c r="A140" s="126"/>
      <c r="B140" s="127" t="s">
        <v>3579</v>
      </c>
      <c r="C140" s="128"/>
      <c r="D140" s="127" t="s">
        <v>3579</v>
      </c>
      <c r="E140" s="128" t="s">
        <v>3579</v>
      </c>
      <c r="F140" s="129" t="s">
        <v>3579</v>
      </c>
      <c r="G140" s="173" t="s">
        <v>5393</v>
      </c>
      <c r="H140" s="121" t="s">
        <v>1579</v>
      </c>
      <c r="I140" s="150"/>
      <c r="J140" s="174" t="s">
        <v>3579</v>
      </c>
      <c r="K140" s="169"/>
      <c r="L140" s="170"/>
      <c r="M140" s="154"/>
      <c r="N140" s="188"/>
      <c r="O140" s="137"/>
      <c r="P140" s="138"/>
    </row>
    <row r="141" spans="1:16">
      <c r="A141" s="126"/>
      <c r="B141" s="127" t="s">
        <v>3579</v>
      </c>
      <c r="C141" s="128"/>
      <c r="D141" s="127" t="s">
        <v>3579</v>
      </c>
      <c r="E141" s="128" t="s">
        <v>3579</v>
      </c>
      <c r="F141" s="129" t="s">
        <v>3579</v>
      </c>
      <c r="G141" s="173" t="s">
        <v>5390</v>
      </c>
      <c r="H141" s="121" t="s">
        <v>1577</v>
      </c>
      <c r="I141" s="122" t="s">
        <v>5335</v>
      </c>
      <c r="J141" s="123" t="s">
        <v>1577</v>
      </c>
      <c r="K141" s="169"/>
      <c r="L141" s="170"/>
      <c r="M141" s="154"/>
      <c r="N141" s="188"/>
      <c r="O141" s="137"/>
      <c r="P141" s="138"/>
    </row>
    <row r="142" spans="1:16">
      <c r="A142" s="126"/>
      <c r="B142" s="127" t="s">
        <v>3579</v>
      </c>
      <c r="C142" s="128"/>
      <c r="D142" s="127" t="s">
        <v>3579</v>
      </c>
      <c r="E142" s="128" t="s">
        <v>3579</v>
      </c>
      <c r="F142" s="129" t="s">
        <v>3579</v>
      </c>
      <c r="G142" s="173" t="s">
        <v>5391</v>
      </c>
      <c r="H142" s="121" t="s">
        <v>1578</v>
      </c>
      <c r="I142" s="122" t="s">
        <v>5337</v>
      </c>
      <c r="J142" s="123" t="s">
        <v>8712</v>
      </c>
      <c r="K142" s="169"/>
      <c r="L142" s="170"/>
      <c r="M142" s="154"/>
      <c r="N142" s="188"/>
      <c r="O142" s="137"/>
      <c r="P142" s="138"/>
    </row>
    <row r="143" spans="1:16">
      <c r="A143" s="126"/>
      <c r="B143" s="127" t="s">
        <v>3579</v>
      </c>
      <c r="C143" s="128"/>
      <c r="D143" s="127" t="s">
        <v>3579</v>
      </c>
      <c r="E143" s="128" t="s">
        <v>3579</v>
      </c>
      <c r="F143" s="129" t="s">
        <v>3579</v>
      </c>
      <c r="G143" s="173" t="s">
        <v>5392</v>
      </c>
      <c r="H143" s="121" t="s">
        <v>1834</v>
      </c>
      <c r="I143" s="122" t="s">
        <v>5338</v>
      </c>
      <c r="J143" s="123" t="s">
        <v>8713</v>
      </c>
      <c r="K143" s="169"/>
      <c r="L143" s="170"/>
      <c r="M143" s="154"/>
      <c r="N143" s="188"/>
      <c r="O143" s="137"/>
      <c r="P143" s="138"/>
    </row>
    <row r="144" spans="1:16">
      <c r="A144" s="126"/>
      <c r="B144" s="127" t="s">
        <v>3579</v>
      </c>
      <c r="C144" s="128"/>
      <c r="D144" s="127" t="s">
        <v>3579</v>
      </c>
      <c r="E144" s="118" t="s">
        <v>5269</v>
      </c>
      <c r="F144" s="119" t="s">
        <v>5384</v>
      </c>
      <c r="G144" s="173" t="s">
        <v>5387</v>
      </c>
      <c r="H144" s="121" t="s">
        <v>1575</v>
      </c>
      <c r="I144" s="146" t="s">
        <v>5339</v>
      </c>
      <c r="J144" s="181" t="s">
        <v>8714</v>
      </c>
      <c r="K144" s="169"/>
      <c r="L144" s="170"/>
      <c r="M144" s="154"/>
      <c r="N144" s="188"/>
      <c r="O144" s="137"/>
      <c r="P144" s="138"/>
    </row>
    <row r="145" spans="1:16">
      <c r="A145" s="126"/>
      <c r="B145" s="127" t="s">
        <v>3579</v>
      </c>
      <c r="C145" s="128"/>
      <c r="D145" s="127" t="s">
        <v>3579</v>
      </c>
      <c r="E145" s="128" t="s">
        <v>5270</v>
      </c>
      <c r="F145" s="129" t="s">
        <v>5388</v>
      </c>
      <c r="G145" s="173" t="s">
        <v>5390</v>
      </c>
      <c r="H145" s="121" t="s">
        <v>1577</v>
      </c>
      <c r="I145" s="141"/>
      <c r="J145" s="142" t="s">
        <v>3579</v>
      </c>
      <c r="K145" s="169"/>
      <c r="L145" s="170"/>
      <c r="M145" s="154"/>
      <c r="N145" s="188"/>
      <c r="O145" s="137"/>
      <c r="P145" s="138"/>
    </row>
    <row r="146" spans="1:16">
      <c r="A146" s="155"/>
      <c r="B146" s="140" t="s">
        <v>3579</v>
      </c>
      <c r="C146" s="139"/>
      <c r="D146" s="140" t="s">
        <v>3579</v>
      </c>
      <c r="E146" s="139" t="s">
        <v>3579</v>
      </c>
      <c r="F146" s="140" t="s">
        <v>3579</v>
      </c>
      <c r="G146" s="173" t="s">
        <v>5393</v>
      </c>
      <c r="H146" s="121" t="s">
        <v>1579</v>
      </c>
      <c r="I146" s="141"/>
      <c r="J146" s="142" t="s">
        <v>3579</v>
      </c>
      <c r="K146" s="169"/>
      <c r="L146" s="170"/>
      <c r="M146" s="154"/>
      <c r="N146" s="188"/>
      <c r="O146" s="137"/>
      <c r="P146" s="138"/>
    </row>
    <row r="147" spans="1:16">
      <c r="A147" s="126" t="s">
        <v>5205</v>
      </c>
      <c r="B147" s="127" t="s">
        <v>5394</v>
      </c>
      <c r="C147" s="128" t="s">
        <v>5225</v>
      </c>
      <c r="D147" s="127" t="s">
        <v>5394</v>
      </c>
      <c r="E147" s="128" t="s">
        <v>5273</v>
      </c>
      <c r="F147" s="129" t="s">
        <v>5394</v>
      </c>
      <c r="G147" s="189" t="s">
        <v>5396</v>
      </c>
      <c r="H147" s="190" t="s">
        <v>1580</v>
      </c>
      <c r="I147" s="122" t="s">
        <v>5340</v>
      </c>
      <c r="J147" s="123" t="s">
        <v>1580</v>
      </c>
      <c r="K147" s="171" t="s">
        <v>5246</v>
      </c>
      <c r="L147" s="172" t="s">
        <v>8978</v>
      </c>
      <c r="M147" s="187" t="s">
        <v>5215</v>
      </c>
      <c r="N147" s="167" t="s">
        <v>8978</v>
      </c>
      <c r="O147" s="137"/>
      <c r="P147" s="138"/>
    </row>
    <row r="148" spans="1:16">
      <c r="A148" s="155"/>
      <c r="B148" s="140"/>
      <c r="C148" s="139"/>
      <c r="D148" s="140"/>
      <c r="E148" s="139"/>
      <c r="F148" s="140"/>
      <c r="G148" s="191" t="s">
        <v>5397</v>
      </c>
      <c r="H148" s="121" t="s">
        <v>1581</v>
      </c>
      <c r="I148" s="131" t="s">
        <v>5342</v>
      </c>
      <c r="J148" s="142" t="s">
        <v>8715</v>
      </c>
      <c r="K148" s="175"/>
      <c r="L148" s="176"/>
      <c r="M148" s="154"/>
      <c r="N148" s="188"/>
      <c r="O148" s="137"/>
      <c r="P148" s="138"/>
    </row>
    <row r="149" spans="1:16">
      <c r="A149" s="126" t="s">
        <v>5206</v>
      </c>
      <c r="B149" s="127" t="s">
        <v>5398</v>
      </c>
      <c r="C149" s="179" t="s">
        <v>5226</v>
      </c>
      <c r="D149" s="180" t="s">
        <v>5400</v>
      </c>
      <c r="E149" s="179" t="s">
        <v>5275</v>
      </c>
      <c r="F149" s="180" t="s">
        <v>5400</v>
      </c>
      <c r="G149" s="191" t="s">
        <v>1168</v>
      </c>
      <c r="H149" s="121" t="s">
        <v>1106</v>
      </c>
      <c r="I149" s="146" t="s">
        <v>5346</v>
      </c>
      <c r="J149" s="181" t="s">
        <v>8716</v>
      </c>
      <c r="K149" s="171" t="s">
        <v>5247</v>
      </c>
      <c r="L149" s="172" t="s">
        <v>8979</v>
      </c>
      <c r="M149" s="187" t="s">
        <v>5216</v>
      </c>
      <c r="N149" s="167" t="s">
        <v>8980</v>
      </c>
      <c r="O149" s="160" t="s">
        <v>5205</v>
      </c>
      <c r="P149" s="125" t="s">
        <v>8981</v>
      </c>
    </row>
    <row r="150" spans="1:16">
      <c r="A150" s="126"/>
      <c r="B150" s="127" t="s">
        <v>3579</v>
      </c>
      <c r="C150" s="139"/>
      <c r="D150" s="140"/>
      <c r="E150" s="139"/>
      <c r="F150" s="140"/>
      <c r="G150" s="191" t="s">
        <v>1167</v>
      </c>
      <c r="H150" s="121" t="s">
        <v>1105</v>
      </c>
      <c r="I150" s="122" t="s">
        <v>5347</v>
      </c>
      <c r="J150" s="123" t="s">
        <v>1105</v>
      </c>
      <c r="K150" s="169"/>
      <c r="L150" s="170"/>
      <c r="M150" s="154"/>
      <c r="N150" s="168"/>
      <c r="O150" s="137"/>
      <c r="P150" s="138"/>
    </row>
    <row r="151" spans="1:16">
      <c r="A151" s="126"/>
      <c r="B151" s="127" t="s">
        <v>3579</v>
      </c>
      <c r="C151" s="128" t="s">
        <v>5229</v>
      </c>
      <c r="D151" s="127" t="s">
        <v>5402</v>
      </c>
      <c r="E151" s="118" t="s">
        <v>5276</v>
      </c>
      <c r="F151" s="119" t="s">
        <v>1107</v>
      </c>
      <c r="G151" s="191" t="s">
        <v>1169</v>
      </c>
      <c r="H151" s="121" t="s">
        <v>1107</v>
      </c>
      <c r="I151" s="122" t="s">
        <v>5349</v>
      </c>
      <c r="J151" s="123" t="s">
        <v>1107</v>
      </c>
      <c r="K151" s="171" t="s">
        <v>5249</v>
      </c>
      <c r="L151" s="172" t="s">
        <v>8982</v>
      </c>
      <c r="M151" s="154"/>
      <c r="N151" s="188"/>
      <c r="O151" s="137"/>
      <c r="P151" s="138"/>
    </row>
    <row r="152" spans="1:16">
      <c r="A152" s="126"/>
      <c r="B152" s="127" t="s">
        <v>3579</v>
      </c>
      <c r="C152" s="128"/>
      <c r="D152" s="127" t="s">
        <v>3579</v>
      </c>
      <c r="E152" s="128" t="s">
        <v>5277</v>
      </c>
      <c r="F152" s="129" t="s">
        <v>5403</v>
      </c>
      <c r="G152" s="191" t="s">
        <v>1170</v>
      </c>
      <c r="H152" s="121" t="s">
        <v>1108</v>
      </c>
      <c r="I152" s="122" t="s">
        <v>5350</v>
      </c>
      <c r="J152" s="123" t="s">
        <v>1108</v>
      </c>
      <c r="K152" s="169"/>
      <c r="L152" s="170"/>
      <c r="M152" s="154"/>
      <c r="N152" s="188"/>
      <c r="O152" s="137"/>
      <c r="P152" s="138"/>
    </row>
    <row r="153" spans="1:16">
      <c r="A153" s="126"/>
      <c r="B153" s="127" t="s">
        <v>3579</v>
      </c>
      <c r="C153" s="128"/>
      <c r="D153" s="127" t="s">
        <v>3579</v>
      </c>
      <c r="E153" s="128" t="s">
        <v>3579</v>
      </c>
      <c r="F153" s="129" t="s">
        <v>3579</v>
      </c>
      <c r="G153" s="191" t="s">
        <v>1171</v>
      </c>
      <c r="H153" s="121" t="s">
        <v>1109</v>
      </c>
      <c r="I153" s="122" t="s">
        <v>5352</v>
      </c>
      <c r="J153" s="123" t="s">
        <v>1109</v>
      </c>
      <c r="K153" s="169"/>
      <c r="L153" s="170"/>
      <c r="M153" s="154"/>
      <c r="N153" s="188"/>
      <c r="O153" s="137"/>
      <c r="P153" s="138"/>
    </row>
    <row r="154" spans="1:16">
      <c r="A154" s="126"/>
      <c r="B154" s="127" t="s">
        <v>3579</v>
      </c>
      <c r="C154" s="128"/>
      <c r="D154" s="127" t="s">
        <v>3579</v>
      </c>
      <c r="E154" s="128" t="s">
        <v>3579</v>
      </c>
      <c r="F154" s="129" t="s">
        <v>3579</v>
      </c>
      <c r="G154" s="191" t="s">
        <v>1172</v>
      </c>
      <c r="H154" s="121" t="s">
        <v>1110</v>
      </c>
      <c r="I154" s="122" t="s">
        <v>5353</v>
      </c>
      <c r="J154" s="123" t="s">
        <v>1110</v>
      </c>
      <c r="K154" s="169"/>
      <c r="L154" s="170"/>
      <c r="M154" s="154"/>
      <c r="N154" s="188"/>
      <c r="O154" s="137"/>
      <c r="P154" s="138"/>
    </row>
    <row r="155" spans="1:16">
      <c r="A155" s="126"/>
      <c r="B155" s="127" t="s">
        <v>3579</v>
      </c>
      <c r="C155" s="128"/>
      <c r="D155" s="127" t="s">
        <v>3579</v>
      </c>
      <c r="E155" s="128" t="s">
        <v>3579</v>
      </c>
      <c r="F155" s="129" t="s">
        <v>3579</v>
      </c>
      <c r="G155" s="191" t="s">
        <v>1173</v>
      </c>
      <c r="H155" s="121" t="s">
        <v>1111</v>
      </c>
      <c r="I155" s="122" t="s">
        <v>5355</v>
      </c>
      <c r="J155" s="123" t="s">
        <v>1111</v>
      </c>
      <c r="K155" s="169"/>
      <c r="L155" s="170"/>
      <c r="M155" s="154"/>
      <c r="N155" s="188"/>
      <c r="O155" s="137"/>
      <c r="P155" s="138"/>
    </row>
    <row r="156" spans="1:16">
      <c r="A156" s="126"/>
      <c r="B156" s="127" t="s">
        <v>3579</v>
      </c>
      <c r="C156" s="128"/>
      <c r="D156" s="127" t="s">
        <v>3579</v>
      </c>
      <c r="E156" s="128" t="s">
        <v>3579</v>
      </c>
      <c r="F156" s="129" t="s">
        <v>3579</v>
      </c>
      <c r="G156" s="191" t="s">
        <v>1174</v>
      </c>
      <c r="H156" s="121" t="s">
        <v>1112</v>
      </c>
      <c r="I156" s="122" t="s">
        <v>5356</v>
      </c>
      <c r="J156" s="123" t="s">
        <v>1112</v>
      </c>
      <c r="K156" s="169"/>
      <c r="L156" s="170"/>
      <c r="M156" s="154"/>
      <c r="N156" s="188"/>
      <c r="O156" s="137"/>
      <c r="P156" s="138"/>
    </row>
    <row r="157" spans="1:16">
      <c r="A157" s="126"/>
      <c r="B157" s="127" t="s">
        <v>3579</v>
      </c>
      <c r="C157" s="128"/>
      <c r="D157" s="127" t="s">
        <v>3579</v>
      </c>
      <c r="E157" s="139" t="s">
        <v>3579</v>
      </c>
      <c r="F157" s="140" t="s">
        <v>3579</v>
      </c>
      <c r="G157" s="191" t="s">
        <v>1175</v>
      </c>
      <c r="H157" s="121" t="s">
        <v>1113</v>
      </c>
      <c r="I157" s="122" t="s">
        <v>5357</v>
      </c>
      <c r="J157" s="123" t="s">
        <v>1113</v>
      </c>
      <c r="K157" s="169"/>
      <c r="L157" s="170"/>
      <c r="M157" s="154"/>
      <c r="N157" s="188"/>
      <c r="O157" s="137"/>
      <c r="P157" s="138"/>
    </row>
    <row r="158" spans="1:16">
      <c r="A158" s="126"/>
      <c r="B158" s="127" t="s">
        <v>3579</v>
      </c>
      <c r="C158" s="128"/>
      <c r="D158" s="127" t="s">
        <v>3579</v>
      </c>
      <c r="E158" s="128" t="s">
        <v>5278</v>
      </c>
      <c r="F158" s="129" t="s">
        <v>5404</v>
      </c>
      <c r="G158" s="192" t="s">
        <v>1176</v>
      </c>
      <c r="H158" s="193" t="s">
        <v>1114</v>
      </c>
      <c r="I158" s="122" t="s">
        <v>5361</v>
      </c>
      <c r="J158" s="123" t="s">
        <v>8717</v>
      </c>
      <c r="K158" s="169"/>
      <c r="L158" s="170"/>
      <c r="M158" s="154"/>
      <c r="N158" s="188"/>
      <c r="O158" s="137"/>
      <c r="P158" s="138"/>
    </row>
    <row r="159" spans="1:16">
      <c r="A159" s="126"/>
      <c r="B159" s="127"/>
      <c r="C159" s="128"/>
      <c r="D159" s="127"/>
      <c r="E159" s="128"/>
      <c r="F159" s="127"/>
      <c r="G159" s="194"/>
      <c r="H159" s="195"/>
      <c r="I159" s="122" t="s">
        <v>5362</v>
      </c>
      <c r="J159" s="123" t="s">
        <v>8718</v>
      </c>
      <c r="K159" s="169"/>
      <c r="L159" s="170"/>
      <c r="M159" s="154"/>
      <c r="N159" s="168"/>
      <c r="O159" s="137"/>
      <c r="P159" s="138"/>
    </row>
    <row r="160" spans="1:16">
      <c r="A160" s="155"/>
      <c r="B160" s="140"/>
      <c r="C160" s="139"/>
      <c r="D160" s="140"/>
      <c r="E160" s="139"/>
      <c r="F160" s="140"/>
      <c r="G160" s="191" t="s">
        <v>1177</v>
      </c>
      <c r="H160" s="121" t="s">
        <v>1115</v>
      </c>
      <c r="I160" s="146" t="s">
        <v>5364</v>
      </c>
      <c r="J160" s="181" t="s">
        <v>8719</v>
      </c>
      <c r="K160" s="169"/>
      <c r="L160" s="170"/>
      <c r="M160" s="154"/>
      <c r="N160" s="168"/>
      <c r="O160" s="137"/>
      <c r="P160" s="138"/>
    </row>
    <row r="161" spans="1:16">
      <c r="A161" s="126" t="s">
        <v>5207</v>
      </c>
      <c r="B161" s="127" t="s">
        <v>5405</v>
      </c>
      <c r="C161" s="128" t="s">
        <v>5230</v>
      </c>
      <c r="D161" s="127" t="s">
        <v>5407</v>
      </c>
      <c r="E161" s="128" t="s">
        <v>5283</v>
      </c>
      <c r="F161" s="129" t="s">
        <v>1582</v>
      </c>
      <c r="G161" s="196" t="s">
        <v>5408</v>
      </c>
      <c r="H161" s="193" t="s">
        <v>1582</v>
      </c>
      <c r="I161" s="122" t="s">
        <v>5366</v>
      </c>
      <c r="J161" s="123" t="s">
        <v>8720</v>
      </c>
      <c r="K161" s="171" t="s">
        <v>5253</v>
      </c>
      <c r="L161" s="172" t="s">
        <v>8983</v>
      </c>
      <c r="M161" s="187" t="s">
        <v>5218</v>
      </c>
      <c r="N161" s="167" t="s">
        <v>8984</v>
      </c>
      <c r="O161" s="160" t="s">
        <v>5206</v>
      </c>
      <c r="P161" s="125" t="s">
        <v>8985</v>
      </c>
    </row>
    <row r="162" spans="1:16">
      <c r="A162" s="126"/>
      <c r="B162" s="127"/>
      <c r="C162" s="128"/>
      <c r="D162" s="127"/>
      <c r="E162" s="128"/>
      <c r="F162" s="129"/>
      <c r="G162" s="194"/>
      <c r="H162" s="195"/>
      <c r="I162" s="122" t="s">
        <v>5367</v>
      </c>
      <c r="J162" s="123" t="s">
        <v>8721</v>
      </c>
      <c r="K162" s="169"/>
      <c r="L162" s="170"/>
      <c r="M162" s="154"/>
      <c r="N162" s="168" t="s">
        <v>8722</v>
      </c>
      <c r="O162" s="137"/>
      <c r="P162" s="138"/>
    </row>
    <row r="163" spans="1:16">
      <c r="A163" s="126"/>
      <c r="B163" s="127"/>
      <c r="C163" s="128"/>
      <c r="D163" s="127"/>
      <c r="E163" s="139"/>
      <c r="F163" s="140"/>
      <c r="G163" s="191" t="s">
        <v>5409</v>
      </c>
      <c r="H163" s="121" t="s">
        <v>1835</v>
      </c>
      <c r="I163" s="146" t="s">
        <v>5369</v>
      </c>
      <c r="J163" s="181" t="s">
        <v>1835</v>
      </c>
      <c r="K163" s="169"/>
      <c r="L163" s="170"/>
      <c r="M163" s="154"/>
      <c r="N163" s="188"/>
      <c r="O163" s="137"/>
      <c r="P163" s="138"/>
    </row>
    <row r="164" spans="1:16">
      <c r="A164" s="126"/>
      <c r="B164" s="127" t="s">
        <v>3579</v>
      </c>
      <c r="C164" s="128"/>
      <c r="D164" s="127" t="s">
        <v>3579</v>
      </c>
      <c r="E164" s="128" t="s">
        <v>5284</v>
      </c>
      <c r="F164" s="129" t="s">
        <v>5410</v>
      </c>
      <c r="G164" s="191" t="s">
        <v>5412</v>
      </c>
      <c r="H164" s="121" t="s">
        <v>1836</v>
      </c>
      <c r="I164" s="150"/>
      <c r="J164" s="174" t="s">
        <v>3579</v>
      </c>
      <c r="K164" s="169"/>
      <c r="L164" s="170"/>
      <c r="M164" s="154"/>
      <c r="N164" s="188"/>
      <c r="O164" s="137"/>
      <c r="P164" s="138"/>
    </row>
    <row r="165" spans="1:16">
      <c r="A165" s="126"/>
      <c r="B165" s="127" t="s">
        <v>3579</v>
      </c>
      <c r="C165" s="128"/>
      <c r="D165" s="127" t="s">
        <v>3579</v>
      </c>
      <c r="E165" s="128" t="s">
        <v>3579</v>
      </c>
      <c r="F165" s="129" t="s">
        <v>3579</v>
      </c>
      <c r="G165" s="191" t="s">
        <v>5411</v>
      </c>
      <c r="H165" s="121" t="s">
        <v>1583</v>
      </c>
      <c r="I165" s="122" t="s">
        <v>5374</v>
      </c>
      <c r="J165" s="123" t="s">
        <v>1583</v>
      </c>
      <c r="K165" s="169"/>
      <c r="L165" s="170"/>
      <c r="M165" s="154"/>
      <c r="N165" s="188"/>
      <c r="O165" s="137"/>
      <c r="P165" s="138"/>
    </row>
    <row r="166" spans="1:16">
      <c r="A166" s="126"/>
      <c r="B166" s="127" t="s">
        <v>3579</v>
      </c>
      <c r="C166" s="128"/>
      <c r="D166" s="127" t="s">
        <v>3579</v>
      </c>
      <c r="E166" s="118" t="s">
        <v>5283</v>
      </c>
      <c r="F166" s="119" t="s">
        <v>1582</v>
      </c>
      <c r="G166" s="191" t="s">
        <v>5409</v>
      </c>
      <c r="H166" s="121" t="s">
        <v>1835</v>
      </c>
      <c r="I166" s="146" t="s">
        <v>5375</v>
      </c>
      <c r="J166" s="181" t="s">
        <v>8723</v>
      </c>
      <c r="K166" s="169"/>
      <c r="L166" s="170"/>
      <c r="M166" s="154"/>
      <c r="N166" s="188"/>
      <c r="O166" s="137"/>
      <c r="P166" s="138"/>
    </row>
    <row r="167" spans="1:16">
      <c r="A167" s="126"/>
      <c r="B167" s="127" t="s">
        <v>3579</v>
      </c>
      <c r="C167" s="128"/>
      <c r="D167" s="127" t="s">
        <v>3579</v>
      </c>
      <c r="E167" s="139" t="s">
        <v>5284</v>
      </c>
      <c r="F167" s="140" t="s">
        <v>5410</v>
      </c>
      <c r="G167" s="191" t="s">
        <v>5412</v>
      </c>
      <c r="H167" s="121" t="s">
        <v>1836</v>
      </c>
      <c r="I167" s="141"/>
      <c r="J167" s="142" t="s">
        <v>3579</v>
      </c>
      <c r="K167" s="169"/>
      <c r="L167" s="170"/>
      <c r="M167" s="154"/>
      <c r="N167" s="188"/>
      <c r="O167" s="137"/>
      <c r="P167" s="138"/>
    </row>
    <row r="168" spans="1:16">
      <c r="A168" s="126"/>
      <c r="B168" s="127" t="s">
        <v>3579</v>
      </c>
      <c r="C168" s="128"/>
      <c r="D168" s="127"/>
      <c r="E168" s="128" t="s">
        <v>5285</v>
      </c>
      <c r="F168" s="129" t="s">
        <v>5413</v>
      </c>
      <c r="G168" s="191" t="s">
        <v>5414</v>
      </c>
      <c r="H168" s="121" t="s">
        <v>1584</v>
      </c>
      <c r="I168" s="122" t="s">
        <v>5376</v>
      </c>
      <c r="J168" s="123" t="s">
        <v>8724</v>
      </c>
      <c r="K168" s="171" t="s">
        <v>5254</v>
      </c>
      <c r="L168" s="172" t="s">
        <v>8986</v>
      </c>
      <c r="M168" s="154"/>
      <c r="N168" s="188"/>
      <c r="O168" s="137"/>
      <c r="P168" s="138"/>
    </row>
    <row r="169" spans="1:16">
      <c r="A169" s="126"/>
      <c r="B169" s="127" t="s">
        <v>3579</v>
      </c>
      <c r="C169" s="139"/>
      <c r="D169" s="140"/>
      <c r="E169" s="139" t="s">
        <v>3579</v>
      </c>
      <c r="F169" s="140" t="s">
        <v>3579</v>
      </c>
      <c r="G169" s="191" t="s">
        <v>5415</v>
      </c>
      <c r="H169" s="121" t="s">
        <v>1585</v>
      </c>
      <c r="I169" s="122" t="s">
        <v>5378</v>
      </c>
      <c r="J169" s="123" t="s">
        <v>1585</v>
      </c>
      <c r="K169" s="169"/>
      <c r="L169" s="170"/>
      <c r="M169" s="154"/>
      <c r="N169" s="188"/>
      <c r="O169" s="137"/>
      <c r="P169" s="138"/>
    </row>
    <row r="170" spans="1:16">
      <c r="A170" s="126"/>
      <c r="B170" s="127" t="s">
        <v>3579</v>
      </c>
      <c r="C170" s="118" t="s">
        <v>5238</v>
      </c>
      <c r="D170" s="119" t="s">
        <v>5435</v>
      </c>
      <c r="E170" s="118" t="s">
        <v>5297</v>
      </c>
      <c r="F170" s="119" t="s">
        <v>5436</v>
      </c>
      <c r="G170" s="191" t="s">
        <v>5437</v>
      </c>
      <c r="H170" s="121" t="s">
        <v>1596</v>
      </c>
      <c r="I170" s="122" t="s">
        <v>5379</v>
      </c>
      <c r="J170" s="123" t="s">
        <v>8725</v>
      </c>
      <c r="K170" s="169"/>
      <c r="L170" s="170"/>
      <c r="M170" s="197"/>
      <c r="N170" s="188" t="s">
        <v>8674</v>
      </c>
      <c r="O170" s="137"/>
      <c r="P170" s="138"/>
    </row>
    <row r="171" spans="1:16">
      <c r="A171" s="126"/>
      <c r="B171" s="127" t="s">
        <v>3579</v>
      </c>
      <c r="C171" s="128" t="s">
        <v>5231</v>
      </c>
      <c r="D171" s="127" t="s">
        <v>5417</v>
      </c>
      <c r="E171" s="118" t="s">
        <v>5288</v>
      </c>
      <c r="F171" s="119" t="s">
        <v>1586</v>
      </c>
      <c r="G171" s="191" t="s">
        <v>5418</v>
      </c>
      <c r="H171" s="121" t="s">
        <v>1586</v>
      </c>
      <c r="I171" s="122" t="s">
        <v>5380</v>
      </c>
      <c r="J171" s="123" t="s">
        <v>1586</v>
      </c>
      <c r="K171" s="171" t="s">
        <v>5255</v>
      </c>
      <c r="L171" s="172" t="s">
        <v>8987</v>
      </c>
      <c r="M171" s="187" t="s">
        <v>5222</v>
      </c>
      <c r="N171" s="172" t="s">
        <v>5417</v>
      </c>
      <c r="O171" s="137"/>
      <c r="P171" s="138"/>
    </row>
    <row r="172" spans="1:16">
      <c r="A172" s="126"/>
      <c r="B172" s="127" t="s">
        <v>3579</v>
      </c>
      <c r="C172" s="139"/>
      <c r="D172" s="140" t="s">
        <v>3579</v>
      </c>
      <c r="E172" s="139" t="s">
        <v>5289</v>
      </c>
      <c r="F172" s="140" t="s">
        <v>1587</v>
      </c>
      <c r="G172" s="191" t="s">
        <v>5419</v>
      </c>
      <c r="H172" s="121" t="s">
        <v>1587</v>
      </c>
      <c r="I172" s="122" t="s">
        <v>5383</v>
      </c>
      <c r="J172" s="123" t="s">
        <v>1587</v>
      </c>
      <c r="K172" s="169"/>
      <c r="L172" s="198"/>
      <c r="M172" s="135"/>
      <c r="N172" s="198"/>
      <c r="O172" s="137"/>
      <c r="P172" s="138"/>
    </row>
    <row r="173" spans="1:16">
      <c r="A173" s="126"/>
      <c r="B173" s="127" t="s">
        <v>3579</v>
      </c>
      <c r="C173" s="128" t="s">
        <v>5232</v>
      </c>
      <c r="D173" s="127" t="s">
        <v>5421</v>
      </c>
      <c r="E173" s="128" t="s">
        <v>5291</v>
      </c>
      <c r="F173" s="129" t="s">
        <v>5421</v>
      </c>
      <c r="G173" s="191" t="s">
        <v>5422</v>
      </c>
      <c r="H173" s="121" t="s">
        <v>1588</v>
      </c>
      <c r="I173" s="146" t="s">
        <v>5385</v>
      </c>
      <c r="J173" s="149" t="s">
        <v>5421</v>
      </c>
      <c r="K173" s="171" t="s">
        <v>5256</v>
      </c>
      <c r="L173" s="172" t="s">
        <v>8988</v>
      </c>
      <c r="M173" s="187" t="s">
        <v>5223</v>
      </c>
      <c r="N173" s="167" t="s">
        <v>5421</v>
      </c>
      <c r="O173" s="137"/>
      <c r="P173" s="138"/>
    </row>
    <row r="174" spans="1:16">
      <c r="A174" s="126"/>
      <c r="B174" s="127" t="s">
        <v>3579</v>
      </c>
      <c r="C174" s="139"/>
      <c r="D174" s="140" t="s">
        <v>3579</v>
      </c>
      <c r="E174" s="139" t="s">
        <v>3579</v>
      </c>
      <c r="F174" s="140" t="s">
        <v>3579</v>
      </c>
      <c r="G174" s="191" t="s">
        <v>5423</v>
      </c>
      <c r="H174" s="121" t="s">
        <v>1589</v>
      </c>
      <c r="I174" s="150"/>
      <c r="J174" s="151" t="s">
        <v>3579</v>
      </c>
      <c r="K174" s="133"/>
      <c r="L174" s="134" t="s">
        <v>8674</v>
      </c>
      <c r="M174" s="135"/>
      <c r="N174" s="136"/>
      <c r="O174" s="137"/>
      <c r="P174" s="138"/>
    </row>
    <row r="175" spans="1:16">
      <c r="A175" s="126"/>
      <c r="B175" s="127" t="s">
        <v>3579</v>
      </c>
      <c r="C175" s="118" t="s">
        <v>5236</v>
      </c>
      <c r="D175" s="119" t="s">
        <v>5430</v>
      </c>
      <c r="E175" s="118" t="s">
        <v>5294</v>
      </c>
      <c r="F175" s="119" t="s">
        <v>1593</v>
      </c>
      <c r="G175" s="191" t="s">
        <v>5431</v>
      </c>
      <c r="H175" s="121" t="s">
        <v>1593</v>
      </c>
      <c r="I175" s="146" t="s">
        <v>5386</v>
      </c>
      <c r="J175" s="181" t="s">
        <v>1593</v>
      </c>
      <c r="K175" s="171" t="s">
        <v>5257</v>
      </c>
      <c r="L175" s="172" t="s">
        <v>8989</v>
      </c>
      <c r="M175" s="187" t="s">
        <v>5224</v>
      </c>
      <c r="N175" s="167" t="s">
        <v>1593</v>
      </c>
      <c r="O175" s="137"/>
      <c r="P175" s="138"/>
    </row>
    <row r="176" spans="1:16">
      <c r="A176" s="126"/>
      <c r="B176" s="127" t="s">
        <v>3579</v>
      </c>
      <c r="C176" s="128" t="s">
        <v>5235</v>
      </c>
      <c r="D176" s="127" t="s">
        <v>5425</v>
      </c>
      <c r="E176" s="128" t="s">
        <v>5292</v>
      </c>
      <c r="F176" s="129" t="s">
        <v>5425</v>
      </c>
      <c r="G176" s="191" t="s">
        <v>5426</v>
      </c>
      <c r="H176" s="121" t="s">
        <v>1590</v>
      </c>
      <c r="I176" s="146" t="s">
        <v>5387</v>
      </c>
      <c r="J176" s="149" t="s">
        <v>8726</v>
      </c>
      <c r="K176" s="171" t="s">
        <v>5258</v>
      </c>
      <c r="L176" s="172" t="s">
        <v>8990</v>
      </c>
      <c r="M176" s="199" t="s">
        <v>5225</v>
      </c>
      <c r="N176" s="167" t="s">
        <v>8990</v>
      </c>
      <c r="O176" s="137"/>
      <c r="P176" s="138"/>
    </row>
    <row r="177" spans="1:16">
      <c r="A177" s="126"/>
      <c r="B177" s="127" t="s">
        <v>3579</v>
      </c>
      <c r="C177" s="128"/>
      <c r="D177" s="127" t="s">
        <v>3579</v>
      </c>
      <c r="E177" s="128" t="s">
        <v>3579</v>
      </c>
      <c r="F177" s="129" t="s">
        <v>3579</v>
      </c>
      <c r="G177" s="191" t="s">
        <v>5427</v>
      </c>
      <c r="H177" s="121" t="s">
        <v>1591</v>
      </c>
      <c r="I177" s="150"/>
      <c r="J177" s="151" t="s">
        <v>3579</v>
      </c>
      <c r="K177" s="133"/>
      <c r="L177" s="134" t="s">
        <v>8674</v>
      </c>
      <c r="M177" s="135"/>
      <c r="N177" s="136"/>
      <c r="O177" s="137"/>
      <c r="P177" s="138"/>
    </row>
    <row r="178" spans="1:16">
      <c r="A178" s="126"/>
      <c r="B178" s="127" t="s">
        <v>3579</v>
      </c>
      <c r="C178" s="128"/>
      <c r="D178" s="127" t="s">
        <v>3579</v>
      </c>
      <c r="E178" s="128" t="s">
        <v>3579</v>
      </c>
      <c r="F178" s="129" t="s">
        <v>3579</v>
      </c>
      <c r="G178" s="191" t="s">
        <v>5428</v>
      </c>
      <c r="H178" s="121" t="s">
        <v>1592</v>
      </c>
      <c r="I178" s="131" t="s">
        <v>5389</v>
      </c>
      <c r="J178" s="142" t="s">
        <v>8727</v>
      </c>
      <c r="K178" s="169"/>
      <c r="L178" s="170"/>
      <c r="M178" s="135"/>
      <c r="N178" s="168"/>
      <c r="O178" s="137"/>
      <c r="P178" s="138"/>
    </row>
    <row r="179" spans="1:16">
      <c r="A179" s="126"/>
      <c r="B179" s="127" t="s">
        <v>3579</v>
      </c>
      <c r="C179" s="118" t="s">
        <v>5236</v>
      </c>
      <c r="D179" s="119" t="s">
        <v>5430</v>
      </c>
      <c r="E179" s="118" t="s">
        <v>5294</v>
      </c>
      <c r="F179" s="119" t="s">
        <v>1593</v>
      </c>
      <c r="G179" s="191" t="s">
        <v>5431</v>
      </c>
      <c r="H179" s="121" t="s">
        <v>8989</v>
      </c>
      <c r="I179" s="150"/>
      <c r="J179" s="174" t="s">
        <v>3579</v>
      </c>
      <c r="K179" s="169"/>
      <c r="L179" s="170"/>
      <c r="M179" s="135"/>
      <c r="N179" s="168"/>
      <c r="O179" s="137"/>
      <c r="P179" s="138"/>
    </row>
    <row r="180" spans="1:16">
      <c r="A180" s="126"/>
      <c r="B180" s="127" t="s">
        <v>3579</v>
      </c>
      <c r="C180" s="128" t="s">
        <v>5238</v>
      </c>
      <c r="D180" s="127" t="s">
        <v>5435</v>
      </c>
      <c r="E180" s="128" t="s">
        <v>5297</v>
      </c>
      <c r="F180" s="129" t="s">
        <v>5436</v>
      </c>
      <c r="G180" s="191" t="s">
        <v>5438</v>
      </c>
      <c r="H180" s="121" t="s">
        <v>1597</v>
      </c>
      <c r="I180" s="191" t="s">
        <v>5390</v>
      </c>
      <c r="J180" s="200" t="s">
        <v>1597</v>
      </c>
      <c r="K180" s="182" t="s">
        <v>5259</v>
      </c>
      <c r="L180" s="172" t="s">
        <v>8991</v>
      </c>
      <c r="M180" s="187" t="s">
        <v>5226</v>
      </c>
      <c r="N180" s="201" t="s">
        <v>8992</v>
      </c>
      <c r="O180" s="137"/>
      <c r="P180" s="138"/>
    </row>
    <row r="181" spans="1:16">
      <c r="A181" s="126"/>
      <c r="B181" s="127" t="s">
        <v>3579</v>
      </c>
      <c r="C181" s="128"/>
      <c r="D181" s="127"/>
      <c r="E181" s="128"/>
      <c r="F181" s="129"/>
      <c r="G181" s="191" t="s">
        <v>5439</v>
      </c>
      <c r="H181" s="121" t="s">
        <v>1598</v>
      </c>
      <c r="I181" s="191" t="s">
        <v>5391</v>
      </c>
      <c r="J181" s="200" t="s">
        <v>1598</v>
      </c>
      <c r="K181" s="152"/>
      <c r="L181" s="170"/>
      <c r="M181" s="154"/>
      <c r="N181" s="168"/>
      <c r="O181" s="137"/>
      <c r="P181" s="138"/>
    </row>
    <row r="182" spans="1:16">
      <c r="A182" s="126"/>
      <c r="B182" s="127" t="s">
        <v>3579</v>
      </c>
      <c r="C182" s="202" t="s">
        <v>5236</v>
      </c>
      <c r="D182" s="203" t="s">
        <v>5430</v>
      </c>
      <c r="E182" s="202" t="s">
        <v>5295</v>
      </c>
      <c r="F182" s="203" t="s">
        <v>5432</v>
      </c>
      <c r="G182" s="191" t="s">
        <v>5433</v>
      </c>
      <c r="H182" s="121" t="s">
        <v>1594</v>
      </c>
      <c r="I182" s="146" t="s">
        <v>5392</v>
      </c>
      <c r="J182" s="181" t="s">
        <v>8728</v>
      </c>
      <c r="K182" s="171" t="s">
        <v>5264</v>
      </c>
      <c r="L182" s="172" t="s">
        <v>8993</v>
      </c>
      <c r="M182" s="154"/>
      <c r="N182" s="168"/>
      <c r="O182" s="137"/>
      <c r="P182" s="138"/>
    </row>
    <row r="183" spans="1:16">
      <c r="A183" s="126"/>
      <c r="B183" s="127" t="s">
        <v>3579</v>
      </c>
      <c r="C183" s="128"/>
      <c r="D183" s="127" t="s">
        <v>3579</v>
      </c>
      <c r="E183" s="128" t="s">
        <v>3579</v>
      </c>
      <c r="F183" s="129" t="s">
        <v>3579</v>
      </c>
      <c r="G183" s="191" t="s">
        <v>5434</v>
      </c>
      <c r="H183" s="121" t="s">
        <v>1595</v>
      </c>
      <c r="I183" s="150"/>
      <c r="J183" s="174" t="s">
        <v>3579</v>
      </c>
      <c r="K183" s="169"/>
      <c r="L183" s="170"/>
      <c r="M183" s="154"/>
      <c r="N183" s="168"/>
      <c r="O183" s="137"/>
      <c r="P183" s="138"/>
    </row>
    <row r="184" spans="1:16">
      <c r="A184" s="126"/>
      <c r="B184" s="127" t="s">
        <v>3579</v>
      </c>
      <c r="C184" s="128"/>
      <c r="D184" s="127" t="s">
        <v>3579</v>
      </c>
      <c r="E184" s="128" t="s">
        <v>3579</v>
      </c>
      <c r="F184" s="129" t="s">
        <v>3579</v>
      </c>
      <c r="G184" s="191" t="s">
        <v>5433</v>
      </c>
      <c r="H184" s="121" t="s">
        <v>1594</v>
      </c>
      <c r="I184" s="122" t="s">
        <v>5393</v>
      </c>
      <c r="J184" s="123" t="s">
        <v>8729</v>
      </c>
      <c r="K184" s="169"/>
      <c r="L184" s="170"/>
      <c r="M184" s="154"/>
      <c r="N184" s="188"/>
      <c r="O184" s="137"/>
      <c r="P184" s="138"/>
    </row>
    <row r="185" spans="1:16">
      <c r="A185" s="126"/>
      <c r="B185" s="127" t="s">
        <v>3579</v>
      </c>
      <c r="C185" s="179" t="s">
        <v>5238</v>
      </c>
      <c r="D185" s="180" t="s">
        <v>5435</v>
      </c>
      <c r="E185" s="179" t="s">
        <v>5299</v>
      </c>
      <c r="F185" s="180" t="s">
        <v>5435</v>
      </c>
      <c r="G185" s="191" t="s">
        <v>5440</v>
      </c>
      <c r="H185" s="121" t="s">
        <v>1599</v>
      </c>
      <c r="I185" s="122" t="s">
        <v>5396</v>
      </c>
      <c r="J185" s="123" t="s">
        <v>8730</v>
      </c>
      <c r="K185" s="171" t="s">
        <v>5265</v>
      </c>
      <c r="L185" s="172" t="s">
        <v>8992</v>
      </c>
      <c r="M185" s="154"/>
      <c r="N185" s="188"/>
      <c r="O185" s="137"/>
      <c r="P185" s="138"/>
    </row>
    <row r="186" spans="1:16">
      <c r="A186" s="126"/>
      <c r="B186" s="127" t="s">
        <v>3579</v>
      </c>
      <c r="C186" s="128"/>
      <c r="D186" s="127" t="s">
        <v>3579</v>
      </c>
      <c r="E186" s="128"/>
      <c r="F186" s="127"/>
      <c r="G186" s="191" t="s">
        <v>5443</v>
      </c>
      <c r="H186" s="121" t="s">
        <v>1838</v>
      </c>
      <c r="I186" s="122" t="s">
        <v>5397</v>
      </c>
      <c r="J186" s="123" t="s">
        <v>8731</v>
      </c>
      <c r="K186" s="169"/>
      <c r="L186" s="170"/>
      <c r="M186" s="154"/>
      <c r="N186" s="168"/>
      <c r="O186" s="137"/>
      <c r="P186" s="138"/>
    </row>
    <row r="187" spans="1:16">
      <c r="A187" s="126"/>
      <c r="B187" s="127" t="s">
        <v>3579</v>
      </c>
      <c r="C187" s="128"/>
      <c r="D187" s="127" t="s">
        <v>3579</v>
      </c>
      <c r="E187" s="128"/>
      <c r="F187" s="127"/>
      <c r="G187" s="191" t="s">
        <v>5441</v>
      </c>
      <c r="H187" s="121" t="s">
        <v>1600</v>
      </c>
      <c r="I187" s="146" t="s">
        <v>1167</v>
      </c>
      <c r="J187" s="149" t="s">
        <v>5435</v>
      </c>
      <c r="K187" s="169"/>
      <c r="L187" s="170"/>
      <c r="M187" s="135"/>
      <c r="N187" s="168"/>
      <c r="O187" s="137"/>
      <c r="P187" s="138"/>
    </row>
    <row r="188" spans="1:16">
      <c r="A188" s="126"/>
      <c r="B188" s="127" t="s">
        <v>3579</v>
      </c>
      <c r="C188" s="128"/>
      <c r="D188" s="127" t="s">
        <v>3579</v>
      </c>
      <c r="E188" s="128"/>
      <c r="F188" s="129"/>
      <c r="G188" s="204" t="s">
        <v>5443</v>
      </c>
      <c r="H188" s="195" t="s">
        <v>1838</v>
      </c>
      <c r="I188" s="141"/>
      <c r="J188" s="142" t="s">
        <v>3579</v>
      </c>
      <c r="K188" s="169"/>
      <c r="L188" s="170"/>
      <c r="M188" s="135"/>
      <c r="N188" s="168"/>
      <c r="O188" s="137"/>
      <c r="P188" s="138"/>
    </row>
    <row r="189" spans="1:16">
      <c r="A189" s="126"/>
      <c r="B189" s="127" t="s">
        <v>3579</v>
      </c>
      <c r="C189" s="128"/>
      <c r="D189" s="127" t="s">
        <v>3579</v>
      </c>
      <c r="E189" s="128" t="s">
        <v>3579</v>
      </c>
      <c r="F189" s="129" t="s">
        <v>3579</v>
      </c>
      <c r="G189" s="204" t="s">
        <v>5444</v>
      </c>
      <c r="H189" s="195" t="s">
        <v>1601</v>
      </c>
      <c r="I189" s="141"/>
      <c r="J189" s="142" t="s">
        <v>3579</v>
      </c>
      <c r="K189" s="169"/>
      <c r="L189" s="170"/>
      <c r="M189" s="135"/>
      <c r="N189" s="168"/>
      <c r="O189" s="137"/>
      <c r="P189" s="138"/>
    </row>
    <row r="190" spans="1:16">
      <c r="A190" s="126"/>
      <c r="B190" s="127"/>
      <c r="C190" s="179" t="s">
        <v>488</v>
      </c>
      <c r="D190" s="180" t="s">
        <v>5445</v>
      </c>
      <c r="E190" s="179" t="s">
        <v>5301</v>
      </c>
      <c r="F190" s="180" t="s">
        <v>5445</v>
      </c>
      <c r="G190" s="192" t="s">
        <v>5446</v>
      </c>
      <c r="H190" s="193" t="s">
        <v>1602</v>
      </c>
      <c r="I190" s="146" t="s">
        <v>1168</v>
      </c>
      <c r="J190" s="181" t="s">
        <v>8732</v>
      </c>
      <c r="K190" s="171" t="s">
        <v>5266</v>
      </c>
      <c r="L190" s="149" t="s">
        <v>8732</v>
      </c>
      <c r="M190" s="187" t="s">
        <v>5229</v>
      </c>
      <c r="N190" s="167" t="s">
        <v>8994</v>
      </c>
      <c r="O190" s="137"/>
      <c r="P190" s="138"/>
    </row>
    <row r="191" spans="1:16">
      <c r="A191" s="126"/>
      <c r="B191" s="127" t="s">
        <v>3579</v>
      </c>
      <c r="C191" s="128"/>
      <c r="D191" s="129" t="s">
        <v>3579</v>
      </c>
      <c r="E191" s="128" t="s">
        <v>3579</v>
      </c>
      <c r="F191" s="129" t="s">
        <v>3579</v>
      </c>
      <c r="G191" s="196" t="s">
        <v>5447</v>
      </c>
      <c r="H191" s="193" t="s">
        <v>1603</v>
      </c>
      <c r="I191" s="122" t="s">
        <v>1169</v>
      </c>
      <c r="J191" s="123" t="s">
        <v>8733</v>
      </c>
      <c r="K191" s="171" t="s">
        <v>5268</v>
      </c>
      <c r="L191" s="172" t="s">
        <v>8995</v>
      </c>
      <c r="M191" s="154"/>
      <c r="N191" s="168"/>
      <c r="O191" s="137"/>
      <c r="P191" s="138"/>
    </row>
    <row r="192" spans="1:16">
      <c r="A192" s="126"/>
      <c r="B192" s="127"/>
      <c r="C192" s="128"/>
      <c r="D192" s="129"/>
      <c r="E192" s="128"/>
      <c r="F192" s="129"/>
      <c r="G192" s="189"/>
      <c r="H192" s="190"/>
      <c r="I192" s="205" t="s">
        <v>1170</v>
      </c>
      <c r="J192" s="174" t="s">
        <v>8734</v>
      </c>
      <c r="K192" s="169"/>
      <c r="L192" s="170"/>
      <c r="M192" s="154"/>
      <c r="N192" s="168"/>
      <c r="O192" s="137"/>
      <c r="P192" s="138"/>
    </row>
    <row r="193" spans="1:16">
      <c r="A193" s="126"/>
      <c r="B193" s="127" t="s">
        <v>3579</v>
      </c>
      <c r="C193" s="128"/>
      <c r="D193" s="129" t="s">
        <v>3579</v>
      </c>
      <c r="E193" s="128" t="s">
        <v>3579</v>
      </c>
      <c r="F193" s="129" t="s">
        <v>3579</v>
      </c>
      <c r="G193" s="206"/>
      <c r="H193" s="190"/>
      <c r="I193" s="205" t="s">
        <v>1171</v>
      </c>
      <c r="J193" s="174" t="s">
        <v>8735</v>
      </c>
      <c r="K193" s="169"/>
      <c r="L193" s="170"/>
      <c r="M193" s="154"/>
      <c r="N193" s="168"/>
      <c r="O193" s="137"/>
      <c r="P193" s="138"/>
    </row>
    <row r="194" spans="1:16">
      <c r="A194" s="126"/>
      <c r="B194" s="127"/>
      <c r="C194" s="128"/>
      <c r="D194" s="129"/>
      <c r="E194" s="128"/>
      <c r="F194" s="129"/>
      <c r="G194" s="204"/>
      <c r="H194" s="195"/>
      <c r="I194" s="131" t="s">
        <v>1172</v>
      </c>
      <c r="J194" s="142" t="s">
        <v>8736</v>
      </c>
      <c r="K194" s="169"/>
      <c r="L194" s="170"/>
      <c r="M194" s="154"/>
      <c r="N194" s="168"/>
      <c r="O194" s="137"/>
      <c r="P194" s="138"/>
    </row>
    <row r="195" spans="1:16">
      <c r="A195" s="126"/>
      <c r="B195" s="127" t="s">
        <v>3579</v>
      </c>
      <c r="C195" s="139"/>
      <c r="D195" s="140" t="s">
        <v>3579</v>
      </c>
      <c r="E195" s="139" t="s">
        <v>3579</v>
      </c>
      <c r="F195" s="140" t="s">
        <v>3579</v>
      </c>
      <c r="G195" s="191" t="s">
        <v>5448</v>
      </c>
      <c r="H195" s="121" t="s">
        <v>1604</v>
      </c>
      <c r="I195" s="141"/>
      <c r="J195" s="142" t="s">
        <v>3579</v>
      </c>
      <c r="K195" s="169"/>
      <c r="L195" s="170"/>
      <c r="M195" s="154"/>
      <c r="N195" s="168"/>
      <c r="O195" s="137"/>
      <c r="P195" s="138"/>
    </row>
    <row r="196" spans="1:16">
      <c r="A196" s="126"/>
      <c r="B196" s="127"/>
      <c r="C196" s="128" t="s">
        <v>489</v>
      </c>
      <c r="D196" s="127" t="s">
        <v>5449</v>
      </c>
      <c r="E196" s="118" t="s">
        <v>5302</v>
      </c>
      <c r="F196" s="119" t="s">
        <v>5450</v>
      </c>
      <c r="G196" s="192" t="s">
        <v>5451</v>
      </c>
      <c r="H196" s="193" t="s">
        <v>1605</v>
      </c>
      <c r="I196" s="146" t="s">
        <v>1173</v>
      </c>
      <c r="J196" s="181" t="s">
        <v>5450</v>
      </c>
      <c r="K196" s="171" t="s">
        <v>5269</v>
      </c>
      <c r="L196" s="172" t="s">
        <v>8996</v>
      </c>
      <c r="M196" s="187" t="s">
        <v>5230</v>
      </c>
      <c r="N196" s="201" t="s">
        <v>8997</v>
      </c>
      <c r="O196" s="137"/>
      <c r="P196" s="138"/>
    </row>
    <row r="197" spans="1:16">
      <c r="A197" s="126"/>
      <c r="B197" s="127"/>
      <c r="C197" s="128"/>
      <c r="D197" s="127"/>
      <c r="E197" s="128" t="s">
        <v>5304</v>
      </c>
      <c r="F197" s="129" t="s">
        <v>5452</v>
      </c>
      <c r="G197" s="196" t="s">
        <v>5453</v>
      </c>
      <c r="H197" s="193" t="s">
        <v>1840</v>
      </c>
      <c r="I197" s="122" t="s">
        <v>1174</v>
      </c>
      <c r="J197" s="123" t="s">
        <v>8737</v>
      </c>
      <c r="K197" s="171" t="s">
        <v>5270</v>
      </c>
      <c r="L197" s="172" t="s">
        <v>8998</v>
      </c>
      <c r="M197" s="154"/>
      <c r="N197" s="188"/>
      <c r="O197" s="137"/>
      <c r="P197" s="138"/>
    </row>
    <row r="198" spans="1:16">
      <c r="A198" s="126"/>
      <c r="B198" s="127"/>
      <c r="C198" s="128"/>
      <c r="D198" s="127"/>
      <c r="E198" s="128"/>
      <c r="F198" s="129"/>
      <c r="G198" s="204"/>
      <c r="H198" s="195"/>
      <c r="I198" s="131" t="s">
        <v>1175</v>
      </c>
      <c r="J198" s="142" t="s">
        <v>5452</v>
      </c>
      <c r="K198" s="169"/>
      <c r="L198" s="170"/>
      <c r="M198" s="154"/>
      <c r="N198" s="188"/>
      <c r="O198" s="137"/>
      <c r="P198" s="138"/>
    </row>
    <row r="199" spans="1:16">
      <c r="A199" s="155"/>
      <c r="B199" s="140"/>
      <c r="C199" s="139"/>
      <c r="D199" s="140"/>
      <c r="E199" s="139"/>
      <c r="F199" s="140"/>
      <c r="G199" s="191" t="s">
        <v>5454</v>
      </c>
      <c r="H199" s="121" t="s">
        <v>1839</v>
      </c>
      <c r="I199" s="150"/>
      <c r="J199" s="174" t="s">
        <v>3579</v>
      </c>
      <c r="K199" s="169"/>
      <c r="L199" s="170"/>
      <c r="M199" s="154"/>
      <c r="N199" s="168"/>
      <c r="O199" s="137"/>
      <c r="P199" s="138"/>
    </row>
    <row r="200" spans="1:16">
      <c r="A200" s="126" t="s">
        <v>5208</v>
      </c>
      <c r="B200" s="127" t="s">
        <v>5455</v>
      </c>
      <c r="C200" s="128" t="s">
        <v>490</v>
      </c>
      <c r="D200" s="127" t="s">
        <v>5456</v>
      </c>
      <c r="E200" s="128" t="s">
        <v>5305</v>
      </c>
      <c r="F200" s="129" t="s">
        <v>5456</v>
      </c>
      <c r="G200" s="191" t="s">
        <v>5457</v>
      </c>
      <c r="H200" s="121" t="s">
        <v>1606</v>
      </c>
      <c r="I200" s="122" t="s">
        <v>1176</v>
      </c>
      <c r="J200" s="123" t="s">
        <v>8738</v>
      </c>
      <c r="K200" s="171" t="s">
        <v>5273</v>
      </c>
      <c r="L200" s="172" t="s">
        <v>8999</v>
      </c>
      <c r="M200" s="187" t="s">
        <v>5231</v>
      </c>
      <c r="N200" s="167" t="s">
        <v>8999</v>
      </c>
      <c r="O200" s="160" t="s">
        <v>5207</v>
      </c>
      <c r="P200" s="125" t="s">
        <v>9000</v>
      </c>
    </row>
    <row r="201" spans="1:16">
      <c r="A201" s="126"/>
      <c r="B201" s="127" t="s">
        <v>3579</v>
      </c>
      <c r="C201" s="128"/>
      <c r="D201" s="127" t="s">
        <v>3579</v>
      </c>
      <c r="E201" s="128" t="s">
        <v>3579</v>
      </c>
      <c r="F201" s="129" t="s">
        <v>3579</v>
      </c>
      <c r="G201" s="196" t="s">
        <v>5458</v>
      </c>
      <c r="H201" s="193" t="s">
        <v>1607</v>
      </c>
      <c r="I201" s="122" t="s">
        <v>1177</v>
      </c>
      <c r="J201" s="123" t="s">
        <v>8739</v>
      </c>
      <c r="K201" s="169"/>
      <c r="L201" s="170"/>
      <c r="M201" s="154"/>
      <c r="N201" s="168"/>
      <c r="O201" s="137"/>
      <c r="P201" s="138"/>
    </row>
    <row r="202" spans="1:16">
      <c r="A202" s="126"/>
      <c r="B202" s="127"/>
      <c r="C202" s="128"/>
      <c r="D202" s="127"/>
      <c r="E202" s="128"/>
      <c r="F202" s="129"/>
      <c r="G202" s="206"/>
      <c r="H202" s="190"/>
      <c r="I202" s="122" t="s">
        <v>5408</v>
      </c>
      <c r="J202" s="123" t="s">
        <v>8740</v>
      </c>
      <c r="K202" s="169"/>
      <c r="L202" s="170"/>
      <c r="M202" s="154"/>
      <c r="N202" s="168"/>
      <c r="O202" s="137"/>
      <c r="P202" s="138"/>
    </row>
    <row r="203" spans="1:16">
      <c r="A203" s="126"/>
      <c r="B203" s="127"/>
      <c r="C203" s="128"/>
      <c r="D203" s="127"/>
      <c r="E203" s="128"/>
      <c r="F203" s="129"/>
      <c r="G203" s="204"/>
      <c r="H203" s="195"/>
      <c r="I203" s="146" t="s">
        <v>5409</v>
      </c>
      <c r="J203" s="181" t="s">
        <v>8741</v>
      </c>
      <c r="K203" s="169"/>
      <c r="L203" s="170"/>
      <c r="M203" s="154"/>
      <c r="N203" s="168"/>
      <c r="O203" s="137"/>
      <c r="P203" s="138"/>
    </row>
    <row r="204" spans="1:16">
      <c r="A204" s="126"/>
      <c r="B204" s="127" t="s">
        <v>3579</v>
      </c>
      <c r="C204" s="139"/>
      <c r="D204" s="140" t="s">
        <v>3579</v>
      </c>
      <c r="E204" s="139" t="s">
        <v>3579</v>
      </c>
      <c r="F204" s="140" t="s">
        <v>3579</v>
      </c>
      <c r="G204" s="191" t="s">
        <v>5459</v>
      </c>
      <c r="H204" s="121" t="s">
        <v>1608</v>
      </c>
      <c r="I204" s="150"/>
      <c r="J204" s="174" t="s">
        <v>3579</v>
      </c>
      <c r="K204" s="169"/>
      <c r="L204" s="170"/>
      <c r="M204" s="154"/>
      <c r="N204" s="168"/>
      <c r="O204" s="137"/>
      <c r="P204" s="138"/>
    </row>
    <row r="205" spans="1:16">
      <c r="A205" s="126"/>
      <c r="B205" s="127" t="s">
        <v>3579</v>
      </c>
      <c r="C205" s="128" t="s">
        <v>491</v>
      </c>
      <c r="D205" s="127" t="s">
        <v>5460</v>
      </c>
      <c r="E205" s="128" t="s">
        <v>5308</v>
      </c>
      <c r="F205" s="129" t="s">
        <v>5461</v>
      </c>
      <c r="G205" s="191" t="s">
        <v>5463</v>
      </c>
      <c r="H205" s="121" t="s">
        <v>1842</v>
      </c>
      <c r="I205" s="146" t="s">
        <v>5411</v>
      </c>
      <c r="J205" s="181" t="s">
        <v>8742</v>
      </c>
      <c r="K205" s="171" t="s">
        <v>5275</v>
      </c>
      <c r="L205" s="172" t="s">
        <v>9001</v>
      </c>
      <c r="M205" s="199" t="s">
        <v>5232</v>
      </c>
      <c r="N205" s="172" t="s">
        <v>9002</v>
      </c>
      <c r="O205" s="137"/>
      <c r="P205" s="138"/>
    </row>
    <row r="206" spans="1:16">
      <c r="A206" s="126"/>
      <c r="B206" s="127" t="s">
        <v>3579</v>
      </c>
      <c r="C206" s="128"/>
      <c r="D206" s="127" t="s">
        <v>3579</v>
      </c>
      <c r="E206" s="128" t="s">
        <v>3579</v>
      </c>
      <c r="F206" s="129" t="s">
        <v>3579</v>
      </c>
      <c r="G206" s="191" t="s">
        <v>5462</v>
      </c>
      <c r="H206" s="121" t="s">
        <v>1841</v>
      </c>
      <c r="I206" s="122" t="s">
        <v>5412</v>
      </c>
      <c r="J206" s="123" t="s">
        <v>8743</v>
      </c>
      <c r="K206" s="169"/>
      <c r="L206" s="170"/>
      <c r="M206" s="154"/>
      <c r="N206" s="170"/>
      <c r="O206" s="137"/>
      <c r="P206" s="138"/>
    </row>
    <row r="207" spans="1:16">
      <c r="A207" s="126"/>
      <c r="B207" s="127" t="s">
        <v>3579</v>
      </c>
      <c r="C207" s="128"/>
      <c r="D207" s="127" t="s">
        <v>3579</v>
      </c>
      <c r="E207" s="202" t="s">
        <v>5309</v>
      </c>
      <c r="F207" s="203" t="s">
        <v>5464</v>
      </c>
      <c r="G207" s="191" t="s">
        <v>5465</v>
      </c>
      <c r="H207" s="121" t="s">
        <v>1609</v>
      </c>
      <c r="I207" s="122" t="s">
        <v>5414</v>
      </c>
      <c r="J207" s="123" t="s">
        <v>8744</v>
      </c>
      <c r="K207" s="169"/>
      <c r="L207" s="170"/>
      <c r="M207" s="154"/>
      <c r="N207" s="188"/>
      <c r="O207" s="137"/>
      <c r="P207" s="138"/>
    </row>
    <row r="208" spans="1:16">
      <c r="A208" s="126"/>
      <c r="B208" s="127" t="s">
        <v>3579</v>
      </c>
      <c r="C208" s="139"/>
      <c r="D208" s="140" t="s">
        <v>3579</v>
      </c>
      <c r="E208" s="139" t="s">
        <v>3579</v>
      </c>
      <c r="F208" s="140" t="s">
        <v>3579</v>
      </c>
      <c r="G208" s="191" t="s">
        <v>5466</v>
      </c>
      <c r="H208" s="121" t="s">
        <v>1610</v>
      </c>
      <c r="I208" s="122" t="s">
        <v>5415</v>
      </c>
      <c r="J208" s="123" t="s">
        <v>8745</v>
      </c>
      <c r="K208" s="169"/>
      <c r="L208" s="170"/>
      <c r="M208" s="154"/>
      <c r="N208" s="168"/>
      <c r="O208" s="137"/>
      <c r="P208" s="138"/>
    </row>
    <row r="209" spans="1:16">
      <c r="A209" s="126"/>
      <c r="B209" s="127" t="s">
        <v>3579</v>
      </c>
      <c r="C209" s="128" t="s">
        <v>5244</v>
      </c>
      <c r="D209" s="127" t="s">
        <v>5467</v>
      </c>
      <c r="E209" s="118" t="s">
        <v>5310</v>
      </c>
      <c r="F209" s="119" t="s">
        <v>1611</v>
      </c>
      <c r="G209" s="191" t="s">
        <v>5468</v>
      </c>
      <c r="H209" s="121" t="s">
        <v>1611</v>
      </c>
      <c r="I209" s="122" t="s">
        <v>5418</v>
      </c>
      <c r="J209" s="123" t="s">
        <v>1611</v>
      </c>
      <c r="K209" s="207" t="s">
        <v>5276</v>
      </c>
      <c r="L209" s="208" t="s">
        <v>9003</v>
      </c>
      <c r="M209" s="154"/>
      <c r="N209" s="168"/>
      <c r="O209" s="137"/>
      <c r="P209" s="138"/>
    </row>
    <row r="210" spans="1:16">
      <c r="A210" s="126"/>
      <c r="B210" s="127" t="s">
        <v>3579</v>
      </c>
      <c r="C210" s="128"/>
      <c r="D210" s="127" t="s">
        <v>3579</v>
      </c>
      <c r="E210" s="128" t="s">
        <v>5311</v>
      </c>
      <c r="F210" s="129" t="s">
        <v>1613</v>
      </c>
      <c r="G210" s="191" t="s">
        <v>5469</v>
      </c>
      <c r="H210" s="121" t="s">
        <v>1612</v>
      </c>
      <c r="I210" s="146" t="s">
        <v>5419</v>
      </c>
      <c r="J210" s="181" t="s">
        <v>1612</v>
      </c>
      <c r="K210" s="171" t="s">
        <v>5277</v>
      </c>
      <c r="L210" s="172" t="s">
        <v>1613</v>
      </c>
      <c r="M210" s="154"/>
      <c r="N210" s="168"/>
      <c r="O210" s="137"/>
      <c r="P210" s="138"/>
    </row>
    <row r="211" spans="1:16">
      <c r="A211" s="126"/>
      <c r="B211" s="127" t="s">
        <v>3579</v>
      </c>
      <c r="C211" s="128"/>
      <c r="D211" s="127" t="s">
        <v>3579</v>
      </c>
      <c r="E211" s="128" t="s">
        <v>3579</v>
      </c>
      <c r="F211" s="129" t="s">
        <v>3579</v>
      </c>
      <c r="G211" s="192" t="s">
        <v>5470</v>
      </c>
      <c r="H211" s="193" t="s">
        <v>1613</v>
      </c>
      <c r="I211" s="150"/>
      <c r="J211" s="174" t="s">
        <v>3579</v>
      </c>
      <c r="K211" s="169"/>
      <c r="L211" s="170"/>
      <c r="M211" s="154"/>
      <c r="N211" s="168"/>
      <c r="O211" s="137"/>
      <c r="P211" s="138"/>
    </row>
    <row r="212" spans="1:16">
      <c r="A212" s="126"/>
      <c r="B212" s="127"/>
      <c r="C212" s="139"/>
      <c r="D212" s="140"/>
      <c r="E212" s="139"/>
      <c r="F212" s="140"/>
      <c r="G212" s="204"/>
      <c r="H212" s="195"/>
      <c r="I212" s="122" t="s">
        <v>5422</v>
      </c>
      <c r="J212" s="123" t="s">
        <v>1613</v>
      </c>
      <c r="K212" s="169"/>
      <c r="L212" s="170"/>
      <c r="M212" s="154"/>
      <c r="N212" s="168"/>
      <c r="O212" s="137"/>
      <c r="P212" s="138"/>
    </row>
    <row r="213" spans="1:16">
      <c r="A213" s="126"/>
      <c r="B213" s="127"/>
      <c r="C213" s="128" t="s">
        <v>5246</v>
      </c>
      <c r="D213" s="127" t="s">
        <v>5471</v>
      </c>
      <c r="E213" s="128" t="s">
        <v>5312</v>
      </c>
      <c r="F213" s="129" t="s">
        <v>5471</v>
      </c>
      <c r="G213" s="191" t="s">
        <v>5472</v>
      </c>
      <c r="H213" s="121" t="s">
        <v>1614</v>
      </c>
      <c r="I213" s="122" t="s">
        <v>5423</v>
      </c>
      <c r="J213" s="123" t="s">
        <v>8746</v>
      </c>
      <c r="K213" s="171" t="s">
        <v>5278</v>
      </c>
      <c r="L213" s="172" t="s">
        <v>9002</v>
      </c>
      <c r="M213" s="154"/>
      <c r="N213" s="168"/>
      <c r="O213" s="137"/>
      <c r="P213" s="138"/>
    </row>
    <row r="214" spans="1:16">
      <c r="A214" s="126"/>
      <c r="B214" s="127" t="s">
        <v>3579</v>
      </c>
      <c r="C214" s="128"/>
      <c r="D214" s="127" t="s">
        <v>3579</v>
      </c>
      <c r="E214" s="128" t="s">
        <v>3579</v>
      </c>
      <c r="F214" s="129" t="s">
        <v>3579</v>
      </c>
      <c r="G214" s="191" t="s">
        <v>5473</v>
      </c>
      <c r="H214" s="121" t="s">
        <v>1615</v>
      </c>
      <c r="I214" s="122" t="s">
        <v>5426</v>
      </c>
      <c r="J214" s="123" t="s">
        <v>1615</v>
      </c>
      <c r="K214" s="169"/>
      <c r="L214" s="170"/>
      <c r="M214" s="154"/>
      <c r="N214" s="188"/>
      <c r="O214" s="137"/>
      <c r="P214" s="138"/>
    </row>
    <row r="215" spans="1:16">
      <c r="A215" s="126"/>
      <c r="B215" s="127" t="s">
        <v>3579</v>
      </c>
      <c r="C215" s="128"/>
      <c r="D215" s="127" t="s">
        <v>3579</v>
      </c>
      <c r="E215" s="128" t="s">
        <v>3579</v>
      </c>
      <c r="F215" s="129" t="s">
        <v>3579</v>
      </c>
      <c r="G215" s="191" t="s">
        <v>5475</v>
      </c>
      <c r="H215" s="121" t="s">
        <v>1617</v>
      </c>
      <c r="I215" s="122" t="s">
        <v>5427</v>
      </c>
      <c r="J215" s="123" t="s">
        <v>8747</v>
      </c>
      <c r="K215" s="169"/>
      <c r="L215" s="170"/>
      <c r="M215" s="154"/>
      <c r="N215" s="188"/>
      <c r="O215" s="137"/>
      <c r="P215" s="138"/>
    </row>
    <row r="216" spans="1:16">
      <c r="A216" s="126"/>
      <c r="B216" s="127" t="s">
        <v>3579</v>
      </c>
      <c r="C216" s="128"/>
      <c r="D216" s="127" t="s">
        <v>3579</v>
      </c>
      <c r="E216" s="128" t="s">
        <v>3579</v>
      </c>
      <c r="F216" s="129" t="s">
        <v>3579</v>
      </c>
      <c r="G216" s="191" t="s">
        <v>5476</v>
      </c>
      <c r="H216" s="121" t="s">
        <v>1618</v>
      </c>
      <c r="I216" s="122" t="s">
        <v>5428</v>
      </c>
      <c r="J216" s="123" t="s">
        <v>8748</v>
      </c>
      <c r="K216" s="169"/>
      <c r="L216" s="170"/>
      <c r="M216" s="154"/>
      <c r="N216" s="188"/>
      <c r="O216" s="137"/>
      <c r="P216" s="138"/>
    </row>
    <row r="217" spans="1:16">
      <c r="A217" s="126"/>
      <c r="B217" s="127" t="s">
        <v>3579</v>
      </c>
      <c r="C217" s="128"/>
      <c r="D217" s="127" t="s">
        <v>3579</v>
      </c>
      <c r="E217" s="128" t="s">
        <v>3579</v>
      </c>
      <c r="F217" s="127" t="s">
        <v>3579</v>
      </c>
      <c r="G217" s="191" t="s">
        <v>5474</v>
      </c>
      <c r="H217" s="121" t="s">
        <v>1616</v>
      </c>
      <c r="I217" s="122" t="s">
        <v>5431</v>
      </c>
      <c r="J217" s="123" t="s">
        <v>8749</v>
      </c>
      <c r="K217" s="169"/>
      <c r="L217" s="170"/>
      <c r="M217" s="135"/>
      <c r="N217" s="188"/>
      <c r="O217" s="137"/>
      <c r="P217" s="138"/>
    </row>
    <row r="218" spans="1:16">
      <c r="A218" s="155"/>
      <c r="B218" s="140" t="s">
        <v>3579</v>
      </c>
      <c r="C218" s="139"/>
      <c r="D218" s="140"/>
      <c r="E218" s="139"/>
      <c r="F218" s="140"/>
      <c r="G218" s="191" t="s">
        <v>5477</v>
      </c>
      <c r="H218" s="121" t="s">
        <v>1619</v>
      </c>
      <c r="I218" s="146" t="s">
        <v>5433</v>
      </c>
      <c r="J218" s="181" t="s">
        <v>5471</v>
      </c>
      <c r="K218" s="169"/>
      <c r="L218" s="170"/>
      <c r="M218" s="154"/>
      <c r="N218" s="168"/>
      <c r="O218" s="137"/>
      <c r="P218" s="138"/>
    </row>
    <row r="219" spans="1:16">
      <c r="A219" s="126" t="s">
        <v>5209</v>
      </c>
      <c r="B219" s="127" t="s">
        <v>5478</v>
      </c>
      <c r="C219" s="128" t="s">
        <v>5247</v>
      </c>
      <c r="D219" s="127" t="s">
        <v>5479</v>
      </c>
      <c r="E219" s="128" t="s">
        <v>5313</v>
      </c>
      <c r="F219" s="129" t="s">
        <v>5480</v>
      </c>
      <c r="G219" s="191" t="s">
        <v>5481</v>
      </c>
      <c r="H219" s="121" t="s">
        <v>1620</v>
      </c>
      <c r="I219" s="122" t="s">
        <v>5434</v>
      </c>
      <c r="J219" s="123" t="s">
        <v>1620</v>
      </c>
      <c r="K219" s="171" t="s">
        <v>5283</v>
      </c>
      <c r="L219" s="172" t="s">
        <v>9004</v>
      </c>
      <c r="M219" s="187" t="s">
        <v>5235</v>
      </c>
      <c r="N219" s="167" t="s">
        <v>9005</v>
      </c>
      <c r="O219" s="160" t="s">
        <v>5208</v>
      </c>
      <c r="P219" s="125" t="s">
        <v>9006</v>
      </c>
    </row>
    <row r="220" spans="1:16">
      <c r="A220" s="126"/>
      <c r="B220" s="127" t="s">
        <v>3579</v>
      </c>
      <c r="C220" s="128"/>
      <c r="D220" s="127" t="s">
        <v>3579</v>
      </c>
      <c r="E220" s="128" t="s">
        <v>3579</v>
      </c>
      <c r="F220" s="129" t="s">
        <v>3579</v>
      </c>
      <c r="G220" s="191" t="s">
        <v>5482</v>
      </c>
      <c r="H220" s="121" t="s">
        <v>1621</v>
      </c>
      <c r="I220" s="122" t="s">
        <v>5437</v>
      </c>
      <c r="J220" s="123" t="s">
        <v>1621</v>
      </c>
      <c r="K220" s="169"/>
      <c r="L220" s="170"/>
      <c r="M220" s="154"/>
      <c r="N220" s="188"/>
      <c r="O220" s="137"/>
      <c r="P220" s="138"/>
    </row>
    <row r="221" spans="1:16">
      <c r="A221" s="126"/>
      <c r="B221" s="127" t="s">
        <v>3579</v>
      </c>
      <c r="C221" s="139"/>
      <c r="D221" s="140" t="s">
        <v>3579</v>
      </c>
      <c r="E221" s="118" t="s">
        <v>5317</v>
      </c>
      <c r="F221" s="119" t="s">
        <v>1622</v>
      </c>
      <c r="G221" s="191" t="s">
        <v>5483</v>
      </c>
      <c r="H221" s="121" t="s">
        <v>1622</v>
      </c>
      <c r="I221" s="122" t="s">
        <v>5438</v>
      </c>
      <c r="J221" s="123" t="s">
        <v>1622</v>
      </c>
      <c r="K221" s="169"/>
      <c r="L221" s="170"/>
      <c r="M221" s="154"/>
      <c r="N221" s="188"/>
      <c r="O221" s="137"/>
      <c r="P221" s="138"/>
    </row>
    <row r="222" spans="1:16">
      <c r="A222" s="126"/>
      <c r="B222" s="127" t="s">
        <v>3579</v>
      </c>
      <c r="C222" s="128" t="s">
        <v>5249</v>
      </c>
      <c r="D222" s="127" t="s">
        <v>5484</v>
      </c>
      <c r="E222" s="128" t="s">
        <v>5318</v>
      </c>
      <c r="F222" s="129" t="s">
        <v>1626</v>
      </c>
      <c r="G222" s="191" t="s">
        <v>5485</v>
      </c>
      <c r="H222" s="121" t="s">
        <v>1623</v>
      </c>
      <c r="I222" s="122" t="s">
        <v>5439</v>
      </c>
      <c r="J222" s="123" t="s">
        <v>8750</v>
      </c>
      <c r="K222" s="171" t="s">
        <v>5284</v>
      </c>
      <c r="L222" s="172" t="s">
        <v>9007</v>
      </c>
      <c r="M222" s="154"/>
      <c r="N222" s="168"/>
      <c r="O222" s="137"/>
      <c r="P222" s="138"/>
    </row>
    <row r="223" spans="1:16">
      <c r="A223" s="126"/>
      <c r="B223" s="127" t="s">
        <v>3579</v>
      </c>
      <c r="C223" s="128"/>
      <c r="D223" s="127" t="s">
        <v>3579</v>
      </c>
      <c r="E223" s="128" t="s">
        <v>3579</v>
      </c>
      <c r="F223" s="129" t="s">
        <v>3579</v>
      </c>
      <c r="G223" s="191" t="s">
        <v>5486</v>
      </c>
      <c r="H223" s="121" t="s">
        <v>1624</v>
      </c>
      <c r="I223" s="122" t="s">
        <v>5440</v>
      </c>
      <c r="J223" s="123" t="s">
        <v>1624</v>
      </c>
      <c r="K223" s="169"/>
      <c r="L223" s="170"/>
      <c r="M223" s="154"/>
      <c r="N223" s="188"/>
      <c r="O223" s="137"/>
      <c r="P223" s="138"/>
    </row>
    <row r="224" spans="1:16">
      <c r="A224" s="126"/>
      <c r="B224" s="127" t="s">
        <v>3579</v>
      </c>
      <c r="C224" s="128"/>
      <c r="D224" s="127" t="s">
        <v>3579</v>
      </c>
      <c r="E224" s="128" t="s">
        <v>3579</v>
      </c>
      <c r="F224" s="127" t="s">
        <v>3579</v>
      </c>
      <c r="G224" s="191" t="s">
        <v>5487</v>
      </c>
      <c r="H224" s="121" t="s">
        <v>1625</v>
      </c>
      <c r="I224" s="122" t="s">
        <v>5441</v>
      </c>
      <c r="J224" s="123" t="s">
        <v>8751</v>
      </c>
      <c r="K224" s="169"/>
      <c r="L224" s="170"/>
      <c r="M224" s="154"/>
      <c r="N224" s="188"/>
      <c r="O224" s="137"/>
      <c r="P224" s="138"/>
    </row>
    <row r="225" spans="1:16">
      <c r="A225" s="155"/>
      <c r="B225" s="140" t="s">
        <v>3579</v>
      </c>
      <c r="C225" s="139"/>
      <c r="D225" s="140" t="s">
        <v>3579</v>
      </c>
      <c r="E225" s="139" t="s">
        <v>3579</v>
      </c>
      <c r="F225" s="140" t="s">
        <v>3579</v>
      </c>
      <c r="G225" s="191" t="s">
        <v>5488</v>
      </c>
      <c r="H225" s="121" t="s">
        <v>1626</v>
      </c>
      <c r="I225" s="122" t="s">
        <v>5442</v>
      </c>
      <c r="J225" s="123" t="s">
        <v>8752</v>
      </c>
      <c r="K225" s="169"/>
      <c r="L225" s="170"/>
      <c r="M225" s="154"/>
      <c r="N225" s="168"/>
      <c r="O225" s="137"/>
      <c r="P225" s="138"/>
    </row>
    <row r="226" spans="1:16">
      <c r="A226" s="209" t="s">
        <v>5210</v>
      </c>
      <c r="B226" s="119" t="s">
        <v>5509</v>
      </c>
      <c r="C226" s="118" t="s">
        <v>5254</v>
      </c>
      <c r="D226" s="119" t="s">
        <v>5509</v>
      </c>
      <c r="E226" s="118" t="s">
        <v>1153</v>
      </c>
      <c r="F226" s="119" t="s">
        <v>5517</v>
      </c>
      <c r="G226" s="191" t="s">
        <v>5520</v>
      </c>
      <c r="H226" s="121" t="s">
        <v>1647</v>
      </c>
      <c r="I226" s="122" t="s">
        <v>5443</v>
      </c>
      <c r="J226" s="123" t="s">
        <v>8753</v>
      </c>
      <c r="K226" s="169"/>
      <c r="L226" s="170"/>
      <c r="M226" s="154"/>
      <c r="N226" s="168"/>
      <c r="O226" s="137"/>
      <c r="P226" s="138"/>
    </row>
    <row r="227" spans="1:16">
      <c r="A227" s="126" t="s">
        <v>5209</v>
      </c>
      <c r="B227" s="127" t="s">
        <v>5478</v>
      </c>
      <c r="C227" s="128" t="s">
        <v>5249</v>
      </c>
      <c r="D227" s="127" t="s">
        <v>5484</v>
      </c>
      <c r="E227" s="118" t="s">
        <v>5318</v>
      </c>
      <c r="F227" s="119" t="s">
        <v>1626</v>
      </c>
      <c r="G227" s="191" t="s">
        <v>5489</v>
      </c>
      <c r="H227" s="121" t="s">
        <v>1627</v>
      </c>
      <c r="I227" s="146" t="s">
        <v>5444</v>
      </c>
      <c r="J227" s="181" t="s">
        <v>8754</v>
      </c>
      <c r="K227" s="169"/>
      <c r="L227" s="170"/>
      <c r="M227" s="154"/>
      <c r="N227" s="168"/>
      <c r="O227" s="137"/>
      <c r="P227" s="138"/>
    </row>
    <row r="228" spans="1:16">
      <c r="A228" s="126"/>
      <c r="B228" s="127" t="s">
        <v>3579</v>
      </c>
      <c r="C228" s="128"/>
      <c r="D228" s="127" t="s">
        <v>3579</v>
      </c>
      <c r="E228" s="118" t="s">
        <v>1147</v>
      </c>
      <c r="F228" s="119" t="s">
        <v>5491</v>
      </c>
      <c r="G228" s="191" t="s">
        <v>5492</v>
      </c>
      <c r="H228" s="121" t="s">
        <v>1629</v>
      </c>
      <c r="I228" s="141"/>
      <c r="J228" s="142" t="s">
        <v>3579</v>
      </c>
      <c r="K228" s="169"/>
      <c r="L228" s="170"/>
      <c r="M228" s="154"/>
      <c r="N228" s="168"/>
      <c r="O228" s="137"/>
      <c r="P228" s="138"/>
    </row>
    <row r="229" spans="1:16">
      <c r="A229" s="126"/>
      <c r="B229" s="127" t="s">
        <v>3579</v>
      </c>
      <c r="C229" s="128"/>
      <c r="D229" s="127" t="s">
        <v>3579</v>
      </c>
      <c r="E229" s="128" t="s">
        <v>5318</v>
      </c>
      <c r="F229" s="129" t="s">
        <v>1626</v>
      </c>
      <c r="G229" s="191" t="s">
        <v>5485</v>
      </c>
      <c r="H229" s="121" t="s">
        <v>1623</v>
      </c>
      <c r="I229" s="146" t="s">
        <v>5446</v>
      </c>
      <c r="J229" s="181" t="s">
        <v>1628</v>
      </c>
      <c r="K229" s="171" t="s">
        <v>5285</v>
      </c>
      <c r="L229" s="172" t="s">
        <v>9008</v>
      </c>
      <c r="M229" s="187" t="s">
        <v>5236</v>
      </c>
      <c r="N229" s="201" t="s">
        <v>9009</v>
      </c>
      <c r="O229" s="137"/>
      <c r="P229" s="138"/>
    </row>
    <row r="230" spans="1:16">
      <c r="A230" s="126"/>
      <c r="B230" s="127" t="s">
        <v>3579</v>
      </c>
      <c r="C230" s="128"/>
      <c r="D230" s="127" t="s">
        <v>3579</v>
      </c>
      <c r="E230" s="128" t="s">
        <v>3579</v>
      </c>
      <c r="F230" s="129" t="s">
        <v>3579</v>
      </c>
      <c r="G230" s="191" t="s">
        <v>5486</v>
      </c>
      <c r="H230" s="121" t="s">
        <v>1624</v>
      </c>
      <c r="I230" s="141"/>
      <c r="J230" s="142" t="s">
        <v>3579</v>
      </c>
      <c r="K230" s="169"/>
      <c r="L230" s="170"/>
      <c r="M230" s="154"/>
      <c r="N230" s="188"/>
      <c r="O230" s="137"/>
      <c r="P230" s="138"/>
    </row>
    <row r="231" spans="1:16">
      <c r="A231" s="126"/>
      <c r="B231" s="127" t="s">
        <v>3579</v>
      </c>
      <c r="C231" s="128"/>
      <c r="D231" s="127" t="s">
        <v>3579</v>
      </c>
      <c r="E231" s="118" t="s">
        <v>492</v>
      </c>
      <c r="F231" s="119" t="s">
        <v>1628</v>
      </c>
      <c r="G231" s="191" t="s">
        <v>5490</v>
      </c>
      <c r="H231" s="121" t="s">
        <v>1628</v>
      </c>
      <c r="I231" s="141"/>
      <c r="J231" s="142" t="s">
        <v>3579</v>
      </c>
      <c r="K231" s="169"/>
      <c r="L231" s="170"/>
      <c r="M231" s="154"/>
      <c r="N231" s="188"/>
      <c r="O231" s="137"/>
      <c r="P231" s="138"/>
    </row>
    <row r="232" spans="1:16">
      <c r="A232" s="126"/>
      <c r="B232" s="127" t="s">
        <v>3579</v>
      </c>
      <c r="C232" s="128"/>
      <c r="D232" s="127" t="s">
        <v>3579</v>
      </c>
      <c r="E232" s="128" t="s">
        <v>1148</v>
      </c>
      <c r="F232" s="129" t="s">
        <v>5494</v>
      </c>
      <c r="G232" s="191" t="s">
        <v>5495</v>
      </c>
      <c r="H232" s="121" t="s">
        <v>1631</v>
      </c>
      <c r="I232" s="122" t="s">
        <v>5447</v>
      </c>
      <c r="J232" s="123" t="s">
        <v>1631</v>
      </c>
      <c r="K232" s="171" t="s">
        <v>5288</v>
      </c>
      <c r="L232" s="172" t="s">
        <v>9010</v>
      </c>
      <c r="M232" s="154"/>
      <c r="N232" s="188"/>
      <c r="O232" s="137"/>
      <c r="P232" s="138"/>
    </row>
    <row r="233" spans="1:16">
      <c r="A233" s="126"/>
      <c r="B233" s="127" t="s">
        <v>3579</v>
      </c>
      <c r="C233" s="139"/>
      <c r="D233" s="140" t="s">
        <v>3579</v>
      </c>
      <c r="E233" s="139" t="s">
        <v>3579</v>
      </c>
      <c r="F233" s="140" t="s">
        <v>3579</v>
      </c>
      <c r="G233" s="191" t="s">
        <v>5496</v>
      </c>
      <c r="H233" s="121" t="s">
        <v>1632</v>
      </c>
      <c r="I233" s="122" t="s">
        <v>5448</v>
      </c>
      <c r="J233" s="123" t="s">
        <v>5494</v>
      </c>
      <c r="K233" s="210"/>
      <c r="L233" s="198"/>
      <c r="M233" s="154"/>
      <c r="N233" s="168"/>
      <c r="O233" s="137"/>
      <c r="P233" s="138"/>
    </row>
    <row r="234" spans="1:16">
      <c r="A234" s="126"/>
      <c r="B234" s="127" t="s">
        <v>3579</v>
      </c>
      <c r="C234" s="128" t="s">
        <v>5253</v>
      </c>
      <c r="D234" s="127" t="s">
        <v>5498</v>
      </c>
      <c r="E234" s="128" t="s">
        <v>1149</v>
      </c>
      <c r="F234" s="129" t="s">
        <v>5499</v>
      </c>
      <c r="G234" s="191" t="s">
        <v>5500</v>
      </c>
      <c r="H234" s="121" t="s">
        <v>1633</v>
      </c>
      <c r="I234" s="122" t="s">
        <v>5451</v>
      </c>
      <c r="J234" s="123" t="s">
        <v>8755</v>
      </c>
      <c r="K234" s="171" t="s">
        <v>5289</v>
      </c>
      <c r="L234" s="172" t="s">
        <v>9011</v>
      </c>
      <c r="M234" s="187" t="s">
        <v>5238</v>
      </c>
      <c r="N234" s="172" t="s">
        <v>9012</v>
      </c>
      <c r="O234" s="137"/>
      <c r="P234" s="138"/>
    </row>
    <row r="235" spans="1:16">
      <c r="A235" s="126"/>
      <c r="B235" s="127" t="s">
        <v>3579</v>
      </c>
      <c r="C235" s="128"/>
      <c r="D235" s="127" t="s">
        <v>3579</v>
      </c>
      <c r="E235" s="128" t="s">
        <v>3579</v>
      </c>
      <c r="F235" s="129" t="s">
        <v>3579</v>
      </c>
      <c r="G235" s="191" t="s">
        <v>5501</v>
      </c>
      <c r="H235" s="121" t="s">
        <v>1634</v>
      </c>
      <c r="I235" s="122" t="s">
        <v>5453</v>
      </c>
      <c r="J235" s="123" t="s">
        <v>8756</v>
      </c>
      <c r="K235" s="169"/>
      <c r="L235" s="170"/>
      <c r="M235" s="154"/>
      <c r="N235" s="170"/>
      <c r="O235" s="137"/>
      <c r="P235" s="138"/>
    </row>
    <row r="236" spans="1:16">
      <c r="A236" s="126"/>
      <c r="B236" s="127" t="s">
        <v>3579</v>
      </c>
      <c r="C236" s="128"/>
      <c r="D236" s="127" t="s">
        <v>3579</v>
      </c>
      <c r="E236" s="128" t="s">
        <v>3579</v>
      </c>
      <c r="F236" s="129" t="s">
        <v>3579</v>
      </c>
      <c r="G236" s="191" t="s">
        <v>5502</v>
      </c>
      <c r="H236" s="121" t="s">
        <v>1844</v>
      </c>
      <c r="I236" s="122" t="s">
        <v>5454</v>
      </c>
      <c r="J236" s="123" t="s">
        <v>9013</v>
      </c>
      <c r="K236" s="169"/>
      <c r="L236" s="170"/>
      <c r="M236" s="154"/>
      <c r="N236" s="168"/>
      <c r="O236" s="137"/>
      <c r="P236" s="138"/>
    </row>
    <row r="237" spans="1:16">
      <c r="A237" s="126"/>
      <c r="B237" s="127" t="s">
        <v>3579</v>
      </c>
      <c r="C237" s="128"/>
      <c r="D237" s="127" t="s">
        <v>3579</v>
      </c>
      <c r="E237" s="128" t="s">
        <v>3579</v>
      </c>
      <c r="F237" s="129" t="s">
        <v>3579</v>
      </c>
      <c r="G237" s="191" t="s">
        <v>5503</v>
      </c>
      <c r="H237" s="121" t="s">
        <v>1636</v>
      </c>
      <c r="I237" s="122" t="s">
        <v>5457</v>
      </c>
      <c r="J237" s="123" t="s">
        <v>1636</v>
      </c>
      <c r="K237" s="169"/>
      <c r="L237" s="170"/>
      <c r="M237" s="154"/>
      <c r="N237" s="188"/>
      <c r="O237" s="137"/>
      <c r="P237" s="138"/>
    </row>
    <row r="238" spans="1:16">
      <c r="A238" s="126"/>
      <c r="B238" s="127" t="s">
        <v>3579</v>
      </c>
      <c r="C238" s="128"/>
      <c r="D238" s="127" t="s">
        <v>3579</v>
      </c>
      <c r="E238" s="139" t="s">
        <v>3579</v>
      </c>
      <c r="F238" s="140" t="s">
        <v>3579</v>
      </c>
      <c r="G238" s="191" t="s">
        <v>5504</v>
      </c>
      <c r="H238" s="121" t="s">
        <v>1845</v>
      </c>
      <c r="I238" s="122" t="s">
        <v>5458</v>
      </c>
      <c r="J238" s="123" t="s">
        <v>8757</v>
      </c>
      <c r="K238" s="169"/>
      <c r="L238" s="170"/>
      <c r="M238" s="154"/>
      <c r="N238" s="168"/>
      <c r="O238" s="137"/>
      <c r="P238" s="138"/>
    </row>
    <row r="239" spans="1:16">
      <c r="A239" s="126"/>
      <c r="B239" s="127" t="s">
        <v>3579</v>
      </c>
      <c r="C239" s="128"/>
      <c r="D239" s="127" t="s">
        <v>3579</v>
      </c>
      <c r="E239" s="128" t="s">
        <v>1150</v>
      </c>
      <c r="F239" s="129" t="s">
        <v>5505</v>
      </c>
      <c r="G239" s="191" t="s">
        <v>5506</v>
      </c>
      <c r="H239" s="121" t="s">
        <v>1638</v>
      </c>
      <c r="I239" s="122" t="s">
        <v>5459</v>
      </c>
      <c r="J239" s="123" t="s">
        <v>8758</v>
      </c>
      <c r="K239" s="171" t="s">
        <v>5291</v>
      </c>
      <c r="L239" s="172" t="s">
        <v>8759</v>
      </c>
      <c r="M239" s="154"/>
      <c r="N239" s="188"/>
      <c r="O239" s="137"/>
      <c r="P239" s="138"/>
    </row>
    <row r="240" spans="1:16">
      <c r="A240" s="126"/>
      <c r="B240" s="127" t="s">
        <v>3579</v>
      </c>
      <c r="C240" s="128"/>
      <c r="D240" s="127" t="s">
        <v>3579</v>
      </c>
      <c r="E240" s="128" t="s">
        <v>3579</v>
      </c>
      <c r="F240" s="129" t="s">
        <v>3579</v>
      </c>
      <c r="G240" s="191" t="s">
        <v>5507</v>
      </c>
      <c r="H240" s="121" t="s">
        <v>1639</v>
      </c>
      <c r="I240" s="122" t="s">
        <v>5462</v>
      </c>
      <c r="J240" s="123" t="s">
        <v>8760</v>
      </c>
      <c r="K240" s="169"/>
      <c r="L240" s="170"/>
      <c r="M240" s="154"/>
      <c r="N240" s="168"/>
      <c r="O240" s="137"/>
      <c r="P240" s="138"/>
    </row>
    <row r="241" spans="1:16">
      <c r="A241" s="126"/>
      <c r="B241" s="127" t="s">
        <v>3579</v>
      </c>
      <c r="C241" s="128"/>
      <c r="D241" s="127"/>
      <c r="E241" s="202" t="s">
        <v>1149</v>
      </c>
      <c r="F241" s="203" t="s">
        <v>5499</v>
      </c>
      <c r="G241" s="191" t="s">
        <v>5500</v>
      </c>
      <c r="H241" s="121" t="s">
        <v>1633</v>
      </c>
      <c r="I241" s="131" t="s">
        <v>5463</v>
      </c>
      <c r="J241" s="142" t="s">
        <v>8761</v>
      </c>
      <c r="K241" s="169"/>
      <c r="L241" s="170"/>
      <c r="M241" s="154"/>
      <c r="N241" s="168"/>
      <c r="O241" s="137"/>
      <c r="P241" s="138"/>
    </row>
    <row r="242" spans="1:16">
      <c r="A242" s="126"/>
      <c r="B242" s="127" t="s">
        <v>3579</v>
      </c>
      <c r="C242" s="128"/>
      <c r="D242" s="127"/>
      <c r="E242" s="128" t="s">
        <v>3579</v>
      </c>
      <c r="F242" s="129" t="s">
        <v>3579</v>
      </c>
      <c r="G242" s="191" t="s">
        <v>5501</v>
      </c>
      <c r="H242" s="121" t="s">
        <v>1634</v>
      </c>
      <c r="I242" s="141"/>
      <c r="J242" s="142" t="s">
        <v>3579</v>
      </c>
      <c r="K242" s="169"/>
      <c r="L242" s="170"/>
      <c r="M242" s="154"/>
      <c r="N242" s="168"/>
      <c r="O242" s="137"/>
      <c r="P242" s="138"/>
    </row>
    <row r="243" spans="1:16">
      <c r="A243" s="126"/>
      <c r="B243" s="127" t="s">
        <v>3579</v>
      </c>
      <c r="C243" s="128"/>
      <c r="D243" s="127" t="s">
        <v>3579</v>
      </c>
      <c r="E243" s="128" t="s">
        <v>3579</v>
      </c>
      <c r="F243" s="129" t="s">
        <v>3579</v>
      </c>
      <c r="G243" s="191" t="s">
        <v>5502</v>
      </c>
      <c r="H243" s="121" t="s">
        <v>1844</v>
      </c>
      <c r="I243" s="141"/>
      <c r="J243" s="142" t="s">
        <v>3579</v>
      </c>
      <c r="K243" s="169"/>
      <c r="L243" s="170"/>
      <c r="M243" s="154"/>
      <c r="N243" s="168"/>
      <c r="O243" s="137"/>
      <c r="P243" s="138"/>
    </row>
    <row r="244" spans="1:16">
      <c r="A244" s="126"/>
      <c r="B244" s="127" t="s">
        <v>3579</v>
      </c>
      <c r="C244" s="128"/>
      <c r="D244" s="127" t="s">
        <v>3579</v>
      </c>
      <c r="E244" s="128" t="s">
        <v>3579</v>
      </c>
      <c r="F244" s="129" t="s">
        <v>3579</v>
      </c>
      <c r="G244" s="191" t="s">
        <v>5503</v>
      </c>
      <c r="H244" s="121" t="s">
        <v>1636</v>
      </c>
      <c r="I244" s="141"/>
      <c r="J244" s="142" t="s">
        <v>3579</v>
      </c>
      <c r="K244" s="169"/>
      <c r="L244" s="170"/>
      <c r="M244" s="154"/>
      <c r="N244" s="168"/>
      <c r="O244" s="137"/>
      <c r="P244" s="138"/>
    </row>
    <row r="245" spans="1:16">
      <c r="A245" s="126"/>
      <c r="B245" s="127" t="s">
        <v>3579</v>
      </c>
      <c r="C245" s="128"/>
      <c r="D245" s="127" t="s">
        <v>3579</v>
      </c>
      <c r="E245" s="128" t="s">
        <v>3579</v>
      </c>
      <c r="F245" s="129" t="s">
        <v>3579</v>
      </c>
      <c r="G245" s="191" t="s">
        <v>5504</v>
      </c>
      <c r="H245" s="121" t="s">
        <v>1845</v>
      </c>
      <c r="I245" s="141"/>
      <c r="J245" s="142" t="s">
        <v>3579</v>
      </c>
      <c r="K245" s="169"/>
      <c r="L245" s="170"/>
      <c r="M245" s="154"/>
      <c r="N245" s="168"/>
      <c r="O245" s="137"/>
      <c r="P245" s="138"/>
    </row>
    <row r="246" spans="1:16">
      <c r="A246" s="126"/>
      <c r="B246" s="127" t="s">
        <v>3579</v>
      </c>
      <c r="C246" s="128"/>
      <c r="D246" s="127" t="s">
        <v>3579</v>
      </c>
      <c r="E246" s="118" t="s">
        <v>1150</v>
      </c>
      <c r="F246" s="119" t="s">
        <v>5505</v>
      </c>
      <c r="G246" s="191" t="s">
        <v>5508</v>
      </c>
      <c r="H246" s="121" t="s">
        <v>1640</v>
      </c>
      <c r="I246" s="141"/>
      <c r="J246" s="142" t="s">
        <v>3579</v>
      </c>
      <c r="K246" s="169"/>
      <c r="L246" s="170"/>
      <c r="M246" s="154"/>
      <c r="N246" s="168"/>
      <c r="O246" s="137"/>
      <c r="P246" s="138"/>
    </row>
    <row r="247" spans="1:16">
      <c r="A247" s="126"/>
      <c r="B247" s="127" t="s">
        <v>3579</v>
      </c>
      <c r="C247" s="118" t="s">
        <v>5249</v>
      </c>
      <c r="D247" s="119" t="s">
        <v>5484</v>
      </c>
      <c r="E247" s="118" t="s">
        <v>1147</v>
      </c>
      <c r="F247" s="119" t="s">
        <v>5491</v>
      </c>
      <c r="G247" s="191" t="s">
        <v>5492</v>
      </c>
      <c r="H247" s="121" t="s">
        <v>1629</v>
      </c>
      <c r="I247" s="146" t="s">
        <v>5465</v>
      </c>
      <c r="J247" s="181" t="s">
        <v>8762</v>
      </c>
      <c r="K247" s="171" t="s">
        <v>5292</v>
      </c>
      <c r="L247" s="172" t="s">
        <v>9014</v>
      </c>
      <c r="M247" s="187" t="s">
        <v>488</v>
      </c>
      <c r="N247" s="167" t="s">
        <v>9014</v>
      </c>
      <c r="O247" s="137"/>
      <c r="P247" s="138"/>
    </row>
    <row r="248" spans="1:16">
      <c r="A248" s="126"/>
      <c r="B248" s="127" t="s">
        <v>3579</v>
      </c>
      <c r="C248" s="128" t="s">
        <v>5253</v>
      </c>
      <c r="D248" s="127" t="s">
        <v>5498</v>
      </c>
      <c r="E248" s="128" t="s">
        <v>1150</v>
      </c>
      <c r="F248" s="129" t="s">
        <v>5505</v>
      </c>
      <c r="G248" s="191" t="s">
        <v>5506</v>
      </c>
      <c r="H248" s="121" t="s">
        <v>1638</v>
      </c>
      <c r="I248" s="141"/>
      <c r="J248" s="142" t="s">
        <v>3579</v>
      </c>
      <c r="K248" s="169"/>
      <c r="L248" s="170"/>
      <c r="M248" s="154"/>
      <c r="N248" s="168"/>
      <c r="O248" s="137"/>
      <c r="P248" s="138"/>
    </row>
    <row r="249" spans="1:16">
      <c r="A249" s="126"/>
      <c r="B249" s="127" t="s">
        <v>3579</v>
      </c>
      <c r="C249" s="128"/>
      <c r="D249" s="127" t="s">
        <v>3579</v>
      </c>
      <c r="E249" s="128" t="s">
        <v>3579</v>
      </c>
      <c r="F249" s="129" t="s">
        <v>3579</v>
      </c>
      <c r="G249" s="191" t="s">
        <v>5507</v>
      </c>
      <c r="H249" s="121" t="s">
        <v>1639</v>
      </c>
      <c r="I249" s="141"/>
      <c r="J249" s="142" t="s">
        <v>3579</v>
      </c>
      <c r="K249" s="169"/>
      <c r="L249" s="170"/>
      <c r="M249" s="154"/>
      <c r="N249" s="168"/>
      <c r="O249" s="137"/>
      <c r="P249" s="138"/>
    </row>
    <row r="250" spans="1:16">
      <c r="A250" s="155"/>
      <c r="B250" s="140" t="s">
        <v>3579</v>
      </c>
      <c r="C250" s="139"/>
      <c r="D250" s="140" t="s">
        <v>3579</v>
      </c>
      <c r="E250" s="139" t="s">
        <v>3579</v>
      </c>
      <c r="F250" s="140" t="s">
        <v>3579</v>
      </c>
      <c r="G250" s="191" t="s">
        <v>5508</v>
      </c>
      <c r="H250" s="121" t="s">
        <v>1640</v>
      </c>
      <c r="I250" s="141"/>
      <c r="J250" s="142" t="s">
        <v>3579</v>
      </c>
      <c r="K250" s="169"/>
      <c r="L250" s="170"/>
      <c r="M250" s="154"/>
      <c r="N250" s="168"/>
      <c r="O250" s="137"/>
      <c r="P250" s="138"/>
    </row>
    <row r="251" spans="1:16">
      <c r="A251" s="126" t="s">
        <v>5210</v>
      </c>
      <c r="B251" s="127" t="s">
        <v>5509</v>
      </c>
      <c r="C251" s="128" t="s">
        <v>5254</v>
      </c>
      <c r="D251" s="127" t="s">
        <v>5509</v>
      </c>
      <c r="E251" s="128" t="s">
        <v>1151</v>
      </c>
      <c r="F251" s="129" t="s">
        <v>5511</v>
      </c>
      <c r="G251" s="191" t="s">
        <v>5512</v>
      </c>
      <c r="H251" s="121" t="s">
        <v>1641</v>
      </c>
      <c r="I251" s="146" t="s">
        <v>5466</v>
      </c>
      <c r="J251" s="181" t="s">
        <v>8763</v>
      </c>
      <c r="K251" s="171" t="s">
        <v>5294</v>
      </c>
      <c r="L251" s="172" t="s">
        <v>9015</v>
      </c>
      <c r="M251" s="187" t="s">
        <v>489</v>
      </c>
      <c r="N251" s="167" t="s">
        <v>9016</v>
      </c>
      <c r="O251" s="160" t="s">
        <v>5209</v>
      </c>
      <c r="P251" s="125" t="s">
        <v>9016</v>
      </c>
    </row>
    <row r="252" spans="1:16">
      <c r="A252" s="126"/>
      <c r="B252" s="127" t="s">
        <v>3579</v>
      </c>
      <c r="C252" s="128"/>
      <c r="D252" s="127" t="s">
        <v>3579</v>
      </c>
      <c r="E252" s="128" t="s">
        <v>3579</v>
      </c>
      <c r="F252" s="129" t="s">
        <v>3579</v>
      </c>
      <c r="G252" s="191" t="s">
        <v>5513</v>
      </c>
      <c r="H252" s="121" t="s">
        <v>1846</v>
      </c>
      <c r="I252" s="150"/>
      <c r="J252" s="174" t="s">
        <v>3579</v>
      </c>
      <c r="K252" s="169"/>
      <c r="L252" s="170"/>
      <c r="M252" s="154"/>
      <c r="N252" s="168"/>
      <c r="O252" s="137"/>
      <c r="P252" s="138"/>
    </row>
    <row r="253" spans="1:16">
      <c r="A253" s="126"/>
      <c r="B253" s="127" t="s">
        <v>3579</v>
      </c>
      <c r="C253" s="128"/>
      <c r="D253" s="127" t="s">
        <v>3579</v>
      </c>
      <c r="E253" s="128" t="s">
        <v>3579</v>
      </c>
      <c r="F253" s="129" t="s">
        <v>3579</v>
      </c>
      <c r="G253" s="191" t="s">
        <v>5512</v>
      </c>
      <c r="H253" s="121" t="s">
        <v>1641</v>
      </c>
      <c r="I253" s="131" t="s">
        <v>5468</v>
      </c>
      <c r="J253" s="142" t="s">
        <v>1846</v>
      </c>
      <c r="K253" s="169"/>
      <c r="L253" s="170"/>
      <c r="M253" s="154"/>
      <c r="N253" s="168"/>
      <c r="O253" s="137"/>
      <c r="P253" s="138"/>
    </row>
    <row r="254" spans="1:16">
      <c r="A254" s="126"/>
      <c r="B254" s="127" t="s">
        <v>3579</v>
      </c>
      <c r="C254" s="128"/>
      <c r="D254" s="127" t="s">
        <v>3579</v>
      </c>
      <c r="E254" s="128" t="s">
        <v>3579</v>
      </c>
      <c r="F254" s="129" t="s">
        <v>3579</v>
      </c>
      <c r="G254" s="191" t="s">
        <v>5513</v>
      </c>
      <c r="H254" s="121" t="s">
        <v>1846</v>
      </c>
      <c r="I254" s="141"/>
      <c r="J254" s="142" t="s">
        <v>3579</v>
      </c>
      <c r="K254" s="169"/>
      <c r="L254" s="170"/>
      <c r="M254" s="154"/>
      <c r="N254" s="168"/>
      <c r="O254" s="137"/>
      <c r="P254" s="138"/>
    </row>
    <row r="255" spans="1:16">
      <c r="A255" s="155"/>
      <c r="B255" s="211"/>
      <c r="C255" s="139"/>
      <c r="D255" s="140"/>
      <c r="E255" s="212" t="s">
        <v>1152</v>
      </c>
      <c r="F255" s="213" t="s">
        <v>5514</v>
      </c>
      <c r="G255" s="191" t="s">
        <v>5515</v>
      </c>
      <c r="H255" s="121" t="s">
        <v>1643</v>
      </c>
      <c r="I255" s="122" t="s">
        <v>5469</v>
      </c>
      <c r="J255" s="123" t="s">
        <v>8764</v>
      </c>
      <c r="K255" s="169"/>
      <c r="L255" s="170"/>
      <c r="M255" s="154"/>
      <c r="N255" s="168"/>
      <c r="O255" s="137"/>
      <c r="P255" s="138"/>
    </row>
    <row r="256" spans="1:16">
      <c r="A256" s="209" t="s">
        <v>5212</v>
      </c>
      <c r="B256" s="119" t="s">
        <v>5526</v>
      </c>
      <c r="C256" s="118" t="s">
        <v>5255</v>
      </c>
      <c r="D256" s="119" t="s">
        <v>5528</v>
      </c>
      <c r="E256" s="118" t="s">
        <v>5333</v>
      </c>
      <c r="F256" s="119" t="s">
        <v>5536</v>
      </c>
      <c r="G256" s="191" t="s">
        <v>5538</v>
      </c>
      <c r="H256" s="121" t="s">
        <v>1852</v>
      </c>
      <c r="I256" s="122" t="s">
        <v>5470</v>
      </c>
      <c r="J256" s="123" t="s">
        <v>8765</v>
      </c>
      <c r="K256" s="169"/>
      <c r="L256" s="170"/>
      <c r="M256" s="154"/>
      <c r="N256" s="188"/>
      <c r="O256" s="137"/>
      <c r="P256" s="138"/>
    </row>
    <row r="257" spans="1:16">
      <c r="A257" s="126" t="s">
        <v>5209</v>
      </c>
      <c r="B257" s="127" t="s">
        <v>5478</v>
      </c>
      <c r="C257" s="118" t="s">
        <v>5249</v>
      </c>
      <c r="D257" s="119" t="s">
        <v>5484</v>
      </c>
      <c r="E257" s="118" t="s">
        <v>1147</v>
      </c>
      <c r="F257" s="119" t="s">
        <v>5491</v>
      </c>
      <c r="G257" s="191" t="s">
        <v>5493</v>
      </c>
      <c r="H257" s="121" t="s">
        <v>1630</v>
      </c>
      <c r="I257" s="146" t="s">
        <v>5472</v>
      </c>
      <c r="J257" s="181" t="s">
        <v>8766</v>
      </c>
      <c r="K257" s="171" t="s">
        <v>5295</v>
      </c>
      <c r="L257" s="172" t="s">
        <v>9017</v>
      </c>
      <c r="M257" s="154"/>
      <c r="N257" s="168"/>
      <c r="O257" s="137"/>
      <c r="P257" s="138"/>
    </row>
    <row r="258" spans="1:16">
      <c r="A258" s="126"/>
      <c r="B258" s="127" t="s">
        <v>3579</v>
      </c>
      <c r="C258" s="128" t="s">
        <v>5253</v>
      </c>
      <c r="D258" s="127" t="s">
        <v>5498</v>
      </c>
      <c r="E258" s="128" t="s">
        <v>1150</v>
      </c>
      <c r="F258" s="129" t="s">
        <v>5505</v>
      </c>
      <c r="G258" s="191" t="s">
        <v>5506</v>
      </c>
      <c r="H258" s="121" t="s">
        <v>1638</v>
      </c>
      <c r="I258" s="141"/>
      <c r="J258" s="142" t="s">
        <v>3579</v>
      </c>
      <c r="K258" s="169"/>
      <c r="L258" s="170"/>
      <c r="M258" s="154"/>
      <c r="N258" s="168"/>
      <c r="O258" s="137"/>
      <c r="P258" s="138"/>
    </row>
    <row r="259" spans="1:16">
      <c r="A259" s="126"/>
      <c r="B259" s="127" t="s">
        <v>3579</v>
      </c>
      <c r="C259" s="128"/>
      <c r="D259" s="127" t="s">
        <v>3579</v>
      </c>
      <c r="E259" s="128" t="s">
        <v>3579</v>
      </c>
      <c r="F259" s="129" t="s">
        <v>3579</v>
      </c>
      <c r="G259" s="191" t="s">
        <v>5507</v>
      </c>
      <c r="H259" s="121" t="s">
        <v>1639</v>
      </c>
      <c r="I259" s="141"/>
      <c r="J259" s="142" t="s">
        <v>3579</v>
      </c>
      <c r="K259" s="169"/>
      <c r="L259" s="170"/>
      <c r="M259" s="154"/>
      <c r="N259" s="168"/>
      <c r="O259" s="137"/>
      <c r="P259" s="138"/>
    </row>
    <row r="260" spans="1:16">
      <c r="A260" s="155"/>
      <c r="B260" s="140" t="s">
        <v>3579</v>
      </c>
      <c r="C260" s="139"/>
      <c r="D260" s="140" t="s">
        <v>3579</v>
      </c>
      <c r="E260" s="139" t="s">
        <v>3579</v>
      </c>
      <c r="F260" s="140" t="s">
        <v>3579</v>
      </c>
      <c r="G260" s="191" t="s">
        <v>5508</v>
      </c>
      <c r="H260" s="121" t="s">
        <v>1640</v>
      </c>
      <c r="I260" s="141"/>
      <c r="J260" s="142" t="s">
        <v>3579</v>
      </c>
      <c r="K260" s="169"/>
      <c r="L260" s="170"/>
      <c r="M260" s="154"/>
      <c r="N260" s="168"/>
      <c r="O260" s="137"/>
      <c r="P260" s="138"/>
    </row>
    <row r="261" spans="1:16">
      <c r="A261" s="126" t="s">
        <v>5210</v>
      </c>
      <c r="B261" s="127" t="s">
        <v>5509</v>
      </c>
      <c r="C261" s="128" t="s">
        <v>5254</v>
      </c>
      <c r="D261" s="127" t="s">
        <v>5509</v>
      </c>
      <c r="E261" s="128" t="s">
        <v>1154</v>
      </c>
      <c r="F261" s="129" t="s">
        <v>5521</v>
      </c>
      <c r="G261" s="191" t="s">
        <v>5524</v>
      </c>
      <c r="H261" s="121" t="s">
        <v>1848</v>
      </c>
      <c r="I261" s="146" t="s">
        <v>5473</v>
      </c>
      <c r="J261" s="181" t="s">
        <v>8767</v>
      </c>
      <c r="K261" s="169"/>
      <c r="L261" s="170"/>
      <c r="M261" s="154"/>
      <c r="N261" s="168"/>
      <c r="O261" s="137"/>
      <c r="P261" s="138"/>
    </row>
    <row r="262" spans="1:16">
      <c r="A262" s="126"/>
      <c r="B262" s="127" t="s">
        <v>3579</v>
      </c>
      <c r="C262" s="128"/>
      <c r="D262" s="127" t="s">
        <v>3579</v>
      </c>
      <c r="E262" s="128" t="s">
        <v>3579</v>
      </c>
      <c r="F262" s="129" t="s">
        <v>3579</v>
      </c>
      <c r="G262" s="191" t="s">
        <v>5525</v>
      </c>
      <c r="H262" s="121" t="s">
        <v>5521</v>
      </c>
      <c r="I262" s="141"/>
      <c r="J262" s="142" t="s">
        <v>3579</v>
      </c>
      <c r="K262" s="169"/>
      <c r="L262" s="170"/>
      <c r="M262" s="154"/>
      <c r="N262" s="188"/>
      <c r="O262" s="137"/>
      <c r="P262" s="138"/>
    </row>
    <row r="263" spans="1:16">
      <c r="A263" s="126"/>
      <c r="B263" s="127"/>
      <c r="C263" s="128"/>
      <c r="D263" s="127"/>
      <c r="E263" s="128"/>
      <c r="F263" s="129"/>
      <c r="G263" s="191" t="s">
        <v>5523</v>
      </c>
      <c r="H263" s="121" t="s">
        <v>1847</v>
      </c>
      <c r="I263" s="122" t="s">
        <v>5474</v>
      </c>
      <c r="J263" s="123" t="s">
        <v>1847</v>
      </c>
      <c r="K263" s="171" t="s">
        <v>5297</v>
      </c>
      <c r="L263" s="172" t="s">
        <v>9018</v>
      </c>
      <c r="M263" s="154"/>
      <c r="N263" s="188"/>
      <c r="O263" s="137"/>
      <c r="P263" s="138"/>
    </row>
    <row r="264" spans="1:16">
      <c r="A264" s="126"/>
      <c r="B264" s="127"/>
      <c r="C264" s="128"/>
      <c r="D264" s="127"/>
      <c r="E264" s="128"/>
      <c r="F264" s="129"/>
      <c r="G264" s="191" t="s">
        <v>5525</v>
      </c>
      <c r="H264" s="121" t="s">
        <v>5521</v>
      </c>
      <c r="I264" s="131" t="s">
        <v>5475</v>
      </c>
      <c r="J264" s="142" t="s">
        <v>8768</v>
      </c>
      <c r="K264" s="169"/>
      <c r="L264" s="170"/>
      <c r="M264" s="154"/>
      <c r="N264" s="188"/>
      <c r="O264" s="137"/>
      <c r="P264" s="138"/>
    </row>
    <row r="265" spans="1:16">
      <c r="A265" s="126"/>
      <c r="B265" s="127" t="s">
        <v>3579</v>
      </c>
      <c r="C265" s="128"/>
      <c r="D265" s="127"/>
      <c r="E265" s="128"/>
      <c r="F265" s="129"/>
      <c r="G265" s="191" t="s">
        <v>5524</v>
      </c>
      <c r="H265" s="121" t="s">
        <v>1848</v>
      </c>
      <c r="I265" s="146" t="s">
        <v>5476</v>
      </c>
      <c r="J265" s="181" t="s">
        <v>8769</v>
      </c>
      <c r="K265" s="171" t="s">
        <v>5299</v>
      </c>
      <c r="L265" s="172" t="s">
        <v>9019</v>
      </c>
      <c r="M265" s="154"/>
      <c r="N265" s="188"/>
      <c r="O265" s="137"/>
      <c r="P265" s="138"/>
    </row>
    <row r="266" spans="1:16">
      <c r="A266" s="126"/>
      <c r="B266" s="127" t="s">
        <v>3579</v>
      </c>
      <c r="C266" s="128"/>
      <c r="D266" s="127"/>
      <c r="E266" s="128"/>
      <c r="F266" s="129"/>
      <c r="G266" s="191" t="s">
        <v>5525</v>
      </c>
      <c r="H266" s="121" t="s">
        <v>5521</v>
      </c>
      <c r="I266" s="150"/>
      <c r="J266" s="174" t="s">
        <v>3579</v>
      </c>
      <c r="K266" s="169"/>
      <c r="L266" s="170"/>
      <c r="M266" s="154"/>
      <c r="N266" s="188"/>
      <c r="O266" s="137"/>
      <c r="P266" s="138"/>
    </row>
    <row r="267" spans="1:16">
      <c r="A267" s="126"/>
      <c r="B267" s="127" t="s">
        <v>3579</v>
      </c>
      <c r="C267" s="128"/>
      <c r="D267" s="127" t="s">
        <v>3579</v>
      </c>
      <c r="E267" s="139" t="s">
        <v>3579</v>
      </c>
      <c r="F267" s="140" t="s">
        <v>3579</v>
      </c>
      <c r="G267" s="191" t="s">
        <v>5522</v>
      </c>
      <c r="H267" s="121" t="s">
        <v>1648</v>
      </c>
      <c r="I267" s="122" t="s">
        <v>5477</v>
      </c>
      <c r="J267" s="123" t="s">
        <v>8770</v>
      </c>
      <c r="K267" s="169"/>
      <c r="L267" s="170"/>
      <c r="M267" s="154"/>
      <c r="N267" s="168"/>
      <c r="O267" s="137"/>
      <c r="P267" s="138"/>
    </row>
    <row r="268" spans="1:16">
      <c r="A268" s="126"/>
      <c r="B268" s="127" t="s">
        <v>3579</v>
      </c>
      <c r="C268" s="128"/>
      <c r="D268" s="127" t="s">
        <v>3579</v>
      </c>
      <c r="E268" s="128" t="s">
        <v>1153</v>
      </c>
      <c r="F268" s="129" t="s">
        <v>5517</v>
      </c>
      <c r="G268" s="191" t="s">
        <v>5518</v>
      </c>
      <c r="H268" s="121" t="s">
        <v>1645</v>
      </c>
      <c r="I268" s="122" t="s">
        <v>5481</v>
      </c>
      <c r="J268" s="123" t="s">
        <v>1645</v>
      </c>
      <c r="K268" s="169"/>
      <c r="L268" s="170"/>
      <c r="M268" s="154"/>
      <c r="N268" s="168"/>
      <c r="O268" s="137"/>
      <c r="P268" s="138"/>
    </row>
    <row r="269" spans="1:16">
      <c r="A269" s="126"/>
      <c r="B269" s="127" t="s">
        <v>3579</v>
      </c>
      <c r="C269" s="128"/>
      <c r="D269" s="127" t="s">
        <v>3579</v>
      </c>
      <c r="E269" s="128" t="s">
        <v>3579</v>
      </c>
      <c r="F269" s="129" t="s">
        <v>3579</v>
      </c>
      <c r="G269" s="191" t="s">
        <v>5519</v>
      </c>
      <c r="H269" s="121" t="s">
        <v>1646</v>
      </c>
      <c r="I269" s="146" t="s">
        <v>5482</v>
      </c>
      <c r="J269" s="149" t="s">
        <v>8771</v>
      </c>
      <c r="K269" s="169"/>
      <c r="L269" s="170"/>
      <c r="M269" s="154"/>
      <c r="N269" s="168"/>
      <c r="O269" s="137"/>
      <c r="P269" s="138"/>
    </row>
    <row r="270" spans="1:16">
      <c r="A270" s="126"/>
      <c r="B270" s="127" t="s">
        <v>3579</v>
      </c>
      <c r="C270" s="128"/>
      <c r="D270" s="127" t="s">
        <v>3579</v>
      </c>
      <c r="E270" s="139" t="s">
        <v>3579</v>
      </c>
      <c r="F270" s="140" t="s">
        <v>3579</v>
      </c>
      <c r="G270" s="191" t="s">
        <v>5520</v>
      </c>
      <c r="H270" s="121" t="s">
        <v>1647</v>
      </c>
      <c r="I270" s="150"/>
      <c r="J270" s="174" t="s">
        <v>3579</v>
      </c>
      <c r="K270" s="133"/>
      <c r="L270" s="134" t="s">
        <v>8674</v>
      </c>
      <c r="M270" s="135"/>
      <c r="N270" s="136"/>
      <c r="O270" s="137"/>
      <c r="P270" s="138"/>
    </row>
    <row r="271" spans="1:16">
      <c r="A271" s="126"/>
      <c r="B271" s="127" t="s">
        <v>3579</v>
      </c>
      <c r="C271" s="128"/>
      <c r="D271" s="127" t="s">
        <v>3579</v>
      </c>
      <c r="E271" s="118" t="s">
        <v>1152</v>
      </c>
      <c r="F271" s="119" t="s">
        <v>5514</v>
      </c>
      <c r="G271" s="191" t="s">
        <v>5516</v>
      </c>
      <c r="H271" s="121" t="s">
        <v>1644</v>
      </c>
      <c r="I271" s="122" t="s">
        <v>5483</v>
      </c>
      <c r="J271" s="123" t="s">
        <v>1644</v>
      </c>
      <c r="K271" s="169"/>
      <c r="L271" s="170"/>
      <c r="M271" s="154"/>
      <c r="N271" s="168"/>
      <c r="O271" s="137"/>
      <c r="P271" s="138"/>
    </row>
    <row r="272" spans="1:16">
      <c r="A272" s="155"/>
      <c r="B272" s="140" t="s">
        <v>3579</v>
      </c>
      <c r="C272" s="139"/>
      <c r="D272" s="140" t="s">
        <v>3579</v>
      </c>
      <c r="E272" s="139" t="s">
        <v>1154</v>
      </c>
      <c r="F272" s="140" t="s">
        <v>5521</v>
      </c>
      <c r="G272" s="191" t="s">
        <v>5525</v>
      </c>
      <c r="H272" s="121" t="s">
        <v>5521</v>
      </c>
      <c r="I272" s="146" t="s">
        <v>5485</v>
      </c>
      <c r="J272" s="181" t="s">
        <v>5521</v>
      </c>
      <c r="K272" s="169"/>
      <c r="L272" s="170"/>
      <c r="M272" s="154"/>
      <c r="N272" s="188"/>
      <c r="O272" s="137"/>
      <c r="P272" s="138"/>
    </row>
    <row r="273" spans="1:16">
      <c r="A273" s="126" t="s">
        <v>5212</v>
      </c>
      <c r="B273" s="127" t="s">
        <v>5526</v>
      </c>
      <c r="C273" s="128" t="s">
        <v>5255</v>
      </c>
      <c r="D273" s="127" t="s">
        <v>5528</v>
      </c>
      <c r="E273" s="118" t="s">
        <v>5328</v>
      </c>
      <c r="F273" s="119" t="s">
        <v>5529</v>
      </c>
      <c r="G273" s="191" t="s">
        <v>5530</v>
      </c>
      <c r="H273" s="121" t="s">
        <v>5529</v>
      </c>
      <c r="I273" s="122" t="s">
        <v>5486</v>
      </c>
      <c r="J273" s="123" t="s">
        <v>5529</v>
      </c>
      <c r="K273" s="171" t="s">
        <v>5301</v>
      </c>
      <c r="L273" s="172" t="s">
        <v>9020</v>
      </c>
      <c r="M273" s="187" t="s">
        <v>490</v>
      </c>
      <c r="N273" s="167" t="s">
        <v>9021</v>
      </c>
      <c r="O273" s="160" t="s">
        <v>5210</v>
      </c>
      <c r="P273" s="125" t="s">
        <v>9022</v>
      </c>
    </row>
    <row r="274" spans="1:16">
      <c r="A274" s="126"/>
      <c r="B274" s="127" t="s">
        <v>3579</v>
      </c>
      <c r="C274" s="128"/>
      <c r="D274" s="127" t="s">
        <v>3579</v>
      </c>
      <c r="E274" s="118" t="s">
        <v>5334</v>
      </c>
      <c r="F274" s="119" t="s">
        <v>5540</v>
      </c>
      <c r="G274" s="191" t="s">
        <v>5541</v>
      </c>
      <c r="H274" s="121" t="s">
        <v>1652</v>
      </c>
      <c r="I274" s="122" t="s">
        <v>5487</v>
      </c>
      <c r="J274" s="123" t="s">
        <v>8772</v>
      </c>
      <c r="K274" s="207" t="s">
        <v>5302</v>
      </c>
      <c r="L274" s="214" t="s">
        <v>8772</v>
      </c>
      <c r="M274" s="154"/>
      <c r="N274" s="188"/>
      <c r="O274" s="137"/>
      <c r="P274" s="138"/>
    </row>
    <row r="275" spans="1:16">
      <c r="A275" s="126"/>
      <c r="B275" s="127" t="s">
        <v>3579</v>
      </c>
      <c r="C275" s="128"/>
      <c r="D275" s="127" t="s">
        <v>3579</v>
      </c>
      <c r="E275" s="128" t="s">
        <v>5329</v>
      </c>
      <c r="F275" s="129" t="s">
        <v>5531</v>
      </c>
      <c r="G275" s="191" t="s">
        <v>5532</v>
      </c>
      <c r="H275" s="121" t="s">
        <v>1850</v>
      </c>
      <c r="I275" s="122" t="s">
        <v>5488</v>
      </c>
      <c r="J275" s="123" t="s">
        <v>1850</v>
      </c>
      <c r="K275" s="171" t="s">
        <v>5304</v>
      </c>
      <c r="L275" s="172" t="s">
        <v>9023</v>
      </c>
      <c r="M275" s="154"/>
      <c r="N275" s="188"/>
      <c r="O275" s="137"/>
      <c r="P275" s="138"/>
    </row>
    <row r="276" spans="1:16">
      <c r="A276" s="126"/>
      <c r="B276" s="127" t="s">
        <v>3579</v>
      </c>
      <c r="C276" s="128"/>
      <c r="D276" s="127" t="s">
        <v>3579</v>
      </c>
      <c r="E276" s="139" t="s">
        <v>3579</v>
      </c>
      <c r="F276" s="140" t="s">
        <v>3579</v>
      </c>
      <c r="G276" s="191" t="s">
        <v>5533</v>
      </c>
      <c r="H276" s="121" t="s">
        <v>1851</v>
      </c>
      <c r="I276" s="122" t="s">
        <v>5489</v>
      </c>
      <c r="J276" s="123" t="s">
        <v>8773</v>
      </c>
      <c r="K276" s="169"/>
      <c r="L276" s="198"/>
      <c r="M276" s="154"/>
      <c r="N276" s="188"/>
      <c r="O276" s="137"/>
      <c r="P276" s="138"/>
    </row>
    <row r="277" spans="1:16">
      <c r="A277" s="126"/>
      <c r="B277" s="127" t="s">
        <v>3579</v>
      </c>
      <c r="C277" s="128"/>
      <c r="D277" s="127" t="s">
        <v>3579</v>
      </c>
      <c r="E277" s="118" t="s">
        <v>5330</v>
      </c>
      <c r="F277" s="119" t="s">
        <v>5534</v>
      </c>
      <c r="G277" s="191" t="s">
        <v>5535</v>
      </c>
      <c r="H277" s="121" t="s">
        <v>1650</v>
      </c>
      <c r="I277" s="122" t="s">
        <v>5490</v>
      </c>
      <c r="J277" s="123" t="s">
        <v>5534</v>
      </c>
      <c r="K277" s="171" t="s">
        <v>5305</v>
      </c>
      <c r="L277" s="172" t="s">
        <v>9024</v>
      </c>
      <c r="M277" s="154"/>
      <c r="N277" s="188"/>
      <c r="O277" s="137"/>
      <c r="P277" s="138"/>
    </row>
    <row r="278" spans="1:16">
      <c r="A278" s="126"/>
      <c r="B278" s="127" t="s">
        <v>3579</v>
      </c>
      <c r="C278" s="128"/>
      <c r="D278" s="127" t="s">
        <v>3579</v>
      </c>
      <c r="E278" s="118" t="s">
        <v>5333</v>
      </c>
      <c r="F278" s="119" t="s">
        <v>5536</v>
      </c>
      <c r="G278" s="191" t="s">
        <v>5537</v>
      </c>
      <c r="H278" s="121" t="s">
        <v>1651</v>
      </c>
      <c r="I278" s="122" t="s">
        <v>5492</v>
      </c>
      <c r="J278" s="123" t="s">
        <v>8774</v>
      </c>
      <c r="K278" s="171" t="s">
        <v>5308</v>
      </c>
      <c r="L278" s="172" t="s">
        <v>9025</v>
      </c>
      <c r="M278" s="154"/>
      <c r="N278" s="188"/>
      <c r="O278" s="137"/>
      <c r="P278" s="138"/>
    </row>
    <row r="279" spans="1:16">
      <c r="A279" s="155"/>
      <c r="B279" s="140" t="s">
        <v>3579</v>
      </c>
      <c r="C279" s="139"/>
      <c r="D279" s="140" t="s">
        <v>3579</v>
      </c>
      <c r="E279" s="139" t="s">
        <v>5334</v>
      </c>
      <c r="F279" s="140" t="s">
        <v>5540</v>
      </c>
      <c r="G279" s="191" t="s">
        <v>5542</v>
      </c>
      <c r="H279" s="121" t="s">
        <v>1854</v>
      </c>
      <c r="I279" s="122" t="s">
        <v>5493</v>
      </c>
      <c r="J279" s="123" t="s">
        <v>8775</v>
      </c>
      <c r="K279" s="169"/>
      <c r="L279" s="198"/>
      <c r="M279" s="154"/>
      <c r="N279" s="188"/>
      <c r="O279" s="137"/>
      <c r="P279" s="138"/>
    </row>
    <row r="280" spans="1:16">
      <c r="A280" s="126" t="s">
        <v>5213</v>
      </c>
      <c r="B280" s="127" t="s">
        <v>5559</v>
      </c>
      <c r="C280" s="128" t="s">
        <v>5264</v>
      </c>
      <c r="D280" s="127" t="s">
        <v>5597</v>
      </c>
      <c r="E280" s="139" t="s">
        <v>5353</v>
      </c>
      <c r="F280" s="140" t="s">
        <v>1680</v>
      </c>
      <c r="G280" s="191" t="s">
        <v>5600</v>
      </c>
      <c r="H280" s="121" t="s">
        <v>1680</v>
      </c>
      <c r="I280" s="146" t="s">
        <v>5495</v>
      </c>
      <c r="J280" s="181" t="s">
        <v>8776</v>
      </c>
      <c r="K280" s="171" t="s">
        <v>5309</v>
      </c>
      <c r="L280" s="172" t="s">
        <v>9026</v>
      </c>
      <c r="M280" s="154"/>
      <c r="N280" s="188"/>
      <c r="O280" s="137"/>
      <c r="P280" s="138"/>
    </row>
    <row r="281" spans="1:16">
      <c r="A281" s="215" t="s">
        <v>5212</v>
      </c>
      <c r="B281" s="203" t="s">
        <v>5526</v>
      </c>
      <c r="C281" s="118" t="s">
        <v>5255</v>
      </c>
      <c r="D281" s="119" t="s">
        <v>5528</v>
      </c>
      <c r="E281" s="118" t="s">
        <v>5334</v>
      </c>
      <c r="F281" s="119" t="s">
        <v>5540</v>
      </c>
      <c r="G281" s="191" t="s">
        <v>5543</v>
      </c>
      <c r="H281" s="121" t="s">
        <v>1653</v>
      </c>
      <c r="I281" s="146" t="s">
        <v>5496</v>
      </c>
      <c r="J281" s="181" t="s">
        <v>8777</v>
      </c>
      <c r="K281" s="169"/>
      <c r="L281" s="170"/>
      <c r="M281" s="154"/>
      <c r="N281" s="188"/>
      <c r="O281" s="137"/>
      <c r="P281" s="138"/>
    </row>
    <row r="282" spans="1:16">
      <c r="A282" s="126"/>
      <c r="B282" s="127" t="s">
        <v>3579</v>
      </c>
      <c r="C282" s="128" t="s">
        <v>5256</v>
      </c>
      <c r="D282" s="127" t="s">
        <v>5545</v>
      </c>
      <c r="E282" s="128" t="s">
        <v>5337</v>
      </c>
      <c r="F282" s="129" t="s">
        <v>5549</v>
      </c>
      <c r="G282" s="191" t="s">
        <v>5550</v>
      </c>
      <c r="H282" s="121" t="s">
        <v>1656</v>
      </c>
      <c r="I282" s="122" t="s">
        <v>5500</v>
      </c>
      <c r="J282" s="123" t="s">
        <v>8778</v>
      </c>
      <c r="K282" s="171" t="s">
        <v>5310</v>
      </c>
      <c r="L282" s="172" t="s">
        <v>9027</v>
      </c>
      <c r="M282" s="187" t="s">
        <v>491</v>
      </c>
      <c r="N282" s="167" t="s">
        <v>9028</v>
      </c>
      <c r="O282" s="137"/>
      <c r="P282" s="138"/>
    </row>
    <row r="283" spans="1:16">
      <c r="A283" s="126"/>
      <c r="B283" s="127" t="s">
        <v>3579</v>
      </c>
      <c r="C283" s="128"/>
      <c r="D283" s="127" t="s">
        <v>3579</v>
      </c>
      <c r="E283" s="139" t="s">
        <v>3579</v>
      </c>
      <c r="F283" s="140" t="s">
        <v>3579</v>
      </c>
      <c r="G283" s="191" t="s">
        <v>5551</v>
      </c>
      <c r="H283" s="121" t="s">
        <v>1657</v>
      </c>
      <c r="I283" s="122" t="s">
        <v>5501</v>
      </c>
      <c r="J283" s="123" t="s">
        <v>8779</v>
      </c>
      <c r="K283" s="169"/>
      <c r="L283" s="198"/>
      <c r="M283" s="154"/>
      <c r="N283" s="188"/>
      <c r="O283" s="137"/>
      <c r="P283" s="138"/>
    </row>
    <row r="284" spans="1:16">
      <c r="A284" s="126"/>
      <c r="B284" s="127" t="s">
        <v>3579</v>
      </c>
      <c r="C284" s="128"/>
      <c r="D284" s="127" t="s">
        <v>3579</v>
      </c>
      <c r="E284" s="128" t="s">
        <v>5335</v>
      </c>
      <c r="F284" s="129" t="s">
        <v>5546</v>
      </c>
      <c r="G284" s="191" t="s">
        <v>5547</v>
      </c>
      <c r="H284" s="121" t="s">
        <v>1654</v>
      </c>
      <c r="I284" s="122" t="s">
        <v>5502</v>
      </c>
      <c r="J284" s="123" t="s">
        <v>8780</v>
      </c>
      <c r="K284" s="171" t="s">
        <v>5311</v>
      </c>
      <c r="L284" s="172" t="s">
        <v>9029</v>
      </c>
      <c r="M284" s="154"/>
      <c r="N284" s="188"/>
      <c r="O284" s="137"/>
      <c r="P284" s="138"/>
    </row>
    <row r="285" spans="1:16">
      <c r="A285" s="126"/>
      <c r="B285" s="127" t="s">
        <v>3579</v>
      </c>
      <c r="C285" s="128"/>
      <c r="D285" s="127" t="s">
        <v>3579</v>
      </c>
      <c r="E285" s="139" t="s">
        <v>3579</v>
      </c>
      <c r="F285" s="140" t="s">
        <v>3579</v>
      </c>
      <c r="G285" s="191" t="s">
        <v>5548</v>
      </c>
      <c r="H285" s="121" t="s">
        <v>1655</v>
      </c>
      <c r="I285" s="122" t="s">
        <v>5503</v>
      </c>
      <c r="J285" s="123" t="s">
        <v>8781</v>
      </c>
      <c r="K285" s="169"/>
      <c r="L285" s="170"/>
      <c r="M285" s="154"/>
      <c r="N285" s="188"/>
      <c r="O285" s="137"/>
      <c r="P285" s="138"/>
    </row>
    <row r="286" spans="1:16">
      <c r="A286" s="126"/>
      <c r="B286" s="127" t="s">
        <v>3579</v>
      </c>
      <c r="C286" s="128"/>
      <c r="D286" s="127" t="s">
        <v>3579</v>
      </c>
      <c r="E286" s="128" t="s">
        <v>5338</v>
      </c>
      <c r="F286" s="129" t="s">
        <v>5552</v>
      </c>
      <c r="G286" s="191" t="s">
        <v>5555</v>
      </c>
      <c r="H286" s="121" t="s">
        <v>1660</v>
      </c>
      <c r="I286" s="122" t="s">
        <v>5504</v>
      </c>
      <c r="J286" s="123" t="s">
        <v>8782</v>
      </c>
      <c r="K286" s="207" t="s">
        <v>5312</v>
      </c>
      <c r="L286" s="208" t="s">
        <v>9030</v>
      </c>
      <c r="M286" s="154"/>
      <c r="N286" s="188"/>
      <c r="O286" s="137"/>
      <c r="P286" s="138"/>
    </row>
    <row r="287" spans="1:16">
      <c r="A287" s="126"/>
      <c r="B287" s="127" t="s">
        <v>3579</v>
      </c>
      <c r="C287" s="128"/>
      <c r="D287" s="127" t="s">
        <v>3579</v>
      </c>
      <c r="E287" s="128" t="s">
        <v>3579</v>
      </c>
      <c r="F287" s="127" t="s">
        <v>3579</v>
      </c>
      <c r="G287" s="196" t="s">
        <v>5557</v>
      </c>
      <c r="H287" s="193" t="s">
        <v>1856</v>
      </c>
      <c r="I287" s="122" t="s">
        <v>5506</v>
      </c>
      <c r="J287" s="123" t="s">
        <v>8783</v>
      </c>
      <c r="K287" s="171" t="s">
        <v>5313</v>
      </c>
      <c r="L287" s="172" t="s">
        <v>9031</v>
      </c>
      <c r="M287" s="154"/>
      <c r="N287" s="188"/>
      <c r="O287" s="137"/>
      <c r="P287" s="138"/>
    </row>
    <row r="288" spans="1:16">
      <c r="A288" s="126"/>
      <c r="B288" s="127"/>
      <c r="C288" s="128"/>
      <c r="D288" s="127"/>
      <c r="E288" s="128"/>
      <c r="F288" s="127"/>
      <c r="G288" s="194"/>
      <c r="H288" s="190"/>
      <c r="I288" s="122" t="s">
        <v>5507</v>
      </c>
      <c r="J288" s="123" t="s">
        <v>8784</v>
      </c>
      <c r="K288" s="169"/>
      <c r="L288" s="198"/>
      <c r="M288" s="154"/>
      <c r="N288" s="168"/>
      <c r="O288" s="137"/>
      <c r="P288" s="138"/>
    </row>
    <row r="289" spans="1:16">
      <c r="A289" s="126"/>
      <c r="B289" s="127"/>
      <c r="C289" s="128"/>
      <c r="D289" s="127"/>
      <c r="E289" s="128"/>
      <c r="F289" s="127"/>
      <c r="G289" s="191" t="s">
        <v>5553</v>
      </c>
      <c r="H289" s="121" t="s">
        <v>1658</v>
      </c>
      <c r="I289" s="122" t="s">
        <v>5508</v>
      </c>
      <c r="J289" s="123" t="s">
        <v>8785</v>
      </c>
      <c r="K289" s="171" t="s">
        <v>5317</v>
      </c>
      <c r="L289" s="172" t="s">
        <v>9032</v>
      </c>
      <c r="M289" s="154"/>
      <c r="N289" s="188"/>
      <c r="O289" s="137"/>
      <c r="P289" s="138"/>
    </row>
    <row r="290" spans="1:16">
      <c r="A290" s="126"/>
      <c r="B290" s="127"/>
      <c r="C290" s="128"/>
      <c r="D290" s="127" t="s">
        <v>3579</v>
      </c>
      <c r="E290" s="128" t="s">
        <v>3579</v>
      </c>
      <c r="F290" s="127" t="s">
        <v>3579</v>
      </c>
      <c r="G290" s="191" t="s">
        <v>5554</v>
      </c>
      <c r="H290" s="121" t="s">
        <v>1659</v>
      </c>
      <c r="I290" s="122" t="s">
        <v>5512</v>
      </c>
      <c r="J290" s="123" t="s">
        <v>8786</v>
      </c>
      <c r="K290" s="169"/>
      <c r="L290" s="170"/>
      <c r="M290" s="154"/>
      <c r="N290" s="188"/>
      <c r="O290" s="137"/>
      <c r="P290" s="138"/>
    </row>
    <row r="291" spans="1:16">
      <c r="A291" s="126"/>
      <c r="B291" s="127"/>
      <c r="C291" s="128"/>
      <c r="D291" s="127" t="s">
        <v>3579</v>
      </c>
      <c r="E291" s="128" t="s">
        <v>3579</v>
      </c>
      <c r="F291" s="127" t="s">
        <v>3579</v>
      </c>
      <c r="G291" s="191" t="s">
        <v>5558</v>
      </c>
      <c r="H291" s="121" t="s">
        <v>1661</v>
      </c>
      <c r="I291" s="122" t="s">
        <v>5513</v>
      </c>
      <c r="J291" s="123" t="s">
        <v>8787</v>
      </c>
      <c r="K291" s="169"/>
      <c r="L291" s="170"/>
      <c r="M291" s="154"/>
      <c r="N291" s="168"/>
      <c r="O291" s="137"/>
      <c r="P291" s="138"/>
    </row>
    <row r="292" spans="1:16">
      <c r="A292" s="126"/>
      <c r="B292" s="127" t="s">
        <v>3579</v>
      </c>
      <c r="C292" s="128"/>
      <c r="D292" s="127" t="s">
        <v>3579</v>
      </c>
      <c r="E292" s="128" t="s">
        <v>3579</v>
      </c>
      <c r="F292" s="127" t="s">
        <v>3579</v>
      </c>
      <c r="G292" s="191" t="s">
        <v>5556</v>
      </c>
      <c r="H292" s="121" t="s">
        <v>1855</v>
      </c>
      <c r="I292" s="122" t="s">
        <v>5515</v>
      </c>
      <c r="J292" s="123" t="s">
        <v>8788</v>
      </c>
      <c r="K292" s="169"/>
      <c r="L292" s="170"/>
      <c r="M292" s="154"/>
      <c r="N292" s="188"/>
      <c r="O292" s="137"/>
      <c r="P292" s="138"/>
    </row>
    <row r="293" spans="1:16">
      <c r="A293" s="126"/>
      <c r="B293" s="127" t="s">
        <v>3579</v>
      </c>
      <c r="C293" s="128"/>
      <c r="D293" s="127" t="s">
        <v>3579</v>
      </c>
      <c r="E293" s="128" t="s">
        <v>3579</v>
      </c>
      <c r="F293" s="127" t="s">
        <v>3579</v>
      </c>
      <c r="G293" s="196" t="s">
        <v>5558</v>
      </c>
      <c r="H293" s="193" t="s">
        <v>1661</v>
      </c>
      <c r="I293" s="122" t="s">
        <v>5516</v>
      </c>
      <c r="J293" s="123" t="s">
        <v>8789</v>
      </c>
      <c r="K293" s="169"/>
      <c r="L293" s="170"/>
      <c r="M293" s="154"/>
      <c r="N293" s="188"/>
      <c r="O293" s="137"/>
      <c r="P293" s="138"/>
    </row>
    <row r="294" spans="1:16">
      <c r="A294" s="155"/>
      <c r="B294" s="140"/>
      <c r="C294" s="139"/>
      <c r="D294" s="140"/>
      <c r="E294" s="139"/>
      <c r="F294" s="140"/>
      <c r="G294" s="194"/>
      <c r="H294" s="190"/>
      <c r="I294" s="122" t="s">
        <v>5518</v>
      </c>
      <c r="J294" s="123" t="s">
        <v>5552</v>
      </c>
      <c r="K294" s="169"/>
      <c r="L294" s="170"/>
      <c r="M294" s="154"/>
      <c r="N294" s="168"/>
      <c r="O294" s="137"/>
      <c r="P294" s="138"/>
    </row>
    <row r="295" spans="1:16">
      <c r="A295" s="126" t="s">
        <v>5213</v>
      </c>
      <c r="B295" s="127" t="s">
        <v>5559</v>
      </c>
      <c r="C295" s="128" t="s">
        <v>5257</v>
      </c>
      <c r="D295" s="127" t="s">
        <v>5561</v>
      </c>
      <c r="E295" s="128" t="s">
        <v>5339</v>
      </c>
      <c r="F295" s="129" t="s">
        <v>8790</v>
      </c>
      <c r="G295" s="191" t="s">
        <v>5563</v>
      </c>
      <c r="H295" s="121" t="s">
        <v>1662</v>
      </c>
      <c r="I295" s="122" t="s">
        <v>5519</v>
      </c>
      <c r="J295" s="123" t="s">
        <v>8791</v>
      </c>
      <c r="K295" s="171" t="s">
        <v>5318</v>
      </c>
      <c r="L295" s="172" t="s">
        <v>9033</v>
      </c>
      <c r="M295" s="187" t="s">
        <v>5244</v>
      </c>
      <c r="N295" s="167" t="s">
        <v>9034</v>
      </c>
      <c r="O295" s="160" t="s">
        <v>5212</v>
      </c>
      <c r="P295" s="125" t="s">
        <v>9035</v>
      </c>
    </row>
    <row r="296" spans="1:16">
      <c r="A296" s="126"/>
      <c r="B296" s="127" t="s">
        <v>3579</v>
      </c>
      <c r="C296" s="128"/>
      <c r="D296" s="127" t="s">
        <v>3579</v>
      </c>
      <c r="E296" s="128" t="s">
        <v>3579</v>
      </c>
      <c r="F296" s="129" t="s">
        <v>5564</v>
      </c>
      <c r="G296" s="191" t="s">
        <v>5565</v>
      </c>
      <c r="H296" s="121" t="s">
        <v>1663</v>
      </c>
      <c r="I296" s="122" t="s">
        <v>5520</v>
      </c>
      <c r="J296" s="123" t="s">
        <v>1663</v>
      </c>
      <c r="K296" s="171" t="s">
        <v>492</v>
      </c>
      <c r="L296" s="172" t="s">
        <v>9036</v>
      </c>
      <c r="M296" s="154"/>
      <c r="N296" s="188"/>
      <c r="O296" s="137"/>
      <c r="P296" s="138"/>
    </row>
    <row r="297" spans="1:16">
      <c r="A297" s="126"/>
      <c r="B297" s="127" t="s">
        <v>3579</v>
      </c>
      <c r="C297" s="128"/>
      <c r="D297" s="127" t="s">
        <v>3579</v>
      </c>
      <c r="E297" s="139" t="s">
        <v>3579</v>
      </c>
      <c r="F297" s="140" t="s">
        <v>3579</v>
      </c>
      <c r="G297" s="191" t="s">
        <v>5566</v>
      </c>
      <c r="H297" s="121" t="s">
        <v>1857</v>
      </c>
      <c r="I297" s="122" t="s">
        <v>5522</v>
      </c>
      <c r="J297" s="123" t="s">
        <v>5564</v>
      </c>
      <c r="K297" s="169"/>
      <c r="L297" s="170"/>
      <c r="M297" s="154"/>
      <c r="N297" s="188"/>
      <c r="O297" s="137"/>
      <c r="P297" s="138"/>
    </row>
    <row r="298" spans="1:16">
      <c r="A298" s="126"/>
      <c r="B298" s="127" t="s">
        <v>3579</v>
      </c>
      <c r="C298" s="128"/>
      <c r="D298" s="127" t="s">
        <v>3579</v>
      </c>
      <c r="E298" s="128" t="s">
        <v>5340</v>
      </c>
      <c r="F298" s="129" t="s">
        <v>1859</v>
      </c>
      <c r="G298" s="196" t="s">
        <v>5567</v>
      </c>
      <c r="H298" s="193" t="s">
        <v>1858</v>
      </c>
      <c r="I298" s="122" t="s">
        <v>5523</v>
      </c>
      <c r="J298" s="123" t="s">
        <v>8792</v>
      </c>
      <c r="K298" s="169"/>
      <c r="L298" s="170"/>
      <c r="M298" s="154"/>
      <c r="N298" s="168"/>
      <c r="O298" s="137"/>
      <c r="P298" s="138"/>
    </row>
    <row r="299" spans="1:16">
      <c r="A299" s="126"/>
      <c r="B299" s="127"/>
      <c r="C299" s="128"/>
      <c r="D299" s="127"/>
      <c r="E299" s="128"/>
      <c r="F299" s="129"/>
      <c r="G299" s="206"/>
      <c r="H299" s="195"/>
      <c r="I299" s="122" t="s">
        <v>5524</v>
      </c>
      <c r="J299" s="123" t="s">
        <v>8793</v>
      </c>
      <c r="K299" s="169"/>
      <c r="L299" s="170"/>
      <c r="M299" s="154"/>
      <c r="N299" s="168"/>
      <c r="O299" s="137"/>
      <c r="P299" s="138"/>
    </row>
    <row r="300" spans="1:16">
      <c r="A300" s="126"/>
      <c r="B300" s="127"/>
      <c r="C300" s="128"/>
      <c r="D300" s="127"/>
      <c r="E300" s="128"/>
      <c r="F300" s="129"/>
      <c r="G300" s="192" t="s">
        <v>5569</v>
      </c>
      <c r="H300" s="193" t="s">
        <v>1665</v>
      </c>
      <c r="I300" s="146" t="s">
        <v>5525</v>
      </c>
      <c r="J300" s="181" t="s">
        <v>1665</v>
      </c>
      <c r="K300" s="171" t="s">
        <v>1147</v>
      </c>
      <c r="L300" s="172" t="s">
        <v>9037</v>
      </c>
      <c r="M300" s="154"/>
      <c r="N300" s="188"/>
      <c r="O300" s="137"/>
      <c r="P300" s="138"/>
    </row>
    <row r="301" spans="1:16">
      <c r="A301" s="126"/>
      <c r="B301" s="127"/>
      <c r="C301" s="128"/>
      <c r="D301" s="127"/>
      <c r="E301" s="128"/>
      <c r="F301" s="129"/>
      <c r="G301" s="191" t="s">
        <v>5568</v>
      </c>
      <c r="H301" s="121" t="s">
        <v>1664</v>
      </c>
      <c r="I301" s="122" t="s">
        <v>5530</v>
      </c>
      <c r="J301" s="123" t="s">
        <v>8794</v>
      </c>
      <c r="K301" s="171" t="s">
        <v>1148</v>
      </c>
      <c r="L301" s="172" t="s">
        <v>9038</v>
      </c>
      <c r="M301" s="154"/>
      <c r="N301" s="188"/>
      <c r="O301" s="137"/>
      <c r="P301" s="138"/>
    </row>
    <row r="302" spans="1:16">
      <c r="A302" s="126"/>
      <c r="B302" s="127"/>
      <c r="C302" s="128"/>
      <c r="D302" s="127"/>
      <c r="E302" s="128"/>
      <c r="F302" s="129"/>
      <c r="G302" s="189" t="s">
        <v>5570</v>
      </c>
      <c r="H302" s="190" t="s">
        <v>1666</v>
      </c>
      <c r="I302" s="122" t="s">
        <v>5532</v>
      </c>
      <c r="J302" s="123" t="s">
        <v>8795</v>
      </c>
      <c r="K302" s="169"/>
      <c r="L302" s="170"/>
      <c r="M302" s="154"/>
      <c r="N302" s="188"/>
      <c r="O302" s="137"/>
      <c r="P302" s="138"/>
    </row>
    <row r="303" spans="1:16">
      <c r="A303" s="126"/>
      <c r="B303" s="127"/>
      <c r="C303" s="128"/>
      <c r="D303" s="127"/>
      <c r="E303" s="128"/>
      <c r="F303" s="127"/>
      <c r="G303" s="204"/>
      <c r="H303" s="195"/>
      <c r="I303" s="122" t="s">
        <v>5533</v>
      </c>
      <c r="J303" s="123" t="s">
        <v>8796</v>
      </c>
      <c r="K303" s="169"/>
      <c r="L303" s="170"/>
      <c r="M303" s="154"/>
      <c r="N303" s="168"/>
      <c r="O303" s="137"/>
      <c r="P303" s="138"/>
    </row>
    <row r="304" spans="1:16">
      <c r="A304" s="126"/>
      <c r="B304" s="127"/>
      <c r="C304" s="216"/>
      <c r="D304" s="211"/>
      <c r="E304" s="216"/>
      <c r="F304" s="211"/>
      <c r="G304" s="191" t="s">
        <v>5571</v>
      </c>
      <c r="H304" s="121" t="s">
        <v>1859</v>
      </c>
      <c r="I304" s="146" t="s">
        <v>5535</v>
      </c>
      <c r="J304" s="181" t="s">
        <v>8797</v>
      </c>
      <c r="K304" s="169"/>
      <c r="L304" s="170"/>
      <c r="M304" s="154"/>
      <c r="N304" s="188"/>
      <c r="O304" s="137"/>
      <c r="P304" s="138"/>
    </row>
    <row r="305" spans="1:16">
      <c r="A305" s="126"/>
      <c r="B305" s="127"/>
      <c r="C305" s="128" t="s">
        <v>5258</v>
      </c>
      <c r="D305" s="127" t="s">
        <v>5573</v>
      </c>
      <c r="E305" s="128" t="s">
        <v>5346</v>
      </c>
      <c r="F305" s="129" t="s">
        <v>5577</v>
      </c>
      <c r="G305" s="191" t="s">
        <v>5578</v>
      </c>
      <c r="H305" s="121" t="s">
        <v>1669</v>
      </c>
      <c r="I305" s="122" t="s">
        <v>5537</v>
      </c>
      <c r="J305" s="123" t="s">
        <v>1669</v>
      </c>
      <c r="K305" s="171" t="s">
        <v>1149</v>
      </c>
      <c r="L305" s="172" t="s">
        <v>9039</v>
      </c>
      <c r="M305" s="199" t="s">
        <v>5246</v>
      </c>
      <c r="N305" s="167" t="s">
        <v>9039</v>
      </c>
      <c r="O305" s="137"/>
      <c r="P305" s="138"/>
    </row>
    <row r="306" spans="1:16">
      <c r="A306" s="126"/>
      <c r="B306" s="127" t="s">
        <v>3579</v>
      </c>
      <c r="C306" s="128"/>
      <c r="D306" s="127" t="s">
        <v>3579</v>
      </c>
      <c r="E306" s="139" t="s">
        <v>3579</v>
      </c>
      <c r="F306" s="140" t="s">
        <v>3579</v>
      </c>
      <c r="G306" s="191" t="s">
        <v>5579</v>
      </c>
      <c r="H306" s="121" t="s">
        <v>1861</v>
      </c>
      <c r="I306" s="122" t="s">
        <v>5538</v>
      </c>
      <c r="J306" s="123" t="s">
        <v>6866</v>
      </c>
      <c r="K306" s="169"/>
      <c r="L306" s="170"/>
      <c r="M306" s="135"/>
      <c r="N306" s="168"/>
      <c r="O306" s="137"/>
      <c r="P306" s="138"/>
    </row>
    <row r="307" spans="1:16">
      <c r="A307" s="126"/>
      <c r="B307" s="127" t="s">
        <v>3579</v>
      </c>
      <c r="C307" s="128"/>
      <c r="D307" s="127" t="s">
        <v>3579</v>
      </c>
      <c r="E307" s="128" t="s">
        <v>5342</v>
      </c>
      <c r="F307" s="129" t="s">
        <v>5574</v>
      </c>
      <c r="G307" s="191" t="s">
        <v>5576</v>
      </c>
      <c r="H307" s="121" t="s">
        <v>3007</v>
      </c>
      <c r="I307" s="122" t="s">
        <v>5539</v>
      </c>
      <c r="J307" s="123" t="s">
        <v>8798</v>
      </c>
      <c r="K307" s="171" t="s">
        <v>1150</v>
      </c>
      <c r="L307" s="172" t="s">
        <v>9040</v>
      </c>
      <c r="M307" s="199" t="s">
        <v>5247</v>
      </c>
      <c r="N307" s="167" t="s">
        <v>9040</v>
      </c>
      <c r="O307" s="137"/>
      <c r="P307" s="138"/>
    </row>
    <row r="308" spans="1:16">
      <c r="A308" s="126"/>
      <c r="B308" s="127" t="s">
        <v>3579</v>
      </c>
      <c r="C308" s="128"/>
      <c r="D308" s="127" t="s">
        <v>3579</v>
      </c>
      <c r="E308" s="128" t="s">
        <v>3579</v>
      </c>
      <c r="F308" s="129" t="s">
        <v>3579</v>
      </c>
      <c r="G308" s="191" t="s">
        <v>5575</v>
      </c>
      <c r="H308" s="121" t="s">
        <v>1668</v>
      </c>
      <c r="I308" s="146" t="s">
        <v>5541</v>
      </c>
      <c r="J308" s="181" t="s">
        <v>8799</v>
      </c>
      <c r="K308" s="169"/>
      <c r="L308" s="170" t="s">
        <v>8674</v>
      </c>
      <c r="M308" s="217"/>
      <c r="N308" s="168" t="s">
        <v>8674</v>
      </c>
      <c r="O308" s="137"/>
      <c r="P308" s="138"/>
    </row>
    <row r="309" spans="1:16">
      <c r="A309" s="126"/>
      <c r="B309" s="127" t="s">
        <v>3579</v>
      </c>
      <c r="C309" s="128"/>
      <c r="D309" s="127" t="s">
        <v>3579</v>
      </c>
      <c r="E309" s="139" t="s">
        <v>3579</v>
      </c>
      <c r="F309" s="140" t="s">
        <v>3579</v>
      </c>
      <c r="G309" s="191" t="s">
        <v>5576</v>
      </c>
      <c r="H309" s="121" t="s">
        <v>3007</v>
      </c>
      <c r="I309" s="141"/>
      <c r="J309" s="142" t="s">
        <v>3579</v>
      </c>
      <c r="K309" s="169"/>
      <c r="L309" s="170"/>
      <c r="M309" s="135"/>
      <c r="N309" s="168"/>
      <c r="O309" s="137"/>
      <c r="P309" s="138"/>
    </row>
    <row r="310" spans="1:16">
      <c r="A310" s="126"/>
      <c r="B310" s="127" t="s">
        <v>3579</v>
      </c>
      <c r="C310" s="128"/>
      <c r="D310" s="127" t="s">
        <v>3579</v>
      </c>
      <c r="E310" s="128" t="s">
        <v>5347</v>
      </c>
      <c r="F310" s="129" t="s">
        <v>5580</v>
      </c>
      <c r="G310" s="191" t="s">
        <v>5583</v>
      </c>
      <c r="H310" s="121" t="s">
        <v>1672</v>
      </c>
      <c r="I310" s="146" t="s">
        <v>5542</v>
      </c>
      <c r="J310" s="181" t="s">
        <v>8800</v>
      </c>
      <c r="K310" s="171" t="s">
        <v>1151</v>
      </c>
      <c r="L310" s="172" t="s">
        <v>9041</v>
      </c>
      <c r="M310" s="199" t="s">
        <v>5249</v>
      </c>
      <c r="N310" s="167" t="s">
        <v>9042</v>
      </c>
      <c r="O310" s="137"/>
      <c r="P310" s="138"/>
    </row>
    <row r="311" spans="1:16">
      <c r="A311" s="126"/>
      <c r="B311" s="127" t="s">
        <v>3579</v>
      </c>
      <c r="C311" s="118" t="s">
        <v>5257</v>
      </c>
      <c r="D311" s="119" t="s">
        <v>5561</v>
      </c>
      <c r="E311" s="118" t="s">
        <v>5339</v>
      </c>
      <c r="F311" s="119" t="s">
        <v>5564</v>
      </c>
      <c r="G311" s="218" t="s">
        <v>5565</v>
      </c>
      <c r="H311" s="219" t="s">
        <v>1663</v>
      </c>
      <c r="I311" s="146" t="s">
        <v>5543</v>
      </c>
      <c r="J311" s="149" t="s">
        <v>8801</v>
      </c>
      <c r="K311" s="171" t="s">
        <v>1152</v>
      </c>
      <c r="L311" s="172" t="s">
        <v>9042</v>
      </c>
      <c r="M311" s="220"/>
      <c r="N311" s="221"/>
      <c r="O311" s="137"/>
      <c r="P311" s="138"/>
    </row>
    <row r="312" spans="1:16">
      <c r="A312" s="126"/>
      <c r="B312" s="127" t="s">
        <v>3579</v>
      </c>
      <c r="C312" s="128" t="s">
        <v>5258</v>
      </c>
      <c r="D312" s="127" t="s">
        <v>5573</v>
      </c>
      <c r="E312" s="128" t="s">
        <v>5347</v>
      </c>
      <c r="F312" s="129" t="s">
        <v>5580</v>
      </c>
      <c r="G312" s="191" t="s">
        <v>5581</v>
      </c>
      <c r="H312" s="121" t="s">
        <v>1670</v>
      </c>
      <c r="I312" s="141"/>
      <c r="J312" s="132" t="s">
        <v>3579</v>
      </c>
      <c r="K312" s="133"/>
      <c r="L312" s="134" t="s">
        <v>8674</v>
      </c>
      <c r="M312" s="135"/>
      <c r="N312" s="136"/>
      <c r="O312" s="137"/>
      <c r="P312" s="138"/>
    </row>
    <row r="313" spans="1:16">
      <c r="A313" s="126"/>
      <c r="B313" s="127" t="s">
        <v>3579</v>
      </c>
      <c r="C313" s="128"/>
      <c r="D313" s="127" t="s">
        <v>3579</v>
      </c>
      <c r="E313" s="128" t="s">
        <v>3579</v>
      </c>
      <c r="F313" s="129" t="s">
        <v>3579</v>
      </c>
      <c r="G313" s="191" t="s">
        <v>5582</v>
      </c>
      <c r="H313" s="121" t="s">
        <v>1671</v>
      </c>
      <c r="I313" s="150"/>
      <c r="J313" s="151" t="s">
        <v>3579</v>
      </c>
      <c r="K313" s="133"/>
      <c r="L313" s="134"/>
      <c r="M313" s="135"/>
      <c r="N313" s="136"/>
      <c r="O313" s="137"/>
      <c r="P313" s="138"/>
    </row>
    <row r="314" spans="1:16">
      <c r="A314" s="209" t="s">
        <v>5207</v>
      </c>
      <c r="B314" s="119" t="s">
        <v>5405</v>
      </c>
      <c r="C314" s="118" t="s">
        <v>5238</v>
      </c>
      <c r="D314" s="119" t="s">
        <v>5435</v>
      </c>
      <c r="E314" s="118" t="s">
        <v>5299</v>
      </c>
      <c r="F314" s="119" t="s">
        <v>5435</v>
      </c>
      <c r="G314" s="191" t="s">
        <v>5442</v>
      </c>
      <c r="H314" s="121" t="s">
        <v>1837</v>
      </c>
      <c r="I314" s="131" t="s">
        <v>5547</v>
      </c>
      <c r="J314" s="132" t="s">
        <v>8802</v>
      </c>
      <c r="K314" s="169"/>
      <c r="L314" s="170"/>
      <c r="M314" s="220"/>
      <c r="N314" s="221"/>
      <c r="O314" s="137"/>
      <c r="P314" s="138"/>
    </row>
    <row r="315" spans="1:16">
      <c r="A315" s="126" t="s">
        <v>5213</v>
      </c>
      <c r="B315" s="127" t="s">
        <v>5559</v>
      </c>
      <c r="C315" s="128" t="s">
        <v>5258</v>
      </c>
      <c r="D315" s="127" t="s">
        <v>5573</v>
      </c>
      <c r="E315" s="118" t="s">
        <v>5342</v>
      </c>
      <c r="F315" s="119" t="s">
        <v>5574</v>
      </c>
      <c r="G315" s="191" t="s">
        <v>5575</v>
      </c>
      <c r="H315" s="121" t="s">
        <v>1668</v>
      </c>
      <c r="I315" s="141"/>
      <c r="J315" s="132" t="s">
        <v>3579</v>
      </c>
      <c r="K315" s="169"/>
      <c r="L315" s="170"/>
      <c r="M315" s="220"/>
      <c r="N315" s="221"/>
      <c r="O315" s="137"/>
      <c r="P315" s="138"/>
    </row>
    <row r="316" spans="1:16">
      <c r="A316" s="126"/>
      <c r="B316" s="127" t="s">
        <v>3579</v>
      </c>
      <c r="C316" s="128"/>
      <c r="D316" s="127" t="s">
        <v>3579</v>
      </c>
      <c r="E316" s="139" t="s">
        <v>5346</v>
      </c>
      <c r="F316" s="140" t="s">
        <v>5577</v>
      </c>
      <c r="G316" s="191" t="s">
        <v>5579</v>
      </c>
      <c r="H316" s="121" t="s">
        <v>1861</v>
      </c>
      <c r="I316" s="141"/>
      <c r="J316" s="132" t="s">
        <v>3579</v>
      </c>
      <c r="K316" s="169"/>
      <c r="L316" s="170"/>
      <c r="M316" s="220"/>
      <c r="N316" s="221"/>
      <c r="O316" s="137"/>
      <c r="P316" s="138"/>
    </row>
    <row r="317" spans="1:16">
      <c r="A317" s="126"/>
      <c r="B317" s="127" t="s">
        <v>3579</v>
      </c>
      <c r="C317" s="128"/>
      <c r="D317" s="127" t="s">
        <v>3579</v>
      </c>
      <c r="E317" s="128" t="s">
        <v>5347</v>
      </c>
      <c r="F317" s="129" t="s">
        <v>5580</v>
      </c>
      <c r="G317" s="191" t="s">
        <v>5584</v>
      </c>
      <c r="H317" s="121" t="s">
        <v>1673</v>
      </c>
      <c r="I317" s="141"/>
      <c r="J317" s="132" t="s">
        <v>3579</v>
      </c>
      <c r="K317" s="169"/>
      <c r="L317" s="170"/>
      <c r="M317" s="220"/>
      <c r="N317" s="221"/>
      <c r="O317" s="137"/>
      <c r="P317" s="138"/>
    </row>
    <row r="318" spans="1:16">
      <c r="A318" s="126"/>
      <c r="B318" s="127" t="s">
        <v>3579</v>
      </c>
      <c r="C318" s="118" t="s">
        <v>5259</v>
      </c>
      <c r="D318" s="119" t="s">
        <v>5586</v>
      </c>
      <c r="E318" s="118" t="s">
        <v>5350</v>
      </c>
      <c r="F318" s="119" t="s">
        <v>5591</v>
      </c>
      <c r="G318" s="191" t="s">
        <v>5592</v>
      </c>
      <c r="H318" s="121" t="s">
        <v>1677</v>
      </c>
      <c r="I318" s="141"/>
      <c r="J318" s="142" t="s">
        <v>3579</v>
      </c>
      <c r="K318" s="169"/>
      <c r="L318" s="170"/>
      <c r="M318" s="220"/>
      <c r="N318" s="221"/>
      <c r="O318" s="137"/>
      <c r="P318" s="138"/>
    </row>
    <row r="319" spans="1:16">
      <c r="A319" s="126"/>
      <c r="B319" s="127" t="s">
        <v>3579</v>
      </c>
      <c r="C319" s="128" t="s">
        <v>5264</v>
      </c>
      <c r="D319" s="127" t="s">
        <v>5597</v>
      </c>
      <c r="E319" s="128" t="s">
        <v>5352</v>
      </c>
      <c r="F319" s="129" t="s">
        <v>5598</v>
      </c>
      <c r="G319" s="192" t="s">
        <v>5599</v>
      </c>
      <c r="H319" s="193" t="s">
        <v>1679</v>
      </c>
      <c r="I319" s="141"/>
      <c r="J319" s="142" t="s">
        <v>3579</v>
      </c>
      <c r="K319" s="169"/>
      <c r="L319" s="170"/>
      <c r="M319" s="220"/>
      <c r="N319" s="221"/>
      <c r="O319" s="137"/>
      <c r="P319" s="138"/>
    </row>
    <row r="320" spans="1:16">
      <c r="A320" s="126"/>
      <c r="B320" s="127"/>
      <c r="C320" s="139"/>
      <c r="D320" s="140"/>
      <c r="E320" s="139"/>
      <c r="F320" s="140"/>
      <c r="G320" s="204"/>
      <c r="H320" s="195"/>
      <c r="I320" s="122" t="s">
        <v>5548</v>
      </c>
      <c r="J320" s="123" t="s">
        <v>8803</v>
      </c>
      <c r="K320" s="171" t="s">
        <v>1153</v>
      </c>
      <c r="L320" s="172" t="s">
        <v>9043</v>
      </c>
      <c r="M320" s="187" t="s">
        <v>5253</v>
      </c>
      <c r="N320" s="167" t="s">
        <v>9043</v>
      </c>
      <c r="O320" s="137"/>
      <c r="P320" s="138"/>
    </row>
    <row r="321" spans="1:16">
      <c r="A321" s="126"/>
      <c r="B321" s="127"/>
      <c r="C321" s="128" t="s">
        <v>5258</v>
      </c>
      <c r="D321" s="127" t="s">
        <v>5573</v>
      </c>
      <c r="E321" s="128" t="s">
        <v>5347</v>
      </c>
      <c r="F321" s="129" t="s">
        <v>5580</v>
      </c>
      <c r="G321" s="191" t="s">
        <v>5584</v>
      </c>
      <c r="H321" s="121" t="s">
        <v>1673</v>
      </c>
      <c r="I321" s="131" t="s">
        <v>5550</v>
      </c>
      <c r="J321" s="142" t="s">
        <v>8804</v>
      </c>
      <c r="K321" s="169"/>
      <c r="L321" s="170"/>
      <c r="M321" s="220"/>
      <c r="N321" s="221"/>
      <c r="O321" s="137"/>
      <c r="P321" s="138"/>
    </row>
    <row r="322" spans="1:16">
      <c r="A322" s="126"/>
      <c r="B322" s="127" t="s">
        <v>3579</v>
      </c>
      <c r="C322" s="118" t="s">
        <v>5264</v>
      </c>
      <c r="D322" s="119" t="s">
        <v>5597</v>
      </c>
      <c r="E322" s="118" t="s">
        <v>5352</v>
      </c>
      <c r="F322" s="119" t="s">
        <v>5598</v>
      </c>
      <c r="G322" s="191" t="s">
        <v>5599</v>
      </c>
      <c r="H322" s="121" t="s">
        <v>1679</v>
      </c>
      <c r="I322" s="150"/>
      <c r="J322" s="174" t="s">
        <v>3579</v>
      </c>
      <c r="K322" s="169"/>
      <c r="L322" s="170"/>
      <c r="M322" s="220"/>
      <c r="N322" s="221"/>
      <c r="O322" s="137"/>
      <c r="P322" s="138"/>
    </row>
    <row r="323" spans="1:16">
      <c r="A323" s="126"/>
      <c r="B323" s="127" t="s">
        <v>3579</v>
      </c>
      <c r="C323" s="128" t="s">
        <v>5259</v>
      </c>
      <c r="D323" s="127" t="s">
        <v>5586</v>
      </c>
      <c r="E323" s="128" t="s">
        <v>5350</v>
      </c>
      <c r="F323" s="129" t="s">
        <v>5591</v>
      </c>
      <c r="G323" s="191" t="s">
        <v>5592</v>
      </c>
      <c r="H323" s="121" t="s">
        <v>1677</v>
      </c>
      <c r="I323" s="146" t="s">
        <v>5551</v>
      </c>
      <c r="J323" s="181" t="s">
        <v>8805</v>
      </c>
      <c r="K323" s="169"/>
      <c r="L323" s="170" t="s">
        <v>8674</v>
      </c>
      <c r="M323" s="135"/>
      <c r="N323" s="168"/>
      <c r="O323" s="137"/>
      <c r="P323" s="138"/>
    </row>
    <row r="324" spans="1:16">
      <c r="A324" s="126"/>
      <c r="B324" s="127" t="s">
        <v>3579</v>
      </c>
      <c r="C324" s="118" t="s">
        <v>5264</v>
      </c>
      <c r="D324" s="119" t="s">
        <v>5597</v>
      </c>
      <c r="E324" s="118" t="s">
        <v>5352</v>
      </c>
      <c r="F324" s="119" t="s">
        <v>5598</v>
      </c>
      <c r="G324" s="191" t="s">
        <v>5599</v>
      </c>
      <c r="H324" s="121" t="s">
        <v>1679</v>
      </c>
      <c r="I324" s="141"/>
      <c r="J324" s="142" t="s">
        <v>3579</v>
      </c>
      <c r="K324" s="169"/>
      <c r="L324" s="170"/>
      <c r="M324" s="135"/>
      <c r="N324" s="168"/>
      <c r="O324" s="137"/>
      <c r="P324" s="138"/>
    </row>
    <row r="325" spans="1:16">
      <c r="A325" s="126"/>
      <c r="B325" s="127" t="s">
        <v>3579</v>
      </c>
      <c r="C325" s="128" t="s">
        <v>5259</v>
      </c>
      <c r="D325" s="127" t="s">
        <v>5586</v>
      </c>
      <c r="E325" s="128" t="s">
        <v>5350</v>
      </c>
      <c r="F325" s="129" t="s">
        <v>5591</v>
      </c>
      <c r="G325" s="191" t="s">
        <v>5592</v>
      </c>
      <c r="H325" s="121" t="s">
        <v>1677</v>
      </c>
      <c r="I325" s="122" t="s">
        <v>5553</v>
      </c>
      <c r="J325" s="123" t="s">
        <v>1677</v>
      </c>
      <c r="K325" s="171" t="s">
        <v>1154</v>
      </c>
      <c r="L325" s="172" t="s">
        <v>9044</v>
      </c>
      <c r="M325" s="187" t="s">
        <v>5254</v>
      </c>
      <c r="N325" s="172" t="s">
        <v>9045</v>
      </c>
      <c r="O325" s="137"/>
      <c r="P325" s="138"/>
    </row>
    <row r="326" spans="1:16">
      <c r="A326" s="126"/>
      <c r="B326" s="127" t="s">
        <v>3579</v>
      </c>
      <c r="C326" s="128"/>
      <c r="D326" s="127" t="s">
        <v>3579</v>
      </c>
      <c r="E326" s="128" t="s">
        <v>3579</v>
      </c>
      <c r="F326" s="129" t="s">
        <v>3579</v>
      </c>
      <c r="G326" s="191" t="s">
        <v>5593</v>
      </c>
      <c r="H326" s="121" t="s">
        <v>1863</v>
      </c>
      <c r="I326" s="122" t="s">
        <v>5554</v>
      </c>
      <c r="J326" s="123" t="s">
        <v>8806</v>
      </c>
      <c r="K326" s="169"/>
      <c r="L326" s="170"/>
      <c r="M326" s="154"/>
      <c r="N326" s="170"/>
      <c r="O326" s="137"/>
      <c r="P326" s="138"/>
    </row>
    <row r="327" spans="1:16">
      <c r="A327" s="126"/>
      <c r="B327" s="127" t="s">
        <v>3579</v>
      </c>
      <c r="C327" s="118" t="s">
        <v>5258</v>
      </c>
      <c r="D327" s="119" t="s">
        <v>5573</v>
      </c>
      <c r="E327" s="118" t="s">
        <v>5347</v>
      </c>
      <c r="F327" s="119" t="s">
        <v>5580</v>
      </c>
      <c r="G327" s="191" t="s">
        <v>5584</v>
      </c>
      <c r="H327" s="222" t="s">
        <v>1673</v>
      </c>
      <c r="I327" s="146" t="s">
        <v>5555</v>
      </c>
      <c r="J327" s="181" t="s">
        <v>8807</v>
      </c>
      <c r="K327" s="169"/>
      <c r="L327" s="170"/>
      <c r="M327" s="154"/>
      <c r="N327" s="168"/>
      <c r="O327" s="137"/>
      <c r="P327" s="138"/>
    </row>
    <row r="328" spans="1:16">
      <c r="A328" s="126"/>
      <c r="B328" s="127" t="s">
        <v>3579</v>
      </c>
      <c r="C328" s="128" t="s">
        <v>5259</v>
      </c>
      <c r="D328" s="127" t="s">
        <v>5586</v>
      </c>
      <c r="E328" s="128" t="s">
        <v>5349</v>
      </c>
      <c r="F328" s="129" t="s">
        <v>5587</v>
      </c>
      <c r="G328" s="191" t="s">
        <v>5589</v>
      </c>
      <c r="H328" s="121" t="s">
        <v>1675</v>
      </c>
      <c r="I328" s="141"/>
      <c r="J328" s="142" t="s">
        <v>3579</v>
      </c>
      <c r="K328" s="169"/>
      <c r="L328" s="170"/>
      <c r="M328" s="154"/>
      <c r="N328" s="168"/>
      <c r="O328" s="137"/>
      <c r="P328" s="138"/>
    </row>
    <row r="329" spans="1:16">
      <c r="A329" s="126"/>
      <c r="B329" s="127" t="s">
        <v>3579</v>
      </c>
      <c r="C329" s="128"/>
      <c r="D329" s="127" t="s">
        <v>3579</v>
      </c>
      <c r="E329" s="139" t="s">
        <v>3579</v>
      </c>
      <c r="F329" s="140" t="s">
        <v>3579</v>
      </c>
      <c r="G329" s="191" t="s">
        <v>5590</v>
      </c>
      <c r="H329" s="121" t="s">
        <v>1862</v>
      </c>
      <c r="I329" s="141"/>
      <c r="J329" s="142" t="s">
        <v>3579</v>
      </c>
      <c r="K329" s="169"/>
      <c r="L329" s="170"/>
      <c r="M329" s="154"/>
      <c r="N329" s="168"/>
      <c r="O329" s="137"/>
      <c r="P329" s="138"/>
    </row>
    <row r="330" spans="1:16">
      <c r="A330" s="126"/>
      <c r="B330" s="127" t="s">
        <v>3579</v>
      </c>
      <c r="C330" s="128"/>
      <c r="D330" s="127" t="s">
        <v>3579</v>
      </c>
      <c r="E330" s="128" t="s">
        <v>5350</v>
      </c>
      <c r="F330" s="129" t="s">
        <v>5591</v>
      </c>
      <c r="G330" s="191" t="s">
        <v>5593</v>
      </c>
      <c r="H330" s="121" t="s">
        <v>1863</v>
      </c>
      <c r="I330" s="141"/>
      <c r="J330" s="142" t="s">
        <v>3579</v>
      </c>
      <c r="K330" s="169"/>
      <c r="L330" s="170"/>
      <c r="M330" s="154"/>
      <c r="N330" s="168"/>
      <c r="O330" s="137"/>
      <c r="P330" s="138"/>
    </row>
    <row r="331" spans="1:16">
      <c r="A331" s="126"/>
      <c r="B331" s="127" t="s">
        <v>3579</v>
      </c>
      <c r="C331" s="128"/>
      <c r="D331" s="127" t="s">
        <v>3579</v>
      </c>
      <c r="E331" s="139" t="s">
        <v>3579</v>
      </c>
      <c r="F331" s="140" t="s">
        <v>3579</v>
      </c>
      <c r="G331" s="191" t="s">
        <v>5594</v>
      </c>
      <c r="H331" s="121" t="s">
        <v>3008</v>
      </c>
      <c r="I331" s="141"/>
      <c r="J331" s="142" t="s">
        <v>3579</v>
      </c>
      <c r="K331" s="169"/>
      <c r="L331" s="170"/>
      <c r="M331" s="154"/>
      <c r="N331" s="168"/>
      <c r="O331" s="137"/>
      <c r="P331" s="138"/>
    </row>
    <row r="332" spans="1:16">
      <c r="A332" s="126"/>
      <c r="B332" s="127" t="s">
        <v>3579</v>
      </c>
      <c r="C332" s="128"/>
      <c r="D332" s="127" t="s">
        <v>3579</v>
      </c>
      <c r="E332" s="128" t="s">
        <v>5349</v>
      </c>
      <c r="F332" s="129" t="s">
        <v>5587</v>
      </c>
      <c r="G332" s="191" t="s">
        <v>5588</v>
      </c>
      <c r="H332" s="121" t="s">
        <v>1674</v>
      </c>
      <c r="I332" s="146" t="s">
        <v>5556</v>
      </c>
      <c r="J332" s="181" t="s">
        <v>1674</v>
      </c>
      <c r="K332" s="171" t="s">
        <v>5328</v>
      </c>
      <c r="L332" s="172" t="s">
        <v>9046</v>
      </c>
      <c r="M332" s="197"/>
      <c r="N332" s="188" t="s">
        <v>8674</v>
      </c>
      <c r="O332" s="137"/>
      <c r="P332" s="138"/>
    </row>
    <row r="333" spans="1:16">
      <c r="A333" s="126"/>
      <c r="B333" s="127" t="s">
        <v>3579</v>
      </c>
      <c r="C333" s="128"/>
      <c r="D333" s="127" t="s">
        <v>3579</v>
      </c>
      <c r="E333" s="139" t="s">
        <v>3579</v>
      </c>
      <c r="F333" s="140" t="s">
        <v>3579</v>
      </c>
      <c r="G333" s="191" t="s">
        <v>5590</v>
      </c>
      <c r="H333" s="121" t="s">
        <v>1862</v>
      </c>
      <c r="I333" s="150"/>
      <c r="J333" s="174" t="s">
        <v>3579</v>
      </c>
      <c r="K333" s="169"/>
      <c r="L333" s="170"/>
      <c r="M333" s="154"/>
      <c r="N333" s="188"/>
      <c r="O333" s="137"/>
      <c r="P333" s="138"/>
    </row>
    <row r="334" spans="1:16">
      <c r="A334" s="126"/>
      <c r="B334" s="127" t="s">
        <v>3579</v>
      </c>
      <c r="C334" s="212" t="s">
        <v>5258</v>
      </c>
      <c r="D334" s="213" t="s">
        <v>5573</v>
      </c>
      <c r="E334" s="128" t="s">
        <v>5347</v>
      </c>
      <c r="F334" s="129" t="s">
        <v>5580</v>
      </c>
      <c r="G334" s="191" t="s">
        <v>5584</v>
      </c>
      <c r="H334" s="121" t="s">
        <v>1673</v>
      </c>
      <c r="I334" s="131" t="s">
        <v>5557</v>
      </c>
      <c r="J334" s="142" t="s">
        <v>8808</v>
      </c>
      <c r="K334" s="169"/>
      <c r="L334" s="170"/>
      <c r="M334" s="154"/>
      <c r="N334" s="168"/>
      <c r="O334" s="137"/>
      <c r="P334" s="138"/>
    </row>
    <row r="335" spans="1:16">
      <c r="A335" s="126"/>
      <c r="B335" s="127" t="s">
        <v>3579</v>
      </c>
      <c r="C335" s="118" t="s">
        <v>5259</v>
      </c>
      <c r="D335" s="119" t="s">
        <v>5586</v>
      </c>
      <c r="E335" s="118" t="s">
        <v>5349</v>
      </c>
      <c r="F335" s="119" t="s">
        <v>5587</v>
      </c>
      <c r="G335" s="191" t="s">
        <v>5590</v>
      </c>
      <c r="H335" s="121" t="s">
        <v>1862</v>
      </c>
      <c r="I335" s="141"/>
      <c r="J335" s="142" t="s">
        <v>3579</v>
      </c>
      <c r="K335" s="169"/>
      <c r="L335" s="170"/>
      <c r="M335" s="154"/>
      <c r="N335" s="168"/>
      <c r="O335" s="137"/>
      <c r="P335" s="138"/>
    </row>
    <row r="336" spans="1:16">
      <c r="A336" s="126"/>
      <c r="B336" s="127"/>
      <c r="C336" s="118" t="s">
        <v>5258</v>
      </c>
      <c r="D336" s="119" t="s">
        <v>5573</v>
      </c>
      <c r="E336" s="118" t="s">
        <v>5347</v>
      </c>
      <c r="F336" s="119" t="s">
        <v>5580</v>
      </c>
      <c r="G336" s="191" t="s">
        <v>5584</v>
      </c>
      <c r="H336" s="121" t="s">
        <v>1673</v>
      </c>
      <c r="I336" s="146" t="s">
        <v>5558</v>
      </c>
      <c r="J336" s="149" t="s">
        <v>8809</v>
      </c>
      <c r="K336" s="169"/>
      <c r="L336" s="170"/>
      <c r="M336" s="154"/>
      <c r="N336" s="168"/>
      <c r="O336" s="137"/>
      <c r="P336" s="138"/>
    </row>
    <row r="337" spans="1:16">
      <c r="A337" s="126"/>
      <c r="B337" s="127" t="s">
        <v>3579</v>
      </c>
      <c r="C337" s="128" t="s">
        <v>5259</v>
      </c>
      <c r="D337" s="127" t="s">
        <v>5586</v>
      </c>
      <c r="E337" s="128" t="s">
        <v>5349</v>
      </c>
      <c r="F337" s="129" t="s">
        <v>5587</v>
      </c>
      <c r="G337" s="191" t="s">
        <v>5589</v>
      </c>
      <c r="H337" s="121" t="s">
        <v>1675</v>
      </c>
      <c r="I337" s="141"/>
      <c r="J337" s="142" t="s">
        <v>3579</v>
      </c>
      <c r="K337" s="169"/>
      <c r="L337" s="170"/>
      <c r="M337" s="154"/>
      <c r="N337" s="168"/>
      <c r="O337" s="137"/>
      <c r="P337" s="138"/>
    </row>
    <row r="338" spans="1:16">
      <c r="A338" s="126"/>
      <c r="B338" s="127" t="s">
        <v>3579</v>
      </c>
      <c r="C338" s="139"/>
      <c r="D338" s="140" t="s">
        <v>3579</v>
      </c>
      <c r="E338" s="139" t="s">
        <v>3579</v>
      </c>
      <c r="F338" s="140" t="s">
        <v>3579</v>
      </c>
      <c r="G338" s="191" t="s">
        <v>5590</v>
      </c>
      <c r="H338" s="121" t="s">
        <v>1862</v>
      </c>
      <c r="I338" s="141"/>
      <c r="J338" s="142" t="s">
        <v>3579</v>
      </c>
      <c r="K338" s="133"/>
      <c r="L338" s="134" t="s">
        <v>8674</v>
      </c>
      <c r="M338" s="135"/>
      <c r="N338" s="136"/>
      <c r="O338" s="137"/>
      <c r="P338" s="138"/>
    </row>
    <row r="339" spans="1:16">
      <c r="A339" s="126"/>
      <c r="B339" s="127" t="s">
        <v>3579</v>
      </c>
      <c r="C339" s="128" t="s">
        <v>5265</v>
      </c>
      <c r="D339" s="127" t="s">
        <v>5602</v>
      </c>
      <c r="E339" s="128" t="s">
        <v>5355</v>
      </c>
      <c r="F339" s="129" t="s">
        <v>5602</v>
      </c>
      <c r="G339" s="191" t="s">
        <v>5603</v>
      </c>
      <c r="H339" s="121" t="s">
        <v>1864</v>
      </c>
      <c r="I339" s="122" t="s">
        <v>5563</v>
      </c>
      <c r="J339" s="123" t="s">
        <v>8810</v>
      </c>
      <c r="K339" s="171" t="s">
        <v>5329</v>
      </c>
      <c r="L339" s="172" t="s">
        <v>9047</v>
      </c>
      <c r="M339" s="199" t="s">
        <v>5255</v>
      </c>
      <c r="N339" s="167" t="s">
        <v>9047</v>
      </c>
      <c r="O339" s="137"/>
      <c r="P339" s="138"/>
    </row>
    <row r="340" spans="1:16">
      <c r="A340" s="126"/>
      <c r="B340" s="127" t="s">
        <v>3579</v>
      </c>
      <c r="C340" s="128"/>
      <c r="D340" s="127" t="s">
        <v>3579</v>
      </c>
      <c r="E340" s="128" t="s">
        <v>3579</v>
      </c>
      <c r="F340" s="129" t="s">
        <v>3579</v>
      </c>
      <c r="G340" s="191" t="s">
        <v>5605</v>
      </c>
      <c r="H340" s="121" t="s">
        <v>1866</v>
      </c>
      <c r="I340" s="131" t="s">
        <v>5565</v>
      </c>
      <c r="J340" s="142" t="s">
        <v>8811</v>
      </c>
      <c r="K340" s="169"/>
      <c r="L340" s="170"/>
      <c r="M340" s="154"/>
      <c r="N340" s="188"/>
      <c r="O340" s="137"/>
      <c r="P340" s="138"/>
    </row>
    <row r="341" spans="1:16">
      <c r="A341" s="155"/>
      <c r="B341" s="140" t="s">
        <v>3579</v>
      </c>
      <c r="C341" s="139"/>
      <c r="D341" s="140" t="s">
        <v>3579</v>
      </c>
      <c r="E341" s="139" t="s">
        <v>3579</v>
      </c>
      <c r="F341" s="140" t="s">
        <v>3579</v>
      </c>
      <c r="G341" s="191" t="s">
        <v>5606</v>
      </c>
      <c r="H341" s="121" t="s">
        <v>1681</v>
      </c>
      <c r="I341" s="150"/>
      <c r="J341" s="174" t="s">
        <v>3579</v>
      </c>
      <c r="K341" s="169"/>
      <c r="L341" s="170"/>
      <c r="M341" s="154"/>
      <c r="N341" s="188"/>
      <c r="O341" s="137"/>
      <c r="P341" s="138"/>
    </row>
    <row r="342" spans="1:16">
      <c r="A342" s="126" t="s">
        <v>5212</v>
      </c>
      <c r="B342" s="127" t="s">
        <v>5526</v>
      </c>
      <c r="C342" s="128" t="s">
        <v>5255</v>
      </c>
      <c r="D342" s="127" t="s">
        <v>5528</v>
      </c>
      <c r="E342" s="128" t="s">
        <v>5333</v>
      </c>
      <c r="F342" s="129" t="s">
        <v>5536</v>
      </c>
      <c r="G342" s="191" t="s">
        <v>5538</v>
      </c>
      <c r="H342" s="121" t="s">
        <v>1852</v>
      </c>
      <c r="I342" s="131" t="s">
        <v>5566</v>
      </c>
      <c r="J342" s="132" t="s">
        <v>8812</v>
      </c>
      <c r="K342" s="169"/>
      <c r="L342" s="170"/>
      <c r="M342" s="135"/>
      <c r="N342" s="168"/>
      <c r="O342" s="137"/>
      <c r="P342" s="138"/>
    </row>
    <row r="343" spans="1:16">
      <c r="A343" s="155"/>
      <c r="B343" s="140" t="s">
        <v>3579</v>
      </c>
      <c r="C343" s="139"/>
      <c r="D343" s="140" t="s">
        <v>3579</v>
      </c>
      <c r="E343" s="139" t="s">
        <v>3579</v>
      </c>
      <c r="F343" s="140" t="s">
        <v>3579</v>
      </c>
      <c r="G343" s="191" t="s">
        <v>5539</v>
      </c>
      <c r="H343" s="121" t="s">
        <v>1853</v>
      </c>
      <c r="I343" s="141"/>
      <c r="J343" s="132" t="s">
        <v>3579</v>
      </c>
      <c r="K343" s="169"/>
      <c r="L343" s="170"/>
      <c r="M343" s="135"/>
      <c r="N343" s="168"/>
      <c r="O343" s="137"/>
      <c r="P343" s="138"/>
    </row>
    <row r="344" spans="1:16">
      <c r="A344" s="126" t="s">
        <v>5213</v>
      </c>
      <c r="B344" s="127" t="s">
        <v>5559</v>
      </c>
      <c r="C344" s="128" t="s">
        <v>5265</v>
      </c>
      <c r="D344" s="127" t="s">
        <v>5602</v>
      </c>
      <c r="E344" s="128" t="s">
        <v>5355</v>
      </c>
      <c r="F344" s="129" t="s">
        <v>5602</v>
      </c>
      <c r="G344" s="191" t="s">
        <v>5604</v>
      </c>
      <c r="H344" s="121" t="s">
        <v>1865</v>
      </c>
      <c r="I344" s="141"/>
      <c r="J344" s="132" t="s">
        <v>3579</v>
      </c>
      <c r="K344" s="169"/>
      <c r="L344" s="170"/>
      <c r="M344" s="135"/>
      <c r="N344" s="168"/>
      <c r="O344" s="137"/>
      <c r="P344" s="138"/>
    </row>
    <row r="345" spans="1:16">
      <c r="A345" s="126"/>
      <c r="B345" s="127" t="s">
        <v>3579</v>
      </c>
      <c r="C345" s="128"/>
      <c r="D345" s="127" t="s">
        <v>3579</v>
      </c>
      <c r="E345" s="128" t="s">
        <v>3579</v>
      </c>
      <c r="F345" s="129" t="s">
        <v>3579</v>
      </c>
      <c r="G345" s="191" t="s">
        <v>5605</v>
      </c>
      <c r="H345" s="121" t="s">
        <v>1866</v>
      </c>
      <c r="I345" s="141"/>
      <c r="J345" s="132" t="s">
        <v>3579</v>
      </c>
      <c r="K345" s="133"/>
      <c r="L345" s="134" t="s">
        <v>8674</v>
      </c>
      <c r="M345" s="135"/>
      <c r="N345" s="136"/>
      <c r="O345" s="137"/>
      <c r="P345" s="138"/>
    </row>
    <row r="346" spans="1:16">
      <c r="A346" s="155"/>
      <c r="B346" s="140" t="s">
        <v>3579</v>
      </c>
      <c r="C346" s="139"/>
      <c r="D346" s="140" t="s">
        <v>3579</v>
      </c>
      <c r="E346" s="139" t="s">
        <v>3579</v>
      </c>
      <c r="F346" s="140" t="s">
        <v>3579</v>
      </c>
      <c r="G346" s="191" t="s">
        <v>5606</v>
      </c>
      <c r="H346" s="121" t="s">
        <v>1681</v>
      </c>
      <c r="I346" s="150"/>
      <c r="J346" s="151" t="s">
        <v>3579</v>
      </c>
      <c r="K346" s="133"/>
      <c r="L346" s="134" t="s">
        <v>8674</v>
      </c>
      <c r="M346" s="135"/>
      <c r="N346" s="136"/>
      <c r="O346" s="137"/>
      <c r="P346" s="138"/>
    </row>
    <row r="347" spans="1:16">
      <c r="A347" s="126" t="s">
        <v>5214</v>
      </c>
      <c r="B347" s="127" t="s">
        <v>5607</v>
      </c>
      <c r="C347" s="128" t="s">
        <v>5266</v>
      </c>
      <c r="D347" s="127" t="s">
        <v>5607</v>
      </c>
      <c r="E347" s="128" t="s">
        <v>5356</v>
      </c>
      <c r="F347" s="129" t="s">
        <v>5609</v>
      </c>
      <c r="G347" s="191" t="s">
        <v>5610</v>
      </c>
      <c r="H347" s="121" t="s">
        <v>1682</v>
      </c>
      <c r="I347" s="122" t="s">
        <v>5567</v>
      </c>
      <c r="J347" s="123" t="s">
        <v>8813</v>
      </c>
      <c r="K347" s="171" t="s">
        <v>5330</v>
      </c>
      <c r="L347" s="172" t="s">
        <v>9048</v>
      </c>
      <c r="M347" s="187" t="s">
        <v>5256</v>
      </c>
      <c r="N347" s="167" t="s">
        <v>9049</v>
      </c>
      <c r="O347" s="160" t="s">
        <v>5213</v>
      </c>
      <c r="P347" s="125" t="s">
        <v>9050</v>
      </c>
    </row>
    <row r="348" spans="1:16">
      <c r="A348" s="126"/>
      <c r="B348" s="127" t="s">
        <v>3579</v>
      </c>
      <c r="C348" s="128"/>
      <c r="D348" s="127" t="s">
        <v>3579</v>
      </c>
      <c r="E348" s="128" t="s">
        <v>3579</v>
      </c>
      <c r="F348" s="129" t="s">
        <v>3579</v>
      </c>
      <c r="G348" s="191" t="s">
        <v>5612</v>
      </c>
      <c r="H348" s="121" t="s">
        <v>1869</v>
      </c>
      <c r="I348" s="122" t="s">
        <v>5568</v>
      </c>
      <c r="J348" s="123" t="s">
        <v>8814</v>
      </c>
      <c r="K348" s="169"/>
      <c r="L348" s="170"/>
      <c r="M348" s="154"/>
      <c r="N348" s="188"/>
      <c r="O348" s="137"/>
      <c r="P348" s="138"/>
    </row>
    <row r="349" spans="1:16">
      <c r="A349" s="126"/>
      <c r="B349" s="127" t="s">
        <v>3579</v>
      </c>
      <c r="C349" s="128"/>
      <c r="D349" s="127"/>
      <c r="E349" s="128" t="s">
        <v>3579</v>
      </c>
      <c r="F349" s="129" t="s">
        <v>3579</v>
      </c>
      <c r="G349" s="191" t="s">
        <v>5611</v>
      </c>
      <c r="H349" s="121" t="s">
        <v>1868</v>
      </c>
      <c r="I349" s="122" t="s">
        <v>5569</v>
      </c>
      <c r="J349" s="123" t="s">
        <v>8815</v>
      </c>
      <c r="K349" s="169"/>
      <c r="L349" s="170"/>
      <c r="M349" s="154"/>
      <c r="N349" s="188"/>
      <c r="O349" s="137"/>
      <c r="P349" s="138"/>
    </row>
    <row r="350" spans="1:16">
      <c r="A350" s="126"/>
      <c r="B350" s="127" t="s">
        <v>3579</v>
      </c>
      <c r="C350" s="128"/>
      <c r="D350" s="127"/>
      <c r="E350" s="202" t="s">
        <v>5357</v>
      </c>
      <c r="F350" s="203" t="s">
        <v>5613</v>
      </c>
      <c r="G350" s="191" t="s">
        <v>5614</v>
      </c>
      <c r="H350" s="121" t="s">
        <v>1870</v>
      </c>
      <c r="I350" s="146" t="s">
        <v>5570</v>
      </c>
      <c r="J350" s="181" t="s">
        <v>8816</v>
      </c>
      <c r="K350" s="171" t="s">
        <v>5333</v>
      </c>
      <c r="L350" s="172" t="s">
        <v>9051</v>
      </c>
      <c r="M350" s="154"/>
      <c r="N350" s="168"/>
      <c r="O350" s="137"/>
      <c r="P350" s="138"/>
    </row>
    <row r="351" spans="1:16">
      <c r="A351" s="126"/>
      <c r="B351" s="127" t="s">
        <v>3579</v>
      </c>
      <c r="C351" s="128"/>
      <c r="D351" s="127" t="s">
        <v>3579</v>
      </c>
      <c r="E351" s="139" t="s">
        <v>3579</v>
      </c>
      <c r="F351" s="140" t="s">
        <v>3579</v>
      </c>
      <c r="G351" s="191" t="s">
        <v>5615</v>
      </c>
      <c r="H351" s="121" t="s">
        <v>1871</v>
      </c>
      <c r="I351" s="122" t="s">
        <v>5571</v>
      </c>
      <c r="J351" s="123" t="s">
        <v>8817</v>
      </c>
      <c r="K351" s="169"/>
      <c r="L351" s="170"/>
      <c r="M351" s="154"/>
      <c r="N351" s="168"/>
      <c r="O351" s="137"/>
      <c r="P351" s="138"/>
    </row>
    <row r="352" spans="1:16">
      <c r="A352" s="155"/>
      <c r="B352" s="140" t="s">
        <v>3579</v>
      </c>
      <c r="C352" s="139"/>
      <c r="D352" s="140" t="s">
        <v>3579</v>
      </c>
      <c r="E352" s="139" t="s">
        <v>5361</v>
      </c>
      <c r="F352" s="140" t="s">
        <v>1683</v>
      </c>
      <c r="G352" s="191" t="s">
        <v>5616</v>
      </c>
      <c r="H352" s="121" t="s">
        <v>1683</v>
      </c>
      <c r="I352" s="122" t="s">
        <v>5575</v>
      </c>
      <c r="J352" s="123" t="s">
        <v>1683</v>
      </c>
      <c r="K352" s="169"/>
      <c r="L352" s="170"/>
      <c r="M352" s="154"/>
      <c r="N352" s="188"/>
      <c r="O352" s="137"/>
      <c r="P352" s="138"/>
    </row>
    <row r="353" spans="1:16">
      <c r="A353" s="126" t="s">
        <v>5215</v>
      </c>
      <c r="B353" s="127" t="s">
        <v>5617</v>
      </c>
      <c r="C353" s="128" t="s">
        <v>5268</v>
      </c>
      <c r="D353" s="127" t="s">
        <v>8818</v>
      </c>
      <c r="E353" s="118" t="s">
        <v>5362</v>
      </c>
      <c r="F353" s="119" t="s">
        <v>5620</v>
      </c>
      <c r="G353" s="191" t="s">
        <v>5621</v>
      </c>
      <c r="H353" s="121" t="s">
        <v>1684</v>
      </c>
      <c r="I353" s="146" t="s">
        <v>5576</v>
      </c>
      <c r="J353" s="181" t="s">
        <v>1684</v>
      </c>
      <c r="K353" s="171" t="s">
        <v>5334</v>
      </c>
      <c r="L353" s="172" t="s">
        <v>9052</v>
      </c>
      <c r="M353" s="187" t="s">
        <v>5257</v>
      </c>
      <c r="N353" s="167" t="s">
        <v>9053</v>
      </c>
      <c r="O353" s="160" t="s">
        <v>5214</v>
      </c>
      <c r="P353" s="125" t="s">
        <v>9054</v>
      </c>
    </row>
    <row r="354" spans="1:16">
      <c r="A354" s="126"/>
      <c r="B354" s="127" t="s">
        <v>3579</v>
      </c>
      <c r="C354" s="128"/>
      <c r="D354" s="127" t="s">
        <v>3579</v>
      </c>
      <c r="E354" s="179" t="s">
        <v>5364</v>
      </c>
      <c r="F354" s="180" t="s">
        <v>5625</v>
      </c>
      <c r="G354" s="191" t="s">
        <v>5627</v>
      </c>
      <c r="H354" s="121" t="s">
        <v>1875</v>
      </c>
      <c r="I354" s="150"/>
      <c r="J354" s="174" t="s">
        <v>3579</v>
      </c>
      <c r="K354" s="169"/>
      <c r="L354" s="170"/>
      <c r="M354" s="154"/>
      <c r="N354" s="168"/>
      <c r="O354" s="137"/>
      <c r="P354" s="138"/>
    </row>
    <row r="355" spans="1:16">
      <c r="A355" s="126"/>
      <c r="B355" s="127" t="s">
        <v>3579</v>
      </c>
      <c r="C355" s="128"/>
      <c r="D355" s="127" t="s">
        <v>3579</v>
      </c>
      <c r="E355" s="118" t="s">
        <v>5362</v>
      </c>
      <c r="F355" s="119" t="s">
        <v>5620</v>
      </c>
      <c r="G355" s="191" t="s">
        <v>5622</v>
      </c>
      <c r="H355" s="121" t="s">
        <v>1685</v>
      </c>
      <c r="I355" s="131" t="s">
        <v>5578</v>
      </c>
      <c r="J355" s="142" t="s">
        <v>8819</v>
      </c>
      <c r="K355" s="169"/>
      <c r="L355" s="170"/>
      <c r="M355" s="154"/>
      <c r="N355" s="168"/>
      <c r="O355" s="137"/>
      <c r="P355" s="138"/>
    </row>
    <row r="356" spans="1:16">
      <c r="A356" s="126"/>
      <c r="B356" s="127" t="s">
        <v>3579</v>
      </c>
      <c r="C356" s="128"/>
      <c r="D356" s="127" t="s">
        <v>3579</v>
      </c>
      <c r="E356" s="128" t="s">
        <v>5364</v>
      </c>
      <c r="F356" s="127" t="s">
        <v>5625</v>
      </c>
      <c r="G356" s="191" t="s">
        <v>5627</v>
      </c>
      <c r="H356" s="121" t="s">
        <v>1875</v>
      </c>
      <c r="I356" s="150"/>
      <c r="J356" s="174" t="s">
        <v>3579</v>
      </c>
      <c r="K356" s="169"/>
      <c r="L356" s="170"/>
      <c r="M356" s="154"/>
      <c r="N356" s="168"/>
      <c r="O356" s="137"/>
      <c r="P356" s="138"/>
    </row>
    <row r="357" spans="1:16">
      <c r="A357" s="126"/>
      <c r="B357" s="127" t="s">
        <v>3579</v>
      </c>
      <c r="C357" s="128"/>
      <c r="D357" s="127" t="s">
        <v>3579</v>
      </c>
      <c r="E357" s="118" t="s">
        <v>5362</v>
      </c>
      <c r="F357" s="119" t="s">
        <v>5620</v>
      </c>
      <c r="G357" s="191" t="s">
        <v>5623</v>
      </c>
      <c r="H357" s="121" t="s">
        <v>1872</v>
      </c>
      <c r="I357" s="131" t="s">
        <v>5579</v>
      </c>
      <c r="J357" s="142" t="s">
        <v>8820</v>
      </c>
      <c r="K357" s="169"/>
      <c r="L357" s="170"/>
      <c r="M357" s="154"/>
      <c r="N357" s="168"/>
      <c r="O357" s="137"/>
      <c r="P357" s="138"/>
    </row>
    <row r="358" spans="1:16">
      <c r="A358" s="126"/>
      <c r="B358" s="127" t="s">
        <v>3579</v>
      </c>
      <c r="C358" s="128"/>
      <c r="D358" s="127" t="s">
        <v>3579</v>
      </c>
      <c r="E358" s="128" t="s">
        <v>5364</v>
      </c>
      <c r="F358" s="127" t="s">
        <v>5625</v>
      </c>
      <c r="G358" s="191" t="s">
        <v>5627</v>
      </c>
      <c r="H358" s="121" t="s">
        <v>1875</v>
      </c>
      <c r="I358" s="141"/>
      <c r="J358" s="142" t="s">
        <v>3579</v>
      </c>
      <c r="K358" s="169"/>
      <c r="L358" s="170"/>
      <c r="M358" s="154"/>
      <c r="N358" s="168"/>
      <c r="O358" s="137"/>
      <c r="P358" s="138"/>
    </row>
    <row r="359" spans="1:16">
      <c r="A359" s="126"/>
      <c r="B359" s="127" t="s">
        <v>3579</v>
      </c>
      <c r="C359" s="128"/>
      <c r="D359" s="127" t="s">
        <v>3579</v>
      </c>
      <c r="E359" s="118" t="s">
        <v>5362</v>
      </c>
      <c r="F359" s="119" t="s">
        <v>5620</v>
      </c>
      <c r="G359" s="191" t="s">
        <v>5624</v>
      </c>
      <c r="H359" s="121" t="s">
        <v>1873</v>
      </c>
      <c r="I359" s="122" t="s">
        <v>5581</v>
      </c>
      <c r="J359" s="123" t="s">
        <v>1873</v>
      </c>
      <c r="K359" s="171" t="s">
        <v>5335</v>
      </c>
      <c r="L359" s="172" t="s">
        <v>9055</v>
      </c>
      <c r="M359" s="154"/>
      <c r="N359" s="168"/>
      <c r="O359" s="137"/>
      <c r="P359" s="138"/>
    </row>
    <row r="360" spans="1:16">
      <c r="A360" s="126"/>
      <c r="B360" s="127" t="s">
        <v>3579</v>
      </c>
      <c r="C360" s="128"/>
      <c r="D360" s="127" t="s">
        <v>3579</v>
      </c>
      <c r="E360" s="139" t="s">
        <v>5366</v>
      </c>
      <c r="F360" s="140" t="s">
        <v>5628</v>
      </c>
      <c r="G360" s="191" t="s">
        <v>5629</v>
      </c>
      <c r="H360" s="121" t="s">
        <v>1686</v>
      </c>
      <c r="I360" s="122" t="s">
        <v>5582</v>
      </c>
      <c r="J360" s="123" t="s">
        <v>8821</v>
      </c>
      <c r="K360" s="210"/>
      <c r="L360" s="198"/>
      <c r="M360" s="154"/>
      <c r="N360" s="168"/>
      <c r="O360" s="137"/>
      <c r="P360" s="138"/>
    </row>
    <row r="361" spans="1:16">
      <c r="A361" s="126"/>
      <c r="B361" s="127" t="s">
        <v>3579</v>
      </c>
      <c r="C361" s="128"/>
      <c r="D361" s="127" t="s">
        <v>3579</v>
      </c>
      <c r="E361" s="128" t="s">
        <v>5364</v>
      </c>
      <c r="F361" s="129" t="s">
        <v>5625</v>
      </c>
      <c r="G361" s="191" t="s">
        <v>5626</v>
      </c>
      <c r="H361" s="121" t="s">
        <v>1874</v>
      </c>
      <c r="I361" s="122" t="s">
        <v>5583</v>
      </c>
      <c r="J361" s="123" t="s">
        <v>8822</v>
      </c>
      <c r="K361" s="171" t="s">
        <v>5337</v>
      </c>
      <c r="L361" s="172" t="s">
        <v>9056</v>
      </c>
      <c r="M361" s="154"/>
      <c r="N361" s="188"/>
      <c r="O361" s="137"/>
      <c r="P361" s="138"/>
    </row>
    <row r="362" spans="1:16">
      <c r="A362" s="126"/>
      <c r="B362" s="127" t="s">
        <v>3579</v>
      </c>
      <c r="C362" s="139"/>
      <c r="D362" s="140" t="s">
        <v>3579</v>
      </c>
      <c r="E362" s="139" t="s">
        <v>3579</v>
      </c>
      <c r="F362" s="140" t="s">
        <v>3579</v>
      </c>
      <c r="G362" s="191" t="s">
        <v>5627</v>
      </c>
      <c r="H362" s="121" t="s">
        <v>1875</v>
      </c>
      <c r="I362" s="122" t="s">
        <v>5584</v>
      </c>
      <c r="J362" s="123" t="s">
        <v>8823</v>
      </c>
      <c r="K362" s="210"/>
      <c r="L362" s="198"/>
      <c r="M362" s="154"/>
      <c r="N362" s="188"/>
      <c r="O362" s="137"/>
      <c r="P362" s="138"/>
    </row>
    <row r="363" spans="1:16">
      <c r="A363" s="126"/>
      <c r="B363" s="127" t="s">
        <v>3579</v>
      </c>
      <c r="C363" s="128" t="s">
        <v>5269</v>
      </c>
      <c r="D363" s="127" t="s">
        <v>5631</v>
      </c>
      <c r="E363" s="128" t="s">
        <v>5367</v>
      </c>
      <c r="F363" s="129" t="s">
        <v>5631</v>
      </c>
      <c r="G363" s="191" t="s">
        <v>5632</v>
      </c>
      <c r="H363" s="121" t="s">
        <v>1687</v>
      </c>
      <c r="I363" s="122" t="s">
        <v>5588</v>
      </c>
      <c r="J363" s="123" t="s">
        <v>8824</v>
      </c>
      <c r="K363" s="171" t="s">
        <v>5338</v>
      </c>
      <c r="L363" s="172" t="s">
        <v>9057</v>
      </c>
      <c r="M363" s="187" t="s">
        <v>5258</v>
      </c>
      <c r="N363" s="167" t="s">
        <v>9057</v>
      </c>
      <c r="O363" s="137"/>
      <c r="P363" s="138"/>
    </row>
    <row r="364" spans="1:16">
      <c r="A364" s="126"/>
      <c r="B364" s="127" t="s">
        <v>3579</v>
      </c>
      <c r="C364" s="128"/>
      <c r="D364" s="127" t="s">
        <v>3579</v>
      </c>
      <c r="E364" s="128" t="s">
        <v>3579</v>
      </c>
      <c r="F364" s="129" t="s">
        <v>3579</v>
      </c>
      <c r="G364" s="191" t="s">
        <v>5633</v>
      </c>
      <c r="H364" s="121" t="s">
        <v>1688</v>
      </c>
      <c r="I364" s="122" t="s">
        <v>5589</v>
      </c>
      <c r="J364" s="123" t="s">
        <v>8825</v>
      </c>
      <c r="K364" s="169"/>
      <c r="L364" s="170"/>
      <c r="M364" s="154"/>
      <c r="N364" s="188"/>
      <c r="O364" s="137"/>
      <c r="P364" s="138"/>
    </row>
    <row r="365" spans="1:16">
      <c r="A365" s="126"/>
      <c r="B365" s="127" t="s">
        <v>3579</v>
      </c>
      <c r="C365" s="139"/>
      <c r="D365" s="140" t="s">
        <v>3579</v>
      </c>
      <c r="E365" s="139" t="s">
        <v>3579</v>
      </c>
      <c r="F365" s="140" t="s">
        <v>3579</v>
      </c>
      <c r="G365" s="191" t="s">
        <v>5634</v>
      </c>
      <c r="H365" s="121" t="s">
        <v>1689</v>
      </c>
      <c r="I365" s="122" t="s">
        <v>5590</v>
      </c>
      <c r="J365" s="123" t="s">
        <v>8826</v>
      </c>
      <c r="K365" s="169"/>
      <c r="L365" s="170"/>
      <c r="M365" s="154"/>
      <c r="N365" s="188"/>
      <c r="O365" s="137"/>
      <c r="P365" s="138"/>
    </row>
    <row r="366" spans="1:16">
      <c r="A366" s="126"/>
      <c r="B366" s="127" t="s">
        <v>3579</v>
      </c>
      <c r="C366" s="128" t="s">
        <v>5270</v>
      </c>
      <c r="D366" s="127" t="s">
        <v>5636</v>
      </c>
      <c r="E366" s="128" t="s">
        <v>5369</v>
      </c>
      <c r="F366" s="129" t="s">
        <v>1690</v>
      </c>
      <c r="G366" s="191" t="s">
        <v>5637</v>
      </c>
      <c r="H366" s="121" t="s">
        <v>1690</v>
      </c>
      <c r="I366" s="146" t="s">
        <v>5592</v>
      </c>
      <c r="J366" s="181" t="s">
        <v>1690</v>
      </c>
      <c r="K366" s="171" t="s">
        <v>5339</v>
      </c>
      <c r="L366" s="172" t="s">
        <v>9058</v>
      </c>
      <c r="M366" s="187" t="s">
        <v>5259</v>
      </c>
      <c r="N366" s="167" t="s">
        <v>9059</v>
      </c>
      <c r="O366" s="137"/>
      <c r="P366" s="138"/>
    </row>
    <row r="367" spans="1:16">
      <c r="A367" s="126"/>
      <c r="B367" s="127" t="s">
        <v>3579</v>
      </c>
      <c r="C367" s="128"/>
      <c r="D367" s="127" t="s">
        <v>3579</v>
      </c>
      <c r="E367" s="118" t="s">
        <v>5374</v>
      </c>
      <c r="F367" s="119" t="s">
        <v>1691</v>
      </c>
      <c r="G367" s="191" t="s">
        <v>5638</v>
      </c>
      <c r="H367" s="121" t="s">
        <v>1691</v>
      </c>
      <c r="I367" s="146" t="s">
        <v>5593</v>
      </c>
      <c r="J367" s="181" t="s">
        <v>1691</v>
      </c>
      <c r="K367" s="171" t="s">
        <v>5340</v>
      </c>
      <c r="L367" s="172" t="s">
        <v>9060</v>
      </c>
      <c r="M367" s="154"/>
      <c r="N367" s="188"/>
      <c r="O367" s="137"/>
      <c r="P367" s="138"/>
    </row>
    <row r="368" spans="1:16">
      <c r="A368" s="126"/>
      <c r="B368" s="127" t="s">
        <v>3579</v>
      </c>
      <c r="C368" s="128"/>
      <c r="D368" s="127" t="s">
        <v>3579</v>
      </c>
      <c r="E368" s="128" t="s">
        <v>5375</v>
      </c>
      <c r="F368" s="129" t="s">
        <v>5636</v>
      </c>
      <c r="G368" s="191" t="s">
        <v>5639</v>
      </c>
      <c r="H368" s="121" t="s">
        <v>1692</v>
      </c>
      <c r="I368" s="122" t="s">
        <v>5594</v>
      </c>
      <c r="J368" s="123" t="s">
        <v>8827</v>
      </c>
      <c r="K368" s="171" t="s">
        <v>5342</v>
      </c>
      <c r="L368" s="172" t="s">
        <v>9059</v>
      </c>
      <c r="M368" s="154"/>
      <c r="N368" s="168"/>
      <c r="O368" s="137"/>
      <c r="P368" s="138"/>
    </row>
    <row r="369" spans="1:16">
      <c r="A369" s="155"/>
      <c r="B369" s="140" t="s">
        <v>3579</v>
      </c>
      <c r="C369" s="139"/>
      <c r="D369" s="140" t="s">
        <v>3579</v>
      </c>
      <c r="E369" s="139" t="s">
        <v>3579</v>
      </c>
      <c r="F369" s="140" t="s">
        <v>3579</v>
      </c>
      <c r="G369" s="191" t="s">
        <v>5640</v>
      </c>
      <c r="H369" s="121" t="s">
        <v>1693</v>
      </c>
      <c r="I369" s="131" t="s">
        <v>5599</v>
      </c>
      <c r="J369" s="142" t="s">
        <v>8828</v>
      </c>
      <c r="K369" s="169"/>
      <c r="L369" s="170"/>
      <c r="M369" s="154"/>
      <c r="N369" s="168"/>
      <c r="O369" s="137"/>
      <c r="P369" s="138"/>
    </row>
    <row r="370" spans="1:16">
      <c r="A370" s="126" t="s">
        <v>5216</v>
      </c>
      <c r="B370" s="127" t="s">
        <v>1702</v>
      </c>
      <c r="C370" s="179" t="s">
        <v>5273</v>
      </c>
      <c r="D370" s="180" t="s">
        <v>5642</v>
      </c>
      <c r="E370" s="179" t="s">
        <v>5376</v>
      </c>
      <c r="F370" s="180" t="s">
        <v>5642</v>
      </c>
      <c r="G370" s="191" t="s">
        <v>5643</v>
      </c>
      <c r="H370" s="121" t="s">
        <v>1694</v>
      </c>
      <c r="I370" s="122" t="s">
        <v>5600</v>
      </c>
      <c r="J370" s="123" t="s">
        <v>8829</v>
      </c>
      <c r="K370" s="171" t="s">
        <v>5346</v>
      </c>
      <c r="L370" s="172" t="s">
        <v>9061</v>
      </c>
      <c r="M370" s="187" t="s">
        <v>5264</v>
      </c>
      <c r="N370" s="172" t="s">
        <v>9062</v>
      </c>
      <c r="O370" s="160" t="s">
        <v>5215</v>
      </c>
      <c r="P370" s="223" t="s">
        <v>9062</v>
      </c>
    </row>
    <row r="371" spans="1:16">
      <c r="A371" s="126"/>
      <c r="B371" s="127" t="s">
        <v>3579</v>
      </c>
      <c r="C371" s="128"/>
      <c r="D371" s="127" t="s">
        <v>3579</v>
      </c>
      <c r="E371" s="128" t="s">
        <v>3579</v>
      </c>
      <c r="F371" s="127" t="s">
        <v>3579</v>
      </c>
      <c r="G371" s="191" t="s">
        <v>5644</v>
      </c>
      <c r="H371" s="121" t="s">
        <v>1695</v>
      </c>
      <c r="I371" s="122" t="s">
        <v>5603</v>
      </c>
      <c r="J371" s="123" t="s">
        <v>8830</v>
      </c>
      <c r="K371" s="169"/>
      <c r="L371" s="170"/>
      <c r="M371" s="154"/>
      <c r="N371" s="170"/>
      <c r="O371" s="137"/>
      <c r="P371" s="224"/>
    </row>
    <row r="372" spans="1:16">
      <c r="A372" s="126"/>
      <c r="B372" s="127" t="s">
        <v>3579</v>
      </c>
      <c r="C372" s="139"/>
      <c r="D372" s="140" t="s">
        <v>3579</v>
      </c>
      <c r="E372" s="139" t="s">
        <v>3579</v>
      </c>
      <c r="F372" s="140" t="s">
        <v>3579</v>
      </c>
      <c r="G372" s="191" t="s">
        <v>5645</v>
      </c>
      <c r="H372" s="121" t="s">
        <v>1696</v>
      </c>
      <c r="I372" s="122" t="s">
        <v>5604</v>
      </c>
      <c r="J372" s="123" t="s">
        <v>8831</v>
      </c>
      <c r="K372" s="169"/>
      <c r="L372" s="170"/>
      <c r="M372" s="154"/>
      <c r="N372" s="168"/>
      <c r="O372" s="137"/>
      <c r="P372" s="138"/>
    </row>
    <row r="373" spans="1:16">
      <c r="A373" s="126"/>
      <c r="B373" s="127" t="s">
        <v>3579</v>
      </c>
      <c r="C373" s="128" t="s">
        <v>5275</v>
      </c>
      <c r="D373" s="127" t="s">
        <v>5647</v>
      </c>
      <c r="E373" s="128" t="s">
        <v>5378</v>
      </c>
      <c r="F373" s="129" t="s">
        <v>5648</v>
      </c>
      <c r="G373" s="191" t="s">
        <v>5649</v>
      </c>
      <c r="H373" s="121" t="s">
        <v>1697</v>
      </c>
      <c r="I373" s="146" t="s">
        <v>5605</v>
      </c>
      <c r="J373" s="181" t="s">
        <v>8832</v>
      </c>
      <c r="K373" s="171">
        <v>100</v>
      </c>
      <c r="L373" s="172" t="s">
        <v>9062</v>
      </c>
      <c r="M373" s="154"/>
      <c r="N373" s="188"/>
      <c r="O373" s="137"/>
      <c r="P373" s="138"/>
    </row>
    <row r="374" spans="1:16">
      <c r="A374" s="126"/>
      <c r="B374" s="127" t="s">
        <v>3579</v>
      </c>
      <c r="C374" s="128"/>
      <c r="D374" s="127" t="s">
        <v>3579</v>
      </c>
      <c r="E374" s="128" t="s">
        <v>3579</v>
      </c>
      <c r="F374" s="129" t="s">
        <v>3579</v>
      </c>
      <c r="G374" s="192" t="s">
        <v>5650</v>
      </c>
      <c r="H374" s="193" t="s">
        <v>1698</v>
      </c>
      <c r="I374" s="122" t="s">
        <v>5606</v>
      </c>
      <c r="J374" s="123" t="s">
        <v>8833</v>
      </c>
      <c r="K374" s="169"/>
      <c r="L374" s="170"/>
      <c r="M374" s="154"/>
      <c r="N374" s="188"/>
      <c r="O374" s="137"/>
      <c r="P374" s="138"/>
    </row>
    <row r="375" spans="1:16">
      <c r="A375" s="126"/>
      <c r="B375" s="127"/>
      <c r="C375" s="128"/>
      <c r="D375" s="127"/>
      <c r="E375" s="202" t="s">
        <v>5379</v>
      </c>
      <c r="F375" s="203" t="s">
        <v>5647</v>
      </c>
      <c r="G375" s="191" t="s">
        <v>5651</v>
      </c>
      <c r="H375" s="121" t="s">
        <v>1699</v>
      </c>
      <c r="I375" s="122" t="s">
        <v>5610</v>
      </c>
      <c r="J375" s="123" t="s">
        <v>1699</v>
      </c>
      <c r="K375" s="169"/>
      <c r="L375" s="170"/>
      <c r="M375" s="154"/>
      <c r="N375" s="188"/>
      <c r="O375" s="137"/>
      <c r="P375" s="138"/>
    </row>
    <row r="376" spans="1:16">
      <c r="A376" s="126"/>
      <c r="B376" s="127" t="s">
        <v>3579</v>
      </c>
      <c r="C376" s="128"/>
      <c r="D376" s="127" t="s">
        <v>3579</v>
      </c>
      <c r="E376" s="128" t="s">
        <v>3579</v>
      </c>
      <c r="F376" s="129" t="s">
        <v>3579</v>
      </c>
      <c r="G376" s="191" t="s">
        <v>5652</v>
      </c>
      <c r="H376" s="121" t="s">
        <v>1700</v>
      </c>
      <c r="I376" s="122" t="s">
        <v>5611</v>
      </c>
      <c r="J376" s="123" t="s">
        <v>1700</v>
      </c>
      <c r="K376" s="169"/>
      <c r="L376" s="170"/>
      <c r="M376" s="154"/>
      <c r="N376" s="188"/>
      <c r="O376" s="137"/>
      <c r="P376" s="138"/>
    </row>
    <row r="377" spans="1:16">
      <c r="A377" s="126"/>
      <c r="B377" s="127"/>
      <c r="C377" s="128"/>
      <c r="D377" s="127"/>
      <c r="E377" s="128"/>
      <c r="F377" s="127"/>
      <c r="G377" s="191" t="s">
        <v>5653</v>
      </c>
      <c r="H377" s="121" t="s">
        <v>1701</v>
      </c>
      <c r="I377" s="146" t="s">
        <v>5612</v>
      </c>
      <c r="J377" s="181" t="s">
        <v>8834</v>
      </c>
      <c r="K377" s="169"/>
      <c r="L377" s="170"/>
      <c r="M377" s="154"/>
      <c r="N377" s="168"/>
      <c r="O377" s="137"/>
      <c r="P377" s="138"/>
    </row>
    <row r="378" spans="1:16">
      <c r="A378" s="126"/>
      <c r="B378" s="127"/>
      <c r="C378" s="128"/>
      <c r="D378" s="127"/>
      <c r="E378" s="128"/>
      <c r="F378" s="127"/>
      <c r="G378" s="192" t="s">
        <v>5654</v>
      </c>
      <c r="H378" s="193" t="s">
        <v>1876</v>
      </c>
      <c r="I378" s="122" t="s">
        <v>5614</v>
      </c>
      <c r="J378" s="123" t="s">
        <v>8835</v>
      </c>
      <c r="K378" s="169"/>
      <c r="L378" s="170"/>
      <c r="M378" s="154"/>
      <c r="N378" s="188"/>
      <c r="O378" s="137"/>
      <c r="P378" s="138"/>
    </row>
    <row r="379" spans="1:16">
      <c r="A379" s="126"/>
      <c r="B379" s="127"/>
      <c r="C379" s="128"/>
      <c r="D379" s="127"/>
      <c r="E379" s="128"/>
      <c r="F379" s="129"/>
      <c r="G379" s="191" t="s">
        <v>5655</v>
      </c>
      <c r="H379" s="121" t="s">
        <v>1702</v>
      </c>
      <c r="I379" s="146" t="s">
        <v>5615</v>
      </c>
      <c r="J379" s="181" t="s">
        <v>5647</v>
      </c>
      <c r="K379" s="169"/>
      <c r="L379" s="170"/>
      <c r="M379" s="154"/>
      <c r="N379" s="188"/>
      <c r="O379" s="137"/>
      <c r="P379" s="138"/>
    </row>
    <row r="380" spans="1:16">
      <c r="A380" s="155"/>
      <c r="B380" s="140"/>
      <c r="C380" s="139"/>
      <c r="D380" s="140" t="s">
        <v>3579</v>
      </c>
      <c r="E380" s="139" t="s">
        <v>3579</v>
      </c>
      <c r="F380" s="140" t="s">
        <v>3579</v>
      </c>
      <c r="G380" s="430" t="s">
        <v>9063</v>
      </c>
      <c r="H380" s="431"/>
      <c r="I380" s="122" t="s">
        <v>5616</v>
      </c>
      <c r="J380" s="123" t="s">
        <v>8836</v>
      </c>
      <c r="K380" s="169"/>
      <c r="L380" s="170"/>
      <c r="M380" s="154"/>
      <c r="N380" s="188"/>
      <c r="O380" s="137"/>
      <c r="P380" s="138"/>
    </row>
    <row r="381" spans="1:16">
      <c r="A381" s="126" t="s">
        <v>5218</v>
      </c>
      <c r="B381" s="127" t="s">
        <v>5656</v>
      </c>
      <c r="C381" s="128" t="s">
        <v>5276</v>
      </c>
      <c r="D381" s="127" t="s">
        <v>1276</v>
      </c>
      <c r="E381" s="128" t="s">
        <v>5380</v>
      </c>
      <c r="F381" s="129" t="s">
        <v>1276</v>
      </c>
      <c r="G381" s="191" t="s">
        <v>1178</v>
      </c>
      <c r="H381" s="225" t="s">
        <v>1116</v>
      </c>
      <c r="I381" s="122" t="s">
        <v>5621</v>
      </c>
      <c r="J381" s="123" t="s">
        <v>1116</v>
      </c>
      <c r="K381" s="171">
        <v>101</v>
      </c>
      <c r="L381" s="172" t="s">
        <v>9064</v>
      </c>
      <c r="M381" s="187" t="s">
        <v>5265</v>
      </c>
      <c r="N381" s="172" t="s">
        <v>9064</v>
      </c>
      <c r="O381" s="160" t="s">
        <v>5216</v>
      </c>
      <c r="P381" s="125" t="s">
        <v>9065</v>
      </c>
    </row>
    <row r="382" spans="1:16">
      <c r="A382" s="126"/>
      <c r="B382" s="127" t="s">
        <v>3579</v>
      </c>
      <c r="C382" s="128"/>
      <c r="D382" s="127" t="s">
        <v>3579</v>
      </c>
      <c r="E382" s="128" t="s">
        <v>3579</v>
      </c>
      <c r="F382" s="129" t="s">
        <v>3579</v>
      </c>
      <c r="G382" s="191" t="s">
        <v>1179</v>
      </c>
      <c r="H382" s="225" t="s">
        <v>1117</v>
      </c>
      <c r="I382" s="122" t="s">
        <v>5622</v>
      </c>
      <c r="J382" s="123" t="s">
        <v>1117</v>
      </c>
      <c r="K382" s="169"/>
      <c r="L382" s="170"/>
      <c r="M382" s="154"/>
      <c r="N382" s="170"/>
      <c r="O382" s="137"/>
      <c r="P382" s="138"/>
    </row>
    <row r="383" spans="1:16">
      <c r="A383" s="126"/>
      <c r="B383" s="127" t="s">
        <v>3579</v>
      </c>
      <c r="C383" s="128"/>
      <c r="D383" s="127" t="s">
        <v>3579</v>
      </c>
      <c r="E383" s="128" t="s">
        <v>3579</v>
      </c>
      <c r="F383" s="129" t="s">
        <v>3579</v>
      </c>
      <c r="G383" s="191" t="s">
        <v>1180</v>
      </c>
      <c r="H383" s="225" t="s">
        <v>1118</v>
      </c>
      <c r="I383" s="122" t="s">
        <v>5623</v>
      </c>
      <c r="J383" s="123" t="s">
        <v>1118</v>
      </c>
      <c r="K383" s="169"/>
      <c r="L383" s="170"/>
      <c r="M383" s="154"/>
      <c r="N383" s="188"/>
      <c r="O383" s="137"/>
      <c r="P383" s="138"/>
    </row>
    <row r="384" spans="1:16">
      <c r="A384" s="126"/>
      <c r="B384" s="127" t="s">
        <v>3579</v>
      </c>
      <c r="C384" s="128"/>
      <c r="D384" s="127" t="s">
        <v>3579</v>
      </c>
      <c r="E384" s="128" t="s">
        <v>3579</v>
      </c>
      <c r="F384" s="129" t="s">
        <v>3579</v>
      </c>
      <c r="G384" s="196" t="s">
        <v>1181</v>
      </c>
      <c r="H384" s="226" t="s">
        <v>1119</v>
      </c>
      <c r="I384" s="122" t="s">
        <v>5624</v>
      </c>
      <c r="J384" s="123" t="s">
        <v>1877</v>
      </c>
      <c r="K384" s="169"/>
      <c r="L384" s="170"/>
      <c r="M384" s="154"/>
      <c r="N384" s="188"/>
      <c r="O384" s="137"/>
      <c r="P384" s="138"/>
    </row>
    <row r="385" spans="1:16">
      <c r="A385" s="126"/>
      <c r="B385" s="127"/>
      <c r="C385" s="139"/>
      <c r="D385" s="140" t="s">
        <v>3579</v>
      </c>
      <c r="E385" s="139" t="s">
        <v>3579</v>
      </c>
      <c r="F385" s="140" t="s">
        <v>3579</v>
      </c>
      <c r="G385" s="206"/>
      <c r="H385" s="227"/>
      <c r="I385" s="122" t="s">
        <v>5626</v>
      </c>
      <c r="J385" s="123" t="s">
        <v>8837</v>
      </c>
      <c r="K385" s="169"/>
      <c r="L385" s="170"/>
      <c r="M385" s="154"/>
      <c r="N385" s="168"/>
      <c r="O385" s="137"/>
      <c r="P385" s="138"/>
    </row>
    <row r="386" spans="1:16">
      <c r="A386" s="126"/>
      <c r="B386" s="127"/>
      <c r="C386" s="128" t="s">
        <v>5277</v>
      </c>
      <c r="D386" s="127" t="s">
        <v>5659</v>
      </c>
      <c r="E386" s="128" t="s">
        <v>5383</v>
      </c>
      <c r="F386" s="129" t="s">
        <v>1120</v>
      </c>
      <c r="G386" s="191" t="s">
        <v>1182</v>
      </c>
      <c r="H386" s="225" t="s">
        <v>1120</v>
      </c>
      <c r="I386" s="122" t="s">
        <v>5627</v>
      </c>
      <c r="J386" s="123" t="s">
        <v>1120</v>
      </c>
      <c r="K386" s="171">
        <v>102</v>
      </c>
      <c r="L386" s="172" t="s">
        <v>9066</v>
      </c>
      <c r="M386" s="187" t="s">
        <v>5266</v>
      </c>
      <c r="N386" s="178" t="s">
        <v>9067</v>
      </c>
      <c r="O386" s="137"/>
      <c r="P386" s="138"/>
    </row>
    <row r="387" spans="1:16">
      <c r="A387" s="126"/>
      <c r="B387" s="127" t="s">
        <v>3579</v>
      </c>
      <c r="C387" s="128"/>
      <c r="D387" s="127" t="s">
        <v>3579</v>
      </c>
      <c r="E387" s="118" t="s">
        <v>5385</v>
      </c>
      <c r="F387" s="119" t="s">
        <v>1121</v>
      </c>
      <c r="G387" s="191" t="s">
        <v>1183</v>
      </c>
      <c r="H387" s="225" t="s">
        <v>1121</v>
      </c>
      <c r="I387" s="122" t="s">
        <v>5629</v>
      </c>
      <c r="J387" s="123" t="s">
        <v>8838</v>
      </c>
      <c r="K387" s="207">
        <v>103</v>
      </c>
      <c r="L387" s="208" t="s">
        <v>9068</v>
      </c>
      <c r="M387" s="162"/>
      <c r="N387" s="228"/>
      <c r="O387" s="137"/>
      <c r="P387" s="138"/>
    </row>
    <row r="388" spans="1:16">
      <c r="A388" s="155"/>
      <c r="B388" s="140" t="s">
        <v>3579</v>
      </c>
      <c r="C388" s="139"/>
      <c r="D388" s="140" t="s">
        <v>3579</v>
      </c>
      <c r="E388" s="139" t="s">
        <v>5386</v>
      </c>
      <c r="F388" s="140" t="s">
        <v>1704</v>
      </c>
      <c r="G388" s="191" t="s">
        <v>5660</v>
      </c>
      <c r="H388" s="225" t="s">
        <v>1704</v>
      </c>
      <c r="I388" s="122" t="s">
        <v>5632</v>
      </c>
      <c r="J388" s="123" t="s">
        <v>1704</v>
      </c>
      <c r="K388" s="171">
        <v>104</v>
      </c>
      <c r="L388" s="172" t="s">
        <v>9069</v>
      </c>
      <c r="M388" s="187" t="s">
        <v>5268</v>
      </c>
      <c r="N388" s="167" t="s">
        <v>9069</v>
      </c>
      <c r="O388" s="160" t="s">
        <v>5218</v>
      </c>
      <c r="P388" s="125" t="s">
        <v>9070</v>
      </c>
    </row>
    <row r="389" spans="1:16">
      <c r="A389" s="126" t="s">
        <v>5232</v>
      </c>
      <c r="B389" s="127" t="s">
        <v>5785</v>
      </c>
      <c r="C389" s="128" t="s">
        <v>5310</v>
      </c>
      <c r="D389" s="127" t="s">
        <v>5801</v>
      </c>
      <c r="E389" s="128" t="s">
        <v>5438</v>
      </c>
      <c r="F389" s="129" t="s">
        <v>5801</v>
      </c>
      <c r="G389" s="191" t="s">
        <v>5802</v>
      </c>
      <c r="H389" s="225" t="s">
        <v>1763</v>
      </c>
      <c r="I389" s="122" t="s">
        <v>5633</v>
      </c>
      <c r="J389" s="123" t="s">
        <v>8839</v>
      </c>
      <c r="K389" s="171">
        <v>105</v>
      </c>
      <c r="L389" s="172" t="s">
        <v>9071</v>
      </c>
      <c r="M389" s="187" t="s">
        <v>5269</v>
      </c>
      <c r="N389" s="167" t="s">
        <v>9071</v>
      </c>
      <c r="O389" s="137"/>
      <c r="P389" s="138"/>
    </row>
    <row r="390" spans="1:16">
      <c r="A390" s="126"/>
      <c r="B390" s="127" t="s">
        <v>3579</v>
      </c>
      <c r="C390" s="128"/>
      <c r="D390" s="127" t="s">
        <v>3579</v>
      </c>
      <c r="E390" s="128" t="s">
        <v>3579</v>
      </c>
      <c r="F390" s="129" t="s">
        <v>3579</v>
      </c>
      <c r="G390" s="191" t="s">
        <v>5803</v>
      </c>
      <c r="H390" s="225" t="s">
        <v>1764</v>
      </c>
      <c r="I390" s="122" t="s">
        <v>5634</v>
      </c>
      <c r="J390" s="123" t="s">
        <v>8840</v>
      </c>
      <c r="K390" s="169"/>
      <c r="L390" s="170"/>
      <c r="M390" s="154"/>
      <c r="N390" s="168"/>
      <c r="O390" s="137"/>
      <c r="P390" s="138"/>
    </row>
    <row r="391" spans="1:16">
      <c r="A391" s="126"/>
      <c r="B391" s="127" t="s">
        <v>3579</v>
      </c>
      <c r="C391" s="128"/>
      <c r="D391" s="127" t="s">
        <v>3579</v>
      </c>
      <c r="E391" s="128" t="s">
        <v>3579</v>
      </c>
      <c r="F391" s="129" t="s">
        <v>3579</v>
      </c>
      <c r="G391" s="191" t="s">
        <v>5802</v>
      </c>
      <c r="H391" s="225" t="s">
        <v>1763</v>
      </c>
      <c r="I391" s="122" t="s">
        <v>5637</v>
      </c>
      <c r="J391" s="123" t="s">
        <v>8841</v>
      </c>
      <c r="K391" s="171">
        <v>106</v>
      </c>
      <c r="L391" s="172" t="s">
        <v>9072</v>
      </c>
      <c r="M391" s="187" t="s">
        <v>5270</v>
      </c>
      <c r="N391" s="172" t="s">
        <v>9073</v>
      </c>
      <c r="O391" s="137"/>
      <c r="P391" s="138"/>
    </row>
    <row r="392" spans="1:16">
      <c r="A392" s="126"/>
      <c r="B392" s="127" t="s">
        <v>3579</v>
      </c>
      <c r="C392" s="128"/>
      <c r="D392" s="127" t="s">
        <v>3579</v>
      </c>
      <c r="E392" s="128" t="s">
        <v>3579</v>
      </c>
      <c r="F392" s="129" t="s">
        <v>3579</v>
      </c>
      <c r="G392" s="191" t="s">
        <v>5803</v>
      </c>
      <c r="H392" s="225" t="s">
        <v>1764</v>
      </c>
      <c r="I392" s="122" t="s">
        <v>5638</v>
      </c>
      <c r="J392" s="123" t="s">
        <v>8842</v>
      </c>
      <c r="K392" s="169"/>
      <c r="L392" s="170"/>
      <c r="M392" s="154"/>
      <c r="N392" s="170"/>
      <c r="O392" s="137"/>
      <c r="P392" s="138"/>
    </row>
    <row r="393" spans="1:16">
      <c r="A393" s="155"/>
      <c r="B393" s="140"/>
      <c r="C393" s="139"/>
      <c r="D393" s="140"/>
      <c r="E393" s="139"/>
      <c r="F393" s="140"/>
      <c r="G393" s="430" t="s">
        <v>9063</v>
      </c>
      <c r="H393" s="431"/>
      <c r="I393" s="122" t="s">
        <v>5639</v>
      </c>
      <c r="J393" s="123" t="s">
        <v>8843</v>
      </c>
      <c r="K393" s="207">
        <v>107</v>
      </c>
      <c r="L393" s="208" t="s">
        <v>9074</v>
      </c>
      <c r="M393" s="154"/>
      <c r="N393" s="168"/>
      <c r="O393" s="137"/>
      <c r="P393" s="138"/>
    </row>
    <row r="394" spans="1:16">
      <c r="A394" s="126" t="s">
        <v>5222</v>
      </c>
      <c r="B394" s="127" t="s">
        <v>5661</v>
      </c>
      <c r="C394" s="128" t="s">
        <v>5278</v>
      </c>
      <c r="D394" s="127" t="s">
        <v>5663</v>
      </c>
      <c r="E394" s="128" t="s">
        <v>5387</v>
      </c>
      <c r="F394" s="129" t="s">
        <v>1705</v>
      </c>
      <c r="G394" s="191" t="s">
        <v>5664</v>
      </c>
      <c r="H394" s="121" t="s">
        <v>1705</v>
      </c>
      <c r="I394" s="122" t="s">
        <v>5640</v>
      </c>
      <c r="J394" s="123" t="s">
        <v>8844</v>
      </c>
      <c r="K394" s="229">
        <v>108</v>
      </c>
      <c r="L394" s="149" t="s">
        <v>8844</v>
      </c>
      <c r="M394" s="187" t="s">
        <v>5273</v>
      </c>
      <c r="N394" s="172" t="s">
        <v>9075</v>
      </c>
      <c r="O394" s="160" t="s">
        <v>5222</v>
      </c>
      <c r="P394" s="125" t="s">
        <v>9076</v>
      </c>
    </row>
    <row r="395" spans="1:16">
      <c r="A395" s="126"/>
      <c r="B395" s="127" t="s">
        <v>3579</v>
      </c>
      <c r="C395" s="128"/>
      <c r="D395" s="127" t="s">
        <v>3579</v>
      </c>
      <c r="E395" s="118" t="s">
        <v>5389</v>
      </c>
      <c r="F395" s="119" t="s">
        <v>1706</v>
      </c>
      <c r="G395" s="191" t="s">
        <v>5665</v>
      </c>
      <c r="H395" s="121" t="s">
        <v>1706</v>
      </c>
      <c r="I395" s="122" t="s">
        <v>5643</v>
      </c>
      <c r="J395" s="123" t="s">
        <v>8845</v>
      </c>
      <c r="K395" s="230">
        <v>109</v>
      </c>
      <c r="L395" s="214" t="s">
        <v>8845</v>
      </c>
      <c r="M395" s="154"/>
      <c r="N395" s="170"/>
      <c r="O395" s="137"/>
      <c r="P395" s="138"/>
    </row>
    <row r="396" spans="1:16">
      <c r="A396" s="126"/>
      <c r="B396" s="127" t="s">
        <v>3579</v>
      </c>
      <c r="C396" s="139"/>
      <c r="D396" s="140" t="s">
        <v>3579</v>
      </c>
      <c r="E396" s="139" t="s">
        <v>5390</v>
      </c>
      <c r="F396" s="140" t="s">
        <v>1707</v>
      </c>
      <c r="G396" s="191" t="s">
        <v>5666</v>
      </c>
      <c r="H396" s="121" t="s">
        <v>8846</v>
      </c>
      <c r="I396" s="122" t="s">
        <v>5644</v>
      </c>
      <c r="J396" s="123" t="s">
        <v>1707</v>
      </c>
      <c r="K396" s="207">
        <v>110</v>
      </c>
      <c r="L396" s="208" t="s">
        <v>9077</v>
      </c>
      <c r="M396" s="154"/>
      <c r="N396" s="168"/>
      <c r="O396" s="137"/>
      <c r="P396" s="138"/>
    </row>
    <row r="397" spans="1:16">
      <c r="A397" s="126"/>
      <c r="B397" s="127" t="s">
        <v>3579</v>
      </c>
      <c r="C397" s="128" t="s">
        <v>5283</v>
      </c>
      <c r="D397" s="127" t="s">
        <v>5669</v>
      </c>
      <c r="E397" s="128" t="s">
        <v>5391</v>
      </c>
      <c r="F397" s="129" t="s">
        <v>5670</v>
      </c>
      <c r="G397" s="191" t="s">
        <v>5671</v>
      </c>
      <c r="H397" s="121" t="s">
        <v>1708</v>
      </c>
      <c r="I397" s="146" t="s">
        <v>5645</v>
      </c>
      <c r="J397" s="149" t="s">
        <v>1708</v>
      </c>
      <c r="K397" s="171">
        <v>111</v>
      </c>
      <c r="L397" s="172" t="s">
        <v>9078</v>
      </c>
      <c r="M397" s="187" t="s">
        <v>5275</v>
      </c>
      <c r="N397" s="167" t="s">
        <v>9079</v>
      </c>
      <c r="O397" s="137"/>
      <c r="P397" s="138"/>
    </row>
    <row r="398" spans="1:16">
      <c r="A398" s="126"/>
      <c r="B398" s="127" t="s">
        <v>3579</v>
      </c>
      <c r="C398" s="128"/>
      <c r="D398" s="127" t="s">
        <v>3579</v>
      </c>
      <c r="E398" s="128" t="s">
        <v>3579</v>
      </c>
      <c r="F398" s="129" t="s">
        <v>3579</v>
      </c>
      <c r="G398" s="191" t="s">
        <v>5675</v>
      </c>
      <c r="H398" s="121" t="s">
        <v>1711</v>
      </c>
      <c r="I398" s="150"/>
      <c r="J398" s="151" t="s">
        <v>3579</v>
      </c>
      <c r="K398" s="133" t="s">
        <v>8674</v>
      </c>
      <c r="L398" s="134" t="s">
        <v>8674</v>
      </c>
      <c r="M398" s="135"/>
      <c r="N398" s="136"/>
      <c r="O398" s="137"/>
      <c r="P398" s="138"/>
    </row>
    <row r="399" spans="1:16">
      <c r="A399" s="126"/>
      <c r="B399" s="127" t="s">
        <v>3579</v>
      </c>
      <c r="C399" s="128"/>
      <c r="D399" s="127" t="s">
        <v>3579</v>
      </c>
      <c r="E399" s="128" t="s">
        <v>3579</v>
      </c>
      <c r="F399" s="129" t="s">
        <v>3579</v>
      </c>
      <c r="G399" s="191" t="s">
        <v>5672</v>
      </c>
      <c r="H399" s="121" t="s">
        <v>1709</v>
      </c>
      <c r="I399" s="131" t="s">
        <v>5649</v>
      </c>
      <c r="J399" s="132" t="s">
        <v>1709</v>
      </c>
      <c r="K399" s="169" t="s">
        <v>8674</v>
      </c>
      <c r="L399" s="170" t="s">
        <v>8674</v>
      </c>
      <c r="M399" s="154"/>
      <c r="N399" s="168"/>
      <c r="O399" s="137"/>
      <c r="P399" s="138"/>
    </row>
    <row r="400" spans="1:16">
      <c r="A400" s="126"/>
      <c r="B400" s="127" t="s">
        <v>3579</v>
      </c>
      <c r="C400" s="128"/>
      <c r="D400" s="127" t="s">
        <v>3579</v>
      </c>
      <c r="E400" s="128" t="s">
        <v>3579</v>
      </c>
      <c r="F400" s="129" t="s">
        <v>3579</v>
      </c>
      <c r="G400" s="191" t="s">
        <v>5673</v>
      </c>
      <c r="H400" s="121" t="s">
        <v>1881</v>
      </c>
      <c r="I400" s="150"/>
      <c r="J400" s="151" t="s">
        <v>3579</v>
      </c>
      <c r="K400" s="133" t="s">
        <v>8674</v>
      </c>
      <c r="L400" s="134" t="s">
        <v>8674</v>
      </c>
      <c r="M400" s="135"/>
      <c r="N400" s="136"/>
      <c r="O400" s="137"/>
      <c r="P400" s="138"/>
    </row>
    <row r="401" spans="1:16">
      <c r="A401" s="126"/>
      <c r="B401" s="127" t="s">
        <v>3579</v>
      </c>
      <c r="C401" s="128"/>
      <c r="D401" s="127" t="s">
        <v>3579</v>
      </c>
      <c r="E401" s="139" t="s">
        <v>3579</v>
      </c>
      <c r="F401" s="140" t="s">
        <v>3579</v>
      </c>
      <c r="G401" s="191" t="s">
        <v>5674</v>
      </c>
      <c r="H401" s="121" t="s">
        <v>1710</v>
      </c>
      <c r="I401" s="131" t="s">
        <v>5650</v>
      </c>
      <c r="J401" s="142" t="s">
        <v>1710</v>
      </c>
      <c r="K401" s="169"/>
      <c r="L401" s="170"/>
      <c r="M401" s="154"/>
      <c r="N401" s="168"/>
      <c r="O401" s="137"/>
      <c r="P401" s="138"/>
    </row>
    <row r="402" spans="1:16">
      <c r="A402" s="126"/>
      <c r="B402" s="127" t="s">
        <v>3579</v>
      </c>
      <c r="C402" s="128"/>
      <c r="D402" s="127" t="s">
        <v>3579</v>
      </c>
      <c r="E402" s="128" t="s">
        <v>5392</v>
      </c>
      <c r="F402" s="129" t="s">
        <v>5676</v>
      </c>
      <c r="G402" s="191" t="s">
        <v>5677</v>
      </c>
      <c r="H402" s="121" t="s">
        <v>1712</v>
      </c>
      <c r="I402" s="146" t="s">
        <v>5651</v>
      </c>
      <c r="J402" s="181" t="s">
        <v>1712</v>
      </c>
      <c r="K402" s="171">
        <v>112</v>
      </c>
      <c r="L402" s="172" t="s">
        <v>9080</v>
      </c>
      <c r="M402" s="154"/>
      <c r="N402" s="168"/>
      <c r="O402" s="137"/>
      <c r="P402" s="138"/>
    </row>
    <row r="403" spans="1:16">
      <c r="A403" s="126"/>
      <c r="B403" s="127" t="s">
        <v>3579</v>
      </c>
      <c r="C403" s="128"/>
      <c r="D403" s="127" t="s">
        <v>3579</v>
      </c>
      <c r="E403" s="128" t="s">
        <v>3579</v>
      </c>
      <c r="F403" s="129" t="s">
        <v>3579</v>
      </c>
      <c r="G403" s="191" t="s">
        <v>5679</v>
      </c>
      <c r="H403" s="121" t="s">
        <v>1714</v>
      </c>
      <c r="I403" s="150"/>
      <c r="J403" s="174" t="s">
        <v>3579</v>
      </c>
      <c r="K403" s="169"/>
      <c r="L403" s="170"/>
      <c r="M403" s="154"/>
      <c r="N403" s="168"/>
      <c r="O403" s="137"/>
      <c r="P403" s="138"/>
    </row>
    <row r="404" spans="1:16">
      <c r="A404" s="126"/>
      <c r="B404" s="127" t="s">
        <v>3579</v>
      </c>
      <c r="C404" s="128"/>
      <c r="D404" s="127" t="s">
        <v>3579</v>
      </c>
      <c r="E404" s="128" t="s">
        <v>3579</v>
      </c>
      <c r="F404" s="129" t="s">
        <v>3579</v>
      </c>
      <c r="G404" s="191" t="s">
        <v>5678</v>
      </c>
      <c r="H404" s="121" t="s">
        <v>1713</v>
      </c>
      <c r="I404" s="122" t="s">
        <v>5652</v>
      </c>
      <c r="J404" s="123" t="s">
        <v>1713</v>
      </c>
      <c r="K404" s="169"/>
      <c r="L404" s="170" t="s">
        <v>8674</v>
      </c>
      <c r="M404" s="135"/>
      <c r="N404" s="168"/>
      <c r="O404" s="137"/>
      <c r="P404" s="138"/>
    </row>
    <row r="405" spans="1:16">
      <c r="A405" s="126"/>
      <c r="B405" s="127" t="s">
        <v>3579</v>
      </c>
      <c r="C405" s="128"/>
      <c r="D405" s="127" t="s">
        <v>3579</v>
      </c>
      <c r="E405" s="128" t="s">
        <v>3579</v>
      </c>
      <c r="F405" s="129" t="s">
        <v>3579</v>
      </c>
      <c r="G405" s="191" t="s">
        <v>5679</v>
      </c>
      <c r="H405" s="121" t="s">
        <v>1714</v>
      </c>
      <c r="I405" s="122" t="s">
        <v>5653</v>
      </c>
      <c r="J405" s="123" t="s">
        <v>1714</v>
      </c>
      <c r="K405" s="169"/>
      <c r="L405" s="170" t="s">
        <v>8674</v>
      </c>
      <c r="M405" s="154"/>
      <c r="N405" s="168"/>
      <c r="O405" s="137"/>
      <c r="P405" s="138"/>
    </row>
    <row r="406" spans="1:16">
      <c r="A406" s="126"/>
      <c r="B406" s="127" t="s">
        <v>3579</v>
      </c>
      <c r="C406" s="128"/>
      <c r="D406" s="127" t="s">
        <v>3579</v>
      </c>
      <c r="E406" s="139" t="s">
        <v>3579</v>
      </c>
      <c r="F406" s="140" t="s">
        <v>3579</v>
      </c>
      <c r="G406" s="191" t="s">
        <v>5680</v>
      </c>
      <c r="H406" s="121" t="s">
        <v>1715</v>
      </c>
      <c r="I406" s="122" t="s">
        <v>5654</v>
      </c>
      <c r="J406" s="123" t="s">
        <v>1715</v>
      </c>
      <c r="K406" s="169"/>
      <c r="L406" s="170" t="s">
        <v>8674</v>
      </c>
      <c r="M406" s="154"/>
      <c r="N406" s="168"/>
      <c r="O406" s="137"/>
      <c r="P406" s="138"/>
    </row>
    <row r="407" spans="1:16">
      <c r="A407" s="126"/>
      <c r="B407" s="127" t="s">
        <v>3579</v>
      </c>
      <c r="C407" s="128"/>
      <c r="D407" s="127" t="s">
        <v>3579</v>
      </c>
      <c r="E407" s="128" t="s">
        <v>5393</v>
      </c>
      <c r="F407" s="129" t="s">
        <v>5681</v>
      </c>
      <c r="G407" s="218" t="s">
        <v>5685</v>
      </c>
      <c r="H407" s="219" t="s">
        <v>1718</v>
      </c>
      <c r="I407" s="122" t="s">
        <v>5655</v>
      </c>
      <c r="J407" s="123" t="s">
        <v>8847</v>
      </c>
      <c r="K407" s="171">
        <v>113</v>
      </c>
      <c r="L407" s="172" t="s">
        <v>9081</v>
      </c>
      <c r="M407" s="154"/>
      <c r="N407" s="168"/>
      <c r="O407" s="137"/>
      <c r="P407" s="138"/>
    </row>
    <row r="408" spans="1:16">
      <c r="A408" s="126"/>
      <c r="B408" s="127" t="s">
        <v>3579</v>
      </c>
      <c r="C408" s="128"/>
      <c r="D408" s="127" t="s">
        <v>3579</v>
      </c>
      <c r="E408" s="128" t="s">
        <v>3579</v>
      </c>
      <c r="F408" s="129" t="s">
        <v>3579</v>
      </c>
      <c r="G408" s="191" t="s">
        <v>5683</v>
      </c>
      <c r="H408" s="121" t="s">
        <v>1717</v>
      </c>
      <c r="I408" s="122" t="s">
        <v>1178</v>
      </c>
      <c r="J408" s="123" t="s">
        <v>1717</v>
      </c>
      <c r="K408" s="169"/>
      <c r="L408" s="170" t="s">
        <v>8674</v>
      </c>
      <c r="M408" s="154"/>
      <c r="N408" s="168"/>
      <c r="O408" s="137"/>
      <c r="P408" s="138"/>
    </row>
    <row r="409" spans="1:16">
      <c r="A409" s="126"/>
      <c r="B409" s="127" t="s">
        <v>3579</v>
      </c>
      <c r="C409" s="128"/>
      <c r="D409" s="127" t="s">
        <v>3579</v>
      </c>
      <c r="E409" s="128" t="s">
        <v>3579</v>
      </c>
      <c r="F409" s="129" t="s">
        <v>3579</v>
      </c>
      <c r="G409" s="191" t="s">
        <v>5682</v>
      </c>
      <c r="H409" s="121" t="s">
        <v>1716</v>
      </c>
      <c r="I409" s="122" t="s">
        <v>1179</v>
      </c>
      <c r="J409" s="123" t="s">
        <v>1716</v>
      </c>
      <c r="K409" s="169"/>
      <c r="L409" s="170" t="s">
        <v>8674</v>
      </c>
      <c r="M409" s="154"/>
      <c r="N409" s="168"/>
      <c r="O409" s="137"/>
      <c r="P409" s="138"/>
    </row>
    <row r="410" spans="1:16">
      <c r="A410" s="126"/>
      <c r="B410" s="127" t="s">
        <v>3579</v>
      </c>
      <c r="C410" s="118" t="s">
        <v>5278</v>
      </c>
      <c r="D410" s="119" t="s">
        <v>5663</v>
      </c>
      <c r="E410" s="118" t="s">
        <v>5389</v>
      </c>
      <c r="F410" s="119" t="s">
        <v>1706</v>
      </c>
      <c r="G410" s="191" t="s">
        <v>5665</v>
      </c>
      <c r="H410" s="121" t="s">
        <v>1706</v>
      </c>
      <c r="I410" s="146" t="s">
        <v>1180</v>
      </c>
      <c r="J410" s="181" t="s">
        <v>8848</v>
      </c>
      <c r="K410" s="169"/>
      <c r="L410" s="170" t="s">
        <v>8674</v>
      </c>
      <c r="M410" s="154"/>
      <c r="N410" s="168"/>
      <c r="O410" s="137"/>
      <c r="P410" s="138"/>
    </row>
    <row r="411" spans="1:16">
      <c r="A411" s="126"/>
      <c r="B411" s="127" t="s">
        <v>3579</v>
      </c>
      <c r="C411" s="128" t="s">
        <v>5283</v>
      </c>
      <c r="D411" s="127" t="s">
        <v>5669</v>
      </c>
      <c r="E411" s="118" t="s">
        <v>5392</v>
      </c>
      <c r="F411" s="119" t="s">
        <v>5676</v>
      </c>
      <c r="G411" s="191" t="s">
        <v>5678</v>
      </c>
      <c r="H411" s="121" t="s">
        <v>1713</v>
      </c>
      <c r="I411" s="141"/>
      <c r="J411" s="142" t="s">
        <v>3579</v>
      </c>
      <c r="K411" s="169"/>
      <c r="L411" s="170"/>
      <c r="M411" s="154"/>
      <c r="N411" s="168"/>
      <c r="O411" s="137"/>
      <c r="P411" s="138"/>
    </row>
    <row r="412" spans="1:16">
      <c r="A412" s="126"/>
      <c r="B412" s="127" t="s">
        <v>3579</v>
      </c>
      <c r="C412" s="128"/>
      <c r="D412" s="127" t="s">
        <v>3579</v>
      </c>
      <c r="E412" s="128" t="s">
        <v>5393</v>
      </c>
      <c r="F412" s="129" t="s">
        <v>5681</v>
      </c>
      <c r="G412" s="191" t="s">
        <v>5684</v>
      </c>
      <c r="H412" s="121" t="s">
        <v>1882</v>
      </c>
      <c r="I412" s="150"/>
      <c r="J412" s="174" t="s">
        <v>3579</v>
      </c>
      <c r="K412" s="169"/>
      <c r="L412" s="170"/>
      <c r="M412" s="154"/>
      <c r="N412" s="168"/>
      <c r="O412" s="137"/>
      <c r="P412" s="138"/>
    </row>
    <row r="413" spans="1:16">
      <c r="A413" s="155"/>
      <c r="B413" s="140" t="s">
        <v>3579</v>
      </c>
      <c r="C413" s="139"/>
      <c r="D413" s="140" t="s">
        <v>3579</v>
      </c>
      <c r="E413" s="139" t="s">
        <v>3579</v>
      </c>
      <c r="F413" s="140" t="s">
        <v>3579</v>
      </c>
      <c r="G413" s="191" t="s">
        <v>5685</v>
      </c>
      <c r="H413" s="121" t="s">
        <v>1718</v>
      </c>
      <c r="I413" s="122" t="s">
        <v>1181</v>
      </c>
      <c r="J413" s="123" t="s">
        <v>8849</v>
      </c>
      <c r="K413" s="207">
        <v>114</v>
      </c>
      <c r="L413" s="208" t="s">
        <v>8849</v>
      </c>
      <c r="M413" s="164"/>
      <c r="N413" s="136"/>
      <c r="O413" s="137"/>
      <c r="P413" s="138"/>
    </row>
    <row r="414" spans="1:16">
      <c r="A414" s="126" t="s">
        <v>5223</v>
      </c>
      <c r="B414" s="127" t="s">
        <v>5686</v>
      </c>
      <c r="C414" s="128" t="s">
        <v>5284</v>
      </c>
      <c r="D414" s="127" t="s">
        <v>5686</v>
      </c>
      <c r="E414" s="128" t="s">
        <v>5396</v>
      </c>
      <c r="F414" s="129" t="s">
        <v>5686</v>
      </c>
      <c r="G414" s="191" t="s">
        <v>5688</v>
      </c>
      <c r="H414" s="121" t="s">
        <v>1883</v>
      </c>
      <c r="I414" s="122" t="s">
        <v>1182</v>
      </c>
      <c r="J414" s="123" t="s">
        <v>8850</v>
      </c>
      <c r="K414" s="171">
        <v>115</v>
      </c>
      <c r="L414" s="124" t="s">
        <v>9082</v>
      </c>
      <c r="M414" s="187" t="s">
        <v>5276</v>
      </c>
      <c r="N414" s="231" t="s">
        <v>9082</v>
      </c>
      <c r="O414" s="160" t="s">
        <v>5223</v>
      </c>
      <c r="P414" s="125" t="s">
        <v>9082</v>
      </c>
    </row>
    <row r="415" spans="1:16">
      <c r="A415" s="155"/>
      <c r="B415" s="140" t="s">
        <v>3579</v>
      </c>
      <c r="C415" s="139"/>
      <c r="D415" s="140" t="s">
        <v>3579</v>
      </c>
      <c r="E415" s="139" t="s">
        <v>3579</v>
      </c>
      <c r="F415" s="140" t="s">
        <v>3579</v>
      </c>
      <c r="G415" s="191" t="s">
        <v>5689</v>
      </c>
      <c r="H415" s="121" t="s">
        <v>1884</v>
      </c>
      <c r="I415" s="122" t="s">
        <v>1183</v>
      </c>
      <c r="J415" s="123" t="s">
        <v>8851</v>
      </c>
      <c r="K415" s="169"/>
      <c r="L415" s="170"/>
      <c r="M415" s="154"/>
      <c r="N415" s="161"/>
      <c r="O415" s="137"/>
      <c r="P415" s="138"/>
    </row>
    <row r="416" spans="1:16">
      <c r="A416" s="126" t="s">
        <v>5225</v>
      </c>
      <c r="B416" s="127" t="s">
        <v>7928</v>
      </c>
      <c r="C416" s="128" t="s">
        <v>5288</v>
      </c>
      <c r="D416" s="127" t="s">
        <v>5698</v>
      </c>
      <c r="E416" s="128" t="s">
        <v>1168</v>
      </c>
      <c r="F416" s="129" t="s">
        <v>5699</v>
      </c>
      <c r="G416" s="191" t="s">
        <v>5700</v>
      </c>
      <c r="H416" s="121" t="s">
        <v>1721</v>
      </c>
      <c r="I416" s="122" t="s">
        <v>5660</v>
      </c>
      <c r="J416" s="123" t="s">
        <v>8852</v>
      </c>
      <c r="K416" s="171">
        <v>116</v>
      </c>
      <c r="L416" s="172" t="s">
        <v>9083</v>
      </c>
      <c r="M416" s="187" t="s">
        <v>5277</v>
      </c>
      <c r="N416" s="167" t="s">
        <v>9084</v>
      </c>
      <c r="O416" s="160" t="s">
        <v>5224</v>
      </c>
      <c r="P416" s="125" t="s">
        <v>9085</v>
      </c>
    </row>
    <row r="417" spans="1:16">
      <c r="A417" s="126"/>
      <c r="B417" s="127" t="s">
        <v>3579</v>
      </c>
      <c r="C417" s="128"/>
      <c r="D417" s="127" t="s">
        <v>3579</v>
      </c>
      <c r="E417" s="139" t="s">
        <v>3579</v>
      </c>
      <c r="F417" s="140" t="s">
        <v>3579</v>
      </c>
      <c r="G417" s="191" t="s">
        <v>5701</v>
      </c>
      <c r="H417" s="121" t="s">
        <v>1722</v>
      </c>
      <c r="I417" s="122" t="s">
        <v>5664</v>
      </c>
      <c r="J417" s="123" t="s">
        <v>8853</v>
      </c>
      <c r="K417" s="169"/>
      <c r="L417" s="170"/>
      <c r="M417" s="154"/>
      <c r="N417" s="188"/>
      <c r="O417" s="137"/>
      <c r="P417" s="138"/>
    </row>
    <row r="418" spans="1:16">
      <c r="A418" s="126"/>
      <c r="B418" s="127" t="s">
        <v>3579</v>
      </c>
      <c r="C418" s="128"/>
      <c r="D418" s="127" t="s">
        <v>3579</v>
      </c>
      <c r="E418" s="128" t="s">
        <v>1169</v>
      </c>
      <c r="F418" s="129" t="s">
        <v>5702</v>
      </c>
      <c r="G418" s="191" t="s">
        <v>5703</v>
      </c>
      <c r="H418" s="121" t="s">
        <v>1723</v>
      </c>
      <c r="I418" s="122" t="s">
        <v>5665</v>
      </c>
      <c r="J418" s="123" t="s">
        <v>8854</v>
      </c>
      <c r="K418" s="171">
        <v>117</v>
      </c>
      <c r="L418" s="172" t="s">
        <v>9086</v>
      </c>
      <c r="M418" s="154"/>
      <c r="N418" s="188"/>
      <c r="O418" s="137"/>
      <c r="P418" s="138"/>
    </row>
    <row r="419" spans="1:16">
      <c r="A419" s="126"/>
      <c r="B419" s="127" t="s">
        <v>3579</v>
      </c>
      <c r="C419" s="128"/>
      <c r="D419" s="127" t="s">
        <v>3579</v>
      </c>
      <c r="E419" s="139" t="s">
        <v>3579</v>
      </c>
      <c r="F419" s="140" t="s">
        <v>3579</v>
      </c>
      <c r="G419" s="191" t="s">
        <v>5704</v>
      </c>
      <c r="H419" s="121" t="s">
        <v>1724</v>
      </c>
      <c r="I419" s="122" t="s">
        <v>5666</v>
      </c>
      <c r="J419" s="123" t="s">
        <v>8855</v>
      </c>
      <c r="K419" s="210"/>
      <c r="L419" s="198"/>
      <c r="M419" s="154"/>
      <c r="N419" s="188"/>
      <c r="O419" s="137"/>
      <c r="P419" s="138"/>
    </row>
    <row r="420" spans="1:16">
      <c r="A420" s="155"/>
      <c r="B420" s="140" t="s">
        <v>3579</v>
      </c>
      <c r="C420" s="128"/>
      <c r="D420" s="127" t="s">
        <v>3579</v>
      </c>
      <c r="E420" s="128" t="s">
        <v>1170</v>
      </c>
      <c r="F420" s="129" t="s">
        <v>1888</v>
      </c>
      <c r="G420" s="191" t="s">
        <v>5705</v>
      </c>
      <c r="H420" s="121" t="s">
        <v>1888</v>
      </c>
      <c r="I420" s="146" t="s">
        <v>5671</v>
      </c>
      <c r="J420" s="181" t="s">
        <v>8856</v>
      </c>
      <c r="K420" s="171">
        <v>118</v>
      </c>
      <c r="L420" s="172" t="s">
        <v>9087</v>
      </c>
      <c r="M420" s="154"/>
      <c r="N420" s="188"/>
      <c r="O420" s="137"/>
      <c r="P420" s="138"/>
    </row>
    <row r="421" spans="1:16">
      <c r="A421" s="209" t="s">
        <v>5226</v>
      </c>
      <c r="B421" s="119" t="s">
        <v>5723</v>
      </c>
      <c r="C421" s="118" t="s">
        <v>5292</v>
      </c>
      <c r="D421" s="119" t="s">
        <v>5725</v>
      </c>
      <c r="E421" s="118" t="s">
        <v>1177</v>
      </c>
      <c r="F421" s="119" t="s">
        <v>5726</v>
      </c>
      <c r="G421" s="191" t="s">
        <v>5727</v>
      </c>
      <c r="H421" s="121" t="s">
        <v>1734</v>
      </c>
      <c r="I421" s="150"/>
      <c r="J421" s="174" t="s">
        <v>3579</v>
      </c>
      <c r="K421" s="210"/>
      <c r="L421" s="198"/>
      <c r="M421" s="154"/>
      <c r="N421" s="188"/>
      <c r="O421" s="137"/>
      <c r="P421" s="138"/>
    </row>
    <row r="422" spans="1:16">
      <c r="A422" s="126" t="s">
        <v>5225</v>
      </c>
      <c r="B422" s="127" t="s">
        <v>7928</v>
      </c>
      <c r="C422" s="128" t="s">
        <v>5289</v>
      </c>
      <c r="D422" s="127" t="s">
        <v>5707</v>
      </c>
      <c r="E422" s="128" t="s">
        <v>1171</v>
      </c>
      <c r="F422" s="129" t="s">
        <v>5708</v>
      </c>
      <c r="G422" s="191" t="s">
        <v>5709</v>
      </c>
      <c r="H422" s="121" t="s">
        <v>1725</v>
      </c>
      <c r="I422" s="122" t="s">
        <v>5672</v>
      </c>
      <c r="J422" s="123" t="s">
        <v>8857</v>
      </c>
      <c r="K422" s="171">
        <v>119</v>
      </c>
      <c r="L422" s="172" t="s">
        <v>9088</v>
      </c>
      <c r="M422" s="187" t="s">
        <v>5278</v>
      </c>
      <c r="N422" s="167" t="s">
        <v>9088</v>
      </c>
      <c r="O422" s="137"/>
      <c r="P422" s="138"/>
    </row>
    <row r="423" spans="1:16">
      <c r="A423" s="126"/>
      <c r="B423" s="127" t="s">
        <v>3579</v>
      </c>
      <c r="C423" s="128"/>
      <c r="D423" s="127" t="s">
        <v>3579</v>
      </c>
      <c r="E423" s="128" t="s">
        <v>3579</v>
      </c>
      <c r="F423" s="129" t="s">
        <v>3579</v>
      </c>
      <c r="G423" s="191" t="s">
        <v>5710</v>
      </c>
      <c r="H423" s="121" t="s">
        <v>1726</v>
      </c>
      <c r="I423" s="122" t="s">
        <v>5673</v>
      </c>
      <c r="J423" s="123" t="s">
        <v>8858</v>
      </c>
      <c r="K423" s="169"/>
      <c r="L423" s="170"/>
      <c r="M423" s="154"/>
      <c r="N423" s="188"/>
      <c r="O423" s="137"/>
      <c r="P423" s="138"/>
    </row>
    <row r="424" spans="1:16">
      <c r="A424" s="126"/>
      <c r="B424" s="127" t="s">
        <v>3579</v>
      </c>
      <c r="C424" s="139"/>
      <c r="D424" s="140" t="s">
        <v>3579</v>
      </c>
      <c r="E424" s="118" t="s">
        <v>1172</v>
      </c>
      <c r="F424" s="119" t="s">
        <v>1727</v>
      </c>
      <c r="G424" s="191" t="s">
        <v>5711</v>
      </c>
      <c r="H424" s="121" t="s">
        <v>1727</v>
      </c>
      <c r="I424" s="122" t="s">
        <v>5674</v>
      </c>
      <c r="J424" s="123" t="s">
        <v>8859</v>
      </c>
      <c r="K424" s="171">
        <v>120</v>
      </c>
      <c r="L424" s="172" t="s">
        <v>9089</v>
      </c>
      <c r="M424" s="187" t="s">
        <v>5283</v>
      </c>
      <c r="N424" s="167" t="s">
        <v>9089</v>
      </c>
      <c r="O424" s="137"/>
      <c r="P424" s="138"/>
    </row>
    <row r="425" spans="1:16">
      <c r="A425" s="126"/>
      <c r="B425" s="127" t="s">
        <v>3579</v>
      </c>
      <c r="C425" s="128" t="s">
        <v>5291</v>
      </c>
      <c r="D425" s="127" t="s">
        <v>5713</v>
      </c>
      <c r="E425" s="128" t="s">
        <v>1173</v>
      </c>
      <c r="F425" s="129" t="s">
        <v>5714</v>
      </c>
      <c r="G425" s="191" t="s">
        <v>5715</v>
      </c>
      <c r="H425" s="121" t="s">
        <v>1728</v>
      </c>
      <c r="I425" s="122" t="s">
        <v>5675</v>
      </c>
      <c r="J425" s="123" t="s">
        <v>8860</v>
      </c>
      <c r="K425" s="171">
        <v>121</v>
      </c>
      <c r="L425" s="172" t="s">
        <v>8861</v>
      </c>
      <c r="M425" s="187" t="s">
        <v>5284</v>
      </c>
      <c r="N425" s="178" t="s">
        <v>8862</v>
      </c>
      <c r="O425" s="137"/>
      <c r="P425" s="138"/>
    </row>
    <row r="426" spans="1:16">
      <c r="A426" s="126"/>
      <c r="B426" s="127" t="s">
        <v>3579</v>
      </c>
      <c r="C426" s="128"/>
      <c r="D426" s="127" t="s">
        <v>3579</v>
      </c>
      <c r="E426" s="128" t="s">
        <v>3579</v>
      </c>
      <c r="F426" s="129" t="s">
        <v>3579</v>
      </c>
      <c r="G426" s="191" t="s">
        <v>5716</v>
      </c>
      <c r="H426" s="121" t="s">
        <v>1729</v>
      </c>
      <c r="I426" s="122" t="s">
        <v>5677</v>
      </c>
      <c r="J426" s="123" t="s">
        <v>8863</v>
      </c>
      <c r="K426" s="169"/>
      <c r="L426" s="170"/>
      <c r="M426" s="154"/>
      <c r="N426" s="176"/>
      <c r="O426" s="137"/>
      <c r="P426" s="138"/>
    </row>
    <row r="427" spans="1:16">
      <c r="A427" s="126"/>
      <c r="B427" s="127" t="s">
        <v>3579</v>
      </c>
      <c r="C427" s="128"/>
      <c r="D427" s="127" t="s">
        <v>3579</v>
      </c>
      <c r="E427" s="128" t="s">
        <v>3579</v>
      </c>
      <c r="F427" s="129" t="s">
        <v>3579</v>
      </c>
      <c r="G427" s="191" t="s">
        <v>5717</v>
      </c>
      <c r="H427" s="121" t="s">
        <v>1730</v>
      </c>
      <c r="I427" s="122" t="s">
        <v>5678</v>
      </c>
      <c r="J427" s="123" t="s">
        <v>8864</v>
      </c>
      <c r="K427" s="169"/>
      <c r="L427" s="170"/>
      <c r="M427" s="154"/>
      <c r="N427" s="188"/>
      <c r="O427" s="137"/>
      <c r="P427" s="138"/>
    </row>
    <row r="428" spans="1:16">
      <c r="A428" s="126"/>
      <c r="B428" s="127" t="s">
        <v>3579</v>
      </c>
      <c r="C428" s="128"/>
      <c r="D428" s="127" t="s">
        <v>3579</v>
      </c>
      <c r="E428" s="118" t="s">
        <v>1174</v>
      </c>
      <c r="F428" s="119" t="s">
        <v>1731</v>
      </c>
      <c r="G428" s="191" t="s">
        <v>5718</v>
      </c>
      <c r="H428" s="121" t="s">
        <v>1731</v>
      </c>
      <c r="I428" s="122" t="s">
        <v>5679</v>
      </c>
      <c r="J428" s="123" t="s">
        <v>8865</v>
      </c>
      <c r="K428" s="207">
        <v>122</v>
      </c>
      <c r="L428" s="208" t="s">
        <v>9090</v>
      </c>
      <c r="M428" s="154"/>
      <c r="N428" s="188"/>
      <c r="O428" s="137"/>
      <c r="P428" s="138"/>
    </row>
    <row r="429" spans="1:16">
      <c r="A429" s="126"/>
      <c r="B429" s="127" t="s">
        <v>3579</v>
      </c>
      <c r="C429" s="128"/>
      <c r="D429" s="127" t="s">
        <v>3579</v>
      </c>
      <c r="E429" s="118" t="s">
        <v>1175</v>
      </c>
      <c r="F429" s="119" t="s">
        <v>5719</v>
      </c>
      <c r="G429" s="191" t="s">
        <v>5720</v>
      </c>
      <c r="H429" s="121" t="s">
        <v>1732</v>
      </c>
      <c r="I429" s="122" t="s">
        <v>5680</v>
      </c>
      <c r="J429" s="123" t="s">
        <v>8866</v>
      </c>
      <c r="K429" s="207">
        <v>123</v>
      </c>
      <c r="L429" s="208" t="s">
        <v>9091</v>
      </c>
      <c r="M429" s="154"/>
      <c r="N429" s="188"/>
      <c r="O429" s="137"/>
      <c r="P429" s="138"/>
    </row>
    <row r="430" spans="1:16">
      <c r="A430" s="126"/>
      <c r="B430" s="127" t="s">
        <v>3579</v>
      </c>
      <c r="C430" s="128"/>
      <c r="D430" s="127" t="s">
        <v>3579</v>
      </c>
      <c r="E430" s="128" t="s">
        <v>1176</v>
      </c>
      <c r="F430" s="129" t="s">
        <v>5721</v>
      </c>
      <c r="G430" s="192" t="s">
        <v>5722</v>
      </c>
      <c r="H430" s="193" t="s">
        <v>1733</v>
      </c>
      <c r="I430" s="146" t="s">
        <v>5682</v>
      </c>
      <c r="J430" s="181" t="s">
        <v>8867</v>
      </c>
      <c r="K430" s="171">
        <v>124</v>
      </c>
      <c r="L430" s="172" t="s">
        <v>9092</v>
      </c>
      <c r="M430" s="154"/>
      <c r="N430" s="188"/>
      <c r="O430" s="137"/>
      <c r="P430" s="138"/>
    </row>
    <row r="431" spans="1:16">
      <c r="A431" s="215" t="s">
        <v>5224</v>
      </c>
      <c r="B431" s="203" t="s">
        <v>5690</v>
      </c>
      <c r="C431" s="202" t="s">
        <v>5285</v>
      </c>
      <c r="D431" s="203" t="s">
        <v>5690</v>
      </c>
      <c r="E431" s="202" t="s">
        <v>5397</v>
      </c>
      <c r="F431" s="232" t="s">
        <v>1719</v>
      </c>
      <c r="G431" s="191" t="s">
        <v>5692</v>
      </c>
      <c r="H431" s="121" t="s">
        <v>1885</v>
      </c>
      <c r="I431" s="122" t="s">
        <v>5683</v>
      </c>
      <c r="J431" s="123" t="s">
        <v>1885</v>
      </c>
      <c r="K431" s="182">
        <v>125</v>
      </c>
      <c r="L431" s="172" t="s">
        <v>9093</v>
      </c>
      <c r="M431" s="187" t="s">
        <v>5285</v>
      </c>
      <c r="N431" s="124" t="s">
        <v>9094</v>
      </c>
      <c r="O431" s="160" t="s">
        <v>5225</v>
      </c>
      <c r="P431" s="125" t="s">
        <v>9095</v>
      </c>
    </row>
    <row r="432" spans="1:16">
      <c r="A432" s="126"/>
      <c r="B432" s="127" t="s">
        <v>3579</v>
      </c>
      <c r="C432" s="128"/>
      <c r="D432" s="127" t="s">
        <v>3579</v>
      </c>
      <c r="E432" s="128" t="s">
        <v>3579</v>
      </c>
      <c r="F432" s="129" t="s">
        <v>3579</v>
      </c>
      <c r="G432" s="191" t="s">
        <v>5693</v>
      </c>
      <c r="H432" s="121" t="s">
        <v>1886</v>
      </c>
      <c r="I432" s="122" t="s">
        <v>5684</v>
      </c>
      <c r="J432" s="123" t="s">
        <v>1886</v>
      </c>
      <c r="K432" s="169"/>
      <c r="L432" s="170"/>
      <c r="M432" s="154"/>
      <c r="N432" s="134"/>
      <c r="O432" s="137"/>
      <c r="P432" s="138"/>
    </row>
    <row r="433" spans="1:16">
      <c r="A433" s="126"/>
      <c r="B433" s="127" t="s">
        <v>3579</v>
      </c>
      <c r="C433" s="128"/>
      <c r="D433" s="127" t="s">
        <v>3579</v>
      </c>
      <c r="E433" s="139" t="s">
        <v>3579</v>
      </c>
      <c r="F433" s="140" t="s">
        <v>3579</v>
      </c>
      <c r="G433" s="191" t="s">
        <v>5694</v>
      </c>
      <c r="H433" s="121" t="s">
        <v>1887</v>
      </c>
      <c r="I433" s="122" t="s">
        <v>5685</v>
      </c>
      <c r="J433" s="123" t="s">
        <v>1887</v>
      </c>
      <c r="K433" s="169"/>
      <c r="L433" s="170"/>
      <c r="M433" s="154"/>
      <c r="N433" s="161"/>
      <c r="O433" s="137"/>
      <c r="P433" s="138"/>
    </row>
    <row r="434" spans="1:16">
      <c r="A434" s="155"/>
      <c r="B434" s="140" t="s">
        <v>3579</v>
      </c>
      <c r="C434" s="139"/>
      <c r="D434" s="140" t="s">
        <v>3579</v>
      </c>
      <c r="E434" s="139" t="s">
        <v>1167</v>
      </c>
      <c r="F434" s="140" t="s">
        <v>1720</v>
      </c>
      <c r="G434" s="192" t="s">
        <v>5695</v>
      </c>
      <c r="H434" s="193" t="s">
        <v>1720</v>
      </c>
      <c r="I434" s="146" t="s">
        <v>5688</v>
      </c>
      <c r="J434" s="181" t="s">
        <v>1720</v>
      </c>
      <c r="K434" s="171">
        <v>126</v>
      </c>
      <c r="L434" s="172" t="s">
        <v>9096</v>
      </c>
      <c r="M434" s="154"/>
      <c r="N434" s="161"/>
      <c r="O434" s="137"/>
      <c r="P434" s="138"/>
    </row>
    <row r="435" spans="1:16">
      <c r="A435" s="126" t="s">
        <v>5226</v>
      </c>
      <c r="B435" s="127" t="s">
        <v>5723</v>
      </c>
      <c r="C435" s="128" t="s">
        <v>5292</v>
      </c>
      <c r="D435" s="127" t="s">
        <v>5725</v>
      </c>
      <c r="E435" s="128" t="s">
        <v>1177</v>
      </c>
      <c r="F435" s="129" t="s">
        <v>5726</v>
      </c>
      <c r="G435" s="192" t="s">
        <v>5727</v>
      </c>
      <c r="H435" s="193" t="s">
        <v>1734</v>
      </c>
      <c r="I435" s="122" t="s">
        <v>5689</v>
      </c>
      <c r="J435" s="123" t="s">
        <v>8868</v>
      </c>
      <c r="K435" s="207">
        <v>127</v>
      </c>
      <c r="L435" s="208" t="s">
        <v>9097</v>
      </c>
      <c r="M435" s="187" t="s">
        <v>5288</v>
      </c>
      <c r="N435" s="167" t="s">
        <v>9098</v>
      </c>
      <c r="O435" s="160" t="s">
        <v>5226</v>
      </c>
      <c r="P435" s="125" t="s">
        <v>9099</v>
      </c>
    </row>
    <row r="436" spans="1:16">
      <c r="A436" s="126"/>
      <c r="B436" s="127"/>
      <c r="C436" s="128"/>
      <c r="D436" s="127"/>
      <c r="E436" s="128"/>
      <c r="F436" s="129"/>
      <c r="G436" s="204"/>
      <c r="H436" s="195"/>
      <c r="I436" s="146" t="s">
        <v>5692</v>
      </c>
      <c r="J436" s="149" t="s">
        <v>8869</v>
      </c>
      <c r="K436" s="171">
        <v>128</v>
      </c>
      <c r="L436" s="172" t="s">
        <v>9100</v>
      </c>
      <c r="M436" s="154"/>
      <c r="N436" s="168"/>
      <c r="O436" s="137"/>
      <c r="P436" s="138"/>
    </row>
    <row r="437" spans="1:16">
      <c r="A437" s="126"/>
      <c r="B437" s="127"/>
      <c r="C437" s="128"/>
      <c r="D437" s="127"/>
      <c r="E437" s="128"/>
      <c r="F437" s="129"/>
      <c r="G437" s="191" t="s">
        <v>5728</v>
      </c>
      <c r="H437" s="121" t="s">
        <v>1889</v>
      </c>
      <c r="I437" s="141"/>
      <c r="J437" s="142" t="s">
        <v>3579</v>
      </c>
      <c r="K437" s="169"/>
      <c r="L437" s="170"/>
      <c r="M437" s="154"/>
      <c r="N437" s="168"/>
      <c r="O437" s="137"/>
      <c r="P437" s="138"/>
    </row>
    <row r="438" spans="1:16">
      <c r="A438" s="126"/>
      <c r="B438" s="127" t="s">
        <v>3579</v>
      </c>
      <c r="C438" s="128"/>
      <c r="D438" s="127" t="s">
        <v>3579</v>
      </c>
      <c r="E438" s="118" t="s">
        <v>5408</v>
      </c>
      <c r="F438" s="119" t="s">
        <v>5729</v>
      </c>
      <c r="G438" s="191" t="s">
        <v>5730</v>
      </c>
      <c r="H438" s="121" t="s">
        <v>1890</v>
      </c>
      <c r="I438" s="150"/>
      <c r="J438" s="174" t="s">
        <v>3579</v>
      </c>
      <c r="K438" s="133" t="s">
        <v>8674</v>
      </c>
      <c r="L438" s="170"/>
      <c r="M438" s="135"/>
      <c r="N438" s="136"/>
      <c r="O438" s="137"/>
      <c r="P438" s="138"/>
    </row>
    <row r="439" spans="1:16">
      <c r="A439" s="126"/>
      <c r="B439" s="127" t="s">
        <v>3579</v>
      </c>
      <c r="C439" s="128"/>
      <c r="D439" s="127" t="s">
        <v>3579</v>
      </c>
      <c r="E439" s="128" t="s">
        <v>1177</v>
      </c>
      <c r="F439" s="129" t="s">
        <v>5726</v>
      </c>
      <c r="G439" s="191" t="s">
        <v>5728</v>
      </c>
      <c r="H439" s="121" t="s">
        <v>1889</v>
      </c>
      <c r="I439" s="131" t="s">
        <v>5693</v>
      </c>
      <c r="J439" s="142" t="s">
        <v>8870</v>
      </c>
      <c r="K439" s="169"/>
      <c r="L439" s="170"/>
      <c r="M439" s="154"/>
      <c r="N439" s="168"/>
      <c r="O439" s="137"/>
      <c r="P439" s="138"/>
    </row>
    <row r="440" spans="1:16">
      <c r="A440" s="126"/>
      <c r="B440" s="127" t="s">
        <v>3579</v>
      </c>
      <c r="C440" s="128"/>
      <c r="D440" s="127" t="s">
        <v>3579</v>
      </c>
      <c r="E440" s="118" t="s">
        <v>5408</v>
      </c>
      <c r="F440" s="119" t="s">
        <v>5729</v>
      </c>
      <c r="G440" s="218" t="s">
        <v>5730</v>
      </c>
      <c r="H440" s="219" t="s">
        <v>1890</v>
      </c>
      <c r="I440" s="141"/>
      <c r="J440" s="142" t="s">
        <v>3579</v>
      </c>
      <c r="K440" s="169"/>
      <c r="L440" s="170"/>
      <c r="M440" s="154"/>
      <c r="N440" s="168"/>
      <c r="O440" s="137"/>
      <c r="P440" s="138"/>
    </row>
    <row r="441" spans="1:16">
      <c r="A441" s="126"/>
      <c r="B441" s="127" t="s">
        <v>3579</v>
      </c>
      <c r="C441" s="128"/>
      <c r="D441" s="127" t="s">
        <v>3579</v>
      </c>
      <c r="E441" s="128" t="s">
        <v>1177</v>
      </c>
      <c r="F441" s="129" t="s">
        <v>5726</v>
      </c>
      <c r="G441" s="191" t="s">
        <v>5728</v>
      </c>
      <c r="H441" s="121" t="s">
        <v>1889</v>
      </c>
      <c r="I441" s="146" t="s">
        <v>5694</v>
      </c>
      <c r="J441" s="181" t="s">
        <v>8871</v>
      </c>
      <c r="K441" s="171">
        <v>129</v>
      </c>
      <c r="L441" s="172" t="s">
        <v>9101</v>
      </c>
      <c r="M441" s="154"/>
      <c r="N441" s="168"/>
      <c r="O441" s="137"/>
      <c r="P441" s="138"/>
    </row>
    <row r="442" spans="1:16">
      <c r="A442" s="126"/>
      <c r="B442" s="127" t="s">
        <v>3579</v>
      </c>
      <c r="C442" s="139"/>
      <c r="D442" s="140" t="s">
        <v>3579</v>
      </c>
      <c r="E442" s="118" t="s">
        <v>5408</v>
      </c>
      <c r="F442" s="119" t="s">
        <v>5729</v>
      </c>
      <c r="G442" s="191" t="s">
        <v>5731</v>
      </c>
      <c r="H442" s="121" t="s">
        <v>1891</v>
      </c>
      <c r="I442" s="141"/>
      <c r="J442" s="142" t="s">
        <v>3579</v>
      </c>
      <c r="K442" s="169"/>
      <c r="L442" s="170"/>
      <c r="M442" s="154"/>
      <c r="N442" s="168"/>
      <c r="O442" s="137"/>
      <c r="P442" s="138"/>
    </row>
    <row r="443" spans="1:16">
      <c r="A443" s="126"/>
      <c r="B443" s="127" t="s">
        <v>3579</v>
      </c>
      <c r="C443" s="128" t="s">
        <v>5294</v>
      </c>
      <c r="D443" s="127" t="s">
        <v>5734</v>
      </c>
      <c r="E443" s="128" t="s">
        <v>5409</v>
      </c>
      <c r="F443" s="129" t="s">
        <v>5734</v>
      </c>
      <c r="G443" s="191" t="s">
        <v>5735</v>
      </c>
      <c r="H443" s="121" t="s">
        <v>1893</v>
      </c>
      <c r="I443" s="122" t="s">
        <v>5695</v>
      </c>
      <c r="J443" s="123" t="s">
        <v>8872</v>
      </c>
      <c r="K443" s="171">
        <v>130</v>
      </c>
      <c r="L443" s="172" t="s">
        <v>9102</v>
      </c>
      <c r="M443" s="187" t="s">
        <v>5289</v>
      </c>
      <c r="N443" s="167" t="s">
        <v>9102</v>
      </c>
      <c r="O443" s="137"/>
      <c r="P443" s="138"/>
    </row>
    <row r="444" spans="1:16">
      <c r="A444" s="126"/>
      <c r="B444" s="127" t="s">
        <v>3579</v>
      </c>
      <c r="C444" s="128"/>
      <c r="D444" s="127" t="s">
        <v>3579</v>
      </c>
      <c r="E444" s="128" t="s">
        <v>3579</v>
      </c>
      <c r="F444" s="129" t="s">
        <v>3579</v>
      </c>
      <c r="G444" s="191" t="s">
        <v>5736</v>
      </c>
      <c r="H444" s="121" t="s">
        <v>5737</v>
      </c>
      <c r="I444" s="131" t="s">
        <v>5700</v>
      </c>
      <c r="J444" s="142" t="s">
        <v>8873</v>
      </c>
      <c r="K444" s="169"/>
      <c r="L444" s="170"/>
      <c r="M444" s="154"/>
      <c r="N444" s="168"/>
      <c r="O444" s="137"/>
      <c r="P444" s="138"/>
    </row>
    <row r="445" spans="1:16">
      <c r="A445" s="155"/>
      <c r="B445" s="140" t="s">
        <v>3579</v>
      </c>
      <c r="C445" s="118" t="s">
        <v>5292</v>
      </c>
      <c r="D445" s="119" t="s">
        <v>5725</v>
      </c>
      <c r="E445" s="118" t="s">
        <v>5408</v>
      </c>
      <c r="F445" s="119" t="s">
        <v>5729</v>
      </c>
      <c r="G445" s="191" t="s">
        <v>5732</v>
      </c>
      <c r="H445" s="121" t="s">
        <v>1892</v>
      </c>
      <c r="I445" s="122" t="s">
        <v>5701</v>
      </c>
      <c r="J445" s="123" t="s">
        <v>1892</v>
      </c>
      <c r="K445" s="207">
        <v>131</v>
      </c>
      <c r="L445" s="208" t="s">
        <v>9103</v>
      </c>
      <c r="M445" s="233" t="s">
        <v>5291</v>
      </c>
      <c r="N445" s="186" t="s">
        <v>9103</v>
      </c>
      <c r="O445" s="137"/>
      <c r="P445" s="138"/>
    </row>
    <row r="446" spans="1:16">
      <c r="A446" s="126" t="s">
        <v>5230</v>
      </c>
      <c r="B446" s="127" t="s">
        <v>5749</v>
      </c>
      <c r="C446" s="128" t="s">
        <v>5301</v>
      </c>
      <c r="D446" s="127" t="s">
        <v>5764</v>
      </c>
      <c r="E446" s="128" t="s">
        <v>5427</v>
      </c>
      <c r="F446" s="129" t="s">
        <v>1749</v>
      </c>
      <c r="G446" s="191" t="s">
        <v>5772</v>
      </c>
      <c r="H446" s="121" t="s">
        <v>1748</v>
      </c>
      <c r="I446" s="146" t="s">
        <v>5703</v>
      </c>
      <c r="J446" s="181" t="s">
        <v>8874</v>
      </c>
      <c r="K446" s="171">
        <v>132</v>
      </c>
      <c r="L446" s="172" t="s">
        <v>9104</v>
      </c>
      <c r="M446" s="187" t="s">
        <v>5292</v>
      </c>
      <c r="N446" s="172" t="s">
        <v>9105</v>
      </c>
      <c r="O446" s="137"/>
      <c r="P446" s="138"/>
    </row>
    <row r="447" spans="1:16">
      <c r="A447" s="155"/>
      <c r="B447" s="140" t="s">
        <v>3579</v>
      </c>
      <c r="C447" s="139"/>
      <c r="D447" s="140" t="s">
        <v>3579</v>
      </c>
      <c r="E447" s="139"/>
      <c r="F447" s="140"/>
      <c r="G447" s="191" t="s">
        <v>5773</v>
      </c>
      <c r="H447" s="121" t="s">
        <v>1749</v>
      </c>
      <c r="I447" s="122" t="s">
        <v>5704</v>
      </c>
      <c r="J447" s="123" t="s">
        <v>8875</v>
      </c>
      <c r="K447" s="207">
        <v>133</v>
      </c>
      <c r="L447" s="208" t="s">
        <v>9106</v>
      </c>
      <c r="M447" s="154"/>
      <c r="N447" s="198"/>
      <c r="O447" s="137"/>
      <c r="P447" s="138"/>
    </row>
    <row r="448" spans="1:16">
      <c r="A448" s="126" t="s">
        <v>5235</v>
      </c>
      <c r="B448" s="127" t="s">
        <v>8876</v>
      </c>
      <c r="C448" s="128" t="s">
        <v>5311</v>
      </c>
      <c r="D448" s="127" t="s">
        <v>5806</v>
      </c>
      <c r="E448" s="128" t="s">
        <v>5439</v>
      </c>
      <c r="F448" s="129" t="s">
        <v>5807</v>
      </c>
      <c r="G448" s="191" t="s">
        <v>5808</v>
      </c>
      <c r="H448" s="121" t="s">
        <v>1765</v>
      </c>
      <c r="I448" s="122" t="s">
        <v>5705</v>
      </c>
      <c r="J448" s="123" t="s">
        <v>1765</v>
      </c>
      <c r="K448" s="171">
        <v>134</v>
      </c>
      <c r="L448" s="172" t="s">
        <v>9107</v>
      </c>
      <c r="M448" s="187" t="s">
        <v>5294</v>
      </c>
      <c r="N448" s="167" t="s">
        <v>9108</v>
      </c>
      <c r="O448" s="137"/>
      <c r="P448" s="138"/>
    </row>
    <row r="449" spans="1:16">
      <c r="A449" s="126"/>
      <c r="B449" s="127" t="s">
        <v>3579</v>
      </c>
      <c r="C449" s="128"/>
      <c r="D449" s="127" t="s">
        <v>3579</v>
      </c>
      <c r="E449" s="128" t="s">
        <v>3579</v>
      </c>
      <c r="F449" s="129" t="s">
        <v>3579</v>
      </c>
      <c r="G449" s="191" t="s">
        <v>5809</v>
      </c>
      <c r="H449" s="121" t="s">
        <v>1766</v>
      </c>
      <c r="I449" s="131" t="s">
        <v>5709</v>
      </c>
      <c r="J449" s="142" t="s">
        <v>1766</v>
      </c>
      <c r="K449" s="169"/>
      <c r="L449" s="170"/>
      <c r="M449" s="154"/>
      <c r="N449" s="168"/>
      <c r="O449" s="137"/>
      <c r="P449" s="138"/>
    </row>
    <row r="450" spans="1:16">
      <c r="A450" s="126"/>
      <c r="B450" s="127" t="s">
        <v>3579</v>
      </c>
      <c r="C450" s="128"/>
      <c r="D450" s="127"/>
      <c r="E450" s="202" t="s">
        <v>5440</v>
      </c>
      <c r="F450" s="203" t="s">
        <v>5810</v>
      </c>
      <c r="G450" s="191" t="s">
        <v>5813</v>
      </c>
      <c r="H450" s="121" t="s">
        <v>5814</v>
      </c>
      <c r="I450" s="146" t="s">
        <v>5710</v>
      </c>
      <c r="J450" s="181" t="s">
        <v>8877</v>
      </c>
      <c r="K450" s="171">
        <v>135</v>
      </c>
      <c r="L450" s="172" t="s">
        <v>9109</v>
      </c>
      <c r="M450" s="187" t="s">
        <v>5295</v>
      </c>
      <c r="N450" s="172" t="s">
        <v>9109</v>
      </c>
      <c r="O450" s="137"/>
      <c r="P450" s="138"/>
    </row>
    <row r="451" spans="1:16">
      <c r="A451" s="126"/>
      <c r="B451" s="127" t="s">
        <v>3579</v>
      </c>
      <c r="C451" s="128"/>
      <c r="D451" s="127" t="s">
        <v>3579</v>
      </c>
      <c r="E451" s="128" t="s">
        <v>3579</v>
      </c>
      <c r="F451" s="129" t="s">
        <v>3579</v>
      </c>
      <c r="G451" s="191" t="s">
        <v>5816</v>
      </c>
      <c r="H451" s="121" t="s">
        <v>1908</v>
      </c>
      <c r="I451" s="150"/>
      <c r="J451" s="174" t="s">
        <v>3579</v>
      </c>
      <c r="K451" s="169"/>
      <c r="L451" s="170"/>
      <c r="M451" s="154"/>
      <c r="N451" s="170"/>
      <c r="O451" s="137"/>
      <c r="P451" s="138"/>
    </row>
    <row r="452" spans="1:16">
      <c r="A452" s="126"/>
      <c r="B452" s="127" t="s">
        <v>3579</v>
      </c>
      <c r="C452" s="128"/>
      <c r="D452" s="127" t="s">
        <v>3579</v>
      </c>
      <c r="E452" s="128" t="s">
        <v>3579</v>
      </c>
      <c r="F452" s="129" t="s">
        <v>3579</v>
      </c>
      <c r="G452" s="191" t="s">
        <v>5815</v>
      </c>
      <c r="H452" s="121" t="s">
        <v>1907</v>
      </c>
      <c r="I452" s="131" t="s">
        <v>5711</v>
      </c>
      <c r="J452" s="142" t="s">
        <v>1907</v>
      </c>
      <c r="K452" s="169"/>
      <c r="L452" s="170"/>
      <c r="M452" s="154"/>
      <c r="N452" s="170"/>
      <c r="O452" s="137"/>
      <c r="P452" s="138"/>
    </row>
    <row r="453" spans="1:16">
      <c r="A453" s="155"/>
      <c r="B453" s="140" t="s">
        <v>3579</v>
      </c>
      <c r="C453" s="118" t="s">
        <v>5312</v>
      </c>
      <c r="D453" s="119" t="s">
        <v>5818</v>
      </c>
      <c r="E453" s="118" t="s">
        <v>5441</v>
      </c>
      <c r="F453" s="119" t="s">
        <v>5818</v>
      </c>
      <c r="G453" s="204" t="s">
        <v>5820</v>
      </c>
      <c r="H453" s="195" t="s">
        <v>1770</v>
      </c>
      <c r="I453" s="141"/>
      <c r="J453" s="142" t="s">
        <v>3579</v>
      </c>
      <c r="K453" s="169"/>
      <c r="L453" s="198"/>
      <c r="M453" s="154"/>
      <c r="N453" s="168"/>
      <c r="O453" s="137"/>
      <c r="P453" s="138"/>
    </row>
    <row r="454" spans="1:16">
      <c r="A454" s="126" t="s">
        <v>5229</v>
      </c>
      <c r="B454" s="127" t="s">
        <v>5738</v>
      </c>
      <c r="C454" s="128" t="s">
        <v>5295</v>
      </c>
      <c r="D454" s="127" t="s">
        <v>5738</v>
      </c>
      <c r="E454" s="128" t="s">
        <v>5411</v>
      </c>
      <c r="F454" s="129" t="s">
        <v>5740</v>
      </c>
      <c r="G454" s="191" t="s">
        <v>5741</v>
      </c>
      <c r="H454" s="121" t="s">
        <v>9110</v>
      </c>
      <c r="I454" s="146" t="s">
        <v>5715</v>
      </c>
      <c r="J454" s="149" t="s">
        <v>8878</v>
      </c>
      <c r="K454" s="182">
        <v>136</v>
      </c>
      <c r="L454" s="172" t="s">
        <v>9111</v>
      </c>
      <c r="M454" s="187" t="s">
        <v>5297</v>
      </c>
      <c r="N454" s="167" t="s">
        <v>9112</v>
      </c>
      <c r="O454" s="165" t="s">
        <v>5229</v>
      </c>
      <c r="P454" s="125" t="s">
        <v>9113</v>
      </c>
    </row>
    <row r="455" spans="1:16">
      <c r="A455" s="126"/>
      <c r="B455" s="127" t="s">
        <v>3579</v>
      </c>
      <c r="C455" s="128"/>
      <c r="D455" s="127" t="s">
        <v>3579</v>
      </c>
      <c r="E455" s="128" t="s">
        <v>3579</v>
      </c>
      <c r="F455" s="129" t="s">
        <v>3579</v>
      </c>
      <c r="G455" s="206" t="s">
        <v>5742</v>
      </c>
      <c r="H455" s="190" t="s">
        <v>1896</v>
      </c>
      <c r="I455" s="141"/>
      <c r="J455" s="151" t="s">
        <v>3579</v>
      </c>
      <c r="K455" s="133" t="s">
        <v>8674</v>
      </c>
      <c r="L455" s="198"/>
      <c r="M455" s="135"/>
      <c r="N455" s="136"/>
      <c r="O455" s="137"/>
      <c r="P455" s="138"/>
    </row>
    <row r="456" spans="1:16">
      <c r="A456" s="126"/>
      <c r="B456" s="127"/>
      <c r="C456" s="128"/>
      <c r="D456" s="127"/>
      <c r="E456" s="128"/>
      <c r="F456" s="129"/>
      <c r="G456" s="194"/>
      <c r="H456" s="195"/>
      <c r="I456" s="146" t="s">
        <v>5716</v>
      </c>
      <c r="J456" s="181" t="s">
        <v>8879</v>
      </c>
      <c r="K456" s="171">
        <v>137</v>
      </c>
      <c r="L456" s="172" t="s">
        <v>9114</v>
      </c>
      <c r="M456" s="154"/>
      <c r="N456" s="168"/>
      <c r="O456" s="137"/>
      <c r="P456" s="138"/>
    </row>
    <row r="457" spans="1:16">
      <c r="A457" s="126"/>
      <c r="B457" s="127"/>
      <c r="C457" s="128"/>
      <c r="D457" s="127"/>
      <c r="E457" s="128"/>
      <c r="F457" s="129"/>
      <c r="G457" s="206" t="s">
        <v>5743</v>
      </c>
      <c r="H457" s="190" t="s">
        <v>1735</v>
      </c>
      <c r="I457" s="150"/>
      <c r="J457" s="174" t="s">
        <v>3579</v>
      </c>
      <c r="K457" s="169"/>
      <c r="L457" s="170"/>
      <c r="M457" s="154"/>
      <c r="N457" s="168"/>
      <c r="O457" s="137"/>
      <c r="P457" s="138"/>
    </row>
    <row r="458" spans="1:16">
      <c r="A458" s="126"/>
      <c r="B458" s="127"/>
      <c r="C458" s="128"/>
      <c r="D458" s="127"/>
      <c r="E458" s="128"/>
      <c r="F458" s="129"/>
      <c r="G458" s="204"/>
      <c r="H458" s="195"/>
      <c r="I458" s="131" t="s">
        <v>5717</v>
      </c>
      <c r="J458" s="142" t="s">
        <v>8880</v>
      </c>
      <c r="K458" s="169"/>
      <c r="L458" s="170"/>
      <c r="M458" s="154"/>
      <c r="N458" s="168"/>
      <c r="O458" s="137"/>
      <c r="P458" s="138"/>
    </row>
    <row r="459" spans="1:16">
      <c r="A459" s="126"/>
      <c r="B459" s="127"/>
      <c r="C459" s="128"/>
      <c r="D459" s="127"/>
      <c r="E459" s="118" t="s">
        <v>5414</v>
      </c>
      <c r="F459" s="119" t="s">
        <v>5747</v>
      </c>
      <c r="G459" s="191" t="s">
        <v>5748</v>
      </c>
      <c r="H459" s="121" t="s">
        <v>5747</v>
      </c>
      <c r="I459" s="141"/>
      <c r="J459" s="142" t="s">
        <v>3579</v>
      </c>
      <c r="K459" s="169"/>
      <c r="L459" s="170"/>
      <c r="M459" s="154"/>
      <c r="N459" s="168"/>
      <c r="O459" s="137"/>
      <c r="P459" s="138"/>
    </row>
    <row r="460" spans="1:16">
      <c r="A460" s="126"/>
      <c r="B460" s="127"/>
      <c r="C460" s="128"/>
      <c r="D460" s="127" t="s">
        <v>3579</v>
      </c>
      <c r="E460" s="128" t="s">
        <v>5412</v>
      </c>
      <c r="F460" s="129" t="s">
        <v>5744</v>
      </c>
      <c r="G460" s="191" t="s">
        <v>5745</v>
      </c>
      <c r="H460" s="121" t="s">
        <v>1736</v>
      </c>
      <c r="I460" s="122" t="s">
        <v>5718</v>
      </c>
      <c r="J460" s="123" t="s">
        <v>1736</v>
      </c>
      <c r="K460" s="171">
        <v>138</v>
      </c>
      <c r="L460" s="172" t="s">
        <v>9115</v>
      </c>
      <c r="M460" s="187" t="s">
        <v>5299</v>
      </c>
      <c r="N460" s="167" t="s">
        <v>9116</v>
      </c>
      <c r="O460" s="137"/>
      <c r="P460" s="138"/>
    </row>
    <row r="461" spans="1:16">
      <c r="A461" s="126"/>
      <c r="B461" s="127"/>
      <c r="C461" s="128"/>
      <c r="D461" s="127" t="s">
        <v>3579</v>
      </c>
      <c r="E461" s="139" t="s">
        <v>3579</v>
      </c>
      <c r="F461" s="140" t="s">
        <v>3579</v>
      </c>
      <c r="G461" s="191" t="s">
        <v>5746</v>
      </c>
      <c r="H461" s="121" t="s">
        <v>1737</v>
      </c>
      <c r="I461" s="131" t="s">
        <v>5720</v>
      </c>
      <c r="J461" s="142" t="s">
        <v>1737</v>
      </c>
      <c r="K461" s="169"/>
      <c r="L461" s="170"/>
      <c r="M461" s="154"/>
      <c r="N461" s="188"/>
      <c r="O461" s="137"/>
      <c r="P461" s="138"/>
    </row>
    <row r="462" spans="1:16">
      <c r="A462" s="126"/>
      <c r="B462" s="127" t="s">
        <v>3579</v>
      </c>
      <c r="C462" s="128"/>
      <c r="D462" s="127" t="s">
        <v>3579</v>
      </c>
      <c r="E462" s="128" t="s">
        <v>5411</v>
      </c>
      <c r="F462" s="129" t="s">
        <v>5740</v>
      </c>
      <c r="G462" s="191" t="s">
        <v>5741</v>
      </c>
      <c r="H462" s="121" t="s">
        <v>8881</v>
      </c>
      <c r="I462" s="146" t="s">
        <v>5722</v>
      </c>
      <c r="J462" s="181" t="s">
        <v>8882</v>
      </c>
      <c r="K462" s="171">
        <v>139</v>
      </c>
      <c r="L462" s="172" t="s">
        <v>9117</v>
      </c>
      <c r="M462" s="234" t="s">
        <v>5301</v>
      </c>
      <c r="N462" s="172" t="s">
        <v>9117</v>
      </c>
      <c r="O462" s="137"/>
      <c r="P462" s="138"/>
    </row>
    <row r="463" spans="1:16">
      <c r="A463" s="126"/>
      <c r="B463" s="127" t="s">
        <v>3579</v>
      </c>
      <c r="C463" s="128"/>
      <c r="D463" s="127" t="s">
        <v>3579</v>
      </c>
      <c r="E463" s="128" t="s">
        <v>3579</v>
      </c>
      <c r="F463" s="129" t="s">
        <v>3579</v>
      </c>
      <c r="G463" s="173" t="s">
        <v>5742</v>
      </c>
      <c r="H463" s="121" t="s">
        <v>1896</v>
      </c>
      <c r="I463" s="141"/>
      <c r="J463" s="142" t="s">
        <v>3579</v>
      </c>
      <c r="K463" s="169"/>
      <c r="L463" s="170"/>
      <c r="M463" s="169"/>
      <c r="N463" s="170"/>
      <c r="O463" s="137"/>
      <c r="P463" s="138"/>
    </row>
    <row r="464" spans="1:16">
      <c r="A464" s="155"/>
      <c r="B464" s="140" t="s">
        <v>3579</v>
      </c>
      <c r="C464" s="139"/>
      <c r="D464" s="140" t="s">
        <v>3579</v>
      </c>
      <c r="E464" s="118" t="s">
        <v>5414</v>
      </c>
      <c r="F464" s="119" t="s">
        <v>5747</v>
      </c>
      <c r="G464" s="191" t="s">
        <v>5748</v>
      </c>
      <c r="H464" s="121" t="s">
        <v>5747</v>
      </c>
      <c r="I464" s="150"/>
      <c r="J464" s="174" t="s">
        <v>3579</v>
      </c>
      <c r="K464" s="210"/>
      <c r="L464" s="198"/>
      <c r="M464" s="210"/>
      <c r="N464" s="198"/>
      <c r="O464" s="137"/>
      <c r="P464" s="138"/>
    </row>
    <row r="465" spans="1:16">
      <c r="A465" s="126" t="s">
        <v>5230</v>
      </c>
      <c r="B465" s="127" t="s">
        <v>5749</v>
      </c>
      <c r="C465" s="128" t="s">
        <v>5297</v>
      </c>
      <c r="D465" s="127" t="s">
        <v>5751</v>
      </c>
      <c r="E465" s="128" t="s">
        <v>5415</v>
      </c>
      <c r="F465" s="129" t="s">
        <v>8883</v>
      </c>
      <c r="G465" s="191" t="s">
        <v>5752</v>
      </c>
      <c r="H465" s="121" t="s">
        <v>1739</v>
      </c>
      <c r="I465" s="122" t="s">
        <v>5727</v>
      </c>
      <c r="J465" s="123" t="s">
        <v>1739</v>
      </c>
      <c r="K465" s="207">
        <v>140</v>
      </c>
      <c r="L465" s="208" t="s">
        <v>9118</v>
      </c>
      <c r="M465" s="187" t="s">
        <v>5302</v>
      </c>
      <c r="N465" s="167" t="s">
        <v>9119</v>
      </c>
      <c r="O465" s="160" t="s">
        <v>5230</v>
      </c>
      <c r="P465" s="125" t="s">
        <v>9120</v>
      </c>
    </row>
    <row r="466" spans="1:16">
      <c r="A466" s="126"/>
      <c r="B466" s="127" t="s">
        <v>3579</v>
      </c>
      <c r="C466" s="128"/>
      <c r="D466" s="127" t="s">
        <v>3579</v>
      </c>
      <c r="E466" s="128" t="s">
        <v>3579</v>
      </c>
      <c r="F466" s="129" t="s">
        <v>3579</v>
      </c>
      <c r="G466" s="196" t="s">
        <v>5753</v>
      </c>
      <c r="H466" s="193" t="s">
        <v>5754</v>
      </c>
      <c r="I466" s="122" t="s">
        <v>5728</v>
      </c>
      <c r="J466" s="123" t="s">
        <v>8884</v>
      </c>
      <c r="K466" s="171">
        <v>141</v>
      </c>
      <c r="L466" s="172" t="s">
        <v>9121</v>
      </c>
      <c r="M466" s="187" t="s">
        <v>5304</v>
      </c>
      <c r="N466" s="167" t="s">
        <v>9122</v>
      </c>
      <c r="O466" s="137"/>
      <c r="P466" s="138"/>
    </row>
    <row r="467" spans="1:16">
      <c r="A467" s="126"/>
      <c r="B467" s="127"/>
      <c r="C467" s="128"/>
      <c r="D467" s="127"/>
      <c r="E467" s="128"/>
      <c r="F467" s="129"/>
      <c r="G467" s="206"/>
      <c r="H467" s="190"/>
      <c r="I467" s="122" t="s">
        <v>5730</v>
      </c>
      <c r="J467" s="214" t="s">
        <v>8885</v>
      </c>
      <c r="K467" s="169"/>
      <c r="L467" s="170"/>
      <c r="M467" s="154"/>
      <c r="N467" s="168"/>
      <c r="O467" s="137"/>
      <c r="P467" s="138"/>
    </row>
    <row r="468" spans="1:16">
      <c r="A468" s="126"/>
      <c r="B468" s="127"/>
      <c r="C468" s="128"/>
      <c r="D468" s="127"/>
      <c r="E468" s="128"/>
      <c r="F468" s="129"/>
      <c r="G468" s="191" t="s">
        <v>5755</v>
      </c>
      <c r="H468" s="121" t="s">
        <v>1741</v>
      </c>
      <c r="I468" s="122" t="s">
        <v>5731</v>
      </c>
      <c r="J468" s="186" t="s">
        <v>1741</v>
      </c>
      <c r="K468" s="207">
        <v>142</v>
      </c>
      <c r="L468" s="208" t="s">
        <v>9123</v>
      </c>
      <c r="M468" s="154"/>
      <c r="N468" s="168"/>
      <c r="O468" s="137"/>
      <c r="P468" s="138"/>
    </row>
    <row r="469" spans="1:16">
      <c r="A469" s="126"/>
      <c r="B469" s="127" t="s">
        <v>3579</v>
      </c>
      <c r="C469" s="118" t="s">
        <v>5302</v>
      </c>
      <c r="D469" s="119" t="s">
        <v>1752</v>
      </c>
      <c r="E469" s="118" t="s">
        <v>5428</v>
      </c>
      <c r="F469" s="119" t="s">
        <v>1752</v>
      </c>
      <c r="G469" s="192" t="s">
        <v>5775</v>
      </c>
      <c r="H469" s="193" t="s">
        <v>1750</v>
      </c>
      <c r="I469" s="146" t="s">
        <v>5732</v>
      </c>
      <c r="J469" s="181" t="s">
        <v>8886</v>
      </c>
      <c r="K469" s="171">
        <v>143</v>
      </c>
      <c r="L469" s="172" t="s">
        <v>9124</v>
      </c>
      <c r="M469" s="187" t="s">
        <v>5305</v>
      </c>
      <c r="N469" s="167" t="s">
        <v>9125</v>
      </c>
      <c r="O469" s="137"/>
      <c r="P469" s="138"/>
    </row>
    <row r="470" spans="1:16">
      <c r="A470" s="126"/>
      <c r="B470" s="127" t="s">
        <v>3579</v>
      </c>
      <c r="C470" s="128" t="s">
        <v>5299</v>
      </c>
      <c r="D470" s="127" t="s">
        <v>5757</v>
      </c>
      <c r="E470" s="128" t="s">
        <v>5418</v>
      </c>
      <c r="F470" s="129" t="s">
        <v>5757</v>
      </c>
      <c r="G470" s="191" t="s">
        <v>5758</v>
      </c>
      <c r="H470" s="121" t="s">
        <v>1742</v>
      </c>
      <c r="I470" s="122" t="s">
        <v>5735</v>
      </c>
      <c r="J470" s="123" t="s">
        <v>8887</v>
      </c>
      <c r="K470" s="171">
        <v>144</v>
      </c>
      <c r="L470" s="172" t="s">
        <v>9126</v>
      </c>
      <c r="M470" s="187" t="s">
        <v>5308</v>
      </c>
      <c r="N470" s="201" t="s">
        <v>9127</v>
      </c>
      <c r="O470" s="160" t="s">
        <v>5231</v>
      </c>
      <c r="P470" s="125" t="s">
        <v>9128</v>
      </c>
    </row>
    <row r="471" spans="1:16">
      <c r="A471" s="126"/>
      <c r="B471" s="127" t="s">
        <v>3579</v>
      </c>
      <c r="C471" s="128"/>
      <c r="D471" s="127" t="s">
        <v>3579</v>
      </c>
      <c r="E471" s="128" t="s">
        <v>3579</v>
      </c>
      <c r="F471" s="129" t="s">
        <v>3579</v>
      </c>
      <c r="G471" s="191" t="s">
        <v>5759</v>
      </c>
      <c r="H471" s="121" t="s">
        <v>1900</v>
      </c>
      <c r="I471" s="122" t="s">
        <v>5736</v>
      </c>
      <c r="J471" s="123" t="s">
        <v>8888</v>
      </c>
      <c r="K471" s="169"/>
      <c r="L471" s="170"/>
      <c r="M471" s="154"/>
      <c r="N471" s="188"/>
      <c r="O471" s="137"/>
      <c r="P471" s="138"/>
    </row>
    <row r="472" spans="1:16">
      <c r="A472" s="126"/>
      <c r="B472" s="127" t="s">
        <v>3579</v>
      </c>
      <c r="C472" s="128"/>
      <c r="D472" s="127" t="s">
        <v>3579</v>
      </c>
      <c r="E472" s="139" t="s">
        <v>3579</v>
      </c>
      <c r="F472" s="140" t="s">
        <v>3579</v>
      </c>
      <c r="G472" s="191" t="s">
        <v>5760</v>
      </c>
      <c r="H472" s="121" t="s">
        <v>1901</v>
      </c>
      <c r="I472" s="122" t="s">
        <v>5741</v>
      </c>
      <c r="J472" s="123" t="s">
        <v>8889</v>
      </c>
      <c r="K472" s="169"/>
      <c r="L472" s="170"/>
      <c r="M472" s="154"/>
      <c r="N472" s="188"/>
      <c r="O472" s="137"/>
      <c r="P472" s="138"/>
    </row>
    <row r="473" spans="1:16">
      <c r="A473" s="126"/>
      <c r="B473" s="127" t="s">
        <v>3579</v>
      </c>
      <c r="C473" s="139"/>
      <c r="D473" s="140" t="s">
        <v>3579</v>
      </c>
      <c r="E473" s="139" t="s">
        <v>5419</v>
      </c>
      <c r="F473" s="140" t="s">
        <v>5761</v>
      </c>
      <c r="G473" s="191" t="s">
        <v>5762</v>
      </c>
      <c r="H473" s="121" t="s">
        <v>1743</v>
      </c>
      <c r="I473" s="122" t="s">
        <v>5742</v>
      </c>
      <c r="J473" s="123" t="s">
        <v>1743</v>
      </c>
      <c r="K473" s="169"/>
      <c r="L473" s="170"/>
      <c r="M473" s="154"/>
      <c r="N473" s="188"/>
      <c r="O473" s="137"/>
      <c r="P473" s="138"/>
    </row>
    <row r="474" spans="1:16">
      <c r="A474" s="126"/>
      <c r="B474" s="127" t="s">
        <v>3579</v>
      </c>
      <c r="C474" s="128" t="s">
        <v>5301</v>
      </c>
      <c r="D474" s="127" t="s">
        <v>5764</v>
      </c>
      <c r="E474" s="128" t="s">
        <v>5422</v>
      </c>
      <c r="F474" s="129" t="s">
        <v>5764</v>
      </c>
      <c r="G474" s="191" t="s">
        <v>5765</v>
      </c>
      <c r="H474" s="121" t="s">
        <v>1744</v>
      </c>
      <c r="I474" s="122" t="s">
        <v>5743</v>
      </c>
      <c r="J474" s="123" t="s">
        <v>8890</v>
      </c>
      <c r="K474" s="171">
        <v>145</v>
      </c>
      <c r="L474" s="172" t="s">
        <v>9129</v>
      </c>
      <c r="M474" s="187" t="s">
        <v>5309</v>
      </c>
      <c r="N474" s="178" t="s">
        <v>9130</v>
      </c>
      <c r="O474" s="137"/>
      <c r="P474" s="138"/>
    </row>
    <row r="475" spans="1:16">
      <c r="A475" s="126"/>
      <c r="B475" s="127" t="s">
        <v>3579</v>
      </c>
      <c r="C475" s="128"/>
      <c r="D475" s="127" t="s">
        <v>3579</v>
      </c>
      <c r="E475" s="128" t="s">
        <v>3579</v>
      </c>
      <c r="F475" s="129" t="s">
        <v>8674</v>
      </c>
      <c r="G475" s="191" t="s">
        <v>5766</v>
      </c>
      <c r="H475" s="121" t="s">
        <v>5767</v>
      </c>
      <c r="I475" s="122" t="s">
        <v>5745</v>
      </c>
      <c r="J475" s="123" t="s">
        <v>5767</v>
      </c>
      <c r="K475" s="169"/>
      <c r="L475" s="198"/>
      <c r="M475" s="154"/>
      <c r="N475" s="176"/>
      <c r="O475" s="137"/>
      <c r="P475" s="138"/>
    </row>
    <row r="476" spans="1:16">
      <c r="A476" s="126"/>
      <c r="B476" s="127" t="s">
        <v>3579</v>
      </c>
      <c r="C476" s="128"/>
      <c r="D476" s="127" t="s">
        <v>3579</v>
      </c>
      <c r="E476" s="235" t="s">
        <v>5423</v>
      </c>
      <c r="F476" s="119" t="s">
        <v>1746</v>
      </c>
      <c r="G476" s="192" t="s">
        <v>5768</v>
      </c>
      <c r="H476" s="193" t="s">
        <v>1746</v>
      </c>
      <c r="I476" s="146" t="s">
        <v>5746</v>
      </c>
      <c r="J476" s="181" t="s">
        <v>1746</v>
      </c>
      <c r="K476" s="171">
        <v>146</v>
      </c>
      <c r="L476" s="172" t="s">
        <v>9131</v>
      </c>
      <c r="M476" s="154"/>
      <c r="N476" s="168"/>
      <c r="O476" s="137"/>
      <c r="P476" s="138"/>
    </row>
    <row r="477" spans="1:16">
      <c r="A477" s="126"/>
      <c r="B477" s="127" t="s">
        <v>3579</v>
      </c>
      <c r="C477" s="128"/>
      <c r="D477" s="127" t="s">
        <v>3579</v>
      </c>
      <c r="E477" s="128" t="s">
        <v>5426</v>
      </c>
      <c r="F477" s="129" t="s">
        <v>5769</v>
      </c>
      <c r="G477" s="191" t="s">
        <v>5770</v>
      </c>
      <c r="H477" s="121" t="s">
        <v>1747</v>
      </c>
      <c r="I477" s="122" t="s">
        <v>5748</v>
      </c>
      <c r="J477" s="123" t="s">
        <v>8891</v>
      </c>
      <c r="K477" s="207">
        <v>147</v>
      </c>
      <c r="L477" s="214" t="s">
        <v>8891</v>
      </c>
      <c r="M477" s="199" t="s">
        <v>5310</v>
      </c>
      <c r="N477" s="172" t="s">
        <v>9132</v>
      </c>
      <c r="O477" s="137"/>
      <c r="P477" s="138"/>
    </row>
    <row r="478" spans="1:16">
      <c r="A478" s="126"/>
      <c r="B478" s="127" t="s">
        <v>3579</v>
      </c>
      <c r="C478" s="128"/>
      <c r="D478" s="127" t="s">
        <v>3579</v>
      </c>
      <c r="E478" s="128" t="s">
        <v>3579</v>
      </c>
      <c r="F478" s="129" t="s">
        <v>3579</v>
      </c>
      <c r="G478" s="196" t="s">
        <v>5771</v>
      </c>
      <c r="H478" s="193" t="s">
        <v>1903</v>
      </c>
      <c r="I478" s="122" t="s">
        <v>5752</v>
      </c>
      <c r="J478" s="123" t="s">
        <v>8892</v>
      </c>
      <c r="K478" s="171">
        <v>148</v>
      </c>
      <c r="L478" s="172" t="s">
        <v>8893</v>
      </c>
      <c r="M478" s="154"/>
      <c r="N478" s="170"/>
      <c r="O478" s="137"/>
      <c r="P478" s="138"/>
    </row>
    <row r="479" spans="1:16">
      <c r="A479" s="126"/>
      <c r="B479" s="127"/>
      <c r="C479" s="128"/>
      <c r="D479" s="127"/>
      <c r="E479" s="128"/>
      <c r="F479" s="129"/>
      <c r="G479" s="236"/>
      <c r="H479" s="237"/>
      <c r="I479" s="122" t="s">
        <v>5753</v>
      </c>
      <c r="J479" s="123" t="s">
        <v>8894</v>
      </c>
      <c r="K479" s="169"/>
      <c r="L479" s="170"/>
      <c r="M479" s="154"/>
      <c r="N479" s="188"/>
      <c r="O479" s="137"/>
      <c r="P479" s="138"/>
    </row>
    <row r="480" spans="1:16">
      <c r="A480" s="126"/>
      <c r="B480" s="127" t="s">
        <v>3579</v>
      </c>
      <c r="C480" s="128"/>
      <c r="D480" s="127" t="s">
        <v>3579</v>
      </c>
      <c r="E480" s="128" t="s">
        <v>3579</v>
      </c>
      <c r="F480" s="129" t="s">
        <v>3579</v>
      </c>
      <c r="G480" s="238"/>
      <c r="H480" s="239"/>
      <c r="I480" s="146" t="s">
        <v>5755</v>
      </c>
      <c r="J480" s="181" t="s">
        <v>8895</v>
      </c>
      <c r="K480" s="169"/>
      <c r="L480" s="170"/>
      <c r="M480" s="154"/>
      <c r="N480" s="188"/>
      <c r="O480" s="137"/>
      <c r="P480" s="138"/>
    </row>
    <row r="481" spans="1:16">
      <c r="A481" s="126"/>
      <c r="B481" s="127" t="s">
        <v>3579</v>
      </c>
      <c r="C481" s="179" t="s">
        <v>5302</v>
      </c>
      <c r="D481" s="180" t="s">
        <v>1752</v>
      </c>
      <c r="E481" s="179" t="s">
        <v>5428</v>
      </c>
      <c r="F481" s="180" t="s">
        <v>1752</v>
      </c>
      <c r="G481" s="218" t="s">
        <v>5779</v>
      </c>
      <c r="H481" s="219" t="s">
        <v>5780</v>
      </c>
      <c r="I481" s="141"/>
      <c r="J481" s="142" t="s">
        <v>3579</v>
      </c>
      <c r="K481" s="169"/>
      <c r="L481" s="170"/>
      <c r="M481" s="154"/>
      <c r="N481" s="188"/>
      <c r="O481" s="137"/>
      <c r="P481" s="138"/>
    </row>
    <row r="482" spans="1:16">
      <c r="A482" s="126"/>
      <c r="B482" s="127"/>
      <c r="C482" s="128"/>
      <c r="D482" s="127"/>
      <c r="E482" s="128"/>
      <c r="F482" s="127"/>
      <c r="G482" s="191" t="s">
        <v>5776</v>
      </c>
      <c r="H482" s="121" t="s">
        <v>1751</v>
      </c>
      <c r="I482" s="122" t="s">
        <v>5758</v>
      </c>
      <c r="J482" s="123" t="s">
        <v>8896</v>
      </c>
      <c r="K482" s="171">
        <v>149</v>
      </c>
      <c r="L482" s="172" t="s">
        <v>8897</v>
      </c>
      <c r="M482" s="187" t="s">
        <v>5311</v>
      </c>
      <c r="N482" s="167" t="s">
        <v>9133</v>
      </c>
      <c r="O482" s="160" t="s">
        <v>5232</v>
      </c>
      <c r="P482" s="125" t="s">
        <v>9134</v>
      </c>
    </row>
    <row r="483" spans="1:16">
      <c r="A483" s="126"/>
      <c r="B483" s="127" t="s">
        <v>3579</v>
      </c>
      <c r="C483" s="128"/>
      <c r="D483" s="127" t="s">
        <v>3579</v>
      </c>
      <c r="E483" s="128" t="s">
        <v>3579</v>
      </c>
      <c r="F483" s="129" t="s">
        <v>3579</v>
      </c>
      <c r="G483" s="191" t="s">
        <v>5777</v>
      </c>
      <c r="H483" s="121" t="s">
        <v>5778</v>
      </c>
      <c r="I483" s="122" t="s">
        <v>5759</v>
      </c>
      <c r="J483" s="123" t="s">
        <v>5778</v>
      </c>
      <c r="K483" s="207">
        <v>150</v>
      </c>
      <c r="L483" s="208" t="s">
        <v>9135</v>
      </c>
      <c r="M483" s="154"/>
      <c r="N483" s="168"/>
      <c r="O483" s="137"/>
      <c r="P483" s="138" t="s">
        <v>9136</v>
      </c>
    </row>
    <row r="484" spans="1:16">
      <c r="A484" s="155"/>
      <c r="B484" s="140" t="s">
        <v>3579</v>
      </c>
      <c r="C484" s="139"/>
      <c r="D484" s="140" t="s">
        <v>3579</v>
      </c>
      <c r="E484" s="139" t="s">
        <v>3579</v>
      </c>
      <c r="F484" s="140" t="s">
        <v>3579</v>
      </c>
      <c r="G484" s="191" t="s">
        <v>5779</v>
      </c>
      <c r="H484" s="121" t="s">
        <v>5780</v>
      </c>
      <c r="I484" s="122" t="s">
        <v>5760</v>
      </c>
      <c r="J484" s="123" t="s">
        <v>8898</v>
      </c>
      <c r="K484" s="207">
        <v>151</v>
      </c>
      <c r="L484" s="208" t="s">
        <v>8898</v>
      </c>
      <c r="M484" s="154"/>
      <c r="N484" s="168"/>
      <c r="O484" s="137"/>
      <c r="P484" s="138"/>
    </row>
    <row r="485" spans="1:16">
      <c r="A485" s="126" t="s">
        <v>5231</v>
      </c>
      <c r="B485" s="127" t="s">
        <v>5781</v>
      </c>
      <c r="C485" s="128" t="s">
        <v>5304</v>
      </c>
      <c r="D485" s="127" t="s">
        <v>5781</v>
      </c>
      <c r="E485" s="128" t="s">
        <v>5431</v>
      </c>
      <c r="F485" s="129" t="s">
        <v>5781</v>
      </c>
      <c r="G485" s="191" t="s">
        <v>5783</v>
      </c>
      <c r="H485" s="121" t="s">
        <v>1753</v>
      </c>
      <c r="I485" s="122" t="s">
        <v>5762</v>
      </c>
      <c r="J485" s="123" t="s">
        <v>1753</v>
      </c>
      <c r="K485" s="171">
        <v>152</v>
      </c>
      <c r="L485" s="172" t="s">
        <v>5781</v>
      </c>
      <c r="M485" s="187" t="s">
        <v>5312</v>
      </c>
      <c r="N485" s="167" t="s">
        <v>5781</v>
      </c>
      <c r="O485" s="160" t="s">
        <v>5235</v>
      </c>
      <c r="P485" s="223" t="s">
        <v>5781</v>
      </c>
    </row>
    <row r="486" spans="1:16">
      <c r="A486" s="155"/>
      <c r="B486" s="140" t="s">
        <v>3579</v>
      </c>
      <c r="C486" s="139"/>
      <c r="D486" s="140" t="s">
        <v>3579</v>
      </c>
      <c r="E486" s="139" t="s">
        <v>3579</v>
      </c>
      <c r="F486" s="140" t="s">
        <v>3579</v>
      </c>
      <c r="G486" s="191" t="s">
        <v>5784</v>
      </c>
      <c r="H486" s="121" t="s">
        <v>1754</v>
      </c>
      <c r="I486" s="122" t="s">
        <v>5765</v>
      </c>
      <c r="J486" s="123" t="s">
        <v>1754</v>
      </c>
      <c r="K486" s="169"/>
      <c r="L486" s="170"/>
      <c r="M486" s="154"/>
      <c r="N486" s="168"/>
      <c r="O486" s="137"/>
      <c r="P486" s="138"/>
    </row>
    <row r="487" spans="1:16">
      <c r="A487" s="126" t="s">
        <v>5232</v>
      </c>
      <c r="B487" s="127" t="s">
        <v>5785</v>
      </c>
      <c r="C487" s="128" t="s">
        <v>5305</v>
      </c>
      <c r="D487" s="127" t="s">
        <v>5787</v>
      </c>
      <c r="E487" s="128" t="s">
        <v>5433</v>
      </c>
      <c r="F487" s="129" t="s">
        <v>5787</v>
      </c>
      <c r="G487" s="191" t="s">
        <v>5788</v>
      </c>
      <c r="H487" s="121" t="s">
        <v>1755</v>
      </c>
      <c r="I487" s="122" t="s">
        <v>5766</v>
      </c>
      <c r="J487" s="123" t="s">
        <v>8899</v>
      </c>
      <c r="K487" s="171">
        <v>153</v>
      </c>
      <c r="L487" s="172" t="s">
        <v>9137</v>
      </c>
      <c r="M487" s="187" t="s">
        <v>5313</v>
      </c>
      <c r="N487" s="167" t="s">
        <v>9137</v>
      </c>
      <c r="O487" s="160" t="s">
        <v>5236</v>
      </c>
      <c r="P487" s="125" t="s">
        <v>9138</v>
      </c>
    </row>
    <row r="488" spans="1:16">
      <c r="A488" s="126"/>
      <c r="B488" s="127" t="s">
        <v>3579</v>
      </c>
      <c r="C488" s="128"/>
      <c r="D488" s="127" t="s">
        <v>3579</v>
      </c>
      <c r="E488" s="128" t="s">
        <v>3579</v>
      </c>
      <c r="F488" s="129" t="s">
        <v>3579</v>
      </c>
      <c r="G488" s="191" t="s">
        <v>5789</v>
      </c>
      <c r="H488" s="121" t="s">
        <v>1756</v>
      </c>
      <c r="I488" s="122" t="s">
        <v>5768</v>
      </c>
      <c r="J488" s="123" t="s">
        <v>8900</v>
      </c>
      <c r="K488" s="169"/>
      <c r="L488" s="170"/>
      <c r="M488" s="197"/>
      <c r="N488" s="168" t="s">
        <v>8674</v>
      </c>
      <c r="O488" s="137"/>
      <c r="P488" s="138"/>
    </row>
    <row r="489" spans="1:16">
      <c r="A489" s="126"/>
      <c r="B489" s="127" t="s">
        <v>3579</v>
      </c>
      <c r="C489" s="139"/>
      <c r="D489" s="140" t="s">
        <v>3579</v>
      </c>
      <c r="E489" s="139" t="s">
        <v>3579</v>
      </c>
      <c r="F489" s="140" t="s">
        <v>3579</v>
      </c>
      <c r="G489" s="191" t="s">
        <v>5790</v>
      </c>
      <c r="H489" s="121" t="s">
        <v>1757</v>
      </c>
      <c r="I489" s="122" t="s">
        <v>5770</v>
      </c>
      <c r="J489" s="123" t="s">
        <v>8901</v>
      </c>
      <c r="K489" s="169"/>
      <c r="L489" s="170"/>
      <c r="M489" s="197"/>
      <c r="N489" s="168" t="s">
        <v>8674</v>
      </c>
      <c r="O489" s="137"/>
      <c r="P489" s="138"/>
    </row>
    <row r="490" spans="1:16">
      <c r="A490" s="126"/>
      <c r="B490" s="127" t="s">
        <v>3579</v>
      </c>
      <c r="C490" s="128" t="s">
        <v>5308</v>
      </c>
      <c r="D490" s="127" t="s">
        <v>5792</v>
      </c>
      <c r="E490" s="128" t="s">
        <v>5434</v>
      </c>
      <c r="F490" s="129" t="s">
        <v>5792</v>
      </c>
      <c r="G490" s="191" t="s">
        <v>5793</v>
      </c>
      <c r="H490" s="121" t="s">
        <v>1758</v>
      </c>
      <c r="I490" s="122" t="s">
        <v>5771</v>
      </c>
      <c r="J490" s="123" t="s">
        <v>8902</v>
      </c>
      <c r="K490" s="171">
        <v>154</v>
      </c>
      <c r="L490" s="172" t="s">
        <v>9139</v>
      </c>
      <c r="M490" s="187" t="s">
        <v>5317</v>
      </c>
      <c r="N490" s="167" t="s">
        <v>9139</v>
      </c>
      <c r="O490" s="160" t="s">
        <v>5238</v>
      </c>
      <c r="P490" s="125" t="s">
        <v>9140</v>
      </c>
    </row>
    <row r="491" spans="1:16">
      <c r="A491" s="126"/>
      <c r="B491" s="127" t="s">
        <v>3579</v>
      </c>
      <c r="C491" s="128"/>
      <c r="D491" s="127" t="s">
        <v>3579</v>
      </c>
      <c r="E491" s="128" t="s">
        <v>3579</v>
      </c>
      <c r="F491" s="129" t="s">
        <v>3579</v>
      </c>
      <c r="G491" s="191" t="s">
        <v>5794</v>
      </c>
      <c r="H491" s="121" t="s">
        <v>1759</v>
      </c>
      <c r="I491" s="122" t="s">
        <v>5772</v>
      </c>
      <c r="J491" s="123" t="s">
        <v>8903</v>
      </c>
      <c r="K491" s="169"/>
      <c r="L491" s="170"/>
      <c r="M491" s="197"/>
      <c r="N491" s="168" t="s">
        <v>8674</v>
      </c>
      <c r="O491" s="137"/>
      <c r="P491" s="138"/>
    </row>
    <row r="492" spans="1:16">
      <c r="A492" s="126"/>
      <c r="B492" s="127" t="s">
        <v>3579</v>
      </c>
      <c r="C492" s="139"/>
      <c r="D492" s="140" t="s">
        <v>3579</v>
      </c>
      <c r="E492" s="139" t="s">
        <v>3579</v>
      </c>
      <c r="F492" s="140" t="s">
        <v>3579</v>
      </c>
      <c r="G492" s="191" t="s">
        <v>5795</v>
      </c>
      <c r="H492" s="121" t="s">
        <v>1760</v>
      </c>
      <c r="I492" s="122" t="s">
        <v>5773</v>
      </c>
      <c r="J492" s="123" t="s">
        <v>8904</v>
      </c>
      <c r="K492" s="169"/>
      <c r="L492" s="170"/>
      <c r="M492" s="197"/>
      <c r="N492" s="168" t="s">
        <v>8674</v>
      </c>
      <c r="O492" s="137"/>
      <c r="P492" s="138"/>
    </row>
    <row r="493" spans="1:16">
      <c r="A493" s="126"/>
      <c r="B493" s="127" t="s">
        <v>3579</v>
      </c>
      <c r="C493" s="128" t="s">
        <v>5309</v>
      </c>
      <c r="D493" s="127" t="s">
        <v>5797</v>
      </c>
      <c r="E493" s="128" t="s">
        <v>5437</v>
      </c>
      <c r="F493" s="129" t="s">
        <v>5797</v>
      </c>
      <c r="G493" s="196" t="s">
        <v>5798</v>
      </c>
      <c r="H493" s="193" t="s">
        <v>1761</v>
      </c>
      <c r="I493" s="122" t="s">
        <v>5775</v>
      </c>
      <c r="J493" s="123" t="s">
        <v>8905</v>
      </c>
      <c r="K493" s="171">
        <v>155</v>
      </c>
      <c r="L493" s="172" t="s">
        <v>9141</v>
      </c>
      <c r="M493" s="187" t="s">
        <v>5318</v>
      </c>
      <c r="N493" s="167" t="s">
        <v>9142</v>
      </c>
      <c r="O493" s="137"/>
      <c r="P493" s="138"/>
    </row>
    <row r="494" spans="1:16">
      <c r="A494" s="126"/>
      <c r="B494" s="127"/>
      <c r="C494" s="128"/>
      <c r="D494" s="127"/>
      <c r="E494" s="128"/>
      <c r="F494" s="129"/>
      <c r="G494" s="194"/>
      <c r="H494" s="195"/>
      <c r="I494" s="122" t="s">
        <v>5776</v>
      </c>
      <c r="J494" s="123" t="s">
        <v>8906</v>
      </c>
      <c r="K494" s="171">
        <v>156</v>
      </c>
      <c r="L494" s="172" t="s">
        <v>9142</v>
      </c>
      <c r="M494" s="154"/>
      <c r="N494" s="168"/>
      <c r="O494" s="137"/>
      <c r="P494" s="138"/>
    </row>
    <row r="495" spans="1:16">
      <c r="A495" s="155"/>
      <c r="B495" s="140"/>
      <c r="C495" s="139"/>
      <c r="D495" s="140"/>
      <c r="E495" s="139"/>
      <c r="F495" s="140"/>
      <c r="G495" s="191" t="s">
        <v>5799</v>
      </c>
      <c r="H495" s="121" t="s">
        <v>1762</v>
      </c>
      <c r="I495" s="122" t="s">
        <v>5777</v>
      </c>
      <c r="J495" s="123" t="s">
        <v>8907</v>
      </c>
      <c r="K495" s="169"/>
      <c r="L495" s="170"/>
      <c r="M495" s="197"/>
      <c r="N495" s="168" t="s">
        <v>8674</v>
      </c>
      <c r="O495" s="137"/>
      <c r="P495" s="138"/>
    </row>
    <row r="496" spans="1:16">
      <c r="A496" s="126" t="s">
        <v>5235</v>
      </c>
      <c r="B496" s="127" t="s">
        <v>8876</v>
      </c>
      <c r="C496" s="128" t="s">
        <v>5311</v>
      </c>
      <c r="D496" s="127" t="s">
        <v>5806</v>
      </c>
      <c r="E496" s="128" t="s">
        <v>5440</v>
      </c>
      <c r="F496" s="129" t="s">
        <v>5810</v>
      </c>
      <c r="G496" s="191" t="s">
        <v>5811</v>
      </c>
      <c r="H496" s="121" t="s">
        <v>1767</v>
      </c>
      <c r="I496" s="122" t="s">
        <v>5779</v>
      </c>
      <c r="J496" s="123" t="s">
        <v>1767</v>
      </c>
      <c r="K496" s="171">
        <v>157</v>
      </c>
      <c r="L496" s="172" t="s">
        <v>9143</v>
      </c>
      <c r="M496" s="199" t="s">
        <v>492</v>
      </c>
      <c r="N496" s="167" t="s">
        <v>9143</v>
      </c>
      <c r="O496" s="160" t="s">
        <v>488</v>
      </c>
      <c r="P496" s="125" t="s">
        <v>9144</v>
      </c>
    </row>
    <row r="497" spans="1:16">
      <c r="A497" s="126"/>
      <c r="B497" s="127" t="s">
        <v>3579</v>
      </c>
      <c r="C497" s="128"/>
      <c r="D497" s="127" t="s">
        <v>3579</v>
      </c>
      <c r="E497" s="128" t="s">
        <v>3579</v>
      </c>
      <c r="F497" s="129" t="s">
        <v>3579</v>
      </c>
      <c r="G497" s="191" t="s">
        <v>5816</v>
      </c>
      <c r="H497" s="121" t="s">
        <v>1908</v>
      </c>
      <c r="I497" s="122" t="s">
        <v>5783</v>
      </c>
      <c r="J497" s="123" t="s">
        <v>8908</v>
      </c>
      <c r="K497" s="169"/>
      <c r="L497" s="170"/>
      <c r="M497" s="135"/>
      <c r="N497" s="168"/>
      <c r="O497" s="137"/>
      <c r="P497" s="138"/>
    </row>
    <row r="498" spans="1:16">
      <c r="A498" s="126"/>
      <c r="B498" s="127" t="s">
        <v>3579</v>
      </c>
      <c r="C498" s="139"/>
      <c r="D498" s="140" t="s">
        <v>3579</v>
      </c>
      <c r="E498" s="139" t="s">
        <v>3579</v>
      </c>
      <c r="F498" s="140" t="s">
        <v>3579</v>
      </c>
      <c r="G498" s="191" t="s">
        <v>5812</v>
      </c>
      <c r="H498" s="121" t="s">
        <v>1768</v>
      </c>
      <c r="I498" s="122" t="s">
        <v>5784</v>
      </c>
      <c r="J498" s="123" t="s">
        <v>8909</v>
      </c>
      <c r="K498" s="169"/>
      <c r="L498" s="170"/>
      <c r="M498" s="135"/>
      <c r="N498" s="168"/>
      <c r="O498" s="137"/>
      <c r="P498" s="138"/>
    </row>
    <row r="499" spans="1:16">
      <c r="A499" s="126"/>
      <c r="B499" s="127" t="s">
        <v>3579</v>
      </c>
      <c r="C499" s="128" t="s">
        <v>5312</v>
      </c>
      <c r="D499" s="127" t="s">
        <v>5818</v>
      </c>
      <c r="E499" s="128" t="s">
        <v>5441</v>
      </c>
      <c r="F499" s="129" t="s">
        <v>5818</v>
      </c>
      <c r="G499" s="191" t="s">
        <v>5819</v>
      </c>
      <c r="H499" s="121" t="s">
        <v>1769</v>
      </c>
      <c r="I499" s="146" t="s">
        <v>5788</v>
      </c>
      <c r="J499" s="181" t="s">
        <v>8910</v>
      </c>
      <c r="K499" s="171">
        <v>158</v>
      </c>
      <c r="L499" s="172" t="s">
        <v>9145</v>
      </c>
      <c r="M499" s="199" t="s">
        <v>1147</v>
      </c>
      <c r="N499" s="172" t="s">
        <v>9145</v>
      </c>
      <c r="O499" s="137"/>
      <c r="P499" s="138"/>
    </row>
    <row r="500" spans="1:16">
      <c r="A500" s="126"/>
      <c r="B500" s="127" t="s">
        <v>3579</v>
      </c>
      <c r="C500" s="128"/>
      <c r="D500" s="127" t="s">
        <v>3579</v>
      </c>
      <c r="E500" s="128" t="s">
        <v>3579</v>
      </c>
      <c r="F500" s="129" t="s">
        <v>3579</v>
      </c>
      <c r="G500" s="206" t="s">
        <v>5820</v>
      </c>
      <c r="H500" s="190" t="s">
        <v>1770</v>
      </c>
      <c r="I500" s="150"/>
      <c r="J500" s="174" t="s">
        <v>3579</v>
      </c>
      <c r="K500" s="169"/>
      <c r="L500" s="170"/>
      <c r="M500" s="135"/>
      <c r="N500" s="170"/>
      <c r="O500" s="137"/>
      <c r="P500" s="138"/>
    </row>
    <row r="501" spans="1:16">
      <c r="A501" s="126"/>
      <c r="B501" s="127"/>
      <c r="C501" s="139"/>
      <c r="D501" s="140"/>
      <c r="E501" s="139"/>
      <c r="F501" s="140"/>
      <c r="G501" s="204"/>
      <c r="H501" s="195"/>
      <c r="I501" s="122" t="s">
        <v>5789</v>
      </c>
      <c r="J501" s="123" t="s">
        <v>5818</v>
      </c>
      <c r="K501" s="169"/>
      <c r="L501" s="198"/>
      <c r="M501" s="135"/>
      <c r="N501" s="198"/>
      <c r="O501" s="137"/>
      <c r="P501" s="138"/>
    </row>
    <row r="502" spans="1:16">
      <c r="A502" s="126"/>
      <c r="B502" s="127"/>
      <c r="C502" s="128" t="s">
        <v>5313</v>
      </c>
      <c r="D502" s="127" t="s">
        <v>5822</v>
      </c>
      <c r="E502" s="128" t="s">
        <v>5442</v>
      </c>
      <c r="F502" s="129" t="s">
        <v>5822</v>
      </c>
      <c r="G502" s="191" t="s">
        <v>5823</v>
      </c>
      <c r="H502" s="121" t="s">
        <v>1771</v>
      </c>
      <c r="I502" s="122" t="s">
        <v>5790</v>
      </c>
      <c r="J502" s="123" t="s">
        <v>8911</v>
      </c>
      <c r="K502" s="171">
        <v>159</v>
      </c>
      <c r="L502" s="172" t="s">
        <v>9146</v>
      </c>
      <c r="M502" s="187" t="s">
        <v>1148</v>
      </c>
      <c r="N502" s="167" t="s">
        <v>9146</v>
      </c>
      <c r="O502" s="137"/>
      <c r="P502" s="138"/>
    </row>
    <row r="503" spans="1:16">
      <c r="A503" s="126"/>
      <c r="B503" s="127"/>
      <c r="C503" s="139"/>
      <c r="D503" s="140" t="s">
        <v>3579</v>
      </c>
      <c r="E503" s="139" t="s">
        <v>3579</v>
      </c>
      <c r="F503" s="140" t="s">
        <v>3579</v>
      </c>
      <c r="G503" s="206" t="s">
        <v>5824</v>
      </c>
      <c r="H503" s="190" t="s">
        <v>5825</v>
      </c>
      <c r="I503" s="122" t="s">
        <v>5793</v>
      </c>
      <c r="J503" s="123" t="s">
        <v>8912</v>
      </c>
      <c r="K503" s="169"/>
      <c r="L503" s="170"/>
      <c r="M503" s="154"/>
      <c r="N503" s="168"/>
      <c r="O503" s="137"/>
      <c r="P503" s="138"/>
    </row>
    <row r="504" spans="1:16">
      <c r="A504" s="126"/>
      <c r="B504" s="127"/>
      <c r="C504" s="128" t="s">
        <v>5317</v>
      </c>
      <c r="D504" s="127" t="s">
        <v>5827</v>
      </c>
      <c r="E504" s="128" t="s">
        <v>5443</v>
      </c>
      <c r="F504" s="129" t="s">
        <v>5828</v>
      </c>
      <c r="G504" s="191" t="s">
        <v>5829</v>
      </c>
      <c r="H504" s="121" t="s">
        <v>1773</v>
      </c>
      <c r="I504" s="146" t="s">
        <v>5794</v>
      </c>
      <c r="J504" s="181" t="s">
        <v>8913</v>
      </c>
      <c r="K504" s="171">
        <v>160</v>
      </c>
      <c r="L504" s="172" t="s">
        <v>9147</v>
      </c>
      <c r="M504" s="187" t="s">
        <v>1149</v>
      </c>
      <c r="N504" s="172" t="s">
        <v>9148</v>
      </c>
      <c r="O504" s="137"/>
      <c r="P504" s="138"/>
    </row>
    <row r="505" spans="1:16">
      <c r="A505" s="126"/>
      <c r="B505" s="127"/>
      <c r="C505" s="128"/>
      <c r="D505" s="127"/>
      <c r="E505" s="128"/>
      <c r="F505" s="129"/>
      <c r="G505" s="240" t="s">
        <v>5830</v>
      </c>
      <c r="H505" s="219" t="s">
        <v>9149</v>
      </c>
      <c r="I505" s="150"/>
      <c r="J505" s="174" t="s">
        <v>3579</v>
      </c>
      <c r="K505" s="169"/>
      <c r="L505" s="170"/>
      <c r="M505" s="154"/>
      <c r="N505" s="170"/>
      <c r="O505" s="137"/>
      <c r="P505" s="138"/>
    </row>
    <row r="506" spans="1:16">
      <c r="A506" s="126"/>
      <c r="B506" s="127"/>
      <c r="C506" s="128"/>
      <c r="D506" s="127"/>
      <c r="E506" s="128"/>
      <c r="F506" s="129"/>
      <c r="G506" s="430" t="s">
        <v>8914</v>
      </c>
      <c r="H506" s="431"/>
      <c r="I506" s="122" t="s">
        <v>5795</v>
      </c>
      <c r="J506" s="123" t="s">
        <v>8915</v>
      </c>
      <c r="K506" s="169"/>
      <c r="L506" s="170"/>
      <c r="M506" s="154"/>
      <c r="N506" s="170"/>
      <c r="O506" s="137"/>
      <c r="P506" s="138"/>
    </row>
    <row r="507" spans="1:16">
      <c r="A507" s="126"/>
      <c r="B507" s="127"/>
      <c r="C507" s="128"/>
      <c r="D507" s="127"/>
      <c r="E507" s="216"/>
      <c r="F507" s="211"/>
      <c r="G507" s="206" t="s">
        <v>5830</v>
      </c>
      <c r="H507" s="227" t="s">
        <v>1774</v>
      </c>
      <c r="I507" s="122" t="s">
        <v>5798</v>
      </c>
      <c r="J507" s="123" t="s">
        <v>8916</v>
      </c>
      <c r="K507" s="169"/>
      <c r="L507" s="170"/>
      <c r="M507" s="154"/>
      <c r="N507" s="168"/>
      <c r="O507" s="137"/>
      <c r="P507" s="138"/>
    </row>
    <row r="508" spans="1:16">
      <c r="A508" s="126"/>
      <c r="B508" s="127"/>
      <c r="C508" s="128"/>
      <c r="D508" s="127" t="s">
        <v>3579</v>
      </c>
      <c r="E508" s="128" t="s">
        <v>5444</v>
      </c>
      <c r="F508" s="129" t="s">
        <v>5831</v>
      </c>
      <c r="G508" s="191" t="s">
        <v>5833</v>
      </c>
      <c r="H508" s="225" t="s">
        <v>1776</v>
      </c>
      <c r="I508" s="146" t="s">
        <v>5799</v>
      </c>
      <c r="J508" s="181" t="s">
        <v>8917</v>
      </c>
      <c r="K508" s="171">
        <v>161</v>
      </c>
      <c r="L508" s="172" t="s">
        <v>5831</v>
      </c>
      <c r="M508" s="154"/>
      <c r="N508" s="188"/>
      <c r="O508" s="137"/>
      <c r="P508" s="138"/>
    </row>
    <row r="509" spans="1:16">
      <c r="A509" s="126"/>
      <c r="B509" s="127"/>
      <c r="C509" s="128"/>
      <c r="D509" s="127" t="s">
        <v>3579</v>
      </c>
      <c r="E509" s="128" t="s">
        <v>3579</v>
      </c>
      <c r="F509" s="129" t="s">
        <v>3579</v>
      </c>
      <c r="G509" s="204" t="s">
        <v>5835</v>
      </c>
      <c r="H509" s="227" t="s">
        <v>1911</v>
      </c>
      <c r="I509" s="150"/>
      <c r="J509" s="174" t="s">
        <v>3579</v>
      </c>
      <c r="K509" s="169"/>
      <c r="L509" s="170"/>
      <c r="M509" s="154"/>
      <c r="N509" s="188"/>
      <c r="O509" s="137"/>
      <c r="P509" s="138"/>
    </row>
    <row r="510" spans="1:16">
      <c r="A510" s="126"/>
      <c r="B510" s="127"/>
      <c r="C510" s="128"/>
      <c r="D510" s="127" t="s">
        <v>3579</v>
      </c>
      <c r="E510" s="128" t="s">
        <v>3579</v>
      </c>
      <c r="F510" s="129" t="s">
        <v>3579</v>
      </c>
      <c r="G510" s="191" t="s">
        <v>5832</v>
      </c>
      <c r="H510" s="225" t="s">
        <v>1775</v>
      </c>
      <c r="I510" s="122" t="s">
        <v>5802</v>
      </c>
      <c r="J510" s="123" t="s">
        <v>1775</v>
      </c>
      <c r="K510" s="169"/>
      <c r="L510" s="170"/>
      <c r="M510" s="154"/>
      <c r="N510" s="188"/>
      <c r="O510" s="137"/>
      <c r="P510" s="138"/>
    </row>
    <row r="511" spans="1:16">
      <c r="A511" s="126"/>
      <c r="B511" s="127"/>
      <c r="C511" s="128"/>
      <c r="D511" s="127" t="s">
        <v>3579</v>
      </c>
      <c r="E511" s="128" t="s">
        <v>3579</v>
      </c>
      <c r="F511" s="129" t="s">
        <v>3579</v>
      </c>
      <c r="G511" s="204" t="s">
        <v>5834</v>
      </c>
      <c r="H511" s="227" t="s">
        <v>1910</v>
      </c>
      <c r="I511" s="122" t="s">
        <v>5803</v>
      </c>
      <c r="J511" s="123" t="s">
        <v>1910</v>
      </c>
      <c r="K511" s="169"/>
      <c r="L511" s="170"/>
      <c r="M511" s="135"/>
      <c r="N511" s="168"/>
      <c r="O511" s="137"/>
      <c r="P511" s="138"/>
    </row>
    <row r="512" spans="1:16">
      <c r="A512" s="155"/>
      <c r="B512" s="140"/>
      <c r="C512" s="139"/>
      <c r="D512" s="140" t="s">
        <v>3579</v>
      </c>
      <c r="E512" s="139" t="s">
        <v>3579</v>
      </c>
      <c r="F512" s="140" t="s">
        <v>3579</v>
      </c>
      <c r="G512" s="206" t="s">
        <v>5835</v>
      </c>
      <c r="H512" s="241" t="s">
        <v>1911</v>
      </c>
      <c r="I512" s="122" t="s">
        <v>5808</v>
      </c>
      <c r="J512" s="123" t="s">
        <v>8918</v>
      </c>
      <c r="K512" s="169"/>
      <c r="L512" s="170"/>
      <c r="M512" s="154"/>
      <c r="N512" s="168"/>
      <c r="O512" s="137"/>
      <c r="P512" s="138"/>
    </row>
    <row r="513" spans="1:16">
      <c r="A513" s="126" t="s">
        <v>5236</v>
      </c>
      <c r="B513" s="127" t="s">
        <v>5836</v>
      </c>
      <c r="C513" s="128" t="s">
        <v>5318</v>
      </c>
      <c r="D513" s="127" t="s">
        <v>5836</v>
      </c>
      <c r="E513" s="128" t="s">
        <v>5446</v>
      </c>
      <c r="F513" s="129" t="s">
        <v>1777</v>
      </c>
      <c r="G513" s="191" t="s">
        <v>5838</v>
      </c>
      <c r="H513" s="225" t="s">
        <v>1777</v>
      </c>
      <c r="I513" s="427" t="s">
        <v>9150</v>
      </c>
      <c r="J513" s="428"/>
      <c r="K513" s="165" t="s">
        <v>8674</v>
      </c>
      <c r="L513" s="124" t="s">
        <v>8674</v>
      </c>
      <c r="M513" s="182"/>
      <c r="N513" s="231"/>
      <c r="O513" s="160"/>
      <c r="P513" s="125"/>
    </row>
    <row r="514" spans="1:16">
      <c r="A514" s="126"/>
      <c r="B514" s="127" t="s">
        <v>3579</v>
      </c>
      <c r="C514" s="128"/>
      <c r="D514" s="127" t="s">
        <v>3579</v>
      </c>
      <c r="E514" s="118" t="s">
        <v>5447</v>
      </c>
      <c r="F514" s="119" t="s">
        <v>1778</v>
      </c>
      <c r="G514" s="204" t="s">
        <v>5839</v>
      </c>
      <c r="H514" s="227" t="s">
        <v>1778</v>
      </c>
      <c r="I514" s="427" t="s">
        <v>9150</v>
      </c>
      <c r="J514" s="428"/>
      <c r="K514" s="133" t="s">
        <v>8674</v>
      </c>
      <c r="L514" s="134" t="s">
        <v>8674</v>
      </c>
      <c r="M514" s="135"/>
      <c r="N514" s="136"/>
      <c r="O514" s="137"/>
      <c r="P514" s="138"/>
    </row>
    <row r="515" spans="1:16">
      <c r="A515" s="155"/>
      <c r="B515" s="140" t="s">
        <v>3579</v>
      </c>
      <c r="C515" s="139"/>
      <c r="D515" s="140" t="s">
        <v>3579</v>
      </c>
      <c r="E515" s="139" t="s">
        <v>5448</v>
      </c>
      <c r="F515" s="140" t="s">
        <v>1779</v>
      </c>
      <c r="G515" s="204" t="s">
        <v>5840</v>
      </c>
      <c r="H515" s="227" t="s">
        <v>1779</v>
      </c>
      <c r="I515" s="427" t="s">
        <v>9150</v>
      </c>
      <c r="J515" s="428"/>
      <c r="K515" s="143" t="s">
        <v>8674</v>
      </c>
      <c r="L515" s="144" t="s">
        <v>8674</v>
      </c>
      <c r="M515" s="152"/>
      <c r="N515" s="153"/>
      <c r="O515" s="242"/>
      <c r="P515" s="243"/>
    </row>
    <row r="516" spans="1:16" ht="18" thickBot="1">
      <c r="A516" s="244" t="s">
        <v>5238</v>
      </c>
      <c r="B516" s="245" t="s">
        <v>6539</v>
      </c>
      <c r="C516" s="246" t="s">
        <v>492</v>
      </c>
      <c r="D516" s="245" t="s">
        <v>6539</v>
      </c>
      <c r="E516" s="246" t="s">
        <v>5451</v>
      </c>
      <c r="F516" s="245" t="s">
        <v>9151</v>
      </c>
      <c r="G516" s="247" t="s">
        <v>5843</v>
      </c>
      <c r="H516" s="248" t="s">
        <v>9151</v>
      </c>
      <c r="I516" s="249">
        <v>385</v>
      </c>
      <c r="J516" s="250" t="s">
        <v>8919</v>
      </c>
      <c r="K516" s="251">
        <v>162</v>
      </c>
      <c r="L516" s="252" t="s">
        <v>8919</v>
      </c>
      <c r="M516" s="253" t="s">
        <v>1150</v>
      </c>
      <c r="N516" s="254" t="s">
        <v>8919</v>
      </c>
      <c r="O516" s="255" t="s">
        <v>489</v>
      </c>
      <c r="P516" s="256" t="s">
        <v>8919</v>
      </c>
    </row>
    <row r="517" spans="1:16" ht="18" thickTop="1">
      <c r="A517" s="101"/>
      <c r="B517" s="257"/>
      <c r="C517" s="101"/>
      <c r="D517" s="257"/>
      <c r="E517" s="101"/>
      <c r="F517" s="257"/>
      <c r="G517" s="258"/>
      <c r="H517" s="259"/>
      <c r="I517" s="101"/>
      <c r="J517" s="102"/>
      <c r="K517" s="101"/>
      <c r="L517" s="102"/>
      <c r="M517" s="101"/>
      <c r="N517" s="102"/>
      <c r="O517" s="101"/>
      <c r="P517" s="102"/>
    </row>
    <row r="518" spans="1:16">
      <c r="A518" s="101"/>
      <c r="B518" s="257"/>
      <c r="C518" s="101"/>
      <c r="D518" s="257"/>
      <c r="E518" s="101"/>
      <c r="F518" s="257"/>
      <c r="G518" s="258"/>
      <c r="H518" s="259"/>
      <c r="I518" s="101"/>
      <c r="J518" s="102"/>
      <c r="K518" s="101"/>
      <c r="L518" s="102"/>
      <c r="M518" s="101"/>
      <c r="N518" s="102"/>
      <c r="O518" s="101"/>
      <c r="P518" s="102"/>
    </row>
  </sheetData>
  <mergeCells count="17">
    <mergeCell ref="I515:J515"/>
    <mergeCell ref="O4:P4"/>
    <mergeCell ref="G380:H380"/>
    <mergeCell ref="G393:H393"/>
    <mergeCell ref="G506:H506"/>
    <mergeCell ref="I513:J513"/>
    <mergeCell ref="I514:J514"/>
    <mergeCell ref="A1:P1"/>
    <mergeCell ref="A3:H3"/>
    <mergeCell ref="I3:P3"/>
    <mergeCell ref="A4:B4"/>
    <mergeCell ref="C4:D4"/>
    <mergeCell ref="E4:F4"/>
    <mergeCell ref="G4:H4"/>
    <mergeCell ref="I4:J4"/>
    <mergeCell ref="K4:L4"/>
    <mergeCell ref="M4:N4"/>
  </mergeCells>
  <phoneticPr fontId="4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41"/>
  <sheetViews>
    <sheetView workbookViewId="0">
      <selection activeCell="C29" sqref="C29"/>
    </sheetView>
  </sheetViews>
  <sheetFormatPr defaultColWidth="9" defaultRowHeight="15.6"/>
  <cols>
    <col min="1" max="1" width="5" style="39" customWidth="1"/>
    <col min="2" max="2" width="21" style="38" customWidth="1"/>
    <col min="3" max="3" width="5" style="39" customWidth="1"/>
    <col min="4" max="4" width="21" style="38" customWidth="1"/>
    <col min="5" max="5" width="5" style="39" customWidth="1"/>
    <col min="6" max="6" width="21" style="38" customWidth="1"/>
    <col min="7" max="7" width="5" style="39" customWidth="1"/>
    <col min="8" max="8" width="21" style="38" customWidth="1"/>
    <col min="9" max="16384" width="9" style="40"/>
  </cols>
  <sheetData>
    <row r="1" spans="1:12" ht="21">
      <c r="A1" s="37" t="s">
        <v>5186</v>
      </c>
    </row>
    <row r="2" spans="1:12">
      <c r="A2" s="41" t="s">
        <v>5187</v>
      </c>
    </row>
    <row r="3" spans="1:12">
      <c r="B3" s="41" t="s">
        <v>3579</v>
      </c>
    </row>
    <row r="4" spans="1:12">
      <c r="A4" s="434" t="s">
        <v>5188</v>
      </c>
      <c r="B4" s="435"/>
      <c r="C4" s="434" t="s">
        <v>5189</v>
      </c>
      <c r="D4" s="435"/>
      <c r="E4" s="434" t="s">
        <v>5190</v>
      </c>
      <c r="F4" s="436"/>
      <c r="G4" s="434" t="s">
        <v>5191</v>
      </c>
      <c r="H4" s="436"/>
    </row>
    <row r="5" spans="1:12">
      <c r="A5" s="42" t="s">
        <v>5192</v>
      </c>
      <c r="B5" s="42" t="s">
        <v>5193</v>
      </c>
      <c r="C5" s="42" t="s">
        <v>5192</v>
      </c>
      <c r="D5" s="42" t="s">
        <v>5193</v>
      </c>
      <c r="E5" s="42" t="s">
        <v>5192</v>
      </c>
      <c r="F5" s="42" t="s">
        <v>5193</v>
      </c>
      <c r="G5" s="42" t="s">
        <v>5192</v>
      </c>
      <c r="H5" s="42" t="s">
        <v>5193</v>
      </c>
    </row>
    <row r="6" spans="1:12">
      <c r="A6" s="43" t="s">
        <v>3579</v>
      </c>
      <c r="B6" s="44" t="s">
        <v>3579</v>
      </c>
      <c r="C6" s="45" t="s">
        <v>3579</v>
      </c>
      <c r="D6" s="44" t="s">
        <v>3579</v>
      </c>
      <c r="E6" s="45" t="s">
        <v>3579</v>
      </c>
      <c r="F6" s="44" t="s">
        <v>3579</v>
      </c>
      <c r="G6" s="45" t="s">
        <v>3579</v>
      </c>
      <c r="H6" s="44" t="s">
        <v>3579</v>
      </c>
    </row>
    <row r="7" spans="1:12" ht="17.399999999999999">
      <c r="A7" s="46" t="s">
        <v>5194</v>
      </c>
      <c r="B7" s="47"/>
      <c r="C7" s="48" t="s">
        <v>3579</v>
      </c>
      <c r="D7" s="47" t="s">
        <v>3579</v>
      </c>
      <c r="E7" s="48" t="s">
        <v>3579</v>
      </c>
      <c r="F7" s="47" t="s">
        <v>3579</v>
      </c>
      <c r="G7" s="48" t="s">
        <v>3579</v>
      </c>
      <c r="H7" s="47" t="s">
        <v>3579</v>
      </c>
    </row>
    <row r="8" spans="1:12">
      <c r="A8" s="49"/>
      <c r="B8" s="47"/>
      <c r="C8" s="48"/>
      <c r="D8" s="47"/>
      <c r="E8" s="48"/>
      <c r="F8" s="47"/>
      <c r="G8" s="48"/>
      <c r="H8" s="47"/>
      <c r="I8" s="40" t="s">
        <v>5905</v>
      </c>
      <c r="J8" s="40" t="s">
        <v>5906</v>
      </c>
    </row>
    <row r="9" spans="1:12">
      <c r="A9" s="50" t="s">
        <v>5195</v>
      </c>
      <c r="B9" s="51" t="s">
        <v>5196</v>
      </c>
      <c r="C9" s="50" t="s">
        <v>5195</v>
      </c>
      <c r="D9" s="51" t="s">
        <v>5197</v>
      </c>
      <c r="E9" s="52" t="s">
        <v>5198</v>
      </c>
      <c r="F9" s="53" t="s">
        <v>1484</v>
      </c>
      <c r="G9" s="52" t="s">
        <v>5198</v>
      </c>
      <c r="H9" s="53" t="s">
        <v>1484</v>
      </c>
      <c r="I9" s="40" t="str">
        <f>IF(C8="",C9,I8)</f>
        <v>01</v>
      </c>
      <c r="J9" s="40" t="str">
        <f>CONCATENATE($I$8,I9)</f>
        <v>05_001</v>
      </c>
      <c r="K9" s="40" t="str">
        <f>CONCATENATE($J$8,G9)</f>
        <v>05_00001</v>
      </c>
      <c r="L9" s="40" t="s">
        <v>5907</v>
      </c>
    </row>
    <row r="10" spans="1:12">
      <c r="A10" s="54" t="s">
        <v>3579</v>
      </c>
      <c r="B10" s="55" t="s">
        <v>3579</v>
      </c>
      <c r="C10" s="54" t="s">
        <v>3579</v>
      </c>
      <c r="D10" s="55" t="s">
        <v>3579</v>
      </c>
      <c r="E10" s="54" t="s">
        <v>5199</v>
      </c>
      <c r="F10" s="55" t="s">
        <v>5200</v>
      </c>
      <c r="G10" s="52" t="s">
        <v>5199</v>
      </c>
      <c r="H10" s="53" t="s">
        <v>1485</v>
      </c>
      <c r="I10" s="40" t="str">
        <f>IF(C9="",C10,I9)</f>
        <v>01</v>
      </c>
      <c r="J10" s="40" t="str">
        <f t="shared" ref="J10:J73" si="0">CONCATENATE($I$8,I10)</f>
        <v>05_001</v>
      </c>
      <c r="K10" s="40" t="str">
        <f t="shared" ref="K10:K73" si="1">CONCATENATE($J$8,G10)</f>
        <v>05_00002</v>
      </c>
      <c r="L10" s="40" t="s">
        <v>5907</v>
      </c>
    </row>
    <row r="11" spans="1:12">
      <c r="A11" s="54" t="s">
        <v>3579</v>
      </c>
      <c r="B11" s="55" t="s">
        <v>3579</v>
      </c>
      <c r="C11" s="54" t="s">
        <v>3579</v>
      </c>
      <c r="D11" s="55" t="s">
        <v>3579</v>
      </c>
      <c r="E11" s="54" t="s">
        <v>3579</v>
      </c>
      <c r="F11" s="55" t="s">
        <v>3579</v>
      </c>
      <c r="G11" s="52" t="s">
        <v>5201</v>
      </c>
      <c r="H11" s="53" t="s">
        <v>1486</v>
      </c>
      <c r="I11" s="40" t="str">
        <f>IF(C10="",I10,C11)</f>
        <v>01</v>
      </c>
      <c r="J11" s="40" t="str">
        <f t="shared" si="0"/>
        <v>05_001</v>
      </c>
      <c r="K11" s="40" t="str">
        <f t="shared" si="1"/>
        <v>05_00003</v>
      </c>
      <c r="L11" s="40" t="s">
        <v>5907</v>
      </c>
    </row>
    <row r="12" spans="1:12">
      <c r="A12" s="54" t="s">
        <v>3579</v>
      </c>
      <c r="B12" s="55" t="s">
        <v>3579</v>
      </c>
      <c r="C12" s="54" t="s">
        <v>3579</v>
      </c>
      <c r="D12" s="55" t="s">
        <v>3579</v>
      </c>
      <c r="E12" s="54" t="s">
        <v>3579</v>
      </c>
      <c r="F12" s="55" t="s">
        <v>3579</v>
      </c>
      <c r="G12" s="52" t="s">
        <v>5202</v>
      </c>
      <c r="H12" s="53" t="s">
        <v>1487</v>
      </c>
      <c r="I12" s="40" t="str">
        <f t="shared" ref="I12:I25" si="2">IF(C11="",I11,C12)</f>
        <v>01</v>
      </c>
      <c r="J12" s="40" t="str">
        <f t="shared" si="0"/>
        <v>05_001</v>
      </c>
      <c r="K12" s="40" t="str">
        <f t="shared" si="1"/>
        <v>05_00004</v>
      </c>
      <c r="L12" s="40" t="s">
        <v>5907</v>
      </c>
    </row>
    <row r="13" spans="1:12">
      <c r="A13" s="54" t="s">
        <v>3579</v>
      </c>
      <c r="B13" s="55" t="s">
        <v>3579</v>
      </c>
      <c r="C13" s="54" t="s">
        <v>3579</v>
      </c>
      <c r="D13" s="55" t="s">
        <v>3579</v>
      </c>
      <c r="E13" s="50" t="s">
        <v>5201</v>
      </c>
      <c r="F13" s="51" t="s">
        <v>5203</v>
      </c>
      <c r="G13" s="52" t="s">
        <v>5204</v>
      </c>
      <c r="H13" s="53" t="s">
        <v>1488</v>
      </c>
      <c r="I13" s="40" t="str">
        <f t="shared" si="2"/>
        <v>01</v>
      </c>
      <c r="J13" s="40" t="str">
        <f t="shared" si="0"/>
        <v>05_001</v>
      </c>
      <c r="K13" s="40" t="str">
        <f t="shared" si="1"/>
        <v>05_00005</v>
      </c>
      <c r="L13" s="40" t="s">
        <v>5907</v>
      </c>
    </row>
    <row r="14" spans="1:12">
      <c r="A14" s="54" t="s">
        <v>3579</v>
      </c>
      <c r="B14" s="55" t="s">
        <v>3579</v>
      </c>
      <c r="C14" s="54" t="s">
        <v>3579</v>
      </c>
      <c r="D14" s="55" t="s">
        <v>3579</v>
      </c>
      <c r="E14" s="56" t="s">
        <v>3579</v>
      </c>
      <c r="F14" s="57" t="s">
        <v>3579</v>
      </c>
      <c r="G14" s="52" t="s">
        <v>5205</v>
      </c>
      <c r="H14" s="53" t="s">
        <v>1489</v>
      </c>
      <c r="I14" s="40" t="str">
        <f t="shared" si="2"/>
        <v>01</v>
      </c>
      <c r="J14" s="40" t="str">
        <f t="shared" si="0"/>
        <v>05_001</v>
      </c>
      <c r="K14" s="40" t="str">
        <f t="shared" si="1"/>
        <v>05_00006</v>
      </c>
      <c r="L14" s="40" t="s">
        <v>5907</v>
      </c>
    </row>
    <row r="15" spans="1:12">
      <c r="A15" s="54" t="s">
        <v>3579</v>
      </c>
      <c r="B15" s="55" t="s">
        <v>3579</v>
      </c>
      <c r="C15" s="54" t="s">
        <v>3579</v>
      </c>
      <c r="D15" s="55" t="s">
        <v>3579</v>
      </c>
      <c r="E15" s="54" t="s">
        <v>5202</v>
      </c>
      <c r="F15" s="55" t="s">
        <v>1780</v>
      </c>
      <c r="G15" s="52" t="s">
        <v>5206</v>
      </c>
      <c r="H15" s="53" t="s">
        <v>1490</v>
      </c>
      <c r="I15" s="40" t="str">
        <f t="shared" si="2"/>
        <v>01</v>
      </c>
      <c r="J15" s="40" t="str">
        <f t="shared" si="0"/>
        <v>05_001</v>
      </c>
      <c r="K15" s="40" t="str">
        <f t="shared" si="1"/>
        <v>05_00007</v>
      </c>
      <c r="L15" s="40" t="s">
        <v>5907</v>
      </c>
    </row>
    <row r="16" spans="1:12">
      <c r="A16" s="54" t="s">
        <v>3579</v>
      </c>
      <c r="B16" s="55" t="s">
        <v>3579</v>
      </c>
      <c r="C16" s="54" t="s">
        <v>3579</v>
      </c>
      <c r="D16" s="55" t="s">
        <v>3579</v>
      </c>
      <c r="E16" s="54" t="s">
        <v>3579</v>
      </c>
      <c r="F16" s="55" t="s">
        <v>3579</v>
      </c>
      <c r="G16" s="52" t="s">
        <v>5207</v>
      </c>
      <c r="H16" s="53" t="s">
        <v>1491</v>
      </c>
      <c r="I16" s="40" t="str">
        <f t="shared" si="2"/>
        <v>01</v>
      </c>
      <c r="J16" s="40" t="str">
        <f t="shared" si="0"/>
        <v>05_001</v>
      </c>
      <c r="K16" s="40" t="str">
        <f t="shared" si="1"/>
        <v>05_00008</v>
      </c>
      <c r="L16" s="40" t="s">
        <v>5907</v>
      </c>
    </row>
    <row r="17" spans="1:12">
      <c r="A17" s="54" t="s">
        <v>3579</v>
      </c>
      <c r="B17" s="55" t="s">
        <v>3579</v>
      </c>
      <c r="C17" s="54" t="s">
        <v>3579</v>
      </c>
      <c r="D17" s="55" t="s">
        <v>3579</v>
      </c>
      <c r="E17" s="54" t="s">
        <v>3579</v>
      </c>
      <c r="F17" s="55" t="s">
        <v>3579</v>
      </c>
      <c r="G17" s="52" t="s">
        <v>5208</v>
      </c>
      <c r="H17" s="53" t="s">
        <v>1492</v>
      </c>
      <c r="I17" s="40" t="str">
        <f t="shared" si="2"/>
        <v>01</v>
      </c>
      <c r="J17" s="40" t="str">
        <f t="shared" si="0"/>
        <v>05_001</v>
      </c>
      <c r="K17" s="40" t="str">
        <f t="shared" si="1"/>
        <v>05_00009</v>
      </c>
      <c r="L17" s="40" t="s">
        <v>5907</v>
      </c>
    </row>
    <row r="18" spans="1:12">
      <c r="A18" s="54" t="s">
        <v>3579</v>
      </c>
      <c r="B18" s="55" t="s">
        <v>3579</v>
      </c>
      <c r="C18" s="54" t="s">
        <v>3579</v>
      </c>
      <c r="D18" s="55" t="s">
        <v>3579</v>
      </c>
      <c r="E18" s="54" t="s">
        <v>3579</v>
      </c>
      <c r="F18" s="55" t="s">
        <v>3579</v>
      </c>
      <c r="G18" s="52" t="s">
        <v>5209</v>
      </c>
      <c r="H18" s="53" t="s">
        <v>1493</v>
      </c>
      <c r="I18" s="40" t="str">
        <f t="shared" si="2"/>
        <v>01</v>
      </c>
      <c r="J18" s="40" t="str">
        <f t="shared" si="0"/>
        <v>05_001</v>
      </c>
      <c r="K18" s="40" t="str">
        <f t="shared" si="1"/>
        <v>05_00010</v>
      </c>
      <c r="L18" s="40" t="s">
        <v>5907</v>
      </c>
    </row>
    <row r="19" spans="1:12">
      <c r="A19" s="54" t="s">
        <v>3579</v>
      </c>
      <c r="B19" s="55" t="s">
        <v>3579</v>
      </c>
      <c r="C19" s="54" t="s">
        <v>3579</v>
      </c>
      <c r="D19" s="55" t="s">
        <v>3579</v>
      </c>
      <c r="E19" s="54" t="s">
        <v>3579</v>
      </c>
      <c r="F19" s="55" t="s">
        <v>3579</v>
      </c>
      <c r="G19" s="52" t="s">
        <v>5210</v>
      </c>
      <c r="H19" s="53" t="s">
        <v>1780</v>
      </c>
      <c r="I19" s="40" t="str">
        <f t="shared" si="2"/>
        <v>01</v>
      </c>
      <c r="J19" s="40" t="str">
        <f t="shared" si="0"/>
        <v>05_001</v>
      </c>
      <c r="K19" s="40" t="str">
        <f t="shared" si="1"/>
        <v>05_00011</v>
      </c>
      <c r="L19" s="40" t="s">
        <v>5907</v>
      </c>
    </row>
    <row r="20" spans="1:12">
      <c r="A20" s="54" t="s">
        <v>3579</v>
      </c>
      <c r="B20" s="55" t="s">
        <v>3579</v>
      </c>
      <c r="C20" s="54" t="s">
        <v>3579</v>
      </c>
      <c r="D20" s="55" t="s">
        <v>3579</v>
      </c>
      <c r="E20" s="50" t="s">
        <v>5204</v>
      </c>
      <c r="F20" s="51" t="s">
        <v>5211</v>
      </c>
      <c r="G20" s="52" t="s">
        <v>5212</v>
      </c>
      <c r="H20" s="53" t="s">
        <v>1494</v>
      </c>
      <c r="I20" s="40" t="str">
        <f t="shared" si="2"/>
        <v>01</v>
      </c>
      <c r="J20" s="40" t="str">
        <f t="shared" si="0"/>
        <v>05_001</v>
      </c>
      <c r="K20" s="40" t="str">
        <f t="shared" si="1"/>
        <v>05_00012</v>
      </c>
      <c r="L20" s="40" t="s">
        <v>5907</v>
      </c>
    </row>
    <row r="21" spans="1:12">
      <c r="A21" s="54" t="s">
        <v>3579</v>
      </c>
      <c r="B21" s="55" t="s">
        <v>3579</v>
      </c>
      <c r="C21" s="54" t="s">
        <v>3579</v>
      </c>
      <c r="D21" s="55" t="s">
        <v>3579</v>
      </c>
      <c r="E21" s="54" t="s">
        <v>3579</v>
      </c>
      <c r="F21" s="55" t="s">
        <v>3579</v>
      </c>
      <c r="G21" s="52" t="s">
        <v>5213</v>
      </c>
      <c r="H21" s="53" t="s">
        <v>1782</v>
      </c>
      <c r="I21" s="40" t="str">
        <f t="shared" si="2"/>
        <v>01</v>
      </c>
      <c r="J21" s="40" t="str">
        <f t="shared" si="0"/>
        <v>05_001</v>
      </c>
      <c r="K21" s="40" t="str">
        <f t="shared" si="1"/>
        <v>05_00013</v>
      </c>
      <c r="L21" s="40" t="s">
        <v>5907</v>
      </c>
    </row>
    <row r="22" spans="1:12">
      <c r="A22" s="54" t="s">
        <v>3579</v>
      </c>
      <c r="B22" s="55" t="s">
        <v>3579</v>
      </c>
      <c r="C22" s="54" t="s">
        <v>3579</v>
      </c>
      <c r="D22" s="55" t="s">
        <v>3579</v>
      </c>
      <c r="E22" s="54" t="s">
        <v>3579</v>
      </c>
      <c r="F22" s="55" t="s">
        <v>3579</v>
      </c>
      <c r="G22" s="52" t="s">
        <v>5214</v>
      </c>
      <c r="H22" s="53" t="s">
        <v>1495</v>
      </c>
      <c r="I22" s="40" t="str">
        <f t="shared" si="2"/>
        <v>01</v>
      </c>
      <c r="J22" s="40" t="str">
        <f t="shared" si="0"/>
        <v>05_001</v>
      </c>
      <c r="K22" s="40" t="str">
        <f t="shared" si="1"/>
        <v>05_00014</v>
      </c>
      <c r="L22" s="40" t="s">
        <v>5907</v>
      </c>
    </row>
    <row r="23" spans="1:12">
      <c r="A23" s="54" t="s">
        <v>3579</v>
      </c>
      <c r="B23" s="55" t="s">
        <v>3579</v>
      </c>
      <c r="C23" s="54" t="s">
        <v>3579</v>
      </c>
      <c r="D23" s="55" t="s">
        <v>3579</v>
      </c>
      <c r="E23" s="54" t="s">
        <v>3579</v>
      </c>
      <c r="F23" s="55" t="s">
        <v>3579</v>
      </c>
      <c r="G23" s="52" t="s">
        <v>5215</v>
      </c>
      <c r="H23" s="53" t="s">
        <v>1496</v>
      </c>
      <c r="I23" s="40" t="str">
        <f t="shared" si="2"/>
        <v>01</v>
      </c>
      <c r="J23" s="40" t="str">
        <f t="shared" si="0"/>
        <v>05_001</v>
      </c>
      <c r="K23" s="40" t="str">
        <f t="shared" si="1"/>
        <v>05_00015</v>
      </c>
      <c r="L23" s="40" t="s">
        <v>5907</v>
      </c>
    </row>
    <row r="24" spans="1:12">
      <c r="A24" s="54" t="s">
        <v>3579</v>
      </c>
      <c r="B24" s="55" t="s">
        <v>3579</v>
      </c>
      <c r="C24" s="54" t="s">
        <v>3579</v>
      </c>
      <c r="D24" s="55" t="s">
        <v>3579</v>
      </c>
      <c r="E24" s="54" t="s">
        <v>3579</v>
      </c>
      <c r="F24" s="55" t="s">
        <v>3579</v>
      </c>
      <c r="G24" s="52" t="s">
        <v>5216</v>
      </c>
      <c r="H24" s="53" t="s">
        <v>5217</v>
      </c>
      <c r="I24" s="40" t="str">
        <f t="shared" si="2"/>
        <v>01</v>
      </c>
      <c r="J24" s="40" t="str">
        <f t="shared" si="0"/>
        <v>05_001</v>
      </c>
      <c r="K24" s="40" t="str">
        <f t="shared" si="1"/>
        <v>05_00016</v>
      </c>
      <c r="L24" s="40" t="s">
        <v>5907</v>
      </c>
    </row>
    <row r="25" spans="1:12">
      <c r="A25" s="54" t="s">
        <v>3579</v>
      </c>
      <c r="B25" s="55" t="s">
        <v>3579</v>
      </c>
      <c r="C25" s="56" t="s">
        <v>3579</v>
      </c>
      <c r="D25" s="57" t="s">
        <v>3579</v>
      </c>
      <c r="E25" s="56" t="s">
        <v>3579</v>
      </c>
      <c r="F25" s="57" t="s">
        <v>3579</v>
      </c>
      <c r="G25" s="52" t="s">
        <v>5218</v>
      </c>
      <c r="H25" s="53" t="s">
        <v>1783</v>
      </c>
      <c r="I25" s="40" t="str">
        <f t="shared" si="2"/>
        <v>01</v>
      </c>
      <c r="J25" s="40" t="str">
        <f t="shared" si="0"/>
        <v>05_001</v>
      </c>
      <c r="K25" s="40" t="str">
        <f t="shared" si="1"/>
        <v>05_00017</v>
      </c>
      <c r="L25" s="40" t="s">
        <v>5907</v>
      </c>
    </row>
    <row r="26" spans="1:12">
      <c r="A26" s="54" t="s">
        <v>3579</v>
      </c>
      <c r="B26" s="55" t="s">
        <v>3579</v>
      </c>
      <c r="C26" s="54" t="s">
        <v>5219</v>
      </c>
      <c r="D26" s="55" t="s">
        <v>5220</v>
      </c>
      <c r="E26" s="54" t="s">
        <v>5205</v>
      </c>
      <c r="F26" s="55" t="s">
        <v>5221</v>
      </c>
      <c r="G26" s="52" t="s">
        <v>5222</v>
      </c>
      <c r="H26" s="53" t="s">
        <v>1499</v>
      </c>
      <c r="I26" s="40" t="str">
        <f>IF(C26="",I25,C26)</f>
        <v>02</v>
      </c>
      <c r="J26" s="40" t="str">
        <f t="shared" si="0"/>
        <v>05_002</v>
      </c>
      <c r="K26" s="40" t="str">
        <f t="shared" si="1"/>
        <v>05_00018</v>
      </c>
      <c r="L26" s="40" t="s">
        <v>5908</v>
      </c>
    </row>
    <row r="27" spans="1:12">
      <c r="A27" s="54" t="s">
        <v>3579</v>
      </c>
      <c r="B27" s="55" t="s">
        <v>3579</v>
      </c>
      <c r="C27" s="54" t="s">
        <v>3579</v>
      </c>
      <c r="D27" s="55" t="s">
        <v>3579</v>
      </c>
      <c r="E27" s="54" t="s">
        <v>3579</v>
      </c>
      <c r="F27" s="55" t="s">
        <v>3579</v>
      </c>
      <c r="G27" s="52" t="s">
        <v>5223</v>
      </c>
      <c r="H27" s="53" t="s">
        <v>1500</v>
      </c>
      <c r="I27" s="40" t="str">
        <f t="shared" ref="I27:I90" si="3">IF(C27="",I26,C27)</f>
        <v>02</v>
      </c>
      <c r="J27" s="40" t="str">
        <f t="shared" si="0"/>
        <v>05_002</v>
      </c>
      <c r="K27" s="40" t="str">
        <f t="shared" si="1"/>
        <v>05_00019</v>
      </c>
      <c r="L27" s="40" t="s">
        <v>5908</v>
      </c>
    </row>
    <row r="28" spans="1:12">
      <c r="A28" s="54" t="s">
        <v>3579</v>
      </c>
      <c r="B28" s="55" t="s">
        <v>3579</v>
      </c>
      <c r="C28" s="54" t="s">
        <v>3579</v>
      </c>
      <c r="D28" s="55" t="s">
        <v>3579</v>
      </c>
      <c r="E28" s="50" t="s">
        <v>5206</v>
      </c>
      <c r="F28" s="51" t="s">
        <v>1503</v>
      </c>
      <c r="G28" s="52" t="s">
        <v>5224</v>
      </c>
      <c r="H28" s="53" t="s">
        <v>1501</v>
      </c>
      <c r="I28" s="40" t="str">
        <f t="shared" si="3"/>
        <v>02</v>
      </c>
      <c r="J28" s="40" t="str">
        <f t="shared" si="0"/>
        <v>05_002</v>
      </c>
      <c r="K28" s="40" t="str">
        <f t="shared" si="1"/>
        <v>05_00020</v>
      </c>
      <c r="L28" s="40" t="s">
        <v>5908</v>
      </c>
    </row>
    <row r="29" spans="1:12">
      <c r="A29" s="54" t="s">
        <v>3579</v>
      </c>
      <c r="B29" s="55" t="s">
        <v>3579</v>
      </c>
      <c r="C29" s="54" t="s">
        <v>3579</v>
      </c>
      <c r="D29" s="55" t="s">
        <v>3579</v>
      </c>
      <c r="E29" s="54" t="s">
        <v>3579</v>
      </c>
      <c r="F29" s="55" t="s">
        <v>3579</v>
      </c>
      <c r="G29" s="52" t="s">
        <v>5225</v>
      </c>
      <c r="H29" s="53" t="s">
        <v>1502</v>
      </c>
      <c r="I29" s="40" t="str">
        <f t="shared" si="3"/>
        <v>02</v>
      </c>
      <c r="J29" s="40" t="str">
        <f t="shared" si="0"/>
        <v>05_002</v>
      </c>
      <c r="K29" s="40" t="str">
        <f t="shared" si="1"/>
        <v>05_00021</v>
      </c>
      <c r="L29" s="40" t="s">
        <v>5908</v>
      </c>
    </row>
    <row r="30" spans="1:12">
      <c r="A30" s="54" t="s">
        <v>3579</v>
      </c>
      <c r="B30" s="55" t="s">
        <v>3579</v>
      </c>
      <c r="C30" s="54" t="s">
        <v>3579</v>
      </c>
      <c r="D30" s="55" t="s">
        <v>3579</v>
      </c>
      <c r="E30" s="56" t="s">
        <v>3579</v>
      </c>
      <c r="F30" s="57" t="s">
        <v>3579</v>
      </c>
      <c r="G30" s="52" t="s">
        <v>5226</v>
      </c>
      <c r="H30" s="53" t="s">
        <v>1503</v>
      </c>
      <c r="I30" s="40" t="str">
        <f t="shared" si="3"/>
        <v>02</v>
      </c>
      <c r="J30" s="40" t="str">
        <f t="shared" si="0"/>
        <v>05_002</v>
      </c>
      <c r="K30" s="40" t="str">
        <f t="shared" si="1"/>
        <v>05_00022</v>
      </c>
      <c r="L30" s="40" t="s">
        <v>5908</v>
      </c>
    </row>
    <row r="31" spans="1:12">
      <c r="A31" s="54" t="s">
        <v>3579</v>
      </c>
      <c r="B31" s="55" t="s">
        <v>3579</v>
      </c>
      <c r="C31" s="50" t="s">
        <v>5227</v>
      </c>
      <c r="D31" s="51" t="s">
        <v>5228</v>
      </c>
      <c r="E31" s="54" t="s">
        <v>5207</v>
      </c>
      <c r="F31" s="55" t="s">
        <v>5228</v>
      </c>
      <c r="G31" s="52" t="s">
        <v>5229</v>
      </c>
      <c r="H31" s="53" t="s">
        <v>1504</v>
      </c>
      <c r="I31" s="40" t="str">
        <f t="shared" si="3"/>
        <v>03</v>
      </c>
      <c r="J31" s="40" t="str">
        <f t="shared" si="0"/>
        <v>05_003</v>
      </c>
      <c r="K31" s="40" t="str">
        <f t="shared" si="1"/>
        <v>05_00023</v>
      </c>
      <c r="L31" s="40" t="s">
        <v>5909</v>
      </c>
    </row>
    <row r="32" spans="1:12">
      <c r="A32" s="54" t="s">
        <v>3579</v>
      </c>
      <c r="B32" s="55" t="s">
        <v>3579</v>
      </c>
      <c r="C32" s="54" t="s">
        <v>3579</v>
      </c>
      <c r="D32" s="55" t="s">
        <v>3579</v>
      </c>
      <c r="E32" s="54" t="s">
        <v>3579</v>
      </c>
      <c r="F32" s="55" t="s">
        <v>3579</v>
      </c>
      <c r="G32" s="52" t="s">
        <v>5230</v>
      </c>
      <c r="H32" s="53" t="s">
        <v>1505</v>
      </c>
      <c r="I32" s="40" t="str">
        <f t="shared" si="3"/>
        <v>03</v>
      </c>
      <c r="J32" s="40" t="str">
        <f t="shared" si="0"/>
        <v>05_003</v>
      </c>
      <c r="K32" s="40" t="str">
        <f t="shared" si="1"/>
        <v>05_00024</v>
      </c>
      <c r="L32" s="40" t="s">
        <v>5909</v>
      </c>
    </row>
    <row r="33" spans="1:12">
      <c r="A33" s="54" t="s">
        <v>3579</v>
      </c>
      <c r="B33" s="55" t="s">
        <v>3579</v>
      </c>
      <c r="C33" s="54" t="s">
        <v>3579</v>
      </c>
      <c r="D33" s="55" t="s">
        <v>3579</v>
      </c>
      <c r="E33" s="54" t="s">
        <v>3579</v>
      </c>
      <c r="F33" s="55" t="s">
        <v>3579</v>
      </c>
      <c r="G33" s="52" t="s">
        <v>5231</v>
      </c>
      <c r="H33" s="53" t="s">
        <v>1506</v>
      </c>
      <c r="I33" s="40" t="str">
        <f t="shared" si="3"/>
        <v>03</v>
      </c>
      <c r="J33" s="40" t="str">
        <f t="shared" si="0"/>
        <v>05_003</v>
      </c>
      <c r="K33" s="40" t="str">
        <f t="shared" si="1"/>
        <v>05_00025</v>
      </c>
      <c r="L33" s="40" t="s">
        <v>5909</v>
      </c>
    </row>
    <row r="34" spans="1:12">
      <c r="A34" s="54" t="s">
        <v>3579</v>
      </c>
      <c r="B34" s="55" t="s">
        <v>3579</v>
      </c>
      <c r="C34" s="56" t="s">
        <v>3579</v>
      </c>
      <c r="D34" s="57" t="s">
        <v>3579</v>
      </c>
      <c r="E34" s="54" t="s">
        <v>3579</v>
      </c>
      <c r="F34" s="55" t="s">
        <v>3579</v>
      </c>
      <c r="G34" s="52" t="s">
        <v>5232</v>
      </c>
      <c r="H34" s="53" t="s">
        <v>1786</v>
      </c>
      <c r="I34" s="40" t="str">
        <f t="shared" si="3"/>
        <v>03</v>
      </c>
      <c r="J34" s="40" t="str">
        <f t="shared" si="0"/>
        <v>05_003</v>
      </c>
      <c r="K34" s="40" t="str">
        <f t="shared" si="1"/>
        <v>05_00026</v>
      </c>
      <c r="L34" s="40" t="s">
        <v>5909</v>
      </c>
    </row>
    <row r="35" spans="1:12">
      <c r="A35" s="54" t="s">
        <v>3579</v>
      </c>
      <c r="B35" s="55" t="s">
        <v>3579</v>
      </c>
      <c r="C35" s="50" t="s">
        <v>5233</v>
      </c>
      <c r="D35" s="51" t="s">
        <v>5234</v>
      </c>
      <c r="E35" s="50" t="s">
        <v>5208</v>
      </c>
      <c r="F35" s="51" t="s">
        <v>1508</v>
      </c>
      <c r="G35" s="52" t="s">
        <v>5235</v>
      </c>
      <c r="H35" s="53" t="s">
        <v>1508</v>
      </c>
      <c r="I35" s="40" t="str">
        <f t="shared" si="3"/>
        <v>04</v>
      </c>
      <c r="J35" s="40" t="str">
        <f t="shared" si="0"/>
        <v>05_004</v>
      </c>
      <c r="K35" s="40" t="str">
        <f t="shared" si="1"/>
        <v>05_00027</v>
      </c>
      <c r="L35" s="40" t="s">
        <v>5910</v>
      </c>
    </row>
    <row r="36" spans="1:12">
      <c r="A36" s="54" t="s">
        <v>3579</v>
      </c>
      <c r="B36" s="55" t="s">
        <v>3579</v>
      </c>
      <c r="C36" s="56" t="s">
        <v>3579</v>
      </c>
      <c r="D36" s="57" t="s">
        <v>3579</v>
      </c>
      <c r="E36" s="52" t="s">
        <v>5209</v>
      </c>
      <c r="F36" s="53" t="s">
        <v>1509</v>
      </c>
      <c r="G36" s="52" t="s">
        <v>5236</v>
      </c>
      <c r="H36" s="53" t="s">
        <v>1509</v>
      </c>
      <c r="I36" s="40" t="str">
        <f t="shared" si="3"/>
        <v>04</v>
      </c>
      <c r="J36" s="40" t="str">
        <f t="shared" si="0"/>
        <v>05_004</v>
      </c>
      <c r="K36" s="40" t="str">
        <f t="shared" si="1"/>
        <v>05_00028</v>
      </c>
      <c r="L36" s="40" t="s">
        <v>5910</v>
      </c>
    </row>
    <row r="37" spans="1:12">
      <c r="A37" s="56" t="s">
        <v>3579</v>
      </c>
      <c r="B37" s="57" t="s">
        <v>3579</v>
      </c>
      <c r="C37" s="54" t="s">
        <v>5237</v>
      </c>
      <c r="D37" s="55" t="s">
        <v>1510</v>
      </c>
      <c r="E37" s="54" t="s">
        <v>5210</v>
      </c>
      <c r="F37" s="55" t="s">
        <v>1510</v>
      </c>
      <c r="G37" s="52" t="s">
        <v>5238</v>
      </c>
      <c r="H37" s="53" t="s">
        <v>1510</v>
      </c>
      <c r="I37" s="40" t="str">
        <f t="shared" si="3"/>
        <v>05</v>
      </c>
      <c r="J37" s="40" t="str">
        <f t="shared" si="0"/>
        <v>05_005</v>
      </c>
      <c r="K37" s="40" t="str">
        <f t="shared" si="1"/>
        <v>05_00029</v>
      </c>
      <c r="L37" s="40" t="s">
        <v>5911</v>
      </c>
    </row>
    <row r="38" spans="1:12">
      <c r="A38" s="54" t="s">
        <v>5219</v>
      </c>
      <c r="B38" s="55" t="s">
        <v>5239</v>
      </c>
      <c r="C38" s="50" t="s">
        <v>5240</v>
      </c>
      <c r="D38" s="51" t="s">
        <v>5241</v>
      </c>
      <c r="E38" s="50" t="s">
        <v>5212</v>
      </c>
      <c r="F38" s="51" t="s">
        <v>1228</v>
      </c>
      <c r="G38" s="52" t="s">
        <v>488</v>
      </c>
      <c r="H38" s="53" t="s">
        <v>1101</v>
      </c>
      <c r="I38" s="40" t="str">
        <f t="shared" si="3"/>
        <v>06</v>
      </c>
      <c r="J38" s="40" t="str">
        <f t="shared" si="0"/>
        <v>05_006</v>
      </c>
      <c r="K38" s="40" t="str">
        <f t="shared" si="1"/>
        <v>05_00030</v>
      </c>
      <c r="L38" s="40" t="s">
        <v>5912</v>
      </c>
    </row>
    <row r="39" spans="1:12">
      <c r="A39" s="54" t="s">
        <v>3579</v>
      </c>
      <c r="B39" s="55" t="s">
        <v>3579</v>
      </c>
      <c r="C39" s="54" t="s">
        <v>3579</v>
      </c>
      <c r="D39" s="55" t="s">
        <v>3579</v>
      </c>
      <c r="E39" s="54" t="s">
        <v>3579</v>
      </c>
      <c r="F39" s="55" t="s">
        <v>3579</v>
      </c>
      <c r="G39" s="52" t="s">
        <v>489</v>
      </c>
      <c r="H39" s="53" t="s">
        <v>1102</v>
      </c>
      <c r="I39" s="40" t="str">
        <f t="shared" si="3"/>
        <v>06</v>
      </c>
      <c r="J39" s="40" t="str">
        <f t="shared" si="0"/>
        <v>05_006</v>
      </c>
      <c r="K39" s="40" t="str">
        <f t="shared" si="1"/>
        <v>05_00031</v>
      </c>
      <c r="L39" s="40" t="s">
        <v>5912</v>
      </c>
    </row>
    <row r="40" spans="1:12">
      <c r="A40" s="54" t="s">
        <v>3579</v>
      </c>
      <c r="B40" s="55" t="s">
        <v>3579</v>
      </c>
      <c r="C40" s="54" t="s">
        <v>3579</v>
      </c>
      <c r="D40" s="55" t="s">
        <v>3579</v>
      </c>
      <c r="E40" s="52" t="s">
        <v>5213</v>
      </c>
      <c r="F40" s="53" t="s">
        <v>1103</v>
      </c>
      <c r="G40" s="52" t="s">
        <v>490</v>
      </c>
      <c r="H40" s="53" t="s">
        <v>1103</v>
      </c>
      <c r="I40" s="40" t="str">
        <f t="shared" si="3"/>
        <v>06</v>
      </c>
      <c r="J40" s="40" t="str">
        <f t="shared" si="0"/>
        <v>05_006</v>
      </c>
      <c r="K40" s="40" t="str">
        <f t="shared" si="1"/>
        <v>05_00032</v>
      </c>
      <c r="L40" s="40" t="s">
        <v>5912</v>
      </c>
    </row>
    <row r="41" spans="1:12">
      <c r="A41" s="54" t="s">
        <v>3579</v>
      </c>
      <c r="B41" s="55" t="s">
        <v>3579</v>
      </c>
      <c r="C41" s="56" t="s">
        <v>3579</v>
      </c>
      <c r="D41" s="57" t="s">
        <v>3579</v>
      </c>
      <c r="E41" s="56" t="s">
        <v>5214</v>
      </c>
      <c r="F41" s="57" t="s">
        <v>1271</v>
      </c>
      <c r="G41" s="52" t="s">
        <v>491</v>
      </c>
      <c r="H41" s="53" t="s">
        <v>1104</v>
      </c>
      <c r="I41" s="40" t="str">
        <f t="shared" si="3"/>
        <v>06</v>
      </c>
      <c r="J41" s="40" t="str">
        <f t="shared" si="0"/>
        <v>05_006</v>
      </c>
      <c r="K41" s="40" t="str">
        <f t="shared" si="1"/>
        <v>05_00033</v>
      </c>
      <c r="L41" s="40" t="s">
        <v>5912</v>
      </c>
    </row>
    <row r="42" spans="1:12">
      <c r="A42" s="54" t="s">
        <v>3579</v>
      </c>
      <c r="B42" s="55" t="s">
        <v>3579</v>
      </c>
      <c r="C42" s="54" t="s">
        <v>5242</v>
      </c>
      <c r="D42" s="55" t="s">
        <v>5243</v>
      </c>
      <c r="E42" s="54" t="s">
        <v>5215</v>
      </c>
      <c r="F42" s="55" t="s">
        <v>1511</v>
      </c>
      <c r="G42" s="52" t="s">
        <v>5244</v>
      </c>
      <c r="H42" s="53" t="s">
        <v>1511</v>
      </c>
      <c r="I42" s="40" t="str">
        <f t="shared" si="3"/>
        <v>07</v>
      </c>
      <c r="J42" s="40" t="str">
        <f t="shared" si="0"/>
        <v>05_007</v>
      </c>
      <c r="K42" s="40" t="str">
        <f t="shared" si="1"/>
        <v>05_00034</v>
      </c>
      <c r="L42" s="40" t="s">
        <v>5913</v>
      </c>
    </row>
    <row r="43" spans="1:12">
      <c r="A43" s="54" t="s">
        <v>3579</v>
      </c>
      <c r="B43" s="55" t="s">
        <v>3579</v>
      </c>
      <c r="C43" s="54" t="s">
        <v>3579</v>
      </c>
      <c r="D43" s="55" t="s">
        <v>3579</v>
      </c>
      <c r="E43" s="50" t="s">
        <v>5216</v>
      </c>
      <c r="F43" s="51" t="s">
        <v>5245</v>
      </c>
      <c r="G43" s="52" t="s">
        <v>5246</v>
      </c>
      <c r="H43" s="53" t="s">
        <v>1512</v>
      </c>
      <c r="I43" s="40" t="str">
        <f t="shared" si="3"/>
        <v>07</v>
      </c>
      <c r="J43" s="40" t="str">
        <f t="shared" si="0"/>
        <v>05_007</v>
      </c>
      <c r="K43" s="40" t="str">
        <f t="shared" si="1"/>
        <v>05_00035</v>
      </c>
      <c r="L43" s="40" t="s">
        <v>5913</v>
      </c>
    </row>
    <row r="44" spans="1:12">
      <c r="A44" s="54" t="s">
        <v>3579</v>
      </c>
      <c r="B44" s="55" t="s">
        <v>3579</v>
      </c>
      <c r="C44" s="54" t="s">
        <v>3579</v>
      </c>
      <c r="D44" s="55" t="s">
        <v>3579</v>
      </c>
      <c r="E44" s="54" t="s">
        <v>3579</v>
      </c>
      <c r="F44" s="55" t="s">
        <v>3579</v>
      </c>
      <c r="G44" s="52" t="s">
        <v>5247</v>
      </c>
      <c r="H44" s="53" t="s">
        <v>5248</v>
      </c>
      <c r="I44" s="40" t="str">
        <f t="shared" si="3"/>
        <v>07</v>
      </c>
      <c r="J44" s="40" t="str">
        <f t="shared" si="0"/>
        <v>05_007</v>
      </c>
      <c r="K44" s="40" t="str">
        <f t="shared" si="1"/>
        <v>05_00036</v>
      </c>
      <c r="L44" s="40" t="s">
        <v>5913</v>
      </c>
    </row>
    <row r="45" spans="1:12">
      <c r="A45" s="54" t="s">
        <v>3579</v>
      </c>
      <c r="B45" s="55" t="s">
        <v>3579</v>
      </c>
      <c r="C45" s="54" t="s">
        <v>3579</v>
      </c>
      <c r="D45" s="55" t="s">
        <v>3579</v>
      </c>
      <c r="E45" s="56" t="s">
        <v>3579</v>
      </c>
      <c r="F45" s="57" t="s">
        <v>3579</v>
      </c>
      <c r="G45" s="52" t="s">
        <v>5249</v>
      </c>
      <c r="H45" s="53" t="s">
        <v>1514</v>
      </c>
      <c r="I45" s="40" t="str">
        <f t="shared" si="3"/>
        <v>07</v>
      </c>
      <c r="J45" s="40" t="str">
        <f t="shared" si="0"/>
        <v>05_007</v>
      </c>
      <c r="K45" s="40" t="str">
        <f t="shared" si="1"/>
        <v>05_00037</v>
      </c>
      <c r="L45" s="40" t="s">
        <v>5913</v>
      </c>
    </row>
    <row r="46" spans="1:12">
      <c r="A46" s="54" t="s">
        <v>3579</v>
      </c>
      <c r="B46" s="55" t="s">
        <v>3579</v>
      </c>
      <c r="C46" s="50" t="s">
        <v>5250</v>
      </c>
      <c r="D46" s="51" t="s">
        <v>5251</v>
      </c>
      <c r="E46" s="54" t="s">
        <v>5218</v>
      </c>
      <c r="F46" s="55" t="s">
        <v>5252</v>
      </c>
      <c r="G46" s="52" t="s">
        <v>5253</v>
      </c>
      <c r="H46" s="53" t="s">
        <v>1515</v>
      </c>
      <c r="I46" s="40" t="str">
        <f t="shared" si="3"/>
        <v>08</v>
      </c>
      <c r="J46" s="40" t="str">
        <f t="shared" si="0"/>
        <v>05_008</v>
      </c>
      <c r="K46" s="40" t="str">
        <f t="shared" si="1"/>
        <v>05_00038</v>
      </c>
      <c r="L46" s="40" t="s">
        <v>5914</v>
      </c>
    </row>
    <row r="47" spans="1:12">
      <c r="A47" s="54" t="s">
        <v>3579</v>
      </c>
      <c r="B47" s="55" t="s">
        <v>3579</v>
      </c>
      <c r="C47" s="54" t="s">
        <v>3579</v>
      </c>
      <c r="D47" s="55" t="s">
        <v>3579</v>
      </c>
      <c r="E47" s="54" t="s">
        <v>3579</v>
      </c>
      <c r="F47" s="55" t="s">
        <v>3579</v>
      </c>
      <c r="G47" s="52" t="s">
        <v>5254</v>
      </c>
      <c r="H47" s="53" t="s">
        <v>1791</v>
      </c>
      <c r="I47" s="40" t="str">
        <f t="shared" si="3"/>
        <v>08</v>
      </c>
      <c r="J47" s="40" t="str">
        <f t="shared" si="0"/>
        <v>05_008</v>
      </c>
      <c r="K47" s="40" t="str">
        <f t="shared" si="1"/>
        <v>05_00039</v>
      </c>
      <c r="L47" s="40" t="s">
        <v>5914</v>
      </c>
    </row>
    <row r="48" spans="1:12">
      <c r="A48" s="54" t="s">
        <v>3579</v>
      </c>
      <c r="B48" s="55" t="s">
        <v>3579</v>
      </c>
      <c r="C48" s="54" t="s">
        <v>3579</v>
      </c>
      <c r="D48" s="55" t="s">
        <v>3579</v>
      </c>
      <c r="E48" s="54" t="s">
        <v>3579</v>
      </c>
      <c r="F48" s="55" t="s">
        <v>3579</v>
      </c>
      <c r="G48" s="52" t="s">
        <v>5255</v>
      </c>
      <c r="H48" s="53" t="s">
        <v>1792</v>
      </c>
      <c r="I48" s="40" t="str">
        <f t="shared" si="3"/>
        <v>08</v>
      </c>
      <c r="J48" s="40" t="str">
        <f t="shared" si="0"/>
        <v>05_008</v>
      </c>
      <c r="K48" s="40" t="str">
        <f t="shared" si="1"/>
        <v>05_00040</v>
      </c>
      <c r="L48" s="40" t="s">
        <v>5914</v>
      </c>
    </row>
    <row r="49" spans="1:12">
      <c r="A49" s="54" t="s">
        <v>3579</v>
      </c>
      <c r="B49" s="55" t="s">
        <v>3579</v>
      </c>
      <c r="C49" s="54" t="s">
        <v>3579</v>
      </c>
      <c r="D49" s="55" t="s">
        <v>3579</v>
      </c>
      <c r="E49" s="50" t="s">
        <v>5222</v>
      </c>
      <c r="F49" s="51" t="s">
        <v>1794</v>
      </c>
      <c r="G49" s="52" t="s">
        <v>5256</v>
      </c>
      <c r="H49" s="53" t="s">
        <v>1516</v>
      </c>
      <c r="I49" s="40" t="str">
        <f t="shared" si="3"/>
        <v>08</v>
      </c>
      <c r="J49" s="40" t="str">
        <f t="shared" si="0"/>
        <v>05_008</v>
      </c>
      <c r="K49" s="40" t="str">
        <f t="shared" si="1"/>
        <v>05_00041</v>
      </c>
      <c r="L49" s="40" t="s">
        <v>5914</v>
      </c>
    </row>
    <row r="50" spans="1:12">
      <c r="A50" s="54" t="s">
        <v>3579</v>
      </c>
      <c r="B50" s="55" t="s">
        <v>3579</v>
      </c>
      <c r="C50" s="54" t="s">
        <v>3579</v>
      </c>
      <c r="D50" s="55" t="s">
        <v>3579</v>
      </c>
      <c r="E50" s="54" t="s">
        <v>3579</v>
      </c>
      <c r="F50" s="55" t="s">
        <v>3579</v>
      </c>
      <c r="G50" s="52" t="s">
        <v>5257</v>
      </c>
      <c r="H50" s="53" t="s">
        <v>1517</v>
      </c>
      <c r="I50" s="40" t="str">
        <f t="shared" si="3"/>
        <v>08</v>
      </c>
      <c r="J50" s="40" t="str">
        <f t="shared" si="0"/>
        <v>05_008</v>
      </c>
      <c r="K50" s="40" t="str">
        <f t="shared" si="1"/>
        <v>05_00042</v>
      </c>
      <c r="L50" s="40" t="s">
        <v>5914</v>
      </c>
    </row>
    <row r="51" spans="1:12">
      <c r="A51" s="54" t="s">
        <v>3579</v>
      </c>
      <c r="B51" s="55" t="s">
        <v>3579</v>
      </c>
      <c r="C51" s="54" t="s">
        <v>3579</v>
      </c>
      <c r="D51" s="55" t="s">
        <v>3579</v>
      </c>
      <c r="E51" s="54" t="s">
        <v>3579</v>
      </c>
      <c r="F51" s="55" t="s">
        <v>3579</v>
      </c>
      <c r="G51" s="52" t="s">
        <v>5258</v>
      </c>
      <c r="H51" s="53" t="s">
        <v>1518</v>
      </c>
      <c r="I51" s="40" t="str">
        <f t="shared" si="3"/>
        <v>08</v>
      </c>
      <c r="J51" s="40" t="str">
        <f t="shared" si="0"/>
        <v>05_008</v>
      </c>
      <c r="K51" s="40" t="str">
        <f t="shared" si="1"/>
        <v>05_00043</v>
      </c>
      <c r="L51" s="40" t="s">
        <v>5914</v>
      </c>
    </row>
    <row r="52" spans="1:12">
      <c r="A52" s="54" t="s">
        <v>3579</v>
      </c>
      <c r="B52" s="55" t="s">
        <v>3579</v>
      </c>
      <c r="C52" s="56" t="s">
        <v>3579</v>
      </c>
      <c r="D52" s="57" t="s">
        <v>3579</v>
      </c>
      <c r="E52" s="56" t="s">
        <v>3579</v>
      </c>
      <c r="F52" s="57" t="s">
        <v>3579</v>
      </c>
      <c r="G52" s="52" t="s">
        <v>5259</v>
      </c>
      <c r="H52" s="53" t="s">
        <v>1794</v>
      </c>
      <c r="I52" s="40" t="str">
        <f t="shared" si="3"/>
        <v>08</v>
      </c>
      <c r="J52" s="40" t="str">
        <f t="shared" si="0"/>
        <v>05_008</v>
      </c>
      <c r="K52" s="40" t="str">
        <f t="shared" si="1"/>
        <v>05_00044</v>
      </c>
      <c r="L52" s="40" t="s">
        <v>5914</v>
      </c>
    </row>
    <row r="53" spans="1:12">
      <c r="A53" s="50" t="s">
        <v>5227</v>
      </c>
      <c r="B53" s="51" t="s">
        <v>5260</v>
      </c>
      <c r="C53" s="54" t="s">
        <v>5261</v>
      </c>
      <c r="D53" s="55" t="s">
        <v>5262</v>
      </c>
      <c r="E53" s="54" t="s">
        <v>5223</v>
      </c>
      <c r="F53" s="55" t="s">
        <v>5263</v>
      </c>
      <c r="G53" s="52" t="s">
        <v>5264</v>
      </c>
      <c r="H53" s="53" t="s">
        <v>1520</v>
      </c>
      <c r="I53" s="40" t="str">
        <f t="shared" si="3"/>
        <v>09</v>
      </c>
      <c r="J53" s="40" t="str">
        <f t="shared" si="0"/>
        <v>05_009</v>
      </c>
      <c r="K53" s="40" t="str">
        <f t="shared" si="1"/>
        <v>05_00045</v>
      </c>
      <c r="L53" s="40" t="s">
        <v>5915</v>
      </c>
    </row>
    <row r="54" spans="1:12">
      <c r="A54" s="54" t="s">
        <v>3579</v>
      </c>
      <c r="B54" s="55" t="s">
        <v>3579</v>
      </c>
      <c r="C54" s="54" t="s">
        <v>3579</v>
      </c>
      <c r="D54" s="55" t="s">
        <v>3579</v>
      </c>
      <c r="E54" s="54" t="s">
        <v>3579</v>
      </c>
      <c r="F54" s="55" t="s">
        <v>3579</v>
      </c>
      <c r="G54" s="52" t="s">
        <v>5265</v>
      </c>
      <c r="H54" s="53" t="s">
        <v>1521</v>
      </c>
      <c r="I54" s="40" t="str">
        <f t="shared" si="3"/>
        <v>09</v>
      </c>
      <c r="J54" s="40" t="str">
        <f t="shared" si="0"/>
        <v>05_009</v>
      </c>
      <c r="K54" s="40" t="str">
        <f t="shared" si="1"/>
        <v>05_00046</v>
      </c>
      <c r="L54" s="40" t="s">
        <v>5915</v>
      </c>
    </row>
    <row r="55" spans="1:12">
      <c r="A55" s="54" t="s">
        <v>3579</v>
      </c>
      <c r="B55" s="55" t="s">
        <v>3579</v>
      </c>
      <c r="C55" s="54" t="s">
        <v>3579</v>
      </c>
      <c r="D55" s="55" t="s">
        <v>3579</v>
      </c>
      <c r="E55" s="54" t="s">
        <v>3579</v>
      </c>
      <c r="F55" s="55" t="s">
        <v>3579</v>
      </c>
      <c r="G55" s="52" t="s">
        <v>5266</v>
      </c>
      <c r="H55" s="53" t="s">
        <v>1522</v>
      </c>
      <c r="I55" s="40" t="str">
        <f t="shared" si="3"/>
        <v>09</v>
      </c>
      <c r="J55" s="40" t="str">
        <f t="shared" si="0"/>
        <v>05_009</v>
      </c>
      <c r="K55" s="40" t="str">
        <f t="shared" si="1"/>
        <v>05_00047</v>
      </c>
      <c r="L55" s="40" t="s">
        <v>5915</v>
      </c>
    </row>
    <row r="56" spans="1:12">
      <c r="A56" s="54" t="s">
        <v>3579</v>
      </c>
      <c r="B56" s="55" t="s">
        <v>3579</v>
      </c>
      <c r="C56" s="54" t="s">
        <v>3579</v>
      </c>
      <c r="D56" s="55" t="s">
        <v>3579</v>
      </c>
      <c r="E56" s="50" t="s">
        <v>5224</v>
      </c>
      <c r="F56" s="51" t="s">
        <v>5267</v>
      </c>
      <c r="G56" s="52" t="s">
        <v>5268</v>
      </c>
      <c r="H56" s="53" t="s">
        <v>1795</v>
      </c>
      <c r="I56" s="40" t="str">
        <f t="shared" si="3"/>
        <v>09</v>
      </c>
      <c r="J56" s="40" t="str">
        <f t="shared" si="0"/>
        <v>05_009</v>
      </c>
      <c r="K56" s="40" t="str">
        <f t="shared" si="1"/>
        <v>05_00048</v>
      </c>
      <c r="L56" s="40" t="s">
        <v>5915</v>
      </c>
    </row>
    <row r="57" spans="1:12">
      <c r="A57" s="54" t="s">
        <v>3579</v>
      </c>
      <c r="B57" s="55" t="s">
        <v>3579</v>
      </c>
      <c r="C57" s="54" t="s">
        <v>3579</v>
      </c>
      <c r="D57" s="55" t="s">
        <v>3579</v>
      </c>
      <c r="E57" s="54" t="s">
        <v>3579</v>
      </c>
      <c r="F57" s="55" t="s">
        <v>3579</v>
      </c>
      <c r="G57" s="52" t="s">
        <v>5269</v>
      </c>
      <c r="H57" s="53" t="s">
        <v>1796</v>
      </c>
      <c r="I57" s="40" t="str">
        <f t="shared" si="3"/>
        <v>09</v>
      </c>
      <c r="J57" s="40" t="str">
        <f t="shared" si="0"/>
        <v>05_009</v>
      </c>
      <c r="K57" s="40" t="str">
        <f t="shared" si="1"/>
        <v>05_00049</v>
      </c>
      <c r="L57" s="40" t="s">
        <v>5915</v>
      </c>
    </row>
    <row r="58" spans="1:12">
      <c r="A58" s="54" t="s">
        <v>3579</v>
      </c>
      <c r="B58" s="55" t="s">
        <v>3579</v>
      </c>
      <c r="C58" s="54" t="s">
        <v>3579</v>
      </c>
      <c r="D58" s="55" t="s">
        <v>3579</v>
      </c>
      <c r="E58" s="56" t="s">
        <v>3579</v>
      </c>
      <c r="F58" s="57" t="s">
        <v>3579</v>
      </c>
      <c r="G58" s="52" t="s">
        <v>5270</v>
      </c>
      <c r="H58" s="53" t="s">
        <v>1797</v>
      </c>
      <c r="I58" s="40" t="str">
        <f t="shared" si="3"/>
        <v>09</v>
      </c>
      <c r="J58" s="40" t="str">
        <f t="shared" si="0"/>
        <v>05_009</v>
      </c>
      <c r="K58" s="40" t="str">
        <f t="shared" si="1"/>
        <v>05_00050</v>
      </c>
      <c r="L58" s="40" t="s">
        <v>5915</v>
      </c>
    </row>
    <row r="59" spans="1:12">
      <c r="A59" s="54" t="s">
        <v>3579</v>
      </c>
      <c r="B59" s="55" t="s">
        <v>3579</v>
      </c>
      <c r="C59" s="50" t="s">
        <v>5271</v>
      </c>
      <c r="D59" s="51" t="s">
        <v>5272</v>
      </c>
      <c r="E59" s="54" t="s">
        <v>5225</v>
      </c>
      <c r="F59" s="55" t="s">
        <v>5272</v>
      </c>
      <c r="G59" s="52" t="s">
        <v>5273</v>
      </c>
      <c r="H59" s="53" t="s">
        <v>5274</v>
      </c>
      <c r="I59" s="40" t="str">
        <f t="shared" si="3"/>
        <v>10</v>
      </c>
      <c r="J59" s="40" t="str">
        <f t="shared" si="0"/>
        <v>05_010</v>
      </c>
      <c r="K59" s="40" t="str">
        <f t="shared" si="1"/>
        <v>05_00051</v>
      </c>
      <c r="L59" s="40" t="s">
        <v>5916</v>
      </c>
    </row>
    <row r="60" spans="1:12">
      <c r="A60" s="54" t="s">
        <v>3579</v>
      </c>
      <c r="B60" s="55" t="s">
        <v>3579</v>
      </c>
      <c r="C60" s="54" t="s">
        <v>3579</v>
      </c>
      <c r="D60" s="55" t="s">
        <v>3579</v>
      </c>
      <c r="E60" s="54" t="s">
        <v>3579</v>
      </c>
      <c r="F60" s="55" t="s">
        <v>3579</v>
      </c>
      <c r="G60" s="52" t="s">
        <v>5275</v>
      </c>
      <c r="H60" s="53" t="s">
        <v>1523</v>
      </c>
      <c r="I60" s="40" t="str">
        <f t="shared" si="3"/>
        <v>10</v>
      </c>
      <c r="J60" s="40" t="str">
        <f t="shared" si="0"/>
        <v>05_010</v>
      </c>
      <c r="K60" s="40" t="str">
        <f t="shared" si="1"/>
        <v>05_00052</v>
      </c>
      <c r="L60" s="40" t="s">
        <v>5916</v>
      </c>
    </row>
    <row r="61" spans="1:12">
      <c r="A61" s="54" t="s">
        <v>3579</v>
      </c>
      <c r="B61" s="55" t="s">
        <v>3579</v>
      </c>
      <c r="C61" s="54" t="s">
        <v>3579</v>
      </c>
      <c r="D61" s="55" t="s">
        <v>3579</v>
      </c>
      <c r="E61" s="54" t="s">
        <v>3579</v>
      </c>
      <c r="F61" s="55" t="s">
        <v>3579</v>
      </c>
      <c r="G61" s="52" t="s">
        <v>5276</v>
      </c>
      <c r="H61" s="53" t="s">
        <v>1524</v>
      </c>
      <c r="I61" s="40" t="str">
        <f t="shared" si="3"/>
        <v>10</v>
      </c>
      <c r="J61" s="40" t="str">
        <f t="shared" si="0"/>
        <v>05_010</v>
      </c>
      <c r="K61" s="40" t="str">
        <f t="shared" si="1"/>
        <v>05_00053</v>
      </c>
      <c r="L61" s="40" t="s">
        <v>5916</v>
      </c>
    </row>
    <row r="62" spans="1:12">
      <c r="A62" s="54" t="s">
        <v>3579</v>
      </c>
      <c r="B62" s="55" t="s">
        <v>3579</v>
      </c>
      <c r="C62" s="54" t="s">
        <v>3579</v>
      </c>
      <c r="D62" s="55" t="s">
        <v>3579</v>
      </c>
      <c r="E62" s="54" t="s">
        <v>3579</v>
      </c>
      <c r="F62" s="55" t="s">
        <v>3579</v>
      </c>
      <c r="G62" s="52" t="s">
        <v>5277</v>
      </c>
      <c r="H62" s="53" t="s">
        <v>1525</v>
      </c>
      <c r="I62" s="40" t="str">
        <f t="shared" si="3"/>
        <v>10</v>
      </c>
      <c r="J62" s="40" t="str">
        <f t="shared" si="0"/>
        <v>05_010</v>
      </c>
      <c r="K62" s="40" t="str">
        <f t="shared" si="1"/>
        <v>05_00054</v>
      </c>
      <c r="L62" s="40" t="s">
        <v>5916</v>
      </c>
    </row>
    <row r="63" spans="1:12">
      <c r="A63" s="54" t="s">
        <v>3579</v>
      </c>
      <c r="B63" s="55" t="s">
        <v>3579</v>
      </c>
      <c r="C63" s="56" t="s">
        <v>3579</v>
      </c>
      <c r="D63" s="57" t="s">
        <v>3579</v>
      </c>
      <c r="E63" s="54" t="s">
        <v>3579</v>
      </c>
      <c r="F63" s="55" t="s">
        <v>3579</v>
      </c>
      <c r="G63" s="52" t="s">
        <v>5278</v>
      </c>
      <c r="H63" s="53" t="s">
        <v>5279</v>
      </c>
      <c r="I63" s="40" t="str">
        <f t="shared" si="3"/>
        <v>10</v>
      </c>
      <c r="J63" s="40" t="str">
        <f t="shared" si="0"/>
        <v>05_010</v>
      </c>
      <c r="K63" s="40" t="str">
        <f t="shared" si="1"/>
        <v>05_00055</v>
      </c>
      <c r="L63" s="40" t="s">
        <v>5916</v>
      </c>
    </row>
    <row r="64" spans="1:12">
      <c r="A64" s="54" t="s">
        <v>3579</v>
      </c>
      <c r="B64" s="55" t="s">
        <v>3579</v>
      </c>
      <c r="C64" s="54" t="s">
        <v>5280</v>
      </c>
      <c r="D64" s="55" t="s">
        <v>5281</v>
      </c>
      <c r="E64" s="50" t="s">
        <v>5226</v>
      </c>
      <c r="F64" s="51" t="s">
        <v>5282</v>
      </c>
      <c r="G64" s="52" t="s">
        <v>5283</v>
      </c>
      <c r="H64" s="53" t="s">
        <v>1527</v>
      </c>
      <c r="I64" s="40" t="str">
        <f t="shared" si="3"/>
        <v>11</v>
      </c>
      <c r="J64" s="40" t="str">
        <f t="shared" si="0"/>
        <v>05_011</v>
      </c>
      <c r="K64" s="40" t="str">
        <f t="shared" si="1"/>
        <v>05_00056</v>
      </c>
      <c r="L64" s="40" t="s">
        <v>5917</v>
      </c>
    </row>
    <row r="65" spans="1:12">
      <c r="A65" s="54" t="s">
        <v>3579</v>
      </c>
      <c r="B65" s="55" t="s">
        <v>3579</v>
      </c>
      <c r="C65" s="54" t="s">
        <v>3579</v>
      </c>
      <c r="D65" s="55" t="s">
        <v>3579</v>
      </c>
      <c r="E65" s="56" t="s">
        <v>3579</v>
      </c>
      <c r="F65" s="57" t="s">
        <v>3579</v>
      </c>
      <c r="G65" s="52" t="s">
        <v>5284</v>
      </c>
      <c r="H65" s="53" t="s">
        <v>1528</v>
      </c>
      <c r="I65" s="40" t="str">
        <f t="shared" si="3"/>
        <v>11</v>
      </c>
      <c r="J65" s="40" t="str">
        <f t="shared" si="0"/>
        <v>05_011</v>
      </c>
      <c r="K65" s="40" t="str">
        <f t="shared" si="1"/>
        <v>05_00057</v>
      </c>
      <c r="L65" s="40" t="s">
        <v>5917</v>
      </c>
    </row>
    <row r="66" spans="1:12">
      <c r="A66" s="54" t="s">
        <v>3579</v>
      </c>
      <c r="B66" s="55" t="s">
        <v>3579</v>
      </c>
      <c r="C66" s="54" t="s">
        <v>3579</v>
      </c>
      <c r="D66" s="55" t="s">
        <v>3579</v>
      </c>
      <c r="E66" s="54" t="s">
        <v>5229</v>
      </c>
      <c r="F66" s="55" t="s">
        <v>1529</v>
      </c>
      <c r="G66" s="52" t="s">
        <v>5285</v>
      </c>
      <c r="H66" s="53" t="s">
        <v>1529</v>
      </c>
      <c r="I66" s="40" t="str">
        <f t="shared" si="3"/>
        <v>11</v>
      </c>
      <c r="J66" s="40" t="str">
        <f t="shared" si="0"/>
        <v>05_011</v>
      </c>
      <c r="K66" s="40" t="str">
        <f t="shared" si="1"/>
        <v>05_00058</v>
      </c>
      <c r="L66" s="40" t="s">
        <v>5917</v>
      </c>
    </row>
    <row r="67" spans="1:12">
      <c r="A67" s="54" t="s">
        <v>3579</v>
      </c>
      <c r="B67" s="55" t="s">
        <v>3579</v>
      </c>
      <c r="C67" s="50" t="s">
        <v>5286</v>
      </c>
      <c r="D67" s="51" t="s">
        <v>1803</v>
      </c>
      <c r="E67" s="50" t="s">
        <v>5230</v>
      </c>
      <c r="F67" s="51" t="s">
        <v>5287</v>
      </c>
      <c r="G67" s="52" t="s">
        <v>5288</v>
      </c>
      <c r="H67" s="53" t="s">
        <v>1530</v>
      </c>
      <c r="I67" s="40" t="str">
        <f t="shared" si="3"/>
        <v>12</v>
      </c>
      <c r="J67" s="40" t="str">
        <f t="shared" si="0"/>
        <v>05_012</v>
      </c>
      <c r="K67" s="40" t="str">
        <f t="shared" si="1"/>
        <v>05_00059</v>
      </c>
      <c r="L67" s="40" t="s">
        <v>5918</v>
      </c>
    </row>
    <row r="68" spans="1:12">
      <c r="A68" s="54" t="s">
        <v>3579</v>
      </c>
      <c r="B68" s="55" t="s">
        <v>3579</v>
      </c>
      <c r="C68" s="54" t="s">
        <v>3579</v>
      </c>
      <c r="D68" s="55" t="s">
        <v>3579</v>
      </c>
      <c r="E68" s="54" t="s">
        <v>3579</v>
      </c>
      <c r="F68" s="55" t="s">
        <v>3579</v>
      </c>
      <c r="G68" s="52" t="s">
        <v>5289</v>
      </c>
      <c r="H68" s="53" t="s">
        <v>1531</v>
      </c>
      <c r="I68" s="40" t="str">
        <f t="shared" si="3"/>
        <v>12</v>
      </c>
      <c r="J68" s="40" t="str">
        <f t="shared" si="0"/>
        <v>05_012</v>
      </c>
      <c r="K68" s="40" t="str">
        <f t="shared" si="1"/>
        <v>05_00060</v>
      </c>
      <c r="L68" s="40" t="s">
        <v>5918</v>
      </c>
    </row>
    <row r="69" spans="1:12">
      <c r="A69" s="54" t="s">
        <v>3579</v>
      </c>
      <c r="B69" s="55" t="s">
        <v>3579</v>
      </c>
      <c r="C69" s="54" t="s">
        <v>3579</v>
      </c>
      <c r="D69" s="55" t="s">
        <v>3579</v>
      </c>
      <c r="E69" s="50" t="s">
        <v>5231</v>
      </c>
      <c r="F69" s="51" t="s">
        <v>5290</v>
      </c>
      <c r="G69" s="52" t="s">
        <v>5291</v>
      </c>
      <c r="H69" s="53" t="s">
        <v>1532</v>
      </c>
      <c r="I69" s="40" t="str">
        <f t="shared" si="3"/>
        <v>12</v>
      </c>
      <c r="J69" s="40" t="str">
        <f t="shared" si="0"/>
        <v>05_012</v>
      </c>
      <c r="K69" s="40" t="str">
        <f t="shared" si="1"/>
        <v>05_00061</v>
      </c>
      <c r="L69" s="40" t="s">
        <v>5918</v>
      </c>
    </row>
    <row r="70" spans="1:12">
      <c r="A70" s="54" t="s">
        <v>3579</v>
      </c>
      <c r="B70" s="55" t="s">
        <v>3579</v>
      </c>
      <c r="C70" s="54" t="s">
        <v>3579</v>
      </c>
      <c r="D70" s="55" t="s">
        <v>3579</v>
      </c>
      <c r="E70" s="56" t="s">
        <v>3579</v>
      </c>
      <c r="F70" s="57" t="s">
        <v>3579</v>
      </c>
      <c r="G70" s="52" t="s">
        <v>5292</v>
      </c>
      <c r="H70" s="53" t="s">
        <v>1533</v>
      </c>
      <c r="I70" s="40" t="str">
        <f t="shared" si="3"/>
        <v>12</v>
      </c>
      <c r="J70" s="40" t="str">
        <f t="shared" si="0"/>
        <v>05_012</v>
      </c>
      <c r="K70" s="40" t="str">
        <f t="shared" si="1"/>
        <v>05_00062</v>
      </c>
      <c r="L70" s="40" t="s">
        <v>5918</v>
      </c>
    </row>
    <row r="71" spans="1:12">
      <c r="A71" s="54" t="s">
        <v>3579</v>
      </c>
      <c r="B71" s="55" t="s">
        <v>3579</v>
      </c>
      <c r="C71" s="54" t="s">
        <v>3579</v>
      </c>
      <c r="D71" s="55" t="s">
        <v>3579</v>
      </c>
      <c r="E71" s="54" t="s">
        <v>5232</v>
      </c>
      <c r="F71" s="55" t="s">
        <v>5293</v>
      </c>
      <c r="G71" s="52" t="s">
        <v>5294</v>
      </c>
      <c r="H71" s="53" t="s">
        <v>1804</v>
      </c>
      <c r="I71" s="40" t="str">
        <f t="shared" si="3"/>
        <v>12</v>
      </c>
      <c r="J71" s="40" t="str">
        <f t="shared" si="0"/>
        <v>05_012</v>
      </c>
      <c r="K71" s="40" t="str">
        <f t="shared" si="1"/>
        <v>05_00063</v>
      </c>
      <c r="L71" s="40" t="s">
        <v>5918</v>
      </c>
    </row>
    <row r="72" spans="1:12">
      <c r="A72" s="54" t="s">
        <v>3579</v>
      </c>
      <c r="B72" s="55" t="s">
        <v>3579</v>
      </c>
      <c r="C72" s="54" t="s">
        <v>3579</v>
      </c>
      <c r="D72" s="55" t="s">
        <v>3579</v>
      </c>
      <c r="E72" s="54" t="s">
        <v>3579</v>
      </c>
      <c r="F72" s="55" t="s">
        <v>3579</v>
      </c>
      <c r="G72" s="52" t="s">
        <v>5295</v>
      </c>
      <c r="H72" s="53" t="s">
        <v>5296</v>
      </c>
      <c r="I72" s="40" t="str">
        <f t="shared" si="3"/>
        <v>12</v>
      </c>
      <c r="J72" s="40" t="str">
        <f t="shared" si="0"/>
        <v>05_012</v>
      </c>
      <c r="K72" s="40" t="str">
        <f t="shared" si="1"/>
        <v>05_00064</v>
      </c>
      <c r="L72" s="40" t="s">
        <v>5918</v>
      </c>
    </row>
    <row r="73" spans="1:12">
      <c r="A73" s="54" t="s">
        <v>3579</v>
      </c>
      <c r="B73" s="55" t="s">
        <v>3579</v>
      </c>
      <c r="C73" s="54" t="s">
        <v>3579</v>
      </c>
      <c r="D73" s="55" t="s">
        <v>3579</v>
      </c>
      <c r="E73" s="54" t="s">
        <v>3579</v>
      </c>
      <c r="F73" s="55" t="s">
        <v>3579</v>
      </c>
      <c r="G73" s="52" t="s">
        <v>5297</v>
      </c>
      <c r="H73" s="53" t="s">
        <v>1534</v>
      </c>
      <c r="I73" s="40" t="str">
        <f t="shared" si="3"/>
        <v>12</v>
      </c>
      <c r="J73" s="40" t="str">
        <f t="shared" si="0"/>
        <v>05_012</v>
      </c>
      <c r="K73" s="40" t="str">
        <f t="shared" si="1"/>
        <v>05_00065</v>
      </c>
      <c r="L73" s="40" t="s">
        <v>5918</v>
      </c>
    </row>
    <row r="74" spans="1:12">
      <c r="A74" s="54" t="s">
        <v>3579</v>
      </c>
      <c r="B74" s="55" t="s">
        <v>3579</v>
      </c>
      <c r="C74" s="54" t="s">
        <v>3579</v>
      </c>
      <c r="D74" s="55" t="s">
        <v>3579</v>
      </c>
      <c r="E74" s="50" t="s">
        <v>5235</v>
      </c>
      <c r="F74" s="51" t="s">
        <v>5298</v>
      </c>
      <c r="G74" s="52" t="s">
        <v>5299</v>
      </c>
      <c r="H74" s="53" t="s">
        <v>5300</v>
      </c>
      <c r="I74" s="40" t="str">
        <f t="shared" si="3"/>
        <v>12</v>
      </c>
      <c r="J74" s="40" t="str">
        <f t="shared" ref="J74:J137" si="4">CONCATENATE($I$8,I74)</f>
        <v>05_012</v>
      </c>
      <c r="K74" s="40" t="str">
        <f t="shared" ref="K74:K137" si="5">CONCATENATE($J$8,G74)</f>
        <v>05_00066</v>
      </c>
      <c r="L74" s="40" t="s">
        <v>5918</v>
      </c>
    </row>
    <row r="75" spans="1:12">
      <c r="A75" s="54" t="s">
        <v>3579</v>
      </c>
      <c r="B75" s="55" t="s">
        <v>3579</v>
      </c>
      <c r="C75" s="54" t="s">
        <v>3579</v>
      </c>
      <c r="D75" s="55" t="s">
        <v>3579</v>
      </c>
      <c r="E75" s="54" t="s">
        <v>3579</v>
      </c>
      <c r="F75" s="55" t="s">
        <v>3579</v>
      </c>
      <c r="G75" s="52" t="s">
        <v>5301</v>
      </c>
      <c r="H75" s="53" t="s">
        <v>1810</v>
      </c>
      <c r="I75" s="40" t="str">
        <f t="shared" si="3"/>
        <v>12</v>
      </c>
      <c r="J75" s="40" t="str">
        <f t="shared" si="4"/>
        <v>05_012</v>
      </c>
      <c r="K75" s="40" t="str">
        <f t="shared" si="5"/>
        <v>05_00067</v>
      </c>
      <c r="L75" s="40" t="s">
        <v>5918</v>
      </c>
    </row>
    <row r="76" spans="1:12">
      <c r="A76" s="54" t="s">
        <v>3579</v>
      </c>
      <c r="B76" s="55" t="s">
        <v>3579</v>
      </c>
      <c r="C76" s="54" t="s">
        <v>3579</v>
      </c>
      <c r="D76" s="55" t="s">
        <v>3579</v>
      </c>
      <c r="E76" s="56" t="s">
        <v>3579</v>
      </c>
      <c r="F76" s="57" t="s">
        <v>3579</v>
      </c>
      <c r="G76" s="52" t="s">
        <v>5302</v>
      </c>
      <c r="H76" s="53" t="s">
        <v>1535</v>
      </c>
      <c r="I76" s="40" t="str">
        <f t="shared" si="3"/>
        <v>12</v>
      </c>
      <c r="J76" s="40" t="str">
        <f t="shared" si="4"/>
        <v>05_012</v>
      </c>
      <c r="K76" s="40" t="str">
        <f t="shared" si="5"/>
        <v>05_00068</v>
      </c>
      <c r="L76" s="40" t="s">
        <v>5918</v>
      </c>
    </row>
    <row r="77" spans="1:12">
      <c r="A77" s="54" t="s">
        <v>3579</v>
      </c>
      <c r="B77" s="55" t="s">
        <v>3579</v>
      </c>
      <c r="C77" s="54" t="s">
        <v>3579</v>
      </c>
      <c r="D77" s="55" t="s">
        <v>3579</v>
      </c>
      <c r="E77" s="54" t="s">
        <v>5236</v>
      </c>
      <c r="F77" s="55" t="s">
        <v>5303</v>
      </c>
      <c r="G77" s="52" t="s">
        <v>5304</v>
      </c>
      <c r="H77" s="53" t="s">
        <v>1536</v>
      </c>
      <c r="I77" s="40" t="str">
        <f t="shared" si="3"/>
        <v>12</v>
      </c>
      <c r="J77" s="40" t="str">
        <f t="shared" si="4"/>
        <v>05_012</v>
      </c>
      <c r="K77" s="40" t="str">
        <f t="shared" si="5"/>
        <v>05_00069</v>
      </c>
      <c r="L77" s="40" t="s">
        <v>5918</v>
      </c>
    </row>
    <row r="78" spans="1:12">
      <c r="A78" s="54" t="s">
        <v>3579</v>
      </c>
      <c r="B78" s="55" t="s">
        <v>3579</v>
      </c>
      <c r="C78" s="54" t="s">
        <v>3579</v>
      </c>
      <c r="D78" s="55" t="s">
        <v>3579</v>
      </c>
      <c r="E78" s="54" t="s">
        <v>3579</v>
      </c>
      <c r="F78" s="55" t="s">
        <v>3579</v>
      </c>
      <c r="G78" s="52" t="s">
        <v>5305</v>
      </c>
      <c r="H78" s="53" t="s">
        <v>5306</v>
      </c>
      <c r="I78" s="40" t="str">
        <f t="shared" si="3"/>
        <v>12</v>
      </c>
      <c r="J78" s="40" t="str">
        <f t="shared" si="4"/>
        <v>05_012</v>
      </c>
      <c r="K78" s="40" t="str">
        <f t="shared" si="5"/>
        <v>05_00070</v>
      </c>
      <c r="L78" s="40" t="s">
        <v>5918</v>
      </c>
    </row>
    <row r="79" spans="1:12">
      <c r="A79" s="54" t="s">
        <v>3579</v>
      </c>
      <c r="B79" s="55" t="s">
        <v>3579</v>
      </c>
      <c r="C79" s="54" t="s">
        <v>3579</v>
      </c>
      <c r="D79" s="55" t="s">
        <v>3579</v>
      </c>
      <c r="E79" s="52" t="s">
        <v>5238</v>
      </c>
      <c r="F79" s="53" t="s">
        <v>5307</v>
      </c>
      <c r="G79" s="52" t="s">
        <v>5308</v>
      </c>
      <c r="H79" s="53" t="s">
        <v>1812</v>
      </c>
      <c r="I79" s="40" t="str">
        <f t="shared" si="3"/>
        <v>12</v>
      </c>
      <c r="J79" s="40" t="str">
        <f t="shared" si="4"/>
        <v>05_012</v>
      </c>
      <c r="K79" s="40" t="str">
        <f t="shared" si="5"/>
        <v>05_00071</v>
      </c>
      <c r="L79" s="40" t="s">
        <v>5918</v>
      </c>
    </row>
    <row r="80" spans="1:12">
      <c r="A80" s="54" t="s">
        <v>3579</v>
      </c>
      <c r="B80" s="55" t="s">
        <v>3579</v>
      </c>
      <c r="C80" s="54" t="s">
        <v>3579</v>
      </c>
      <c r="D80" s="55" t="s">
        <v>3579</v>
      </c>
      <c r="E80" s="54" t="s">
        <v>488</v>
      </c>
      <c r="F80" s="55" t="s">
        <v>1813</v>
      </c>
      <c r="G80" s="52" t="s">
        <v>5309</v>
      </c>
      <c r="H80" s="53" t="s">
        <v>1814</v>
      </c>
      <c r="I80" s="40" t="str">
        <f t="shared" si="3"/>
        <v>12</v>
      </c>
      <c r="J80" s="40" t="str">
        <f t="shared" si="4"/>
        <v>05_012</v>
      </c>
      <c r="K80" s="40" t="str">
        <f t="shared" si="5"/>
        <v>05_00072</v>
      </c>
      <c r="L80" s="40" t="s">
        <v>5918</v>
      </c>
    </row>
    <row r="81" spans="1:12">
      <c r="A81" s="54" t="s">
        <v>3579</v>
      </c>
      <c r="B81" s="55" t="s">
        <v>3579</v>
      </c>
      <c r="C81" s="54" t="s">
        <v>3579</v>
      </c>
      <c r="D81" s="55" t="s">
        <v>3579</v>
      </c>
      <c r="E81" s="54" t="s">
        <v>3579</v>
      </c>
      <c r="F81" s="55" t="s">
        <v>3579</v>
      </c>
      <c r="G81" s="52" t="s">
        <v>5310</v>
      </c>
      <c r="H81" s="53" t="s">
        <v>1540</v>
      </c>
      <c r="I81" s="40" t="str">
        <f t="shared" si="3"/>
        <v>12</v>
      </c>
      <c r="J81" s="40" t="str">
        <f t="shared" si="4"/>
        <v>05_012</v>
      </c>
      <c r="K81" s="40" t="str">
        <f t="shared" si="5"/>
        <v>05_00073</v>
      </c>
      <c r="L81" s="40" t="s">
        <v>5918</v>
      </c>
    </row>
    <row r="82" spans="1:12">
      <c r="A82" s="54" t="s">
        <v>3579</v>
      </c>
      <c r="B82" s="55" t="s">
        <v>3579</v>
      </c>
      <c r="C82" s="54" t="s">
        <v>3579</v>
      </c>
      <c r="D82" s="55" t="s">
        <v>3579</v>
      </c>
      <c r="E82" s="54" t="s">
        <v>3579</v>
      </c>
      <c r="F82" s="55" t="s">
        <v>3579</v>
      </c>
      <c r="G82" s="52" t="s">
        <v>5311</v>
      </c>
      <c r="H82" s="53" t="s">
        <v>1815</v>
      </c>
      <c r="I82" s="40" t="str">
        <f t="shared" si="3"/>
        <v>12</v>
      </c>
      <c r="J82" s="40" t="str">
        <f t="shared" si="4"/>
        <v>05_012</v>
      </c>
      <c r="K82" s="40" t="str">
        <f t="shared" si="5"/>
        <v>05_00074</v>
      </c>
      <c r="L82" s="40" t="s">
        <v>5918</v>
      </c>
    </row>
    <row r="83" spans="1:12">
      <c r="A83" s="54" t="s">
        <v>3579</v>
      </c>
      <c r="B83" s="55" t="s">
        <v>3579</v>
      </c>
      <c r="C83" s="54" t="s">
        <v>3579</v>
      </c>
      <c r="D83" s="55" t="s">
        <v>3579</v>
      </c>
      <c r="E83" s="54" t="s">
        <v>3579</v>
      </c>
      <c r="F83" s="55" t="s">
        <v>3579</v>
      </c>
      <c r="G83" s="52" t="s">
        <v>5312</v>
      </c>
      <c r="H83" s="53" t="s">
        <v>1816</v>
      </c>
      <c r="I83" s="40" t="str">
        <f t="shared" si="3"/>
        <v>12</v>
      </c>
      <c r="J83" s="40" t="str">
        <f t="shared" si="4"/>
        <v>05_012</v>
      </c>
      <c r="K83" s="40" t="str">
        <f t="shared" si="5"/>
        <v>05_00075</v>
      </c>
      <c r="L83" s="40" t="s">
        <v>5918</v>
      </c>
    </row>
    <row r="84" spans="1:12">
      <c r="A84" s="54" t="s">
        <v>3579</v>
      </c>
      <c r="B84" s="55" t="s">
        <v>3579</v>
      </c>
      <c r="C84" s="54" t="s">
        <v>3579</v>
      </c>
      <c r="D84" s="55" t="s">
        <v>3579</v>
      </c>
      <c r="E84" s="54" t="s">
        <v>3579</v>
      </c>
      <c r="F84" s="55" t="s">
        <v>3579</v>
      </c>
      <c r="G84" s="52" t="s">
        <v>5313</v>
      </c>
      <c r="H84" s="53" t="s">
        <v>1813</v>
      </c>
      <c r="I84" s="40" t="str">
        <f t="shared" si="3"/>
        <v>12</v>
      </c>
      <c r="J84" s="40" t="str">
        <f t="shared" si="4"/>
        <v>05_012</v>
      </c>
      <c r="K84" s="40" t="str">
        <f t="shared" si="5"/>
        <v>05_00076</v>
      </c>
      <c r="L84" s="40" t="s">
        <v>5918</v>
      </c>
    </row>
    <row r="85" spans="1:12">
      <c r="A85" s="54" t="s">
        <v>3579</v>
      </c>
      <c r="B85" s="55" t="s">
        <v>3579</v>
      </c>
      <c r="C85" s="50" t="s">
        <v>5314</v>
      </c>
      <c r="D85" s="51" t="s">
        <v>5315</v>
      </c>
      <c r="E85" s="50" t="s">
        <v>489</v>
      </c>
      <c r="F85" s="51" t="s">
        <v>5316</v>
      </c>
      <c r="G85" s="52" t="s">
        <v>5317</v>
      </c>
      <c r="H85" s="53" t="s">
        <v>1542</v>
      </c>
      <c r="I85" s="40" t="str">
        <f t="shared" si="3"/>
        <v>13</v>
      </c>
      <c r="J85" s="40" t="str">
        <f t="shared" si="4"/>
        <v>05_013</v>
      </c>
      <c r="K85" s="40" t="str">
        <f t="shared" si="5"/>
        <v>05_00077</v>
      </c>
      <c r="L85" s="40" t="s">
        <v>5919</v>
      </c>
    </row>
    <row r="86" spans="1:12">
      <c r="A86" s="54" t="s">
        <v>3579</v>
      </c>
      <c r="B86" s="55" t="s">
        <v>3579</v>
      </c>
      <c r="C86" s="54" t="s">
        <v>3579</v>
      </c>
      <c r="D86" s="55" t="s">
        <v>3579</v>
      </c>
      <c r="E86" s="54" t="s">
        <v>3579</v>
      </c>
      <c r="F86" s="55" t="s">
        <v>3579</v>
      </c>
      <c r="G86" s="52" t="s">
        <v>5318</v>
      </c>
      <c r="H86" s="53" t="s">
        <v>1543</v>
      </c>
      <c r="I86" s="40" t="str">
        <f t="shared" si="3"/>
        <v>13</v>
      </c>
      <c r="J86" s="40" t="str">
        <f t="shared" si="4"/>
        <v>05_013</v>
      </c>
      <c r="K86" s="40" t="str">
        <f t="shared" si="5"/>
        <v>05_00078</v>
      </c>
      <c r="L86" s="40" t="s">
        <v>5919</v>
      </c>
    </row>
    <row r="87" spans="1:12">
      <c r="A87" s="54" t="s">
        <v>3579</v>
      </c>
      <c r="B87" s="55" t="s">
        <v>3579</v>
      </c>
      <c r="C87" s="54" t="s">
        <v>3579</v>
      </c>
      <c r="D87" s="55" t="s">
        <v>3579</v>
      </c>
      <c r="E87" s="54" t="s">
        <v>3579</v>
      </c>
      <c r="F87" s="55" t="s">
        <v>3579</v>
      </c>
      <c r="G87" s="52" t="s">
        <v>492</v>
      </c>
      <c r="H87" s="53" t="s">
        <v>1544</v>
      </c>
      <c r="I87" s="40" t="str">
        <f t="shared" si="3"/>
        <v>13</v>
      </c>
      <c r="J87" s="40" t="str">
        <f t="shared" si="4"/>
        <v>05_013</v>
      </c>
      <c r="K87" s="40" t="str">
        <f t="shared" si="5"/>
        <v>05_00079</v>
      </c>
      <c r="L87" s="40" t="s">
        <v>5919</v>
      </c>
    </row>
    <row r="88" spans="1:12">
      <c r="A88" s="54" t="s">
        <v>3579</v>
      </c>
      <c r="B88" s="55" t="s">
        <v>3579</v>
      </c>
      <c r="C88" s="54" t="s">
        <v>3579</v>
      </c>
      <c r="D88" s="55" t="s">
        <v>3579</v>
      </c>
      <c r="E88" s="56" t="s">
        <v>3579</v>
      </c>
      <c r="F88" s="57" t="s">
        <v>3579</v>
      </c>
      <c r="G88" s="52" t="s">
        <v>1147</v>
      </c>
      <c r="H88" s="53" t="s">
        <v>1545</v>
      </c>
      <c r="I88" s="40" t="str">
        <f t="shared" si="3"/>
        <v>13</v>
      </c>
      <c r="J88" s="40" t="str">
        <f t="shared" si="4"/>
        <v>05_013</v>
      </c>
      <c r="K88" s="40" t="str">
        <f t="shared" si="5"/>
        <v>05_00080</v>
      </c>
      <c r="L88" s="40" t="s">
        <v>5919</v>
      </c>
    </row>
    <row r="89" spans="1:12">
      <c r="A89" s="54" t="s">
        <v>3579</v>
      </c>
      <c r="B89" s="55" t="s">
        <v>3579</v>
      </c>
      <c r="C89" s="54" t="s">
        <v>3579</v>
      </c>
      <c r="D89" s="55" t="s">
        <v>3579</v>
      </c>
      <c r="E89" s="50" t="s">
        <v>490</v>
      </c>
      <c r="F89" s="51" t="s">
        <v>5319</v>
      </c>
      <c r="G89" s="52" t="s">
        <v>1148</v>
      </c>
      <c r="H89" s="53" t="s">
        <v>5320</v>
      </c>
      <c r="I89" s="40" t="str">
        <f t="shared" si="3"/>
        <v>13</v>
      </c>
      <c r="J89" s="40" t="str">
        <f t="shared" si="4"/>
        <v>05_013</v>
      </c>
      <c r="K89" s="40" t="str">
        <f t="shared" si="5"/>
        <v>05_00081</v>
      </c>
      <c r="L89" s="40" t="s">
        <v>5919</v>
      </c>
    </row>
    <row r="90" spans="1:12">
      <c r="A90" s="54" t="s">
        <v>3579</v>
      </c>
      <c r="B90" s="55" t="s">
        <v>3579</v>
      </c>
      <c r="C90" s="56" t="s">
        <v>3579</v>
      </c>
      <c r="D90" s="57" t="s">
        <v>3579</v>
      </c>
      <c r="E90" s="56" t="s">
        <v>3579</v>
      </c>
      <c r="F90" s="57" t="s">
        <v>3579</v>
      </c>
      <c r="G90" s="52" t="s">
        <v>1149</v>
      </c>
      <c r="H90" s="53" t="s">
        <v>1819</v>
      </c>
      <c r="I90" s="40" t="str">
        <f t="shared" si="3"/>
        <v>13</v>
      </c>
      <c r="J90" s="40" t="str">
        <f t="shared" si="4"/>
        <v>05_013</v>
      </c>
      <c r="K90" s="40" t="str">
        <f t="shared" si="5"/>
        <v>05_00082</v>
      </c>
      <c r="L90" s="40" t="s">
        <v>5919</v>
      </c>
    </row>
    <row r="91" spans="1:12">
      <c r="A91" s="54" t="s">
        <v>3579</v>
      </c>
      <c r="B91" s="55" t="s">
        <v>3579</v>
      </c>
      <c r="C91" s="54" t="s">
        <v>5321</v>
      </c>
      <c r="D91" s="55" t="s">
        <v>1546</v>
      </c>
      <c r="E91" s="54" t="s">
        <v>491</v>
      </c>
      <c r="F91" s="55" t="s">
        <v>1546</v>
      </c>
      <c r="G91" s="52" t="s">
        <v>1150</v>
      </c>
      <c r="H91" s="53" t="s">
        <v>1546</v>
      </c>
      <c r="I91" s="40" t="str">
        <f t="shared" ref="I91:I154" si="6">IF(C91="",I90,C91)</f>
        <v>14</v>
      </c>
      <c r="J91" s="40" t="str">
        <f t="shared" si="4"/>
        <v>05_014</v>
      </c>
      <c r="K91" s="40" t="str">
        <f t="shared" si="5"/>
        <v>05_00083</v>
      </c>
      <c r="L91" s="40" t="s">
        <v>5920</v>
      </c>
    </row>
    <row r="92" spans="1:12">
      <c r="A92" s="56" t="s">
        <v>3579</v>
      </c>
      <c r="B92" s="57" t="s">
        <v>3579</v>
      </c>
      <c r="C92" s="52" t="s">
        <v>5322</v>
      </c>
      <c r="D92" s="53" t="s">
        <v>1547</v>
      </c>
      <c r="E92" s="52" t="s">
        <v>5244</v>
      </c>
      <c r="F92" s="53" t="s">
        <v>1547</v>
      </c>
      <c r="G92" s="52" t="s">
        <v>1151</v>
      </c>
      <c r="H92" s="53" t="s">
        <v>1547</v>
      </c>
      <c r="I92" s="40" t="str">
        <f t="shared" si="6"/>
        <v>15</v>
      </c>
      <c r="J92" s="40" t="str">
        <f t="shared" si="4"/>
        <v>05_015</v>
      </c>
      <c r="K92" s="40" t="str">
        <f t="shared" si="5"/>
        <v>05_00084</v>
      </c>
      <c r="L92" s="40" t="s">
        <v>5921</v>
      </c>
    </row>
    <row r="93" spans="1:12">
      <c r="A93" s="54" t="s">
        <v>5233</v>
      </c>
      <c r="B93" s="55" t="s">
        <v>5323</v>
      </c>
      <c r="C93" s="54" t="s">
        <v>5324</v>
      </c>
      <c r="D93" s="55" t="s">
        <v>5325</v>
      </c>
      <c r="E93" s="54" t="s">
        <v>5246</v>
      </c>
      <c r="F93" s="55" t="s">
        <v>5326</v>
      </c>
      <c r="G93" s="52" t="s">
        <v>1152</v>
      </c>
      <c r="H93" s="53" t="s">
        <v>1548</v>
      </c>
      <c r="I93" s="40" t="str">
        <f t="shared" si="6"/>
        <v>16</v>
      </c>
      <c r="J93" s="40" t="str">
        <f t="shared" si="4"/>
        <v>05_016</v>
      </c>
      <c r="K93" s="40" t="str">
        <f t="shared" si="5"/>
        <v>05_00085</v>
      </c>
      <c r="L93" s="40" t="s">
        <v>5922</v>
      </c>
    </row>
    <row r="94" spans="1:12">
      <c r="A94" s="54" t="s">
        <v>3579</v>
      </c>
      <c r="B94" s="55" t="s">
        <v>3579</v>
      </c>
      <c r="C94" s="54" t="s">
        <v>3579</v>
      </c>
      <c r="D94" s="55" t="s">
        <v>3579</v>
      </c>
      <c r="E94" s="54" t="s">
        <v>3579</v>
      </c>
      <c r="F94" s="55" t="s">
        <v>3579</v>
      </c>
      <c r="G94" s="52" t="s">
        <v>1153</v>
      </c>
      <c r="H94" s="53" t="s">
        <v>1549</v>
      </c>
      <c r="I94" s="40" t="str">
        <f t="shared" si="6"/>
        <v>16</v>
      </c>
      <c r="J94" s="40" t="str">
        <f t="shared" si="4"/>
        <v>05_016</v>
      </c>
      <c r="K94" s="40" t="str">
        <f t="shared" si="5"/>
        <v>05_00086</v>
      </c>
      <c r="L94" s="40" t="s">
        <v>5922</v>
      </c>
    </row>
    <row r="95" spans="1:12">
      <c r="A95" s="54" t="s">
        <v>3579</v>
      </c>
      <c r="B95" s="55" t="s">
        <v>3579</v>
      </c>
      <c r="C95" s="54" t="s">
        <v>3579</v>
      </c>
      <c r="D95" s="55" t="s">
        <v>3579</v>
      </c>
      <c r="E95" s="54" t="s">
        <v>3579</v>
      </c>
      <c r="F95" s="55" t="s">
        <v>3579</v>
      </c>
      <c r="G95" s="52" t="s">
        <v>1154</v>
      </c>
      <c r="H95" s="53" t="s">
        <v>5327</v>
      </c>
      <c r="I95" s="40" t="str">
        <f t="shared" si="6"/>
        <v>16</v>
      </c>
      <c r="J95" s="40" t="str">
        <f t="shared" si="4"/>
        <v>05_016</v>
      </c>
      <c r="K95" s="40" t="str">
        <f t="shared" si="5"/>
        <v>05_00087</v>
      </c>
      <c r="L95" s="40" t="s">
        <v>5922</v>
      </c>
    </row>
    <row r="96" spans="1:12">
      <c r="A96" s="54" t="s">
        <v>3579</v>
      </c>
      <c r="B96" s="55" t="s">
        <v>3579</v>
      </c>
      <c r="C96" s="54" t="s">
        <v>3579</v>
      </c>
      <c r="D96" s="55" t="s">
        <v>3579</v>
      </c>
      <c r="E96" s="54" t="s">
        <v>3579</v>
      </c>
      <c r="F96" s="55" t="s">
        <v>3579</v>
      </c>
      <c r="G96" s="52" t="s">
        <v>5328</v>
      </c>
      <c r="H96" s="53" t="s">
        <v>1551</v>
      </c>
      <c r="I96" s="40" t="str">
        <f t="shared" si="6"/>
        <v>16</v>
      </c>
      <c r="J96" s="40" t="str">
        <f t="shared" si="4"/>
        <v>05_016</v>
      </c>
      <c r="K96" s="40" t="str">
        <f t="shared" si="5"/>
        <v>05_00088</v>
      </c>
      <c r="L96" s="40" t="s">
        <v>5922</v>
      </c>
    </row>
    <row r="97" spans="1:12">
      <c r="A97" s="54" t="s">
        <v>3579</v>
      </c>
      <c r="B97" s="55" t="s">
        <v>3579</v>
      </c>
      <c r="C97" s="54" t="s">
        <v>3579</v>
      </c>
      <c r="D97" s="55" t="s">
        <v>3579</v>
      </c>
      <c r="E97" s="54" t="s">
        <v>3579</v>
      </c>
      <c r="F97" s="55" t="s">
        <v>3579</v>
      </c>
      <c r="G97" s="52" t="s">
        <v>5329</v>
      </c>
      <c r="H97" s="53" t="s">
        <v>1552</v>
      </c>
      <c r="I97" s="40" t="str">
        <f t="shared" si="6"/>
        <v>16</v>
      </c>
      <c r="J97" s="40" t="str">
        <f t="shared" si="4"/>
        <v>05_016</v>
      </c>
      <c r="K97" s="40" t="str">
        <f t="shared" si="5"/>
        <v>05_00089</v>
      </c>
      <c r="L97" s="40" t="s">
        <v>5922</v>
      </c>
    </row>
    <row r="98" spans="1:12">
      <c r="A98" s="54" t="s">
        <v>3579</v>
      </c>
      <c r="B98" s="55" t="s">
        <v>3579</v>
      </c>
      <c r="C98" s="54" t="s">
        <v>3579</v>
      </c>
      <c r="D98" s="55" t="s">
        <v>3579</v>
      </c>
      <c r="E98" s="54" t="s">
        <v>3579</v>
      </c>
      <c r="F98" s="55" t="s">
        <v>3579</v>
      </c>
      <c r="G98" s="52" t="s">
        <v>5330</v>
      </c>
      <c r="H98" s="53" t="s">
        <v>5331</v>
      </c>
      <c r="I98" s="40" t="str">
        <f t="shared" si="6"/>
        <v>16</v>
      </c>
      <c r="J98" s="40" t="str">
        <f t="shared" si="4"/>
        <v>05_016</v>
      </c>
      <c r="K98" s="40" t="str">
        <f t="shared" si="5"/>
        <v>05_00090</v>
      </c>
      <c r="L98" s="40" t="s">
        <v>5922</v>
      </c>
    </row>
    <row r="99" spans="1:12">
      <c r="A99" s="54" t="s">
        <v>3579</v>
      </c>
      <c r="B99" s="55" t="s">
        <v>3579</v>
      </c>
      <c r="C99" s="54" t="s">
        <v>3579</v>
      </c>
      <c r="D99" s="55" t="s">
        <v>3579</v>
      </c>
      <c r="E99" s="50" t="s">
        <v>5247</v>
      </c>
      <c r="F99" s="51" t="s">
        <v>5332</v>
      </c>
      <c r="G99" s="52" t="s">
        <v>5333</v>
      </c>
      <c r="H99" s="53" t="s">
        <v>1554</v>
      </c>
      <c r="I99" s="40" t="str">
        <f t="shared" si="6"/>
        <v>16</v>
      </c>
      <c r="J99" s="40" t="str">
        <f t="shared" si="4"/>
        <v>05_016</v>
      </c>
      <c r="K99" s="40" t="str">
        <f t="shared" si="5"/>
        <v>05_00091</v>
      </c>
      <c r="L99" s="40" t="s">
        <v>5922</v>
      </c>
    </row>
    <row r="100" spans="1:12">
      <c r="A100" s="54" t="s">
        <v>3579</v>
      </c>
      <c r="B100" s="55" t="s">
        <v>3579</v>
      </c>
      <c r="C100" s="54" t="s">
        <v>3579</v>
      </c>
      <c r="D100" s="55" t="s">
        <v>3579</v>
      </c>
      <c r="E100" s="54" t="s">
        <v>3579</v>
      </c>
      <c r="F100" s="55" t="s">
        <v>3579</v>
      </c>
      <c r="G100" s="52" t="s">
        <v>5334</v>
      </c>
      <c r="H100" s="53" t="s">
        <v>1555</v>
      </c>
      <c r="I100" s="40" t="str">
        <f t="shared" si="6"/>
        <v>16</v>
      </c>
      <c r="J100" s="40" t="str">
        <f t="shared" si="4"/>
        <v>05_016</v>
      </c>
      <c r="K100" s="40" t="str">
        <f t="shared" si="5"/>
        <v>05_00092</v>
      </c>
      <c r="L100" s="40" t="s">
        <v>5922</v>
      </c>
    </row>
    <row r="101" spans="1:12">
      <c r="A101" s="54" t="s">
        <v>3579</v>
      </c>
      <c r="B101" s="55" t="s">
        <v>3579</v>
      </c>
      <c r="C101" s="54" t="s">
        <v>3579</v>
      </c>
      <c r="D101" s="55" t="s">
        <v>3579</v>
      </c>
      <c r="E101" s="54" t="s">
        <v>3579</v>
      </c>
      <c r="F101" s="55" t="s">
        <v>3579</v>
      </c>
      <c r="G101" s="52" t="s">
        <v>5335</v>
      </c>
      <c r="H101" s="53" t="s">
        <v>5336</v>
      </c>
      <c r="I101" s="40" t="str">
        <f t="shared" si="6"/>
        <v>16</v>
      </c>
      <c r="J101" s="40" t="str">
        <f t="shared" si="4"/>
        <v>05_016</v>
      </c>
      <c r="K101" s="40" t="str">
        <f t="shared" si="5"/>
        <v>05_00093</v>
      </c>
      <c r="L101" s="40" t="s">
        <v>5922</v>
      </c>
    </row>
    <row r="102" spans="1:12">
      <c r="A102" s="54" t="s">
        <v>3579</v>
      </c>
      <c r="B102" s="55" t="s">
        <v>3579</v>
      </c>
      <c r="C102" s="54" t="s">
        <v>3579</v>
      </c>
      <c r="D102" s="55" t="s">
        <v>3579</v>
      </c>
      <c r="E102" s="54" t="s">
        <v>3579</v>
      </c>
      <c r="F102" s="55" t="s">
        <v>3579</v>
      </c>
      <c r="G102" s="52" t="s">
        <v>5337</v>
      </c>
      <c r="H102" s="53" t="s">
        <v>1557</v>
      </c>
      <c r="I102" s="40" t="str">
        <f t="shared" si="6"/>
        <v>16</v>
      </c>
      <c r="J102" s="40" t="str">
        <f t="shared" si="4"/>
        <v>05_016</v>
      </c>
      <c r="K102" s="40" t="str">
        <f t="shared" si="5"/>
        <v>05_00094</v>
      </c>
      <c r="L102" s="40" t="s">
        <v>5922</v>
      </c>
    </row>
    <row r="103" spans="1:12">
      <c r="A103" s="54" t="s">
        <v>3579</v>
      </c>
      <c r="B103" s="55" t="s">
        <v>3579</v>
      </c>
      <c r="C103" s="54" t="s">
        <v>3579</v>
      </c>
      <c r="D103" s="55" t="s">
        <v>3579</v>
      </c>
      <c r="E103" s="54" t="s">
        <v>3579</v>
      </c>
      <c r="F103" s="55" t="s">
        <v>3579</v>
      </c>
      <c r="G103" s="52" t="s">
        <v>5338</v>
      </c>
      <c r="H103" s="53" t="s">
        <v>1558</v>
      </c>
      <c r="I103" s="40" t="str">
        <f t="shared" si="6"/>
        <v>16</v>
      </c>
      <c r="J103" s="40" t="str">
        <f t="shared" si="4"/>
        <v>05_016</v>
      </c>
      <c r="K103" s="40" t="str">
        <f t="shared" si="5"/>
        <v>05_00095</v>
      </c>
      <c r="L103" s="40" t="s">
        <v>5922</v>
      </c>
    </row>
    <row r="104" spans="1:12">
      <c r="A104" s="54" t="s">
        <v>3579</v>
      </c>
      <c r="B104" s="55" t="s">
        <v>3579</v>
      </c>
      <c r="C104" s="54" t="s">
        <v>3579</v>
      </c>
      <c r="D104" s="55" t="s">
        <v>3579</v>
      </c>
      <c r="E104" s="54" t="s">
        <v>3579</v>
      </c>
      <c r="F104" s="55" t="s">
        <v>3579</v>
      </c>
      <c r="G104" s="52" t="s">
        <v>5339</v>
      </c>
      <c r="H104" s="53" t="s">
        <v>1559</v>
      </c>
      <c r="I104" s="40" t="str">
        <f t="shared" si="6"/>
        <v>16</v>
      </c>
      <c r="J104" s="40" t="str">
        <f t="shared" si="4"/>
        <v>05_016</v>
      </c>
      <c r="K104" s="40" t="str">
        <f t="shared" si="5"/>
        <v>05_00096</v>
      </c>
      <c r="L104" s="40" t="s">
        <v>5922</v>
      </c>
    </row>
    <row r="105" spans="1:12">
      <c r="A105" s="54" t="s">
        <v>3579</v>
      </c>
      <c r="B105" s="55" t="s">
        <v>3579</v>
      </c>
      <c r="C105" s="54" t="s">
        <v>3579</v>
      </c>
      <c r="D105" s="55" t="s">
        <v>3579</v>
      </c>
      <c r="E105" s="56" t="s">
        <v>3579</v>
      </c>
      <c r="F105" s="57" t="s">
        <v>3579</v>
      </c>
      <c r="G105" s="52" t="s">
        <v>5340</v>
      </c>
      <c r="H105" s="53" t="s">
        <v>1560</v>
      </c>
      <c r="I105" s="40" t="str">
        <f t="shared" si="6"/>
        <v>16</v>
      </c>
      <c r="J105" s="40" t="str">
        <f t="shared" si="4"/>
        <v>05_016</v>
      </c>
      <c r="K105" s="40" t="str">
        <f t="shared" si="5"/>
        <v>05_00097</v>
      </c>
      <c r="L105" s="40" t="s">
        <v>5922</v>
      </c>
    </row>
    <row r="106" spans="1:12">
      <c r="A106" s="54" t="s">
        <v>3579</v>
      </c>
      <c r="B106" s="55" t="s">
        <v>3579</v>
      </c>
      <c r="C106" s="54" t="s">
        <v>3579</v>
      </c>
      <c r="D106" s="55" t="s">
        <v>3579</v>
      </c>
      <c r="E106" s="54" t="s">
        <v>5249</v>
      </c>
      <c r="F106" s="55" t="s">
        <v>5341</v>
      </c>
      <c r="G106" s="52" t="s">
        <v>5342</v>
      </c>
      <c r="H106" s="53" t="s">
        <v>1561</v>
      </c>
      <c r="I106" s="40" t="str">
        <f t="shared" si="6"/>
        <v>16</v>
      </c>
      <c r="J106" s="40" t="str">
        <f t="shared" si="4"/>
        <v>05_016</v>
      </c>
      <c r="K106" s="40" t="str">
        <f t="shared" si="5"/>
        <v>05_00098</v>
      </c>
      <c r="L106" s="40" t="s">
        <v>5922</v>
      </c>
    </row>
    <row r="107" spans="1:12">
      <c r="A107" s="54" t="s">
        <v>3579</v>
      </c>
      <c r="B107" s="55" t="s">
        <v>3579</v>
      </c>
      <c r="C107" s="50" t="s">
        <v>5343</v>
      </c>
      <c r="D107" s="51" t="s">
        <v>5344</v>
      </c>
      <c r="E107" s="50" t="s">
        <v>5253</v>
      </c>
      <c r="F107" s="51" t="s">
        <v>5345</v>
      </c>
      <c r="G107" s="52" t="s">
        <v>5346</v>
      </c>
      <c r="H107" s="53" t="s">
        <v>1562</v>
      </c>
      <c r="I107" s="40" t="str">
        <f t="shared" si="6"/>
        <v>17</v>
      </c>
      <c r="J107" s="40" t="str">
        <f t="shared" si="4"/>
        <v>05_017</v>
      </c>
      <c r="K107" s="40" t="str">
        <f t="shared" si="5"/>
        <v>05_00099</v>
      </c>
      <c r="L107" s="40" t="s">
        <v>5923</v>
      </c>
    </row>
    <row r="108" spans="1:12">
      <c r="A108" s="54" t="s">
        <v>3579</v>
      </c>
      <c r="B108" s="55" t="s">
        <v>3579</v>
      </c>
      <c r="C108" s="54" t="s">
        <v>3579</v>
      </c>
      <c r="D108" s="55" t="s">
        <v>3579</v>
      </c>
      <c r="E108" s="56" t="s">
        <v>3579</v>
      </c>
      <c r="F108" s="57" t="s">
        <v>3579</v>
      </c>
      <c r="G108" s="52" t="s">
        <v>5347</v>
      </c>
      <c r="H108" s="53" t="s">
        <v>1563</v>
      </c>
      <c r="I108" s="40" t="str">
        <f t="shared" si="6"/>
        <v>17</v>
      </c>
      <c r="J108" s="40" t="str">
        <f t="shared" si="4"/>
        <v>05_017</v>
      </c>
      <c r="K108" s="40" t="str">
        <f t="shared" si="5"/>
        <v>05_00100</v>
      </c>
      <c r="L108" s="40" t="s">
        <v>5923</v>
      </c>
    </row>
    <row r="109" spans="1:12">
      <c r="A109" s="54" t="s">
        <v>3579</v>
      </c>
      <c r="B109" s="55" t="s">
        <v>3579</v>
      </c>
      <c r="C109" s="54" t="s">
        <v>3579</v>
      </c>
      <c r="D109" s="55" t="s">
        <v>3579</v>
      </c>
      <c r="E109" s="54" t="s">
        <v>5254</v>
      </c>
      <c r="F109" s="55" t="s">
        <v>5348</v>
      </c>
      <c r="G109" s="52" t="s">
        <v>5349</v>
      </c>
      <c r="H109" s="53" t="s">
        <v>1823</v>
      </c>
      <c r="I109" s="40" t="str">
        <f t="shared" si="6"/>
        <v>17</v>
      </c>
      <c r="J109" s="40" t="str">
        <f t="shared" si="4"/>
        <v>05_017</v>
      </c>
      <c r="K109" s="40" t="str">
        <f t="shared" si="5"/>
        <v>05_00101</v>
      </c>
      <c r="L109" s="40" t="s">
        <v>5923</v>
      </c>
    </row>
    <row r="110" spans="1:12">
      <c r="A110" s="54" t="s">
        <v>3579</v>
      </c>
      <c r="B110" s="55" t="s">
        <v>3579</v>
      </c>
      <c r="C110" s="54" t="s">
        <v>3579</v>
      </c>
      <c r="D110" s="55" t="s">
        <v>3579</v>
      </c>
      <c r="E110" s="54" t="s">
        <v>3579</v>
      </c>
      <c r="F110" s="55" t="s">
        <v>3579</v>
      </c>
      <c r="G110" s="52" t="s">
        <v>5350</v>
      </c>
      <c r="H110" s="53" t="s">
        <v>1824</v>
      </c>
      <c r="I110" s="40" t="str">
        <f t="shared" si="6"/>
        <v>17</v>
      </c>
      <c r="J110" s="40" t="str">
        <f t="shared" si="4"/>
        <v>05_017</v>
      </c>
      <c r="K110" s="40" t="str">
        <f t="shared" si="5"/>
        <v>05_00102</v>
      </c>
      <c r="L110" s="40" t="s">
        <v>5923</v>
      </c>
    </row>
    <row r="111" spans="1:12">
      <c r="A111" s="54" t="s">
        <v>3579</v>
      </c>
      <c r="B111" s="55" t="s">
        <v>3579</v>
      </c>
      <c r="C111" s="54" t="s">
        <v>3579</v>
      </c>
      <c r="D111" s="55" t="s">
        <v>3579</v>
      </c>
      <c r="E111" s="50" t="s">
        <v>5255</v>
      </c>
      <c r="F111" s="51" t="s">
        <v>5351</v>
      </c>
      <c r="G111" s="52" t="s">
        <v>5352</v>
      </c>
      <c r="H111" s="53" t="s">
        <v>1564</v>
      </c>
      <c r="I111" s="40" t="str">
        <f t="shared" si="6"/>
        <v>17</v>
      </c>
      <c r="J111" s="40" t="str">
        <f t="shared" si="4"/>
        <v>05_017</v>
      </c>
      <c r="K111" s="40" t="str">
        <f t="shared" si="5"/>
        <v>05_00103</v>
      </c>
      <c r="L111" s="40" t="s">
        <v>5923</v>
      </c>
    </row>
    <row r="112" spans="1:12">
      <c r="A112" s="54" t="s">
        <v>3579</v>
      </c>
      <c r="B112" s="55" t="s">
        <v>3579</v>
      </c>
      <c r="C112" s="54" t="s">
        <v>3579</v>
      </c>
      <c r="D112" s="55" t="s">
        <v>3579</v>
      </c>
      <c r="E112" s="56" t="s">
        <v>3579</v>
      </c>
      <c r="F112" s="57" t="s">
        <v>3579</v>
      </c>
      <c r="G112" s="52" t="s">
        <v>5353</v>
      </c>
      <c r="H112" s="53" t="s">
        <v>1825</v>
      </c>
      <c r="I112" s="40" t="str">
        <f t="shared" si="6"/>
        <v>17</v>
      </c>
      <c r="J112" s="40" t="str">
        <f t="shared" si="4"/>
        <v>05_017</v>
      </c>
      <c r="K112" s="40" t="str">
        <f t="shared" si="5"/>
        <v>05_00104</v>
      </c>
      <c r="L112" s="40" t="s">
        <v>5923</v>
      </c>
    </row>
    <row r="113" spans="1:12">
      <c r="A113" s="54" t="s">
        <v>3579</v>
      </c>
      <c r="B113" s="55" t="s">
        <v>3579</v>
      </c>
      <c r="C113" s="54" t="s">
        <v>3579</v>
      </c>
      <c r="D113" s="55" t="s">
        <v>3579</v>
      </c>
      <c r="E113" s="54" t="s">
        <v>5256</v>
      </c>
      <c r="F113" s="55" t="s">
        <v>5354</v>
      </c>
      <c r="G113" s="52" t="s">
        <v>5355</v>
      </c>
      <c r="H113" s="53" t="s">
        <v>1827</v>
      </c>
      <c r="I113" s="40" t="str">
        <f t="shared" si="6"/>
        <v>17</v>
      </c>
      <c r="J113" s="40" t="str">
        <f t="shared" si="4"/>
        <v>05_017</v>
      </c>
      <c r="K113" s="40" t="str">
        <f t="shared" si="5"/>
        <v>05_00105</v>
      </c>
      <c r="L113" s="40" t="s">
        <v>5923</v>
      </c>
    </row>
    <row r="114" spans="1:12">
      <c r="A114" s="54" t="s">
        <v>3579</v>
      </c>
      <c r="B114" s="55" t="s">
        <v>3579</v>
      </c>
      <c r="C114" s="54" t="s">
        <v>3579</v>
      </c>
      <c r="D114" s="55" t="s">
        <v>3579</v>
      </c>
      <c r="E114" s="54" t="s">
        <v>3579</v>
      </c>
      <c r="F114" s="55" t="s">
        <v>3579</v>
      </c>
      <c r="G114" s="52" t="s">
        <v>5356</v>
      </c>
      <c r="H114" s="53" t="s">
        <v>1828</v>
      </c>
      <c r="I114" s="40" t="str">
        <f t="shared" si="6"/>
        <v>17</v>
      </c>
      <c r="J114" s="40" t="str">
        <f t="shared" si="4"/>
        <v>05_017</v>
      </c>
      <c r="K114" s="40" t="str">
        <f t="shared" si="5"/>
        <v>05_00106</v>
      </c>
      <c r="L114" s="40" t="s">
        <v>5923</v>
      </c>
    </row>
    <row r="115" spans="1:12">
      <c r="A115" s="54" t="s">
        <v>3579</v>
      </c>
      <c r="B115" s="55" t="s">
        <v>3579</v>
      </c>
      <c r="C115" s="56" t="s">
        <v>3579</v>
      </c>
      <c r="D115" s="57" t="s">
        <v>3579</v>
      </c>
      <c r="E115" s="54" t="s">
        <v>3579</v>
      </c>
      <c r="F115" s="55" t="s">
        <v>3579</v>
      </c>
      <c r="G115" s="52" t="s">
        <v>5357</v>
      </c>
      <c r="H115" s="53" t="s">
        <v>1565</v>
      </c>
      <c r="I115" s="40" t="str">
        <f t="shared" si="6"/>
        <v>17</v>
      </c>
      <c r="J115" s="40" t="str">
        <f t="shared" si="4"/>
        <v>05_017</v>
      </c>
      <c r="K115" s="40" t="str">
        <f t="shared" si="5"/>
        <v>05_00107</v>
      </c>
      <c r="L115" s="40" t="s">
        <v>5923</v>
      </c>
    </row>
    <row r="116" spans="1:12">
      <c r="A116" s="54" t="s">
        <v>3579</v>
      </c>
      <c r="B116" s="55" t="s">
        <v>3579</v>
      </c>
      <c r="C116" s="54" t="s">
        <v>5358</v>
      </c>
      <c r="D116" s="55" t="s">
        <v>5359</v>
      </c>
      <c r="E116" s="50" t="s">
        <v>5257</v>
      </c>
      <c r="F116" s="51" t="s">
        <v>5360</v>
      </c>
      <c r="G116" s="52" t="s">
        <v>5361</v>
      </c>
      <c r="H116" s="53" t="s">
        <v>1566</v>
      </c>
      <c r="I116" s="40" t="str">
        <f t="shared" si="6"/>
        <v>18</v>
      </c>
      <c r="J116" s="40" t="str">
        <f t="shared" si="4"/>
        <v>05_018</v>
      </c>
      <c r="K116" s="40" t="str">
        <f t="shared" si="5"/>
        <v>05_00108</v>
      </c>
      <c r="L116" s="40" t="s">
        <v>5924</v>
      </c>
    </row>
    <row r="117" spans="1:12">
      <c r="A117" s="54" t="s">
        <v>3579</v>
      </c>
      <c r="B117" s="55" t="s">
        <v>3579</v>
      </c>
      <c r="C117" s="54" t="s">
        <v>3579</v>
      </c>
      <c r="D117" s="55" t="s">
        <v>3579</v>
      </c>
      <c r="E117" s="56" t="s">
        <v>3579</v>
      </c>
      <c r="F117" s="57" t="s">
        <v>3579</v>
      </c>
      <c r="G117" s="52" t="s">
        <v>5362</v>
      </c>
      <c r="H117" s="53" t="s">
        <v>1826</v>
      </c>
      <c r="I117" s="40" t="str">
        <f t="shared" si="6"/>
        <v>18</v>
      </c>
      <c r="J117" s="40" t="str">
        <f t="shared" si="4"/>
        <v>05_018</v>
      </c>
      <c r="K117" s="40" t="str">
        <f t="shared" si="5"/>
        <v>05_00109</v>
      </c>
      <c r="L117" s="40" t="s">
        <v>5924</v>
      </c>
    </row>
    <row r="118" spans="1:12">
      <c r="A118" s="54" t="s">
        <v>3579</v>
      </c>
      <c r="B118" s="55" t="s">
        <v>3579</v>
      </c>
      <c r="C118" s="54" t="s">
        <v>3579</v>
      </c>
      <c r="D118" s="55" t="s">
        <v>3579</v>
      </c>
      <c r="E118" s="54" t="s">
        <v>5258</v>
      </c>
      <c r="F118" s="55" t="s">
        <v>5363</v>
      </c>
      <c r="G118" s="52" t="s">
        <v>5364</v>
      </c>
      <c r="H118" s="53" t="s">
        <v>1567</v>
      </c>
      <c r="I118" s="40" t="str">
        <f t="shared" si="6"/>
        <v>18</v>
      </c>
      <c r="J118" s="40" t="str">
        <f t="shared" si="4"/>
        <v>05_018</v>
      </c>
      <c r="K118" s="40" t="str">
        <f t="shared" si="5"/>
        <v>05_00110</v>
      </c>
      <c r="L118" s="40" t="s">
        <v>5924</v>
      </c>
    </row>
    <row r="119" spans="1:12">
      <c r="A119" s="54" t="s">
        <v>3579</v>
      </c>
      <c r="B119" s="55" t="s">
        <v>3579</v>
      </c>
      <c r="C119" s="54" t="s">
        <v>3579</v>
      </c>
      <c r="D119" s="55" t="s">
        <v>3579</v>
      </c>
      <c r="E119" s="50" t="s">
        <v>5259</v>
      </c>
      <c r="F119" s="51" t="s">
        <v>5365</v>
      </c>
      <c r="G119" s="52" t="s">
        <v>5366</v>
      </c>
      <c r="H119" s="53" t="s">
        <v>1829</v>
      </c>
      <c r="I119" s="40" t="str">
        <f t="shared" si="6"/>
        <v>18</v>
      </c>
      <c r="J119" s="40" t="str">
        <f t="shared" si="4"/>
        <v>05_018</v>
      </c>
      <c r="K119" s="40" t="str">
        <f t="shared" si="5"/>
        <v>05_00111</v>
      </c>
      <c r="L119" s="40" t="s">
        <v>5924</v>
      </c>
    </row>
    <row r="120" spans="1:12">
      <c r="A120" s="54" t="s">
        <v>3579</v>
      </c>
      <c r="B120" s="55" t="s">
        <v>3579</v>
      </c>
      <c r="C120" s="54" t="s">
        <v>3579</v>
      </c>
      <c r="D120" s="55" t="s">
        <v>3579</v>
      </c>
      <c r="E120" s="56" t="s">
        <v>3579</v>
      </c>
      <c r="F120" s="57" t="s">
        <v>3579</v>
      </c>
      <c r="G120" s="52" t="s">
        <v>5367</v>
      </c>
      <c r="H120" s="53" t="s">
        <v>1830</v>
      </c>
      <c r="I120" s="40" t="str">
        <f t="shared" si="6"/>
        <v>18</v>
      </c>
      <c r="J120" s="40" t="str">
        <f t="shared" si="4"/>
        <v>05_018</v>
      </c>
      <c r="K120" s="40" t="str">
        <f t="shared" si="5"/>
        <v>05_00112</v>
      </c>
      <c r="L120" s="40" t="s">
        <v>5924</v>
      </c>
    </row>
    <row r="121" spans="1:12">
      <c r="A121" s="54" t="s">
        <v>3579</v>
      </c>
      <c r="B121" s="55" t="s">
        <v>3579</v>
      </c>
      <c r="C121" s="54" t="s">
        <v>3579</v>
      </c>
      <c r="D121" s="55" t="s">
        <v>3579</v>
      </c>
      <c r="E121" s="54" t="s">
        <v>5264</v>
      </c>
      <c r="F121" s="55" t="s">
        <v>5368</v>
      </c>
      <c r="G121" s="52" t="s">
        <v>5369</v>
      </c>
      <c r="H121" s="53" t="s">
        <v>1831</v>
      </c>
      <c r="I121" s="40" t="str">
        <f t="shared" si="6"/>
        <v>18</v>
      </c>
      <c r="J121" s="40" t="str">
        <f t="shared" si="4"/>
        <v>05_018</v>
      </c>
      <c r="K121" s="40" t="str">
        <f t="shared" si="5"/>
        <v>05_00113</v>
      </c>
      <c r="L121" s="40" t="s">
        <v>5924</v>
      </c>
    </row>
    <row r="122" spans="1:12">
      <c r="A122" s="50" t="s">
        <v>5237</v>
      </c>
      <c r="B122" s="51" t="s">
        <v>5370</v>
      </c>
      <c r="C122" s="50" t="s">
        <v>5371</v>
      </c>
      <c r="D122" s="51" t="s">
        <v>5372</v>
      </c>
      <c r="E122" s="50" t="s">
        <v>5265</v>
      </c>
      <c r="F122" s="51" t="s">
        <v>5373</v>
      </c>
      <c r="G122" s="52" t="s">
        <v>5374</v>
      </c>
      <c r="H122" s="53" t="s">
        <v>1568</v>
      </c>
      <c r="I122" s="40" t="str">
        <f t="shared" si="6"/>
        <v>19</v>
      </c>
      <c r="J122" s="40" t="str">
        <f t="shared" si="4"/>
        <v>05_019</v>
      </c>
      <c r="K122" s="40" t="str">
        <f t="shared" si="5"/>
        <v>05_00114</v>
      </c>
      <c r="L122" s="40" t="s">
        <v>5925</v>
      </c>
    </row>
    <row r="123" spans="1:12">
      <c r="A123" s="54" t="s">
        <v>3579</v>
      </c>
      <c r="B123" s="55" t="s">
        <v>3579</v>
      </c>
      <c r="C123" s="54" t="s">
        <v>3579</v>
      </c>
      <c r="D123" s="55" t="s">
        <v>3579</v>
      </c>
      <c r="E123" s="54" t="s">
        <v>3579</v>
      </c>
      <c r="F123" s="55" t="s">
        <v>3579</v>
      </c>
      <c r="G123" s="52" t="s">
        <v>5375</v>
      </c>
      <c r="H123" s="53" t="s">
        <v>1569</v>
      </c>
      <c r="I123" s="40" t="str">
        <f t="shared" si="6"/>
        <v>19</v>
      </c>
      <c r="J123" s="40" t="str">
        <f t="shared" si="4"/>
        <v>05_019</v>
      </c>
      <c r="K123" s="40" t="str">
        <f t="shared" si="5"/>
        <v>05_00115</v>
      </c>
      <c r="L123" s="40" t="s">
        <v>5925</v>
      </c>
    </row>
    <row r="124" spans="1:12">
      <c r="A124" s="54" t="s">
        <v>3579</v>
      </c>
      <c r="B124" s="55" t="s">
        <v>3579</v>
      </c>
      <c r="C124" s="54" t="s">
        <v>3579</v>
      </c>
      <c r="D124" s="55" t="s">
        <v>3579</v>
      </c>
      <c r="E124" s="56" t="s">
        <v>3579</v>
      </c>
      <c r="F124" s="57" t="s">
        <v>3579</v>
      </c>
      <c r="G124" s="52" t="s">
        <v>5376</v>
      </c>
      <c r="H124" s="53" t="s">
        <v>1570</v>
      </c>
      <c r="I124" s="40" t="str">
        <f t="shared" si="6"/>
        <v>19</v>
      </c>
      <c r="J124" s="40" t="str">
        <f t="shared" si="4"/>
        <v>05_019</v>
      </c>
      <c r="K124" s="40" t="str">
        <f t="shared" si="5"/>
        <v>05_00116</v>
      </c>
      <c r="L124" s="40" t="s">
        <v>5925</v>
      </c>
    </row>
    <row r="125" spans="1:12">
      <c r="A125" s="54" t="s">
        <v>3579</v>
      </c>
      <c r="B125" s="55" t="s">
        <v>3579</v>
      </c>
      <c r="C125" s="54" t="s">
        <v>3579</v>
      </c>
      <c r="D125" s="55" t="s">
        <v>3579</v>
      </c>
      <c r="E125" s="54" t="s">
        <v>5266</v>
      </c>
      <c r="F125" s="55" t="s">
        <v>5377</v>
      </c>
      <c r="G125" s="52" t="s">
        <v>5378</v>
      </c>
      <c r="H125" s="53" t="s">
        <v>1571</v>
      </c>
      <c r="I125" s="40" t="str">
        <f t="shared" si="6"/>
        <v>19</v>
      </c>
      <c r="J125" s="40" t="str">
        <f t="shared" si="4"/>
        <v>05_019</v>
      </c>
      <c r="K125" s="40" t="str">
        <f t="shared" si="5"/>
        <v>05_00117</v>
      </c>
      <c r="L125" s="40" t="s">
        <v>5925</v>
      </c>
    </row>
    <row r="126" spans="1:12">
      <c r="A126" s="54" t="s">
        <v>3579</v>
      </c>
      <c r="B126" s="55" t="s">
        <v>3579</v>
      </c>
      <c r="C126" s="54" t="s">
        <v>3579</v>
      </c>
      <c r="D126" s="55" t="s">
        <v>3579</v>
      </c>
      <c r="E126" s="54" t="s">
        <v>3579</v>
      </c>
      <c r="F126" s="55" t="s">
        <v>3579</v>
      </c>
      <c r="G126" s="52" t="s">
        <v>5379</v>
      </c>
      <c r="H126" s="53" t="s">
        <v>1832</v>
      </c>
      <c r="I126" s="40" t="str">
        <f t="shared" si="6"/>
        <v>19</v>
      </c>
      <c r="J126" s="40" t="str">
        <f t="shared" si="4"/>
        <v>05_019</v>
      </c>
      <c r="K126" s="40" t="str">
        <f t="shared" si="5"/>
        <v>05_00118</v>
      </c>
      <c r="L126" s="40" t="s">
        <v>5925</v>
      </c>
    </row>
    <row r="127" spans="1:12">
      <c r="A127" s="54" t="s">
        <v>3579</v>
      </c>
      <c r="B127" s="55" t="s">
        <v>3579</v>
      </c>
      <c r="C127" s="54" t="s">
        <v>3579</v>
      </c>
      <c r="D127" s="55" t="s">
        <v>3579</v>
      </c>
      <c r="E127" s="54" t="s">
        <v>3579</v>
      </c>
      <c r="F127" s="55" t="s">
        <v>3579</v>
      </c>
      <c r="G127" s="52" t="s">
        <v>5380</v>
      </c>
      <c r="H127" s="53" t="s">
        <v>1833</v>
      </c>
      <c r="I127" s="40" t="str">
        <f t="shared" si="6"/>
        <v>19</v>
      </c>
      <c r="J127" s="40" t="str">
        <f t="shared" si="4"/>
        <v>05_019</v>
      </c>
      <c r="K127" s="40" t="str">
        <f t="shared" si="5"/>
        <v>05_00119</v>
      </c>
      <c r="L127" s="40" t="s">
        <v>5925</v>
      </c>
    </row>
    <row r="128" spans="1:12">
      <c r="A128" s="54" t="s">
        <v>3579</v>
      </c>
      <c r="B128" s="55" t="s">
        <v>3579</v>
      </c>
      <c r="C128" s="50" t="s">
        <v>5381</v>
      </c>
      <c r="D128" s="51" t="s">
        <v>5382</v>
      </c>
      <c r="E128" s="52" t="s">
        <v>5268</v>
      </c>
      <c r="F128" s="53" t="s">
        <v>1572</v>
      </c>
      <c r="G128" s="52" t="s">
        <v>5383</v>
      </c>
      <c r="H128" s="53" t="s">
        <v>1572</v>
      </c>
      <c r="I128" s="40" t="str">
        <f t="shared" si="6"/>
        <v>20</v>
      </c>
      <c r="J128" s="40" t="str">
        <f t="shared" si="4"/>
        <v>05_020</v>
      </c>
      <c r="K128" s="40" t="str">
        <f t="shared" si="5"/>
        <v>05_00120</v>
      </c>
      <c r="L128" s="40" t="s">
        <v>5926</v>
      </c>
    </row>
    <row r="129" spans="1:12">
      <c r="A129" s="54" t="s">
        <v>3579</v>
      </c>
      <c r="B129" s="55" t="s">
        <v>3579</v>
      </c>
      <c r="C129" s="54" t="s">
        <v>3579</v>
      </c>
      <c r="D129" s="55" t="s">
        <v>3579</v>
      </c>
      <c r="E129" s="54" t="s">
        <v>5269</v>
      </c>
      <c r="F129" s="55" t="s">
        <v>5384</v>
      </c>
      <c r="G129" s="52" t="s">
        <v>5385</v>
      </c>
      <c r="H129" s="53" t="s">
        <v>1573</v>
      </c>
      <c r="I129" s="40" t="str">
        <f t="shared" si="6"/>
        <v>20</v>
      </c>
      <c r="J129" s="40" t="str">
        <f t="shared" si="4"/>
        <v>05_020</v>
      </c>
      <c r="K129" s="40" t="str">
        <f t="shared" si="5"/>
        <v>05_00121</v>
      </c>
      <c r="L129" s="40" t="s">
        <v>5926</v>
      </c>
    </row>
    <row r="130" spans="1:12">
      <c r="A130" s="54" t="s">
        <v>3579</v>
      </c>
      <c r="B130" s="55" t="s">
        <v>3579</v>
      </c>
      <c r="C130" s="54" t="s">
        <v>3579</v>
      </c>
      <c r="D130" s="55" t="s">
        <v>3579</v>
      </c>
      <c r="E130" s="54" t="s">
        <v>3579</v>
      </c>
      <c r="F130" s="55" t="s">
        <v>3579</v>
      </c>
      <c r="G130" s="52" t="s">
        <v>5386</v>
      </c>
      <c r="H130" s="53" t="s">
        <v>1574</v>
      </c>
      <c r="I130" s="40" t="str">
        <f t="shared" si="6"/>
        <v>20</v>
      </c>
      <c r="J130" s="40" t="str">
        <f t="shared" si="4"/>
        <v>05_020</v>
      </c>
      <c r="K130" s="40" t="str">
        <f t="shared" si="5"/>
        <v>05_00122</v>
      </c>
      <c r="L130" s="40" t="s">
        <v>5926</v>
      </c>
    </row>
    <row r="131" spans="1:12">
      <c r="A131" s="54" t="s">
        <v>3579</v>
      </c>
      <c r="B131" s="55" t="s">
        <v>3579</v>
      </c>
      <c r="C131" s="54" t="s">
        <v>3579</v>
      </c>
      <c r="D131" s="55" t="s">
        <v>3579</v>
      </c>
      <c r="E131" s="54" t="s">
        <v>3579</v>
      </c>
      <c r="F131" s="55" t="s">
        <v>3579</v>
      </c>
      <c r="G131" s="52" t="s">
        <v>5387</v>
      </c>
      <c r="H131" s="53" t="s">
        <v>1575</v>
      </c>
      <c r="I131" s="40" t="str">
        <f t="shared" si="6"/>
        <v>20</v>
      </c>
      <c r="J131" s="40" t="str">
        <f t="shared" si="4"/>
        <v>05_020</v>
      </c>
      <c r="K131" s="40" t="str">
        <f t="shared" si="5"/>
        <v>05_00123</v>
      </c>
      <c r="L131" s="40" t="s">
        <v>5926</v>
      </c>
    </row>
    <row r="132" spans="1:12">
      <c r="A132" s="54" t="s">
        <v>3579</v>
      </c>
      <c r="B132" s="55" t="s">
        <v>3579</v>
      </c>
      <c r="C132" s="54" t="s">
        <v>3579</v>
      </c>
      <c r="D132" s="55" t="s">
        <v>3579</v>
      </c>
      <c r="E132" s="50" t="s">
        <v>5270</v>
      </c>
      <c r="F132" s="51" t="s">
        <v>5388</v>
      </c>
      <c r="G132" s="52" t="s">
        <v>5389</v>
      </c>
      <c r="H132" s="53" t="s">
        <v>1576</v>
      </c>
      <c r="I132" s="40" t="str">
        <f t="shared" si="6"/>
        <v>20</v>
      </c>
      <c r="J132" s="40" t="str">
        <f t="shared" si="4"/>
        <v>05_020</v>
      </c>
      <c r="K132" s="40" t="str">
        <f t="shared" si="5"/>
        <v>05_00124</v>
      </c>
      <c r="L132" s="40" t="s">
        <v>5926</v>
      </c>
    </row>
    <row r="133" spans="1:12">
      <c r="A133" s="54" t="s">
        <v>3579</v>
      </c>
      <c r="B133" s="55" t="s">
        <v>3579</v>
      </c>
      <c r="C133" s="54" t="s">
        <v>3579</v>
      </c>
      <c r="D133" s="55" t="s">
        <v>3579</v>
      </c>
      <c r="E133" s="54" t="s">
        <v>3579</v>
      </c>
      <c r="F133" s="55" t="s">
        <v>3579</v>
      </c>
      <c r="G133" s="52" t="s">
        <v>5390</v>
      </c>
      <c r="H133" s="53" t="s">
        <v>1577</v>
      </c>
      <c r="I133" s="40" t="str">
        <f t="shared" si="6"/>
        <v>20</v>
      </c>
      <c r="J133" s="40" t="str">
        <f t="shared" si="4"/>
        <v>05_020</v>
      </c>
      <c r="K133" s="40" t="str">
        <f t="shared" si="5"/>
        <v>05_00125</v>
      </c>
      <c r="L133" s="40" t="s">
        <v>5926</v>
      </c>
    </row>
    <row r="134" spans="1:12">
      <c r="A134" s="54" t="s">
        <v>3579</v>
      </c>
      <c r="B134" s="55" t="s">
        <v>3579</v>
      </c>
      <c r="C134" s="54" t="s">
        <v>3579</v>
      </c>
      <c r="D134" s="55" t="s">
        <v>3579</v>
      </c>
      <c r="E134" s="54" t="s">
        <v>3579</v>
      </c>
      <c r="F134" s="55" t="s">
        <v>3579</v>
      </c>
      <c r="G134" s="52" t="s">
        <v>5391</v>
      </c>
      <c r="H134" s="53" t="s">
        <v>1578</v>
      </c>
      <c r="I134" s="40" t="str">
        <f t="shared" si="6"/>
        <v>20</v>
      </c>
      <c r="J134" s="40" t="str">
        <f t="shared" si="4"/>
        <v>05_020</v>
      </c>
      <c r="K134" s="40" t="str">
        <f t="shared" si="5"/>
        <v>05_00126</v>
      </c>
      <c r="L134" s="40" t="s">
        <v>5926</v>
      </c>
    </row>
    <row r="135" spans="1:12">
      <c r="A135" s="54" t="s">
        <v>3579</v>
      </c>
      <c r="B135" s="55" t="s">
        <v>3579</v>
      </c>
      <c r="C135" s="54" t="s">
        <v>3579</v>
      </c>
      <c r="D135" s="55" t="s">
        <v>3579</v>
      </c>
      <c r="E135" s="54" t="s">
        <v>3579</v>
      </c>
      <c r="F135" s="55" t="s">
        <v>3579</v>
      </c>
      <c r="G135" s="52" t="s">
        <v>5392</v>
      </c>
      <c r="H135" s="53" t="s">
        <v>1834</v>
      </c>
      <c r="I135" s="40" t="str">
        <f t="shared" si="6"/>
        <v>20</v>
      </c>
      <c r="J135" s="40" t="str">
        <f t="shared" si="4"/>
        <v>05_020</v>
      </c>
      <c r="K135" s="40" t="str">
        <f t="shared" si="5"/>
        <v>05_00127</v>
      </c>
      <c r="L135" s="40" t="s">
        <v>5926</v>
      </c>
    </row>
    <row r="136" spans="1:12">
      <c r="A136" s="54" t="s">
        <v>3579</v>
      </c>
      <c r="B136" s="55" t="s">
        <v>3579</v>
      </c>
      <c r="C136" s="56" t="s">
        <v>3579</v>
      </c>
      <c r="D136" s="57" t="s">
        <v>3579</v>
      </c>
      <c r="E136" s="56" t="s">
        <v>3579</v>
      </c>
      <c r="F136" s="57" t="s">
        <v>3579</v>
      </c>
      <c r="G136" s="52" t="s">
        <v>5393</v>
      </c>
      <c r="H136" s="53" t="s">
        <v>1579</v>
      </c>
      <c r="I136" s="40" t="str">
        <f t="shared" si="6"/>
        <v>20</v>
      </c>
      <c r="J136" s="40" t="str">
        <f t="shared" si="4"/>
        <v>05_020</v>
      </c>
      <c r="K136" s="40" t="str">
        <f t="shared" si="5"/>
        <v>05_00128</v>
      </c>
      <c r="L136" s="40" t="s">
        <v>5926</v>
      </c>
    </row>
    <row r="137" spans="1:12">
      <c r="A137" s="50" t="s">
        <v>5240</v>
      </c>
      <c r="B137" s="51" t="s">
        <v>5394</v>
      </c>
      <c r="C137" s="50" t="s">
        <v>5395</v>
      </c>
      <c r="D137" s="51" t="s">
        <v>5394</v>
      </c>
      <c r="E137" s="50" t="s">
        <v>5273</v>
      </c>
      <c r="F137" s="51" t="s">
        <v>5394</v>
      </c>
      <c r="G137" s="52" t="s">
        <v>5396</v>
      </c>
      <c r="H137" s="53" t="s">
        <v>1580</v>
      </c>
      <c r="I137" s="40" t="str">
        <f t="shared" si="6"/>
        <v>21</v>
      </c>
      <c r="J137" s="40" t="str">
        <f t="shared" si="4"/>
        <v>05_021</v>
      </c>
      <c r="K137" s="40" t="str">
        <f t="shared" si="5"/>
        <v>05_00129</v>
      </c>
      <c r="L137" s="40" t="s">
        <v>5927</v>
      </c>
    </row>
    <row r="138" spans="1:12">
      <c r="A138" s="56" t="s">
        <v>3579</v>
      </c>
      <c r="B138" s="57" t="s">
        <v>3579</v>
      </c>
      <c r="C138" s="56" t="s">
        <v>3579</v>
      </c>
      <c r="D138" s="57" t="s">
        <v>3579</v>
      </c>
      <c r="E138" s="56" t="s">
        <v>3579</v>
      </c>
      <c r="F138" s="57" t="s">
        <v>3579</v>
      </c>
      <c r="G138" s="52" t="s">
        <v>5397</v>
      </c>
      <c r="H138" s="53" t="s">
        <v>1581</v>
      </c>
      <c r="I138" s="40" t="str">
        <f t="shared" si="6"/>
        <v>21</v>
      </c>
      <c r="J138" s="40" t="str">
        <f t="shared" ref="J138:J201" si="7">CONCATENATE($I$8,I138)</f>
        <v>05_021</v>
      </c>
      <c r="K138" s="40" t="str">
        <f t="shared" ref="K138:K201" si="8">CONCATENATE($J$8,G138)</f>
        <v>05_00130</v>
      </c>
      <c r="L138" s="40" t="s">
        <v>5927</v>
      </c>
    </row>
    <row r="139" spans="1:12">
      <c r="A139" s="54" t="s">
        <v>5242</v>
      </c>
      <c r="B139" s="55" t="s">
        <v>5398</v>
      </c>
      <c r="C139" s="50" t="s">
        <v>5399</v>
      </c>
      <c r="D139" s="51" t="s">
        <v>5400</v>
      </c>
      <c r="E139" s="50" t="s">
        <v>5275</v>
      </c>
      <c r="F139" s="51" t="s">
        <v>5400</v>
      </c>
      <c r="G139" s="52" t="s">
        <v>1167</v>
      </c>
      <c r="H139" s="53" t="s">
        <v>1105</v>
      </c>
      <c r="I139" s="40" t="str">
        <f t="shared" si="6"/>
        <v>22</v>
      </c>
      <c r="J139" s="40" t="str">
        <f t="shared" si="7"/>
        <v>05_022</v>
      </c>
      <c r="K139" s="40" t="str">
        <f t="shared" si="8"/>
        <v>05_00131</v>
      </c>
      <c r="L139" s="40" t="s">
        <v>5928</v>
      </c>
    </row>
    <row r="140" spans="1:12">
      <c r="A140" s="54" t="s">
        <v>3579</v>
      </c>
      <c r="B140" s="55" t="s">
        <v>3579</v>
      </c>
      <c r="C140" s="56" t="s">
        <v>3579</v>
      </c>
      <c r="D140" s="57" t="s">
        <v>3579</v>
      </c>
      <c r="E140" s="56" t="s">
        <v>3579</v>
      </c>
      <c r="F140" s="57" t="s">
        <v>3579</v>
      </c>
      <c r="G140" s="52" t="s">
        <v>1168</v>
      </c>
      <c r="H140" s="53" t="s">
        <v>1106</v>
      </c>
      <c r="I140" s="40" t="str">
        <f t="shared" si="6"/>
        <v>22</v>
      </c>
      <c r="J140" s="40" t="str">
        <f t="shared" si="7"/>
        <v>05_022</v>
      </c>
      <c r="K140" s="40" t="str">
        <f t="shared" si="8"/>
        <v>05_00132</v>
      </c>
      <c r="L140" s="40" t="s">
        <v>5928</v>
      </c>
    </row>
    <row r="141" spans="1:12">
      <c r="A141" s="54" t="s">
        <v>3579</v>
      </c>
      <c r="B141" s="55" t="s">
        <v>3579</v>
      </c>
      <c r="C141" s="54" t="s">
        <v>5401</v>
      </c>
      <c r="D141" s="55" t="s">
        <v>5402</v>
      </c>
      <c r="E141" s="54" t="s">
        <v>5276</v>
      </c>
      <c r="F141" s="55" t="s">
        <v>1107</v>
      </c>
      <c r="G141" s="52" t="s">
        <v>1169</v>
      </c>
      <c r="H141" s="53" t="s">
        <v>1107</v>
      </c>
      <c r="I141" s="40" t="str">
        <f t="shared" si="6"/>
        <v>23</v>
      </c>
      <c r="J141" s="40" t="str">
        <f t="shared" si="7"/>
        <v>05_023</v>
      </c>
      <c r="K141" s="40" t="str">
        <f t="shared" si="8"/>
        <v>05_00133</v>
      </c>
      <c r="L141" s="40" t="s">
        <v>5929</v>
      </c>
    </row>
    <row r="142" spans="1:12">
      <c r="A142" s="54" t="s">
        <v>3579</v>
      </c>
      <c r="B142" s="55" t="s">
        <v>3579</v>
      </c>
      <c r="C142" s="54" t="s">
        <v>3579</v>
      </c>
      <c r="D142" s="55" t="s">
        <v>3579</v>
      </c>
      <c r="E142" s="52" t="s">
        <v>5277</v>
      </c>
      <c r="F142" s="53" t="s">
        <v>5403</v>
      </c>
      <c r="G142" s="52" t="s">
        <v>1170</v>
      </c>
      <c r="H142" s="53" t="s">
        <v>1108</v>
      </c>
      <c r="I142" s="40" t="str">
        <f t="shared" si="6"/>
        <v>23</v>
      </c>
      <c r="J142" s="40" t="str">
        <f t="shared" si="7"/>
        <v>05_023</v>
      </c>
      <c r="K142" s="40" t="str">
        <f t="shared" si="8"/>
        <v>05_00134</v>
      </c>
      <c r="L142" s="40" t="s">
        <v>5929</v>
      </c>
    </row>
    <row r="143" spans="1:12">
      <c r="A143" s="54" t="s">
        <v>3579</v>
      </c>
      <c r="B143" s="55" t="s">
        <v>3579</v>
      </c>
      <c r="C143" s="54" t="s">
        <v>3579</v>
      </c>
      <c r="D143" s="55" t="s">
        <v>3579</v>
      </c>
      <c r="E143" s="54" t="s">
        <v>3579</v>
      </c>
      <c r="F143" s="55" t="s">
        <v>3579</v>
      </c>
      <c r="G143" s="52" t="s">
        <v>1171</v>
      </c>
      <c r="H143" s="53" t="s">
        <v>1109</v>
      </c>
      <c r="I143" s="40" t="str">
        <f t="shared" si="6"/>
        <v>23</v>
      </c>
      <c r="J143" s="40" t="str">
        <f t="shared" si="7"/>
        <v>05_023</v>
      </c>
      <c r="K143" s="40" t="str">
        <f t="shared" si="8"/>
        <v>05_00135</v>
      </c>
      <c r="L143" s="40" t="s">
        <v>5929</v>
      </c>
    </row>
    <row r="144" spans="1:12">
      <c r="A144" s="54" t="s">
        <v>3579</v>
      </c>
      <c r="B144" s="55" t="s">
        <v>3579</v>
      </c>
      <c r="C144" s="54" t="s">
        <v>3579</v>
      </c>
      <c r="D144" s="55" t="s">
        <v>3579</v>
      </c>
      <c r="E144" s="54" t="s">
        <v>3579</v>
      </c>
      <c r="F144" s="55" t="s">
        <v>3579</v>
      </c>
      <c r="G144" s="52" t="s">
        <v>1172</v>
      </c>
      <c r="H144" s="53" t="s">
        <v>1110</v>
      </c>
      <c r="I144" s="40" t="str">
        <f t="shared" si="6"/>
        <v>23</v>
      </c>
      <c r="J144" s="40" t="str">
        <f t="shared" si="7"/>
        <v>05_023</v>
      </c>
      <c r="K144" s="40" t="str">
        <f t="shared" si="8"/>
        <v>05_00136</v>
      </c>
      <c r="L144" s="40" t="s">
        <v>5929</v>
      </c>
    </row>
    <row r="145" spans="1:12">
      <c r="A145" s="54" t="s">
        <v>3579</v>
      </c>
      <c r="B145" s="55" t="s">
        <v>3579</v>
      </c>
      <c r="C145" s="54" t="s">
        <v>3579</v>
      </c>
      <c r="D145" s="55" t="s">
        <v>3579</v>
      </c>
      <c r="E145" s="54" t="s">
        <v>3579</v>
      </c>
      <c r="F145" s="55" t="s">
        <v>3579</v>
      </c>
      <c r="G145" s="52" t="s">
        <v>1173</v>
      </c>
      <c r="H145" s="53" t="s">
        <v>1111</v>
      </c>
      <c r="I145" s="40" t="str">
        <f t="shared" si="6"/>
        <v>23</v>
      </c>
      <c r="J145" s="40" t="str">
        <f t="shared" si="7"/>
        <v>05_023</v>
      </c>
      <c r="K145" s="40" t="str">
        <f t="shared" si="8"/>
        <v>05_00137</v>
      </c>
      <c r="L145" s="40" t="s">
        <v>5929</v>
      </c>
    </row>
    <row r="146" spans="1:12">
      <c r="A146" s="54" t="s">
        <v>3579</v>
      </c>
      <c r="B146" s="55" t="s">
        <v>3579</v>
      </c>
      <c r="C146" s="54" t="s">
        <v>3579</v>
      </c>
      <c r="D146" s="55" t="s">
        <v>3579</v>
      </c>
      <c r="E146" s="54" t="s">
        <v>3579</v>
      </c>
      <c r="F146" s="55" t="s">
        <v>3579</v>
      </c>
      <c r="G146" s="52" t="s">
        <v>1174</v>
      </c>
      <c r="H146" s="53" t="s">
        <v>1112</v>
      </c>
      <c r="I146" s="40" t="str">
        <f t="shared" si="6"/>
        <v>23</v>
      </c>
      <c r="J146" s="40" t="str">
        <f t="shared" si="7"/>
        <v>05_023</v>
      </c>
      <c r="K146" s="40" t="str">
        <f t="shared" si="8"/>
        <v>05_00138</v>
      </c>
      <c r="L146" s="40" t="s">
        <v>5929</v>
      </c>
    </row>
    <row r="147" spans="1:12">
      <c r="A147" s="54" t="s">
        <v>3579</v>
      </c>
      <c r="B147" s="55" t="s">
        <v>3579</v>
      </c>
      <c r="C147" s="54" t="s">
        <v>3579</v>
      </c>
      <c r="D147" s="55" t="s">
        <v>3579</v>
      </c>
      <c r="E147" s="54" t="s">
        <v>3579</v>
      </c>
      <c r="F147" s="55" t="s">
        <v>3579</v>
      </c>
      <c r="G147" s="52" t="s">
        <v>1175</v>
      </c>
      <c r="H147" s="53" t="s">
        <v>1113</v>
      </c>
      <c r="I147" s="40" t="str">
        <f t="shared" si="6"/>
        <v>23</v>
      </c>
      <c r="J147" s="40" t="str">
        <f t="shared" si="7"/>
        <v>05_023</v>
      </c>
      <c r="K147" s="40" t="str">
        <f t="shared" si="8"/>
        <v>05_00139</v>
      </c>
      <c r="L147" s="40" t="s">
        <v>5929</v>
      </c>
    </row>
    <row r="148" spans="1:12">
      <c r="A148" s="54" t="s">
        <v>3579</v>
      </c>
      <c r="B148" s="55" t="s">
        <v>3579</v>
      </c>
      <c r="C148" s="54" t="s">
        <v>3579</v>
      </c>
      <c r="D148" s="55" t="s">
        <v>3579</v>
      </c>
      <c r="E148" s="50" t="s">
        <v>5278</v>
      </c>
      <c r="F148" s="51" t="s">
        <v>5404</v>
      </c>
      <c r="G148" s="52" t="s">
        <v>1176</v>
      </c>
      <c r="H148" s="53" t="s">
        <v>1114</v>
      </c>
      <c r="I148" s="40" t="str">
        <f t="shared" si="6"/>
        <v>23</v>
      </c>
      <c r="J148" s="40" t="str">
        <f t="shared" si="7"/>
        <v>05_023</v>
      </c>
      <c r="K148" s="40" t="str">
        <f t="shared" si="8"/>
        <v>05_00140</v>
      </c>
      <c r="L148" s="40" t="s">
        <v>5929</v>
      </c>
    </row>
    <row r="149" spans="1:12">
      <c r="A149" s="54" t="s">
        <v>3579</v>
      </c>
      <c r="B149" s="55" t="s">
        <v>3579</v>
      </c>
      <c r="C149" s="54" t="s">
        <v>3579</v>
      </c>
      <c r="D149" s="55" t="s">
        <v>3579</v>
      </c>
      <c r="E149" s="56" t="s">
        <v>3579</v>
      </c>
      <c r="F149" s="57" t="s">
        <v>3579</v>
      </c>
      <c r="G149" s="52" t="s">
        <v>1177</v>
      </c>
      <c r="H149" s="53" t="s">
        <v>1115</v>
      </c>
      <c r="I149" s="40" t="str">
        <f t="shared" si="6"/>
        <v>23</v>
      </c>
      <c r="J149" s="40" t="str">
        <f t="shared" si="7"/>
        <v>05_023</v>
      </c>
      <c r="K149" s="40" t="str">
        <f t="shared" si="8"/>
        <v>05_00141</v>
      </c>
      <c r="L149" s="40" t="s">
        <v>5929</v>
      </c>
    </row>
    <row r="150" spans="1:12">
      <c r="A150" s="50" t="s">
        <v>5250</v>
      </c>
      <c r="B150" s="51" t="s">
        <v>5405</v>
      </c>
      <c r="C150" s="50" t="s">
        <v>5406</v>
      </c>
      <c r="D150" s="51" t="s">
        <v>5407</v>
      </c>
      <c r="E150" s="50" t="s">
        <v>5283</v>
      </c>
      <c r="F150" s="51" t="s">
        <v>1582</v>
      </c>
      <c r="G150" s="52" t="s">
        <v>5408</v>
      </c>
      <c r="H150" s="53" t="s">
        <v>1582</v>
      </c>
      <c r="I150" s="40" t="str">
        <f t="shared" si="6"/>
        <v>24</v>
      </c>
      <c r="J150" s="40" t="str">
        <f t="shared" si="7"/>
        <v>05_024</v>
      </c>
      <c r="K150" s="40" t="str">
        <f t="shared" si="8"/>
        <v>05_00142</v>
      </c>
      <c r="L150" s="40" t="s">
        <v>5930</v>
      </c>
    </row>
    <row r="151" spans="1:12">
      <c r="A151" s="54" t="s">
        <v>3579</v>
      </c>
      <c r="B151" s="55" t="s">
        <v>3579</v>
      </c>
      <c r="C151" s="54" t="s">
        <v>3579</v>
      </c>
      <c r="D151" s="55" t="s">
        <v>3579</v>
      </c>
      <c r="E151" s="56" t="s">
        <v>3579</v>
      </c>
      <c r="F151" s="57" t="s">
        <v>3579</v>
      </c>
      <c r="G151" s="52" t="s">
        <v>5409</v>
      </c>
      <c r="H151" s="53" t="s">
        <v>1835</v>
      </c>
      <c r="I151" s="40" t="str">
        <f t="shared" si="6"/>
        <v>24</v>
      </c>
      <c r="J151" s="40" t="str">
        <f t="shared" si="7"/>
        <v>05_024</v>
      </c>
      <c r="K151" s="40" t="str">
        <f t="shared" si="8"/>
        <v>05_00143</v>
      </c>
      <c r="L151" s="40" t="s">
        <v>5930</v>
      </c>
    </row>
    <row r="152" spans="1:12">
      <c r="A152" s="54" t="s">
        <v>3579</v>
      </c>
      <c r="B152" s="55" t="s">
        <v>3579</v>
      </c>
      <c r="C152" s="54" t="s">
        <v>3579</v>
      </c>
      <c r="D152" s="55" t="s">
        <v>3579</v>
      </c>
      <c r="E152" s="50" t="s">
        <v>5284</v>
      </c>
      <c r="F152" s="51" t="s">
        <v>5410</v>
      </c>
      <c r="G152" s="52" t="s">
        <v>5411</v>
      </c>
      <c r="H152" s="53" t="s">
        <v>1583</v>
      </c>
      <c r="I152" s="40" t="str">
        <f t="shared" si="6"/>
        <v>24</v>
      </c>
      <c r="J152" s="40" t="str">
        <f t="shared" si="7"/>
        <v>05_024</v>
      </c>
      <c r="K152" s="40" t="str">
        <f t="shared" si="8"/>
        <v>05_00144</v>
      </c>
      <c r="L152" s="40" t="s">
        <v>5930</v>
      </c>
    </row>
    <row r="153" spans="1:12">
      <c r="A153" s="54" t="s">
        <v>3579</v>
      </c>
      <c r="B153" s="55" t="s">
        <v>3579</v>
      </c>
      <c r="C153" s="54" t="s">
        <v>3579</v>
      </c>
      <c r="D153" s="55" t="s">
        <v>3579</v>
      </c>
      <c r="E153" s="56" t="s">
        <v>3579</v>
      </c>
      <c r="F153" s="57" t="s">
        <v>3579</v>
      </c>
      <c r="G153" s="52" t="s">
        <v>5412</v>
      </c>
      <c r="H153" s="53" t="s">
        <v>1836</v>
      </c>
      <c r="I153" s="40" t="str">
        <f t="shared" si="6"/>
        <v>24</v>
      </c>
      <c r="J153" s="40" t="str">
        <f t="shared" si="7"/>
        <v>05_024</v>
      </c>
      <c r="K153" s="40" t="str">
        <f t="shared" si="8"/>
        <v>05_00145</v>
      </c>
      <c r="L153" s="40" t="s">
        <v>5930</v>
      </c>
    </row>
    <row r="154" spans="1:12">
      <c r="A154" s="54" t="s">
        <v>3579</v>
      </c>
      <c r="B154" s="55" t="s">
        <v>3579</v>
      </c>
      <c r="C154" s="54" t="s">
        <v>3579</v>
      </c>
      <c r="D154" s="55" t="s">
        <v>3579</v>
      </c>
      <c r="E154" s="50" t="s">
        <v>5285</v>
      </c>
      <c r="F154" s="51" t="s">
        <v>5413</v>
      </c>
      <c r="G154" s="52" t="s">
        <v>5414</v>
      </c>
      <c r="H154" s="53" t="s">
        <v>1584</v>
      </c>
      <c r="I154" s="40" t="str">
        <f t="shared" si="6"/>
        <v>24</v>
      </c>
      <c r="J154" s="40" t="str">
        <f t="shared" si="7"/>
        <v>05_024</v>
      </c>
      <c r="K154" s="40" t="str">
        <f t="shared" si="8"/>
        <v>05_00146</v>
      </c>
      <c r="L154" s="40" t="s">
        <v>5930</v>
      </c>
    </row>
    <row r="155" spans="1:12">
      <c r="A155" s="54" t="s">
        <v>3579</v>
      </c>
      <c r="B155" s="55" t="s">
        <v>3579</v>
      </c>
      <c r="C155" s="56" t="s">
        <v>3579</v>
      </c>
      <c r="D155" s="57" t="s">
        <v>3579</v>
      </c>
      <c r="E155" s="56" t="s">
        <v>3579</v>
      </c>
      <c r="F155" s="57" t="s">
        <v>3579</v>
      </c>
      <c r="G155" s="52" t="s">
        <v>5415</v>
      </c>
      <c r="H155" s="53" t="s">
        <v>1585</v>
      </c>
      <c r="I155" s="40" t="str">
        <f t="shared" ref="I155:I218" si="9">IF(C155="",I154,C155)</f>
        <v>24</v>
      </c>
      <c r="J155" s="40" t="str">
        <f t="shared" si="7"/>
        <v>05_024</v>
      </c>
      <c r="K155" s="40" t="str">
        <f t="shared" si="8"/>
        <v>05_00147</v>
      </c>
      <c r="L155" s="40" t="s">
        <v>5930</v>
      </c>
    </row>
    <row r="156" spans="1:12">
      <c r="A156" s="54" t="s">
        <v>3579</v>
      </c>
      <c r="B156" s="55" t="s">
        <v>3579</v>
      </c>
      <c r="C156" s="54" t="s">
        <v>5416</v>
      </c>
      <c r="D156" s="55" t="s">
        <v>5417</v>
      </c>
      <c r="E156" s="54" t="s">
        <v>5288</v>
      </c>
      <c r="F156" s="55" t="s">
        <v>1586</v>
      </c>
      <c r="G156" s="52" t="s">
        <v>5418</v>
      </c>
      <c r="H156" s="53" t="s">
        <v>1586</v>
      </c>
      <c r="I156" s="40" t="str">
        <f t="shared" si="9"/>
        <v>25</v>
      </c>
      <c r="J156" s="40" t="str">
        <f t="shared" si="7"/>
        <v>05_025</v>
      </c>
      <c r="K156" s="40" t="str">
        <f t="shared" si="8"/>
        <v>05_00148</v>
      </c>
      <c r="L156" s="40" t="s">
        <v>5931</v>
      </c>
    </row>
    <row r="157" spans="1:12">
      <c r="A157" s="54" t="s">
        <v>3579</v>
      </c>
      <c r="B157" s="55" t="s">
        <v>3579</v>
      </c>
      <c r="C157" s="54" t="s">
        <v>3579</v>
      </c>
      <c r="D157" s="55" t="s">
        <v>3579</v>
      </c>
      <c r="E157" s="52" t="s">
        <v>5289</v>
      </c>
      <c r="F157" s="53" t="s">
        <v>1587</v>
      </c>
      <c r="G157" s="52" t="s">
        <v>5419</v>
      </c>
      <c r="H157" s="53" t="s">
        <v>1587</v>
      </c>
      <c r="I157" s="40" t="str">
        <f t="shared" si="9"/>
        <v>25</v>
      </c>
      <c r="J157" s="40" t="str">
        <f t="shared" si="7"/>
        <v>05_025</v>
      </c>
      <c r="K157" s="40" t="str">
        <f t="shared" si="8"/>
        <v>05_00149</v>
      </c>
      <c r="L157" s="40" t="s">
        <v>5931</v>
      </c>
    </row>
    <row r="158" spans="1:12">
      <c r="A158" s="54" t="s">
        <v>3579</v>
      </c>
      <c r="B158" s="55" t="s">
        <v>3579</v>
      </c>
      <c r="C158" s="50" t="s">
        <v>5420</v>
      </c>
      <c r="D158" s="51" t="s">
        <v>5421</v>
      </c>
      <c r="E158" s="50" t="s">
        <v>5291</v>
      </c>
      <c r="F158" s="51" t="s">
        <v>5421</v>
      </c>
      <c r="G158" s="52" t="s">
        <v>5422</v>
      </c>
      <c r="H158" s="53" t="s">
        <v>1588</v>
      </c>
      <c r="I158" s="40" t="str">
        <f t="shared" si="9"/>
        <v>26</v>
      </c>
      <c r="J158" s="40" t="str">
        <f t="shared" si="7"/>
        <v>05_026</v>
      </c>
      <c r="K158" s="40" t="str">
        <f t="shared" si="8"/>
        <v>05_00150</v>
      </c>
      <c r="L158" s="40" t="s">
        <v>5932</v>
      </c>
    </row>
    <row r="159" spans="1:12">
      <c r="A159" s="54" t="s">
        <v>3579</v>
      </c>
      <c r="B159" s="55" t="s">
        <v>3579</v>
      </c>
      <c r="C159" s="56" t="s">
        <v>3579</v>
      </c>
      <c r="D159" s="57" t="s">
        <v>3579</v>
      </c>
      <c r="E159" s="56" t="s">
        <v>3579</v>
      </c>
      <c r="F159" s="57" t="s">
        <v>3579</v>
      </c>
      <c r="G159" s="52" t="s">
        <v>5423</v>
      </c>
      <c r="H159" s="53" t="s">
        <v>1589</v>
      </c>
      <c r="I159" s="40" t="str">
        <f t="shared" si="9"/>
        <v>26</v>
      </c>
      <c r="J159" s="40" t="str">
        <f t="shared" si="7"/>
        <v>05_026</v>
      </c>
      <c r="K159" s="40" t="str">
        <f t="shared" si="8"/>
        <v>05_00151</v>
      </c>
      <c r="L159" s="40" t="s">
        <v>5932</v>
      </c>
    </row>
    <row r="160" spans="1:12">
      <c r="A160" s="54" t="s">
        <v>3579</v>
      </c>
      <c r="B160" s="55" t="s">
        <v>3579</v>
      </c>
      <c r="C160" s="50" t="s">
        <v>5424</v>
      </c>
      <c r="D160" s="51" t="s">
        <v>5425</v>
      </c>
      <c r="E160" s="50" t="s">
        <v>5292</v>
      </c>
      <c r="F160" s="51" t="s">
        <v>5425</v>
      </c>
      <c r="G160" s="52" t="s">
        <v>5426</v>
      </c>
      <c r="H160" s="53" t="s">
        <v>1590</v>
      </c>
      <c r="I160" s="40" t="str">
        <f t="shared" si="9"/>
        <v>27</v>
      </c>
      <c r="J160" s="40" t="str">
        <f t="shared" si="7"/>
        <v>05_027</v>
      </c>
      <c r="K160" s="40" t="str">
        <f t="shared" si="8"/>
        <v>05_00152</v>
      </c>
      <c r="L160" s="40" t="s">
        <v>5933</v>
      </c>
    </row>
    <row r="161" spans="1:12">
      <c r="A161" s="54" t="s">
        <v>3579</v>
      </c>
      <c r="B161" s="55" t="s">
        <v>3579</v>
      </c>
      <c r="C161" s="54" t="s">
        <v>3579</v>
      </c>
      <c r="D161" s="55" t="s">
        <v>3579</v>
      </c>
      <c r="E161" s="54" t="s">
        <v>3579</v>
      </c>
      <c r="F161" s="55" t="s">
        <v>3579</v>
      </c>
      <c r="G161" s="52" t="s">
        <v>5427</v>
      </c>
      <c r="H161" s="53" t="s">
        <v>1591</v>
      </c>
      <c r="I161" s="40" t="str">
        <f t="shared" si="9"/>
        <v>27</v>
      </c>
      <c r="J161" s="40" t="str">
        <f t="shared" si="7"/>
        <v>05_027</v>
      </c>
      <c r="K161" s="40" t="str">
        <f t="shared" si="8"/>
        <v>05_00153</v>
      </c>
      <c r="L161" s="40" t="s">
        <v>5933</v>
      </c>
    </row>
    <row r="162" spans="1:12">
      <c r="A162" s="54" t="s">
        <v>3579</v>
      </c>
      <c r="B162" s="55" t="s">
        <v>3579</v>
      </c>
      <c r="C162" s="56" t="s">
        <v>3579</v>
      </c>
      <c r="D162" s="57" t="s">
        <v>3579</v>
      </c>
      <c r="E162" s="56" t="s">
        <v>3579</v>
      </c>
      <c r="F162" s="57" t="s">
        <v>3579</v>
      </c>
      <c r="G162" s="52" t="s">
        <v>5428</v>
      </c>
      <c r="H162" s="53" t="s">
        <v>1592</v>
      </c>
      <c r="I162" s="40" t="str">
        <f t="shared" si="9"/>
        <v>27</v>
      </c>
      <c r="J162" s="40" t="str">
        <f t="shared" si="7"/>
        <v>05_027</v>
      </c>
      <c r="K162" s="40" t="str">
        <f t="shared" si="8"/>
        <v>05_00154</v>
      </c>
      <c r="L162" s="40" t="s">
        <v>5933</v>
      </c>
    </row>
    <row r="163" spans="1:12">
      <c r="A163" s="54" t="s">
        <v>3579</v>
      </c>
      <c r="B163" s="55" t="s">
        <v>3579</v>
      </c>
      <c r="C163" s="50" t="s">
        <v>5429</v>
      </c>
      <c r="D163" s="51" t="s">
        <v>5430</v>
      </c>
      <c r="E163" s="52" t="s">
        <v>5294</v>
      </c>
      <c r="F163" s="53" t="s">
        <v>1593</v>
      </c>
      <c r="G163" s="52" t="s">
        <v>5431</v>
      </c>
      <c r="H163" s="53" t="s">
        <v>1593</v>
      </c>
      <c r="I163" s="40" t="str">
        <f t="shared" si="9"/>
        <v>28</v>
      </c>
      <c r="J163" s="40" t="str">
        <f t="shared" si="7"/>
        <v>05_028</v>
      </c>
      <c r="K163" s="40" t="str">
        <f t="shared" si="8"/>
        <v>05_00155</v>
      </c>
      <c r="L163" s="40" t="s">
        <v>5934</v>
      </c>
    </row>
    <row r="164" spans="1:12">
      <c r="A164" s="54" t="s">
        <v>3579</v>
      </c>
      <c r="B164" s="55" t="s">
        <v>3579</v>
      </c>
      <c r="C164" s="54" t="s">
        <v>3579</v>
      </c>
      <c r="D164" s="55" t="s">
        <v>3579</v>
      </c>
      <c r="E164" s="54" t="s">
        <v>5295</v>
      </c>
      <c r="F164" s="55" t="s">
        <v>5432</v>
      </c>
      <c r="G164" s="52" t="s">
        <v>5433</v>
      </c>
      <c r="H164" s="53" t="s">
        <v>1594</v>
      </c>
      <c r="I164" s="40" t="str">
        <f t="shared" si="9"/>
        <v>28</v>
      </c>
      <c r="J164" s="40" t="str">
        <f t="shared" si="7"/>
        <v>05_028</v>
      </c>
      <c r="K164" s="40" t="str">
        <f t="shared" si="8"/>
        <v>05_00156</v>
      </c>
      <c r="L164" s="40" t="s">
        <v>5934</v>
      </c>
    </row>
    <row r="165" spans="1:12">
      <c r="A165" s="54" t="s">
        <v>3579</v>
      </c>
      <c r="B165" s="55" t="s">
        <v>3579</v>
      </c>
      <c r="C165" s="56" t="s">
        <v>3579</v>
      </c>
      <c r="D165" s="57" t="s">
        <v>3579</v>
      </c>
      <c r="E165" s="56" t="s">
        <v>3579</v>
      </c>
      <c r="F165" s="57" t="s">
        <v>3579</v>
      </c>
      <c r="G165" s="52" t="s">
        <v>5434</v>
      </c>
      <c r="H165" s="53" t="s">
        <v>1595</v>
      </c>
      <c r="I165" s="40" t="str">
        <f t="shared" si="9"/>
        <v>28</v>
      </c>
      <c r="J165" s="40" t="str">
        <f t="shared" si="7"/>
        <v>05_028</v>
      </c>
      <c r="K165" s="40" t="str">
        <f t="shared" si="8"/>
        <v>05_00157</v>
      </c>
      <c r="L165" s="40" t="s">
        <v>5934</v>
      </c>
    </row>
    <row r="166" spans="1:12">
      <c r="A166" s="54" t="s">
        <v>3579</v>
      </c>
      <c r="B166" s="55" t="s">
        <v>3579</v>
      </c>
      <c r="C166" s="54" t="s">
        <v>493</v>
      </c>
      <c r="D166" s="55" t="s">
        <v>5435</v>
      </c>
      <c r="E166" s="54" t="s">
        <v>5297</v>
      </c>
      <c r="F166" s="55" t="s">
        <v>5436</v>
      </c>
      <c r="G166" s="52" t="s">
        <v>5437</v>
      </c>
      <c r="H166" s="53" t="s">
        <v>1596</v>
      </c>
      <c r="I166" s="40" t="str">
        <f t="shared" si="9"/>
        <v>29</v>
      </c>
      <c r="J166" s="40" t="str">
        <f t="shared" si="7"/>
        <v>05_029</v>
      </c>
      <c r="K166" s="40" t="str">
        <f t="shared" si="8"/>
        <v>05_00158</v>
      </c>
      <c r="L166" s="40" t="s">
        <v>5935</v>
      </c>
    </row>
    <row r="167" spans="1:12">
      <c r="A167" s="54" t="s">
        <v>3579</v>
      </c>
      <c r="B167" s="55" t="s">
        <v>3579</v>
      </c>
      <c r="C167" s="54" t="s">
        <v>3579</v>
      </c>
      <c r="D167" s="55" t="s">
        <v>3579</v>
      </c>
      <c r="E167" s="54" t="s">
        <v>3579</v>
      </c>
      <c r="F167" s="55" t="s">
        <v>3579</v>
      </c>
      <c r="G167" s="52" t="s">
        <v>5438</v>
      </c>
      <c r="H167" s="53" t="s">
        <v>1597</v>
      </c>
      <c r="I167" s="40" t="str">
        <f t="shared" si="9"/>
        <v>29</v>
      </c>
      <c r="J167" s="40" t="str">
        <f t="shared" si="7"/>
        <v>05_029</v>
      </c>
      <c r="K167" s="40" t="str">
        <f t="shared" si="8"/>
        <v>05_00159</v>
      </c>
      <c r="L167" s="40" t="s">
        <v>5935</v>
      </c>
    </row>
    <row r="168" spans="1:12">
      <c r="A168" s="54" t="s">
        <v>3579</v>
      </c>
      <c r="B168" s="55" t="s">
        <v>3579</v>
      </c>
      <c r="C168" s="54" t="s">
        <v>3579</v>
      </c>
      <c r="D168" s="55" t="s">
        <v>3579</v>
      </c>
      <c r="E168" s="54" t="s">
        <v>3579</v>
      </c>
      <c r="F168" s="55" t="s">
        <v>3579</v>
      </c>
      <c r="G168" s="52" t="s">
        <v>5439</v>
      </c>
      <c r="H168" s="53" t="s">
        <v>1598</v>
      </c>
      <c r="I168" s="40" t="str">
        <f t="shared" si="9"/>
        <v>29</v>
      </c>
      <c r="J168" s="40" t="str">
        <f t="shared" si="7"/>
        <v>05_029</v>
      </c>
      <c r="K168" s="40" t="str">
        <f t="shared" si="8"/>
        <v>05_00160</v>
      </c>
      <c r="L168" s="40" t="s">
        <v>5935</v>
      </c>
    </row>
    <row r="169" spans="1:12">
      <c r="A169" s="54" t="s">
        <v>3579</v>
      </c>
      <c r="B169" s="55" t="s">
        <v>3579</v>
      </c>
      <c r="C169" s="54" t="s">
        <v>3579</v>
      </c>
      <c r="D169" s="55" t="s">
        <v>3579</v>
      </c>
      <c r="E169" s="50" t="s">
        <v>5299</v>
      </c>
      <c r="F169" s="51" t="s">
        <v>5435</v>
      </c>
      <c r="G169" s="52" t="s">
        <v>5440</v>
      </c>
      <c r="H169" s="53" t="s">
        <v>1599</v>
      </c>
      <c r="I169" s="40" t="str">
        <f t="shared" si="9"/>
        <v>29</v>
      </c>
      <c r="J169" s="40" t="str">
        <f t="shared" si="7"/>
        <v>05_029</v>
      </c>
      <c r="K169" s="40" t="str">
        <f t="shared" si="8"/>
        <v>05_00161</v>
      </c>
      <c r="L169" s="40" t="s">
        <v>5935</v>
      </c>
    </row>
    <row r="170" spans="1:12">
      <c r="A170" s="54" t="s">
        <v>3579</v>
      </c>
      <c r="B170" s="55" t="s">
        <v>3579</v>
      </c>
      <c r="C170" s="54" t="s">
        <v>3579</v>
      </c>
      <c r="D170" s="55" t="s">
        <v>3579</v>
      </c>
      <c r="E170" s="54" t="s">
        <v>3579</v>
      </c>
      <c r="F170" s="55" t="s">
        <v>3579</v>
      </c>
      <c r="G170" s="52" t="s">
        <v>5441</v>
      </c>
      <c r="H170" s="53" t="s">
        <v>1600</v>
      </c>
      <c r="I170" s="40" t="str">
        <f t="shared" si="9"/>
        <v>29</v>
      </c>
      <c r="J170" s="40" t="str">
        <f t="shared" si="7"/>
        <v>05_029</v>
      </c>
      <c r="K170" s="40" t="str">
        <f t="shared" si="8"/>
        <v>05_00162</v>
      </c>
      <c r="L170" s="40" t="s">
        <v>5935</v>
      </c>
    </row>
    <row r="171" spans="1:12">
      <c r="A171" s="54" t="s">
        <v>3579</v>
      </c>
      <c r="B171" s="55" t="s">
        <v>3579</v>
      </c>
      <c r="C171" s="54" t="s">
        <v>3579</v>
      </c>
      <c r="D171" s="55" t="s">
        <v>3579</v>
      </c>
      <c r="E171" s="54" t="s">
        <v>3579</v>
      </c>
      <c r="F171" s="55" t="s">
        <v>3579</v>
      </c>
      <c r="G171" s="52" t="s">
        <v>5442</v>
      </c>
      <c r="H171" s="53" t="s">
        <v>1837</v>
      </c>
      <c r="I171" s="40" t="str">
        <f t="shared" si="9"/>
        <v>29</v>
      </c>
      <c r="J171" s="40" t="str">
        <f t="shared" si="7"/>
        <v>05_029</v>
      </c>
      <c r="K171" s="40" t="str">
        <f t="shared" si="8"/>
        <v>05_00163</v>
      </c>
      <c r="L171" s="40" t="s">
        <v>5935</v>
      </c>
    </row>
    <row r="172" spans="1:12">
      <c r="A172" s="54" t="s">
        <v>3579</v>
      </c>
      <c r="B172" s="55" t="s">
        <v>3579</v>
      </c>
      <c r="C172" s="54" t="s">
        <v>3579</v>
      </c>
      <c r="D172" s="55" t="s">
        <v>3579</v>
      </c>
      <c r="E172" s="54" t="s">
        <v>3579</v>
      </c>
      <c r="F172" s="55" t="s">
        <v>3579</v>
      </c>
      <c r="G172" s="52" t="s">
        <v>5443</v>
      </c>
      <c r="H172" s="53" t="s">
        <v>1838</v>
      </c>
      <c r="I172" s="40" t="str">
        <f t="shared" si="9"/>
        <v>29</v>
      </c>
      <c r="J172" s="40" t="str">
        <f t="shared" si="7"/>
        <v>05_029</v>
      </c>
      <c r="K172" s="40" t="str">
        <f t="shared" si="8"/>
        <v>05_00164</v>
      </c>
      <c r="L172" s="40" t="s">
        <v>5935</v>
      </c>
    </row>
    <row r="173" spans="1:12">
      <c r="A173" s="54" t="s">
        <v>3579</v>
      </c>
      <c r="B173" s="55" t="s">
        <v>3579</v>
      </c>
      <c r="C173" s="54" t="s">
        <v>3579</v>
      </c>
      <c r="D173" s="55" t="s">
        <v>3579</v>
      </c>
      <c r="E173" s="56" t="s">
        <v>3579</v>
      </c>
      <c r="F173" s="57" t="s">
        <v>3579</v>
      </c>
      <c r="G173" s="52" t="s">
        <v>5444</v>
      </c>
      <c r="H173" s="53" t="s">
        <v>1601</v>
      </c>
      <c r="I173" s="40" t="str">
        <f t="shared" si="9"/>
        <v>29</v>
      </c>
      <c r="J173" s="40" t="str">
        <f t="shared" si="7"/>
        <v>05_029</v>
      </c>
      <c r="K173" s="40" t="str">
        <f t="shared" si="8"/>
        <v>05_00165</v>
      </c>
      <c r="L173" s="40" t="s">
        <v>5935</v>
      </c>
    </row>
    <row r="174" spans="1:12">
      <c r="A174" s="54" t="s">
        <v>3579</v>
      </c>
      <c r="B174" s="55" t="s">
        <v>3579</v>
      </c>
      <c r="C174" s="50" t="s">
        <v>1155</v>
      </c>
      <c r="D174" s="51" t="s">
        <v>5445</v>
      </c>
      <c r="E174" s="50" t="s">
        <v>5301</v>
      </c>
      <c r="F174" s="51" t="s">
        <v>5445</v>
      </c>
      <c r="G174" s="52" t="s">
        <v>5446</v>
      </c>
      <c r="H174" s="53" t="s">
        <v>1602</v>
      </c>
      <c r="I174" s="40" t="str">
        <f t="shared" si="9"/>
        <v>30</v>
      </c>
      <c r="J174" s="40" t="str">
        <f t="shared" si="7"/>
        <v>05_030</v>
      </c>
      <c r="K174" s="40" t="str">
        <f t="shared" si="8"/>
        <v>05_00166</v>
      </c>
      <c r="L174" s="40" t="s">
        <v>5936</v>
      </c>
    </row>
    <row r="175" spans="1:12">
      <c r="A175" s="54" t="s">
        <v>3579</v>
      </c>
      <c r="B175" s="55" t="s">
        <v>3579</v>
      </c>
      <c r="C175" s="54" t="s">
        <v>3579</v>
      </c>
      <c r="D175" s="55" t="s">
        <v>3579</v>
      </c>
      <c r="E175" s="54" t="s">
        <v>3579</v>
      </c>
      <c r="F175" s="55" t="s">
        <v>3579</v>
      </c>
      <c r="G175" s="52" t="s">
        <v>5447</v>
      </c>
      <c r="H175" s="53" t="s">
        <v>1603</v>
      </c>
      <c r="I175" s="40" t="str">
        <f t="shared" si="9"/>
        <v>30</v>
      </c>
      <c r="J175" s="40" t="str">
        <f t="shared" si="7"/>
        <v>05_030</v>
      </c>
      <c r="K175" s="40" t="str">
        <f t="shared" si="8"/>
        <v>05_00167</v>
      </c>
      <c r="L175" s="40" t="s">
        <v>5936</v>
      </c>
    </row>
    <row r="176" spans="1:12">
      <c r="A176" s="54" t="s">
        <v>3579</v>
      </c>
      <c r="B176" s="55" t="s">
        <v>3579</v>
      </c>
      <c r="C176" s="56" t="s">
        <v>3579</v>
      </c>
      <c r="D176" s="57" t="s">
        <v>3579</v>
      </c>
      <c r="E176" s="56" t="s">
        <v>3579</v>
      </c>
      <c r="F176" s="57" t="s">
        <v>3579</v>
      </c>
      <c r="G176" s="52" t="s">
        <v>5448</v>
      </c>
      <c r="H176" s="53" t="s">
        <v>1604</v>
      </c>
      <c r="I176" s="40" t="str">
        <f t="shared" si="9"/>
        <v>30</v>
      </c>
      <c r="J176" s="40" t="str">
        <f t="shared" si="7"/>
        <v>05_030</v>
      </c>
      <c r="K176" s="40" t="str">
        <f t="shared" si="8"/>
        <v>05_00168</v>
      </c>
      <c r="L176" s="40" t="s">
        <v>5936</v>
      </c>
    </row>
    <row r="177" spans="1:12">
      <c r="A177" s="54" t="s">
        <v>3579</v>
      </c>
      <c r="B177" s="55" t="s">
        <v>3579</v>
      </c>
      <c r="C177" s="50" t="s">
        <v>1156</v>
      </c>
      <c r="D177" s="51" t="s">
        <v>5449</v>
      </c>
      <c r="E177" s="52" t="s">
        <v>5302</v>
      </c>
      <c r="F177" s="53" t="s">
        <v>5450</v>
      </c>
      <c r="G177" s="52" t="s">
        <v>5451</v>
      </c>
      <c r="H177" s="53" t="s">
        <v>1605</v>
      </c>
      <c r="I177" s="40" t="str">
        <f t="shared" si="9"/>
        <v>31</v>
      </c>
      <c r="J177" s="40" t="str">
        <f t="shared" si="7"/>
        <v>05_031</v>
      </c>
      <c r="K177" s="40" t="str">
        <f t="shared" si="8"/>
        <v>05_00169</v>
      </c>
      <c r="L177" s="40" t="s">
        <v>5937</v>
      </c>
    </row>
    <row r="178" spans="1:12">
      <c r="A178" s="54" t="s">
        <v>3579</v>
      </c>
      <c r="B178" s="55" t="s">
        <v>3579</v>
      </c>
      <c r="C178" s="54" t="s">
        <v>3579</v>
      </c>
      <c r="D178" s="55" t="s">
        <v>3579</v>
      </c>
      <c r="E178" s="54" t="s">
        <v>5304</v>
      </c>
      <c r="F178" s="55" t="s">
        <v>5452</v>
      </c>
      <c r="G178" s="52" t="s">
        <v>5453</v>
      </c>
      <c r="H178" s="53" t="s">
        <v>1840</v>
      </c>
      <c r="I178" s="40" t="str">
        <f t="shared" si="9"/>
        <v>31</v>
      </c>
      <c r="J178" s="40" t="str">
        <f t="shared" si="7"/>
        <v>05_031</v>
      </c>
      <c r="K178" s="40" t="str">
        <f t="shared" si="8"/>
        <v>05_00170</v>
      </c>
      <c r="L178" s="40" t="s">
        <v>5937</v>
      </c>
    </row>
    <row r="179" spans="1:12">
      <c r="A179" s="56" t="s">
        <v>3579</v>
      </c>
      <c r="B179" s="57" t="s">
        <v>3579</v>
      </c>
      <c r="C179" s="56" t="s">
        <v>3579</v>
      </c>
      <c r="D179" s="57" t="s">
        <v>3579</v>
      </c>
      <c r="E179" s="56" t="s">
        <v>3579</v>
      </c>
      <c r="F179" s="57" t="s">
        <v>3579</v>
      </c>
      <c r="G179" s="52" t="s">
        <v>5454</v>
      </c>
      <c r="H179" s="53" t="s">
        <v>1839</v>
      </c>
      <c r="I179" s="40" t="str">
        <f t="shared" si="9"/>
        <v>31</v>
      </c>
      <c r="J179" s="40" t="str">
        <f t="shared" si="7"/>
        <v>05_031</v>
      </c>
      <c r="K179" s="40" t="str">
        <f t="shared" si="8"/>
        <v>05_00171</v>
      </c>
      <c r="L179" s="40" t="s">
        <v>5937</v>
      </c>
    </row>
    <row r="180" spans="1:12">
      <c r="A180" s="54" t="s">
        <v>5261</v>
      </c>
      <c r="B180" s="55" t="s">
        <v>5455</v>
      </c>
      <c r="C180" s="50" t="s">
        <v>1157</v>
      </c>
      <c r="D180" s="51" t="s">
        <v>5456</v>
      </c>
      <c r="E180" s="50" t="s">
        <v>5305</v>
      </c>
      <c r="F180" s="51" t="s">
        <v>5456</v>
      </c>
      <c r="G180" s="52" t="s">
        <v>5457</v>
      </c>
      <c r="H180" s="53" t="s">
        <v>1606</v>
      </c>
      <c r="I180" s="40" t="str">
        <f t="shared" si="9"/>
        <v>32</v>
      </c>
      <c r="J180" s="40" t="str">
        <f t="shared" si="7"/>
        <v>05_032</v>
      </c>
      <c r="K180" s="40" t="str">
        <f t="shared" si="8"/>
        <v>05_00172</v>
      </c>
      <c r="L180" s="40" t="s">
        <v>5938</v>
      </c>
    </row>
    <row r="181" spans="1:12">
      <c r="A181" s="54" t="s">
        <v>3579</v>
      </c>
      <c r="B181" s="55" t="s">
        <v>3579</v>
      </c>
      <c r="C181" s="54" t="s">
        <v>3579</v>
      </c>
      <c r="D181" s="55" t="s">
        <v>3579</v>
      </c>
      <c r="E181" s="54" t="s">
        <v>3579</v>
      </c>
      <c r="F181" s="55" t="s">
        <v>3579</v>
      </c>
      <c r="G181" s="52" t="s">
        <v>5458</v>
      </c>
      <c r="H181" s="53" t="s">
        <v>1607</v>
      </c>
      <c r="I181" s="40" t="str">
        <f t="shared" si="9"/>
        <v>32</v>
      </c>
      <c r="J181" s="40" t="str">
        <f t="shared" si="7"/>
        <v>05_032</v>
      </c>
      <c r="K181" s="40" t="str">
        <f t="shared" si="8"/>
        <v>05_00173</v>
      </c>
      <c r="L181" s="40" t="s">
        <v>5938</v>
      </c>
    </row>
    <row r="182" spans="1:12">
      <c r="A182" s="54" t="s">
        <v>3579</v>
      </c>
      <c r="B182" s="55" t="s">
        <v>3579</v>
      </c>
      <c r="C182" s="56" t="s">
        <v>3579</v>
      </c>
      <c r="D182" s="57" t="s">
        <v>3579</v>
      </c>
      <c r="E182" s="56" t="s">
        <v>3579</v>
      </c>
      <c r="F182" s="57" t="s">
        <v>3579</v>
      </c>
      <c r="G182" s="52" t="s">
        <v>5459</v>
      </c>
      <c r="H182" s="53" t="s">
        <v>1608</v>
      </c>
      <c r="I182" s="40" t="str">
        <f t="shared" si="9"/>
        <v>32</v>
      </c>
      <c r="J182" s="40" t="str">
        <f t="shared" si="7"/>
        <v>05_032</v>
      </c>
      <c r="K182" s="40" t="str">
        <f t="shared" si="8"/>
        <v>05_00174</v>
      </c>
      <c r="L182" s="40" t="s">
        <v>5938</v>
      </c>
    </row>
    <row r="183" spans="1:12">
      <c r="A183" s="54" t="s">
        <v>3579</v>
      </c>
      <c r="B183" s="55" t="s">
        <v>3579</v>
      </c>
      <c r="C183" s="50" t="s">
        <v>1158</v>
      </c>
      <c r="D183" s="51" t="s">
        <v>5460</v>
      </c>
      <c r="E183" s="50" t="s">
        <v>5308</v>
      </c>
      <c r="F183" s="51" t="s">
        <v>5461</v>
      </c>
      <c r="G183" s="52" t="s">
        <v>5462</v>
      </c>
      <c r="H183" s="53" t="s">
        <v>1841</v>
      </c>
      <c r="I183" s="40" t="str">
        <f t="shared" si="9"/>
        <v>33</v>
      </c>
      <c r="J183" s="40" t="str">
        <f t="shared" si="7"/>
        <v>05_033</v>
      </c>
      <c r="K183" s="40" t="str">
        <f t="shared" si="8"/>
        <v>05_00175</v>
      </c>
      <c r="L183" s="40" t="s">
        <v>5939</v>
      </c>
    </row>
    <row r="184" spans="1:12">
      <c r="A184" s="54" t="s">
        <v>3579</v>
      </c>
      <c r="B184" s="55" t="s">
        <v>3579</v>
      </c>
      <c r="C184" s="54" t="s">
        <v>3579</v>
      </c>
      <c r="D184" s="55" t="s">
        <v>3579</v>
      </c>
      <c r="E184" s="54" t="s">
        <v>3579</v>
      </c>
      <c r="F184" s="55" t="s">
        <v>3579</v>
      </c>
      <c r="G184" s="52" t="s">
        <v>5463</v>
      </c>
      <c r="H184" s="53" t="s">
        <v>1842</v>
      </c>
      <c r="I184" s="40" t="str">
        <f t="shared" si="9"/>
        <v>33</v>
      </c>
      <c r="J184" s="40" t="str">
        <f t="shared" si="7"/>
        <v>05_033</v>
      </c>
      <c r="K184" s="40" t="str">
        <f t="shared" si="8"/>
        <v>05_00176</v>
      </c>
      <c r="L184" s="40" t="s">
        <v>5939</v>
      </c>
    </row>
    <row r="185" spans="1:12">
      <c r="A185" s="54" t="s">
        <v>3579</v>
      </c>
      <c r="B185" s="55" t="s">
        <v>3579</v>
      </c>
      <c r="C185" s="54" t="s">
        <v>3579</v>
      </c>
      <c r="D185" s="55" t="s">
        <v>3579</v>
      </c>
      <c r="E185" s="50" t="s">
        <v>5309</v>
      </c>
      <c r="F185" s="51" t="s">
        <v>5464</v>
      </c>
      <c r="G185" s="52" t="s">
        <v>5465</v>
      </c>
      <c r="H185" s="53" t="s">
        <v>1609</v>
      </c>
      <c r="I185" s="40" t="str">
        <f t="shared" si="9"/>
        <v>33</v>
      </c>
      <c r="J185" s="40" t="str">
        <f t="shared" si="7"/>
        <v>05_033</v>
      </c>
      <c r="K185" s="40" t="str">
        <f t="shared" si="8"/>
        <v>05_00177</v>
      </c>
      <c r="L185" s="40" t="s">
        <v>5939</v>
      </c>
    </row>
    <row r="186" spans="1:12">
      <c r="A186" s="54" t="s">
        <v>3579</v>
      </c>
      <c r="B186" s="55" t="s">
        <v>3579</v>
      </c>
      <c r="C186" s="56" t="s">
        <v>3579</v>
      </c>
      <c r="D186" s="57" t="s">
        <v>3579</v>
      </c>
      <c r="E186" s="56" t="s">
        <v>3579</v>
      </c>
      <c r="F186" s="57" t="s">
        <v>3579</v>
      </c>
      <c r="G186" s="52" t="s">
        <v>5466</v>
      </c>
      <c r="H186" s="53" t="s">
        <v>1610</v>
      </c>
      <c r="I186" s="40" t="str">
        <f t="shared" si="9"/>
        <v>33</v>
      </c>
      <c r="J186" s="40" t="str">
        <f t="shared" si="7"/>
        <v>05_033</v>
      </c>
      <c r="K186" s="40" t="str">
        <f t="shared" si="8"/>
        <v>05_00178</v>
      </c>
      <c r="L186" s="40" t="s">
        <v>5939</v>
      </c>
    </row>
    <row r="187" spans="1:12">
      <c r="A187" s="54" t="s">
        <v>3579</v>
      </c>
      <c r="B187" s="55" t="s">
        <v>3579</v>
      </c>
      <c r="C187" s="50" t="s">
        <v>1159</v>
      </c>
      <c r="D187" s="51" t="s">
        <v>5467</v>
      </c>
      <c r="E187" s="52" t="s">
        <v>5310</v>
      </c>
      <c r="F187" s="53" t="s">
        <v>1611</v>
      </c>
      <c r="G187" s="52" t="s">
        <v>5468</v>
      </c>
      <c r="H187" s="53" t="s">
        <v>1611</v>
      </c>
      <c r="I187" s="40" t="str">
        <f t="shared" si="9"/>
        <v>34</v>
      </c>
      <c r="J187" s="40" t="str">
        <f t="shared" si="7"/>
        <v>05_034</v>
      </c>
      <c r="K187" s="40" t="str">
        <f t="shared" si="8"/>
        <v>05_00179</v>
      </c>
      <c r="L187" s="40" t="s">
        <v>5940</v>
      </c>
    </row>
    <row r="188" spans="1:12">
      <c r="A188" s="54" t="s">
        <v>3579</v>
      </c>
      <c r="B188" s="55" t="s">
        <v>3579</v>
      </c>
      <c r="C188" s="54" t="s">
        <v>3579</v>
      </c>
      <c r="D188" s="55" t="s">
        <v>3579</v>
      </c>
      <c r="E188" s="54" t="s">
        <v>5311</v>
      </c>
      <c r="F188" s="55" t="s">
        <v>1613</v>
      </c>
      <c r="G188" s="52" t="s">
        <v>5469</v>
      </c>
      <c r="H188" s="53" t="s">
        <v>1612</v>
      </c>
      <c r="I188" s="40" t="str">
        <f t="shared" si="9"/>
        <v>34</v>
      </c>
      <c r="J188" s="40" t="str">
        <f t="shared" si="7"/>
        <v>05_034</v>
      </c>
      <c r="K188" s="40" t="str">
        <f t="shared" si="8"/>
        <v>05_00180</v>
      </c>
      <c r="L188" s="40" t="s">
        <v>5940</v>
      </c>
    </row>
    <row r="189" spans="1:12">
      <c r="A189" s="54" t="s">
        <v>3579</v>
      </c>
      <c r="B189" s="55" t="s">
        <v>3579</v>
      </c>
      <c r="C189" s="56" t="s">
        <v>3579</v>
      </c>
      <c r="D189" s="57" t="s">
        <v>3579</v>
      </c>
      <c r="E189" s="56" t="s">
        <v>3579</v>
      </c>
      <c r="F189" s="57" t="s">
        <v>3579</v>
      </c>
      <c r="G189" s="52" t="s">
        <v>5470</v>
      </c>
      <c r="H189" s="53" t="s">
        <v>1613</v>
      </c>
      <c r="I189" s="40" t="str">
        <f t="shared" si="9"/>
        <v>34</v>
      </c>
      <c r="J189" s="40" t="str">
        <f t="shared" si="7"/>
        <v>05_034</v>
      </c>
      <c r="K189" s="40" t="str">
        <f t="shared" si="8"/>
        <v>05_00181</v>
      </c>
      <c r="L189" s="40" t="s">
        <v>5940</v>
      </c>
    </row>
    <row r="190" spans="1:12">
      <c r="A190" s="54" t="s">
        <v>3579</v>
      </c>
      <c r="B190" s="55" t="s">
        <v>3579</v>
      </c>
      <c r="C190" s="50" t="s">
        <v>1160</v>
      </c>
      <c r="D190" s="51" t="s">
        <v>5471</v>
      </c>
      <c r="E190" s="50" t="s">
        <v>5312</v>
      </c>
      <c r="F190" s="51" t="s">
        <v>5471</v>
      </c>
      <c r="G190" s="52" t="s">
        <v>5472</v>
      </c>
      <c r="H190" s="53" t="s">
        <v>1614</v>
      </c>
      <c r="I190" s="40" t="str">
        <f t="shared" si="9"/>
        <v>35</v>
      </c>
      <c r="J190" s="40" t="str">
        <f t="shared" si="7"/>
        <v>05_035</v>
      </c>
      <c r="K190" s="40" t="str">
        <f t="shared" si="8"/>
        <v>05_00182</v>
      </c>
      <c r="L190" s="40" t="s">
        <v>5941</v>
      </c>
    </row>
    <row r="191" spans="1:12">
      <c r="A191" s="54" t="s">
        <v>3579</v>
      </c>
      <c r="B191" s="55" t="s">
        <v>3579</v>
      </c>
      <c r="C191" s="54" t="s">
        <v>3579</v>
      </c>
      <c r="D191" s="55" t="s">
        <v>3579</v>
      </c>
      <c r="E191" s="54" t="s">
        <v>3579</v>
      </c>
      <c r="F191" s="55" t="s">
        <v>3579</v>
      </c>
      <c r="G191" s="52" t="s">
        <v>5473</v>
      </c>
      <c r="H191" s="53" t="s">
        <v>1615</v>
      </c>
      <c r="I191" s="40" t="str">
        <f t="shared" si="9"/>
        <v>35</v>
      </c>
      <c r="J191" s="40" t="str">
        <f t="shared" si="7"/>
        <v>05_035</v>
      </c>
      <c r="K191" s="40" t="str">
        <f t="shared" si="8"/>
        <v>05_00183</v>
      </c>
      <c r="L191" s="40" t="s">
        <v>5941</v>
      </c>
    </row>
    <row r="192" spans="1:12">
      <c r="A192" s="54" t="s">
        <v>3579</v>
      </c>
      <c r="B192" s="55" t="s">
        <v>3579</v>
      </c>
      <c r="C192" s="54" t="s">
        <v>3579</v>
      </c>
      <c r="D192" s="55" t="s">
        <v>3579</v>
      </c>
      <c r="E192" s="54" t="s">
        <v>3579</v>
      </c>
      <c r="F192" s="55" t="s">
        <v>3579</v>
      </c>
      <c r="G192" s="52" t="s">
        <v>5474</v>
      </c>
      <c r="H192" s="53" t="s">
        <v>1616</v>
      </c>
      <c r="I192" s="40" t="str">
        <f t="shared" si="9"/>
        <v>35</v>
      </c>
      <c r="J192" s="40" t="str">
        <f t="shared" si="7"/>
        <v>05_035</v>
      </c>
      <c r="K192" s="40" t="str">
        <f t="shared" si="8"/>
        <v>05_00184</v>
      </c>
      <c r="L192" s="40" t="s">
        <v>5941</v>
      </c>
    </row>
    <row r="193" spans="1:12">
      <c r="A193" s="54" t="s">
        <v>3579</v>
      </c>
      <c r="B193" s="55" t="s">
        <v>3579</v>
      </c>
      <c r="C193" s="54" t="s">
        <v>3579</v>
      </c>
      <c r="D193" s="55" t="s">
        <v>3579</v>
      </c>
      <c r="E193" s="54" t="s">
        <v>3579</v>
      </c>
      <c r="F193" s="55" t="s">
        <v>3579</v>
      </c>
      <c r="G193" s="52" t="s">
        <v>5475</v>
      </c>
      <c r="H193" s="53" t="s">
        <v>1617</v>
      </c>
      <c r="I193" s="40" t="str">
        <f t="shared" si="9"/>
        <v>35</v>
      </c>
      <c r="J193" s="40" t="str">
        <f t="shared" si="7"/>
        <v>05_035</v>
      </c>
      <c r="K193" s="40" t="str">
        <f t="shared" si="8"/>
        <v>05_00185</v>
      </c>
      <c r="L193" s="40" t="s">
        <v>5941</v>
      </c>
    </row>
    <row r="194" spans="1:12">
      <c r="A194" s="54" t="s">
        <v>3579</v>
      </c>
      <c r="B194" s="55" t="s">
        <v>3579</v>
      </c>
      <c r="C194" s="54" t="s">
        <v>3579</v>
      </c>
      <c r="D194" s="55" t="s">
        <v>3579</v>
      </c>
      <c r="E194" s="54" t="s">
        <v>3579</v>
      </c>
      <c r="F194" s="55" t="s">
        <v>3579</v>
      </c>
      <c r="G194" s="52" t="s">
        <v>5476</v>
      </c>
      <c r="H194" s="53" t="s">
        <v>1618</v>
      </c>
      <c r="I194" s="40" t="str">
        <f t="shared" si="9"/>
        <v>35</v>
      </c>
      <c r="J194" s="40" t="str">
        <f t="shared" si="7"/>
        <v>05_035</v>
      </c>
      <c r="K194" s="40" t="str">
        <f t="shared" si="8"/>
        <v>05_00186</v>
      </c>
      <c r="L194" s="40" t="s">
        <v>5941</v>
      </c>
    </row>
    <row r="195" spans="1:12">
      <c r="A195" s="54" t="s">
        <v>3579</v>
      </c>
      <c r="B195" s="55" t="s">
        <v>3579</v>
      </c>
      <c r="C195" s="56" t="s">
        <v>3579</v>
      </c>
      <c r="D195" s="57" t="s">
        <v>3579</v>
      </c>
      <c r="E195" s="56" t="s">
        <v>3579</v>
      </c>
      <c r="F195" s="57" t="s">
        <v>3579</v>
      </c>
      <c r="G195" s="52" t="s">
        <v>5477</v>
      </c>
      <c r="H195" s="53" t="s">
        <v>1619</v>
      </c>
      <c r="I195" s="40" t="str">
        <f t="shared" si="9"/>
        <v>35</v>
      </c>
      <c r="J195" s="40" t="str">
        <f t="shared" si="7"/>
        <v>05_035</v>
      </c>
      <c r="K195" s="40" t="str">
        <f t="shared" si="8"/>
        <v>05_00187</v>
      </c>
      <c r="L195" s="40" t="s">
        <v>5941</v>
      </c>
    </row>
    <row r="196" spans="1:12">
      <c r="A196" s="50" t="s">
        <v>5271</v>
      </c>
      <c r="B196" s="51" t="s">
        <v>5478</v>
      </c>
      <c r="C196" s="54" t="s">
        <v>1161</v>
      </c>
      <c r="D196" s="55" t="s">
        <v>5479</v>
      </c>
      <c r="E196" s="54" t="s">
        <v>5313</v>
      </c>
      <c r="F196" s="55" t="s">
        <v>5480</v>
      </c>
      <c r="G196" s="52" t="s">
        <v>5481</v>
      </c>
      <c r="H196" s="53" t="s">
        <v>1620</v>
      </c>
      <c r="I196" s="40" t="str">
        <f t="shared" si="9"/>
        <v>36</v>
      </c>
      <c r="J196" s="40" t="str">
        <f t="shared" si="7"/>
        <v>05_036</v>
      </c>
      <c r="K196" s="40" t="str">
        <f t="shared" si="8"/>
        <v>05_00188</v>
      </c>
      <c r="L196" s="40" t="s">
        <v>5942</v>
      </c>
    </row>
    <row r="197" spans="1:12">
      <c r="A197" s="54" t="s">
        <v>3579</v>
      </c>
      <c r="B197" s="55" t="s">
        <v>3579</v>
      </c>
      <c r="C197" s="54" t="s">
        <v>3579</v>
      </c>
      <c r="D197" s="55" t="s">
        <v>3579</v>
      </c>
      <c r="E197" s="54" t="s">
        <v>3579</v>
      </c>
      <c r="F197" s="55" t="s">
        <v>3579</v>
      </c>
      <c r="G197" s="52" t="s">
        <v>5482</v>
      </c>
      <c r="H197" s="53" t="s">
        <v>1621</v>
      </c>
      <c r="I197" s="40" t="str">
        <f t="shared" si="9"/>
        <v>36</v>
      </c>
      <c r="J197" s="40" t="str">
        <f t="shared" si="7"/>
        <v>05_036</v>
      </c>
      <c r="K197" s="40" t="str">
        <f t="shared" si="8"/>
        <v>05_00189</v>
      </c>
      <c r="L197" s="40" t="s">
        <v>5942</v>
      </c>
    </row>
    <row r="198" spans="1:12">
      <c r="A198" s="54" t="s">
        <v>3579</v>
      </c>
      <c r="B198" s="55" t="s">
        <v>3579</v>
      </c>
      <c r="C198" s="54" t="s">
        <v>3579</v>
      </c>
      <c r="D198" s="55" t="s">
        <v>3579</v>
      </c>
      <c r="E198" s="52" t="s">
        <v>5317</v>
      </c>
      <c r="F198" s="53" t="s">
        <v>1622</v>
      </c>
      <c r="G198" s="52" t="s">
        <v>5483</v>
      </c>
      <c r="H198" s="53" t="s">
        <v>1622</v>
      </c>
      <c r="I198" s="40" t="str">
        <f t="shared" si="9"/>
        <v>36</v>
      </c>
      <c r="J198" s="40" t="str">
        <f t="shared" si="7"/>
        <v>05_036</v>
      </c>
      <c r="K198" s="40" t="str">
        <f t="shared" si="8"/>
        <v>05_00190</v>
      </c>
      <c r="L198" s="40" t="s">
        <v>5942</v>
      </c>
    </row>
    <row r="199" spans="1:12">
      <c r="A199" s="54" t="s">
        <v>3579</v>
      </c>
      <c r="B199" s="55" t="s">
        <v>3579</v>
      </c>
      <c r="C199" s="50" t="s">
        <v>1162</v>
      </c>
      <c r="D199" s="51" t="s">
        <v>5484</v>
      </c>
      <c r="E199" s="54" t="s">
        <v>5318</v>
      </c>
      <c r="F199" s="55" t="s">
        <v>1626</v>
      </c>
      <c r="G199" s="52" t="s">
        <v>5485</v>
      </c>
      <c r="H199" s="53" t="s">
        <v>1623</v>
      </c>
      <c r="I199" s="40" t="str">
        <f t="shared" si="9"/>
        <v>37</v>
      </c>
      <c r="J199" s="40" t="str">
        <f t="shared" si="7"/>
        <v>05_037</v>
      </c>
      <c r="K199" s="40" t="str">
        <f t="shared" si="8"/>
        <v>05_00191</v>
      </c>
      <c r="L199" s="40" t="s">
        <v>5943</v>
      </c>
    </row>
    <row r="200" spans="1:12">
      <c r="A200" s="54" t="s">
        <v>3579</v>
      </c>
      <c r="B200" s="55" t="s">
        <v>3579</v>
      </c>
      <c r="C200" s="54" t="s">
        <v>3579</v>
      </c>
      <c r="D200" s="55" t="s">
        <v>3579</v>
      </c>
      <c r="E200" s="54" t="s">
        <v>3579</v>
      </c>
      <c r="F200" s="55" t="s">
        <v>3579</v>
      </c>
      <c r="G200" s="52" t="s">
        <v>5486</v>
      </c>
      <c r="H200" s="53" t="s">
        <v>1624</v>
      </c>
      <c r="I200" s="40" t="str">
        <f t="shared" si="9"/>
        <v>37</v>
      </c>
      <c r="J200" s="40" t="str">
        <f t="shared" si="7"/>
        <v>05_037</v>
      </c>
      <c r="K200" s="40" t="str">
        <f t="shared" si="8"/>
        <v>05_00192</v>
      </c>
      <c r="L200" s="40" t="s">
        <v>5943</v>
      </c>
    </row>
    <row r="201" spans="1:12">
      <c r="A201" s="54" t="s">
        <v>3579</v>
      </c>
      <c r="B201" s="55" t="s">
        <v>3579</v>
      </c>
      <c r="C201" s="54" t="s">
        <v>3579</v>
      </c>
      <c r="D201" s="55" t="s">
        <v>3579</v>
      </c>
      <c r="E201" s="54" t="s">
        <v>3579</v>
      </c>
      <c r="F201" s="55" t="s">
        <v>3579</v>
      </c>
      <c r="G201" s="52" t="s">
        <v>5487</v>
      </c>
      <c r="H201" s="53" t="s">
        <v>1625</v>
      </c>
      <c r="I201" s="40" t="str">
        <f t="shared" si="9"/>
        <v>37</v>
      </c>
      <c r="J201" s="40" t="str">
        <f t="shared" si="7"/>
        <v>05_037</v>
      </c>
      <c r="K201" s="40" t="str">
        <f t="shared" si="8"/>
        <v>05_00193</v>
      </c>
      <c r="L201" s="40" t="s">
        <v>5943</v>
      </c>
    </row>
    <row r="202" spans="1:12">
      <c r="A202" s="54" t="s">
        <v>3579</v>
      </c>
      <c r="B202" s="55" t="s">
        <v>3579</v>
      </c>
      <c r="C202" s="54" t="s">
        <v>3579</v>
      </c>
      <c r="D202" s="55" t="s">
        <v>3579</v>
      </c>
      <c r="E202" s="54" t="s">
        <v>3579</v>
      </c>
      <c r="F202" s="55" t="s">
        <v>3579</v>
      </c>
      <c r="G202" s="52" t="s">
        <v>5488</v>
      </c>
      <c r="H202" s="53" t="s">
        <v>1626</v>
      </c>
      <c r="I202" s="40" t="str">
        <f t="shared" si="9"/>
        <v>37</v>
      </c>
      <c r="J202" s="40" t="str">
        <f t="shared" ref="J202:J265" si="10">CONCATENATE($I$8,I202)</f>
        <v>05_037</v>
      </c>
      <c r="K202" s="40" t="str">
        <f t="shared" ref="K202:K265" si="11">CONCATENATE($J$8,G202)</f>
        <v>05_00194</v>
      </c>
      <c r="L202" s="40" t="s">
        <v>5943</v>
      </c>
    </row>
    <row r="203" spans="1:12">
      <c r="A203" s="54" t="s">
        <v>3579</v>
      </c>
      <c r="B203" s="55" t="s">
        <v>3579</v>
      </c>
      <c r="C203" s="54" t="s">
        <v>3579</v>
      </c>
      <c r="D203" s="55" t="s">
        <v>3579</v>
      </c>
      <c r="E203" s="54" t="s">
        <v>3579</v>
      </c>
      <c r="F203" s="55" t="s">
        <v>3579</v>
      </c>
      <c r="G203" s="52" t="s">
        <v>5489</v>
      </c>
      <c r="H203" s="53" t="s">
        <v>1627</v>
      </c>
      <c r="I203" s="40" t="str">
        <f t="shared" si="9"/>
        <v>37</v>
      </c>
      <c r="J203" s="40" t="str">
        <f t="shared" si="10"/>
        <v>05_037</v>
      </c>
      <c r="K203" s="40" t="str">
        <f t="shared" si="11"/>
        <v>05_00195</v>
      </c>
      <c r="L203" s="40" t="s">
        <v>5943</v>
      </c>
    </row>
    <row r="204" spans="1:12">
      <c r="A204" s="54" t="s">
        <v>3579</v>
      </c>
      <c r="B204" s="55" t="s">
        <v>3579</v>
      </c>
      <c r="C204" s="54" t="s">
        <v>3579</v>
      </c>
      <c r="D204" s="55" t="s">
        <v>3579</v>
      </c>
      <c r="E204" s="52" t="s">
        <v>492</v>
      </c>
      <c r="F204" s="53" t="s">
        <v>1628</v>
      </c>
      <c r="G204" s="52" t="s">
        <v>5490</v>
      </c>
      <c r="H204" s="53" t="s">
        <v>1628</v>
      </c>
      <c r="I204" s="40" t="str">
        <f t="shared" si="9"/>
        <v>37</v>
      </c>
      <c r="J204" s="40" t="str">
        <f t="shared" si="10"/>
        <v>05_037</v>
      </c>
      <c r="K204" s="40" t="str">
        <f t="shared" si="11"/>
        <v>05_00196</v>
      </c>
      <c r="L204" s="40" t="s">
        <v>5943</v>
      </c>
    </row>
    <row r="205" spans="1:12">
      <c r="A205" s="54" t="s">
        <v>3579</v>
      </c>
      <c r="B205" s="55" t="s">
        <v>3579</v>
      </c>
      <c r="C205" s="54" t="s">
        <v>3579</v>
      </c>
      <c r="D205" s="55" t="s">
        <v>3579</v>
      </c>
      <c r="E205" s="54" t="s">
        <v>1147</v>
      </c>
      <c r="F205" s="55" t="s">
        <v>5491</v>
      </c>
      <c r="G205" s="52" t="s">
        <v>5492</v>
      </c>
      <c r="H205" s="53" t="s">
        <v>1629</v>
      </c>
      <c r="I205" s="40" t="str">
        <f t="shared" si="9"/>
        <v>37</v>
      </c>
      <c r="J205" s="40" t="str">
        <f t="shared" si="10"/>
        <v>05_037</v>
      </c>
      <c r="K205" s="40" t="str">
        <f t="shared" si="11"/>
        <v>05_00197</v>
      </c>
      <c r="L205" s="40" t="s">
        <v>5943</v>
      </c>
    </row>
    <row r="206" spans="1:12">
      <c r="A206" s="54" t="s">
        <v>3579</v>
      </c>
      <c r="B206" s="55" t="s">
        <v>3579</v>
      </c>
      <c r="C206" s="54" t="s">
        <v>3579</v>
      </c>
      <c r="D206" s="55" t="s">
        <v>3579</v>
      </c>
      <c r="E206" s="54" t="s">
        <v>3579</v>
      </c>
      <c r="F206" s="55" t="s">
        <v>3579</v>
      </c>
      <c r="G206" s="52" t="s">
        <v>5493</v>
      </c>
      <c r="H206" s="53" t="s">
        <v>1630</v>
      </c>
      <c r="I206" s="40" t="str">
        <f t="shared" si="9"/>
        <v>37</v>
      </c>
      <c r="J206" s="40" t="str">
        <f t="shared" si="10"/>
        <v>05_037</v>
      </c>
      <c r="K206" s="40" t="str">
        <f t="shared" si="11"/>
        <v>05_00198</v>
      </c>
      <c r="L206" s="40" t="s">
        <v>5943</v>
      </c>
    </row>
    <row r="207" spans="1:12">
      <c r="A207" s="54" t="s">
        <v>3579</v>
      </c>
      <c r="B207" s="55" t="s">
        <v>3579</v>
      </c>
      <c r="C207" s="54" t="s">
        <v>3579</v>
      </c>
      <c r="D207" s="55" t="s">
        <v>3579</v>
      </c>
      <c r="E207" s="50" t="s">
        <v>1148</v>
      </c>
      <c r="F207" s="51" t="s">
        <v>5494</v>
      </c>
      <c r="G207" s="52" t="s">
        <v>5495</v>
      </c>
      <c r="H207" s="53" t="s">
        <v>1631</v>
      </c>
      <c r="I207" s="40" t="str">
        <f t="shared" si="9"/>
        <v>37</v>
      </c>
      <c r="J207" s="40" t="str">
        <f t="shared" si="10"/>
        <v>05_037</v>
      </c>
      <c r="K207" s="40" t="str">
        <f t="shared" si="11"/>
        <v>05_00199</v>
      </c>
      <c r="L207" s="40" t="s">
        <v>5943</v>
      </c>
    </row>
    <row r="208" spans="1:12">
      <c r="A208" s="54" t="s">
        <v>3579</v>
      </c>
      <c r="B208" s="55" t="s">
        <v>3579</v>
      </c>
      <c r="C208" s="56" t="s">
        <v>3579</v>
      </c>
      <c r="D208" s="57" t="s">
        <v>3579</v>
      </c>
      <c r="E208" s="56" t="s">
        <v>3579</v>
      </c>
      <c r="F208" s="57" t="s">
        <v>3579</v>
      </c>
      <c r="G208" s="52" t="s">
        <v>5496</v>
      </c>
      <c r="H208" s="53" t="s">
        <v>1632</v>
      </c>
      <c r="I208" s="40" t="str">
        <f t="shared" si="9"/>
        <v>37</v>
      </c>
      <c r="J208" s="40" t="str">
        <f t="shared" si="10"/>
        <v>05_037</v>
      </c>
      <c r="K208" s="40" t="str">
        <f t="shared" si="11"/>
        <v>05_00200</v>
      </c>
      <c r="L208" s="40" t="s">
        <v>5943</v>
      </c>
    </row>
    <row r="209" spans="1:12">
      <c r="A209" s="54" t="s">
        <v>3579</v>
      </c>
      <c r="B209" s="55" t="s">
        <v>3579</v>
      </c>
      <c r="C209" s="54" t="s">
        <v>5497</v>
      </c>
      <c r="D209" s="55" t="s">
        <v>5498</v>
      </c>
      <c r="E209" s="54" t="s">
        <v>1149</v>
      </c>
      <c r="F209" s="55" t="s">
        <v>5499</v>
      </c>
      <c r="G209" s="52" t="s">
        <v>5500</v>
      </c>
      <c r="H209" s="53" t="s">
        <v>1633</v>
      </c>
      <c r="I209" s="40" t="str">
        <f t="shared" si="9"/>
        <v>38</v>
      </c>
      <c r="J209" s="40" t="str">
        <f t="shared" si="10"/>
        <v>05_038</v>
      </c>
      <c r="K209" s="40" t="str">
        <f t="shared" si="11"/>
        <v>05_00201</v>
      </c>
      <c r="L209" s="40" t="s">
        <v>5944</v>
      </c>
    </row>
    <row r="210" spans="1:12">
      <c r="A210" s="54" t="s">
        <v>3579</v>
      </c>
      <c r="B210" s="55" t="s">
        <v>3579</v>
      </c>
      <c r="C210" s="54" t="s">
        <v>3579</v>
      </c>
      <c r="D210" s="55" t="s">
        <v>3579</v>
      </c>
      <c r="E210" s="54" t="s">
        <v>3579</v>
      </c>
      <c r="F210" s="55" t="s">
        <v>3579</v>
      </c>
      <c r="G210" s="52" t="s">
        <v>5501</v>
      </c>
      <c r="H210" s="53" t="s">
        <v>1634</v>
      </c>
      <c r="I210" s="40" t="str">
        <f t="shared" si="9"/>
        <v>38</v>
      </c>
      <c r="J210" s="40" t="str">
        <f t="shared" si="10"/>
        <v>05_038</v>
      </c>
      <c r="K210" s="40" t="str">
        <f t="shared" si="11"/>
        <v>05_00202</v>
      </c>
      <c r="L210" s="40" t="s">
        <v>5944</v>
      </c>
    </row>
    <row r="211" spans="1:12">
      <c r="A211" s="54" t="s">
        <v>3579</v>
      </c>
      <c r="B211" s="55" t="s">
        <v>3579</v>
      </c>
      <c r="C211" s="54" t="s">
        <v>3579</v>
      </c>
      <c r="D211" s="55" t="s">
        <v>3579</v>
      </c>
      <c r="E211" s="54" t="s">
        <v>3579</v>
      </c>
      <c r="F211" s="55" t="s">
        <v>3579</v>
      </c>
      <c r="G211" s="52" t="s">
        <v>5502</v>
      </c>
      <c r="H211" s="53" t="s">
        <v>1844</v>
      </c>
      <c r="I211" s="40" t="str">
        <f t="shared" si="9"/>
        <v>38</v>
      </c>
      <c r="J211" s="40" t="str">
        <f t="shared" si="10"/>
        <v>05_038</v>
      </c>
      <c r="K211" s="40" t="str">
        <f t="shared" si="11"/>
        <v>05_00203</v>
      </c>
      <c r="L211" s="40" t="s">
        <v>5944</v>
      </c>
    </row>
    <row r="212" spans="1:12">
      <c r="A212" s="54" t="s">
        <v>3579</v>
      </c>
      <c r="B212" s="55" t="s">
        <v>3579</v>
      </c>
      <c r="C212" s="54" t="s">
        <v>3579</v>
      </c>
      <c r="D212" s="55" t="s">
        <v>3579</v>
      </c>
      <c r="E212" s="54" t="s">
        <v>3579</v>
      </c>
      <c r="F212" s="55" t="s">
        <v>3579</v>
      </c>
      <c r="G212" s="52" t="s">
        <v>5503</v>
      </c>
      <c r="H212" s="53" t="s">
        <v>1636</v>
      </c>
      <c r="I212" s="40" t="str">
        <f t="shared" si="9"/>
        <v>38</v>
      </c>
      <c r="J212" s="40" t="str">
        <f t="shared" si="10"/>
        <v>05_038</v>
      </c>
      <c r="K212" s="40" t="str">
        <f t="shared" si="11"/>
        <v>05_00204</v>
      </c>
      <c r="L212" s="40" t="s">
        <v>5944</v>
      </c>
    </row>
    <row r="213" spans="1:12">
      <c r="A213" s="54" t="s">
        <v>3579</v>
      </c>
      <c r="B213" s="55" t="s">
        <v>3579</v>
      </c>
      <c r="C213" s="54" t="s">
        <v>3579</v>
      </c>
      <c r="D213" s="55" t="s">
        <v>3579</v>
      </c>
      <c r="E213" s="54" t="s">
        <v>3579</v>
      </c>
      <c r="F213" s="55" t="s">
        <v>3579</v>
      </c>
      <c r="G213" s="52" t="s">
        <v>5504</v>
      </c>
      <c r="H213" s="53" t="s">
        <v>1845</v>
      </c>
      <c r="I213" s="40" t="str">
        <f t="shared" si="9"/>
        <v>38</v>
      </c>
      <c r="J213" s="40" t="str">
        <f t="shared" si="10"/>
        <v>05_038</v>
      </c>
      <c r="K213" s="40" t="str">
        <f t="shared" si="11"/>
        <v>05_00205</v>
      </c>
      <c r="L213" s="40" t="s">
        <v>5944</v>
      </c>
    </row>
    <row r="214" spans="1:12">
      <c r="A214" s="54" t="s">
        <v>3579</v>
      </c>
      <c r="B214" s="55" t="s">
        <v>3579</v>
      </c>
      <c r="C214" s="54" t="s">
        <v>3579</v>
      </c>
      <c r="D214" s="55" t="s">
        <v>3579</v>
      </c>
      <c r="E214" s="50" t="s">
        <v>1150</v>
      </c>
      <c r="F214" s="51" t="s">
        <v>5505</v>
      </c>
      <c r="G214" s="52" t="s">
        <v>5506</v>
      </c>
      <c r="H214" s="53" t="s">
        <v>1638</v>
      </c>
      <c r="I214" s="40" t="str">
        <f t="shared" si="9"/>
        <v>38</v>
      </c>
      <c r="J214" s="40" t="str">
        <f t="shared" si="10"/>
        <v>05_038</v>
      </c>
      <c r="K214" s="40" t="str">
        <f t="shared" si="11"/>
        <v>05_00206</v>
      </c>
      <c r="L214" s="40" t="s">
        <v>5944</v>
      </c>
    </row>
    <row r="215" spans="1:12">
      <c r="A215" s="54" t="s">
        <v>3579</v>
      </c>
      <c r="B215" s="55" t="s">
        <v>3579</v>
      </c>
      <c r="C215" s="54" t="s">
        <v>3579</v>
      </c>
      <c r="D215" s="55" t="s">
        <v>3579</v>
      </c>
      <c r="E215" s="54" t="s">
        <v>3579</v>
      </c>
      <c r="F215" s="55" t="s">
        <v>3579</v>
      </c>
      <c r="G215" s="52" t="s">
        <v>5507</v>
      </c>
      <c r="H215" s="53" t="s">
        <v>1639</v>
      </c>
      <c r="I215" s="40" t="str">
        <f t="shared" si="9"/>
        <v>38</v>
      </c>
      <c r="J215" s="40" t="str">
        <f t="shared" si="10"/>
        <v>05_038</v>
      </c>
      <c r="K215" s="40" t="str">
        <f t="shared" si="11"/>
        <v>05_00207</v>
      </c>
      <c r="L215" s="40" t="s">
        <v>5944</v>
      </c>
    </row>
    <row r="216" spans="1:12">
      <c r="A216" s="56" t="s">
        <v>3579</v>
      </c>
      <c r="B216" s="57" t="s">
        <v>3579</v>
      </c>
      <c r="C216" s="54" t="s">
        <v>3579</v>
      </c>
      <c r="D216" s="55" t="s">
        <v>3579</v>
      </c>
      <c r="E216" s="56" t="s">
        <v>3579</v>
      </c>
      <c r="F216" s="57" t="s">
        <v>3579</v>
      </c>
      <c r="G216" s="52" t="s">
        <v>5508</v>
      </c>
      <c r="H216" s="53" t="s">
        <v>1640</v>
      </c>
      <c r="I216" s="40" t="str">
        <f t="shared" si="9"/>
        <v>38</v>
      </c>
      <c r="J216" s="40" t="str">
        <f t="shared" si="10"/>
        <v>05_038</v>
      </c>
      <c r="K216" s="40" t="str">
        <f t="shared" si="11"/>
        <v>05_00208</v>
      </c>
      <c r="L216" s="40" t="s">
        <v>5944</v>
      </c>
    </row>
    <row r="217" spans="1:12">
      <c r="A217" s="50" t="s">
        <v>5280</v>
      </c>
      <c r="B217" s="51" t="s">
        <v>5509</v>
      </c>
      <c r="C217" s="50" t="s">
        <v>5510</v>
      </c>
      <c r="D217" s="51" t="s">
        <v>5509</v>
      </c>
      <c r="E217" s="50" t="s">
        <v>1151</v>
      </c>
      <c r="F217" s="51" t="s">
        <v>5511</v>
      </c>
      <c r="G217" s="52" t="s">
        <v>5512</v>
      </c>
      <c r="H217" s="53" t="s">
        <v>1641</v>
      </c>
      <c r="I217" s="40" t="str">
        <f t="shared" si="9"/>
        <v>39</v>
      </c>
      <c r="J217" s="40" t="str">
        <f t="shared" si="10"/>
        <v>05_039</v>
      </c>
      <c r="K217" s="40" t="str">
        <f t="shared" si="11"/>
        <v>05_00209</v>
      </c>
      <c r="L217" s="40" t="s">
        <v>5945</v>
      </c>
    </row>
    <row r="218" spans="1:12">
      <c r="A218" s="54" t="s">
        <v>3579</v>
      </c>
      <c r="B218" s="55" t="s">
        <v>3579</v>
      </c>
      <c r="C218" s="54" t="s">
        <v>3579</v>
      </c>
      <c r="D218" s="55" t="s">
        <v>3579</v>
      </c>
      <c r="E218" s="54" t="s">
        <v>3579</v>
      </c>
      <c r="F218" s="55" t="s">
        <v>3579</v>
      </c>
      <c r="G218" s="52" t="s">
        <v>5513</v>
      </c>
      <c r="H218" s="53" t="s">
        <v>1846</v>
      </c>
      <c r="I218" s="40" t="str">
        <f t="shared" si="9"/>
        <v>39</v>
      </c>
      <c r="J218" s="40" t="str">
        <f t="shared" si="10"/>
        <v>05_039</v>
      </c>
      <c r="K218" s="40" t="str">
        <f t="shared" si="11"/>
        <v>05_00210</v>
      </c>
      <c r="L218" s="40" t="s">
        <v>5945</v>
      </c>
    </row>
    <row r="219" spans="1:12">
      <c r="A219" s="54" t="s">
        <v>3579</v>
      </c>
      <c r="B219" s="55" t="s">
        <v>3579</v>
      </c>
      <c r="C219" s="54" t="s">
        <v>3579</v>
      </c>
      <c r="D219" s="55" t="s">
        <v>3579</v>
      </c>
      <c r="E219" s="50" t="s">
        <v>1152</v>
      </c>
      <c r="F219" s="51" t="s">
        <v>5514</v>
      </c>
      <c r="G219" s="52" t="s">
        <v>5515</v>
      </c>
      <c r="H219" s="53" t="s">
        <v>1643</v>
      </c>
      <c r="I219" s="40" t="str">
        <f t="shared" ref="I219:I282" si="12">IF(C219="",I218,C219)</f>
        <v>39</v>
      </c>
      <c r="J219" s="40" t="str">
        <f t="shared" si="10"/>
        <v>05_039</v>
      </c>
      <c r="K219" s="40" t="str">
        <f t="shared" si="11"/>
        <v>05_00211</v>
      </c>
      <c r="L219" s="40" t="s">
        <v>5945</v>
      </c>
    </row>
    <row r="220" spans="1:12">
      <c r="A220" s="54" t="s">
        <v>3579</v>
      </c>
      <c r="B220" s="55" t="s">
        <v>3579</v>
      </c>
      <c r="C220" s="54" t="s">
        <v>3579</v>
      </c>
      <c r="D220" s="55" t="s">
        <v>3579</v>
      </c>
      <c r="E220" s="56" t="s">
        <v>3579</v>
      </c>
      <c r="F220" s="57" t="s">
        <v>3579</v>
      </c>
      <c r="G220" s="52" t="s">
        <v>5516</v>
      </c>
      <c r="H220" s="53" t="s">
        <v>1644</v>
      </c>
      <c r="I220" s="40" t="str">
        <f t="shared" si="12"/>
        <v>39</v>
      </c>
      <c r="J220" s="40" t="str">
        <f t="shared" si="10"/>
        <v>05_039</v>
      </c>
      <c r="K220" s="40" t="str">
        <f t="shared" si="11"/>
        <v>05_00212</v>
      </c>
      <c r="L220" s="40" t="s">
        <v>5945</v>
      </c>
    </row>
    <row r="221" spans="1:12">
      <c r="A221" s="54" t="s">
        <v>3579</v>
      </c>
      <c r="B221" s="55" t="s">
        <v>3579</v>
      </c>
      <c r="C221" s="54" t="s">
        <v>3579</v>
      </c>
      <c r="D221" s="55" t="s">
        <v>3579</v>
      </c>
      <c r="E221" s="54" t="s">
        <v>1153</v>
      </c>
      <c r="F221" s="55" t="s">
        <v>5517</v>
      </c>
      <c r="G221" s="52" t="s">
        <v>5518</v>
      </c>
      <c r="H221" s="53" t="s">
        <v>1645</v>
      </c>
      <c r="I221" s="40" t="str">
        <f t="shared" si="12"/>
        <v>39</v>
      </c>
      <c r="J221" s="40" t="str">
        <f t="shared" si="10"/>
        <v>05_039</v>
      </c>
      <c r="K221" s="40" t="str">
        <f t="shared" si="11"/>
        <v>05_00213</v>
      </c>
      <c r="L221" s="40" t="s">
        <v>5945</v>
      </c>
    </row>
    <row r="222" spans="1:12">
      <c r="A222" s="54" t="s">
        <v>3579</v>
      </c>
      <c r="B222" s="55" t="s">
        <v>3579</v>
      </c>
      <c r="C222" s="54" t="s">
        <v>3579</v>
      </c>
      <c r="D222" s="55" t="s">
        <v>3579</v>
      </c>
      <c r="E222" s="54" t="s">
        <v>3579</v>
      </c>
      <c r="F222" s="55" t="s">
        <v>3579</v>
      </c>
      <c r="G222" s="52" t="s">
        <v>5519</v>
      </c>
      <c r="H222" s="53" t="s">
        <v>1646</v>
      </c>
      <c r="I222" s="40" t="str">
        <f t="shared" si="12"/>
        <v>39</v>
      </c>
      <c r="J222" s="40" t="str">
        <f t="shared" si="10"/>
        <v>05_039</v>
      </c>
      <c r="K222" s="40" t="str">
        <f t="shared" si="11"/>
        <v>05_00214</v>
      </c>
      <c r="L222" s="40" t="s">
        <v>5945</v>
      </c>
    </row>
    <row r="223" spans="1:12">
      <c r="A223" s="54" t="s">
        <v>3579</v>
      </c>
      <c r="B223" s="55" t="s">
        <v>3579</v>
      </c>
      <c r="C223" s="54" t="s">
        <v>3579</v>
      </c>
      <c r="D223" s="55" t="s">
        <v>3579</v>
      </c>
      <c r="E223" s="54" t="s">
        <v>3579</v>
      </c>
      <c r="F223" s="55" t="s">
        <v>3579</v>
      </c>
      <c r="G223" s="52" t="s">
        <v>5520</v>
      </c>
      <c r="H223" s="53" t="s">
        <v>1647</v>
      </c>
      <c r="I223" s="40" t="str">
        <f t="shared" si="12"/>
        <v>39</v>
      </c>
      <c r="J223" s="40" t="str">
        <f t="shared" si="10"/>
        <v>05_039</v>
      </c>
      <c r="K223" s="40" t="str">
        <f t="shared" si="11"/>
        <v>05_00215</v>
      </c>
      <c r="L223" s="40" t="s">
        <v>5945</v>
      </c>
    </row>
    <row r="224" spans="1:12">
      <c r="A224" s="54" t="s">
        <v>3579</v>
      </c>
      <c r="B224" s="55" t="s">
        <v>3579</v>
      </c>
      <c r="C224" s="54" t="s">
        <v>3579</v>
      </c>
      <c r="D224" s="55" t="s">
        <v>3579</v>
      </c>
      <c r="E224" s="50" t="s">
        <v>1154</v>
      </c>
      <c r="F224" s="51" t="s">
        <v>5521</v>
      </c>
      <c r="G224" s="52" t="s">
        <v>5522</v>
      </c>
      <c r="H224" s="53" t="s">
        <v>1648</v>
      </c>
      <c r="I224" s="40" t="str">
        <f t="shared" si="12"/>
        <v>39</v>
      </c>
      <c r="J224" s="40" t="str">
        <f t="shared" si="10"/>
        <v>05_039</v>
      </c>
      <c r="K224" s="40" t="str">
        <f t="shared" si="11"/>
        <v>05_00216</v>
      </c>
      <c r="L224" s="40" t="s">
        <v>5945</v>
      </c>
    </row>
    <row r="225" spans="1:12">
      <c r="A225" s="54" t="s">
        <v>3579</v>
      </c>
      <c r="B225" s="55" t="s">
        <v>3579</v>
      </c>
      <c r="C225" s="54" t="s">
        <v>3579</v>
      </c>
      <c r="D225" s="55" t="s">
        <v>3579</v>
      </c>
      <c r="E225" s="54" t="s">
        <v>3579</v>
      </c>
      <c r="F225" s="55" t="s">
        <v>3579</v>
      </c>
      <c r="G225" s="52" t="s">
        <v>5523</v>
      </c>
      <c r="H225" s="53" t="s">
        <v>1847</v>
      </c>
      <c r="I225" s="40" t="str">
        <f t="shared" si="12"/>
        <v>39</v>
      </c>
      <c r="J225" s="40" t="str">
        <f t="shared" si="10"/>
        <v>05_039</v>
      </c>
      <c r="K225" s="40" t="str">
        <f t="shared" si="11"/>
        <v>05_00217</v>
      </c>
      <c r="L225" s="40" t="s">
        <v>5945</v>
      </c>
    </row>
    <row r="226" spans="1:12">
      <c r="A226" s="54" t="s">
        <v>3579</v>
      </c>
      <c r="B226" s="55" t="s">
        <v>3579</v>
      </c>
      <c r="C226" s="54" t="s">
        <v>3579</v>
      </c>
      <c r="D226" s="55" t="s">
        <v>3579</v>
      </c>
      <c r="E226" s="54" t="s">
        <v>3579</v>
      </c>
      <c r="F226" s="55" t="s">
        <v>3579</v>
      </c>
      <c r="G226" s="52" t="s">
        <v>5524</v>
      </c>
      <c r="H226" s="53" t="s">
        <v>1848</v>
      </c>
      <c r="I226" s="40" t="str">
        <f t="shared" si="12"/>
        <v>39</v>
      </c>
      <c r="J226" s="40" t="str">
        <f t="shared" si="10"/>
        <v>05_039</v>
      </c>
      <c r="K226" s="40" t="str">
        <f t="shared" si="11"/>
        <v>05_00218</v>
      </c>
      <c r="L226" s="40" t="s">
        <v>5945</v>
      </c>
    </row>
    <row r="227" spans="1:12">
      <c r="A227" s="56" t="s">
        <v>3579</v>
      </c>
      <c r="B227" s="57" t="s">
        <v>3579</v>
      </c>
      <c r="C227" s="56" t="s">
        <v>3579</v>
      </c>
      <c r="D227" s="57" t="s">
        <v>3579</v>
      </c>
      <c r="E227" s="56" t="s">
        <v>3579</v>
      </c>
      <c r="F227" s="57" t="s">
        <v>3579</v>
      </c>
      <c r="G227" s="52" t="s">
        <v>5525</v>
      </c>
      <c r="H227" s="53" t="s">
        <v>1849</v>
      </c>
      <c r="I227" s="40" t="str">
        <f t="shared" si="12"/>
        <v>39</v>
      </c>
      <c r="J227" s="40" t="str">
        <f t="shared" si="10"/>
        <v>05_039</v>
      </c>
      <c r="K227" s="40" t="str">
        <f t="shared" si="11"/>
        <v>05_00219</v>
      </c>
      <c r="L227" s="40" t="s">
        <v>5945</v>
      </c>
    </row>
    <row r="228" spans="1:12">
      <c r="A228" s="54" t="s">
        <v>5286</v>
      </c>
      <c r="B228" s="55" t="s">
        <v>5526</v>
      </c>
      <c r="C228" s="54" t="s">
        <v>5527</v>
      </c>
      <c r="D228" s="55" t="s">
        <v>5528</v>
      </c>
      <c r="E228" s="54" t="s">
        <v>5328</v>
      </c>
      <c r="F228" s="55" t="s">
        <v>5529</v>
      </c>
      <c r="G228" s="52" t="s">
        <v>5530</v>
      </c>
      <c r="H228" s="53" t="s">
        <v>5529</v>
      </c>
      <c r="I228" s="40" t="str">
        <f t="shared" si="12"/>
        <v>40</v>
      </c>
      <c r="J228" s="40" t="str">
        <f t="shared" si="10"/>
        <v>05_040</v>
      </c>
      <c r="K228" s="40" t="str">
        <f t="shared" si="11"/>
        <v>05_00220</v>
      </c>
      <c r="L228" s="40" t="s">
        <v>5946</v>
      </c>
    </row>
    <row r="229" spans="1:12">
      <c r="A229" s="54" t="s">
        <v>3579</v>
      </c>
      <c r="B229" s="55" t="s">
        <v>3579</v>
      </c>
      <c r="C229" s="54" t="s">
        <v>3579</v>
      </c>
      <c r="D229" s="55" t="s">
        <v>3579</v>
      </c>
      <c r="E229" s="50" t="s">
        <v>5329</v>
      </c>
      <c r="F229" s="51" t="s">
        <v>5531</v>
      </c>
      <c r="G229" s="52" t="s">
        <v>5532</v>
      </c>
      <c r="H229" s="53" t="s">
        <v>1850</v>
      </c>
      <c r="I229" s="40" t="str">
        <f t="shared" si="12"/>
        <v>40</v>
      </c>
      <c r="J229" s="40" t="str">
        <f t="shared" si="10"/>
        <v>05_040</v>
      </c>
      <c r="K229" s="40" t="str">
        <f t="shared" si="11"/>
        <v>05_00221</v>
      </c>
      <c r="L229" s="40" t="s">
        <v>5946</v>
      </c>
    </row>
    <row r="230" spans="1:12">
      <c r="A230" s="54" t="s">
        <v>3579</v>
      </c>
      <c r="B230" s="55" t="s">
        <v>3579</v>
      </c>
      <c r="C230" s="54" t="s">
        <v>3579</v>
      </c>
      <c r="D230" s="55" t="s">
        <v>3579</v>
      </c>
      <c r="E230" s="56" t="s">
        <v>3579</v>
      </c>
      <c r="F230" s="57" t="s">
        <v>3579</v>
      </c>
      <c r="G230" s="52" t="s">
        <v>5533</v>
      </c>
      <c r="H230" s="53" t="s">
        <v>1851</v>
      </c>
      <c r="I230" s="40" t="str">
        <f t="shared" si="12"/>
        <v>40</v>
      </c>
      <c r="J230" s="40" t="str">
        <f t="shared" si="10"/>
        <v>05_040</v>
      </c>
      <c r="K230" s="40" t="str">
        <f t="shared" si="11"/>
        <v>05_00222</v>
      </c>
      <c r="L230" s="40" t="s">
        <v>5946</v>
      </c>
    </row>
    <row r="231" spans="1:12">
      <c r="A231" s="54" t="s">
        <v>3579</v>
      </c>
      <c r="B231" s="55" t="s">
        <v>3579</v>
      </c>
      <c r="C231" s="54" t="s">
        <v>3579</v>
      </c>
      <c r="D231" s="55" t="s">
        <v>3579</v>
      </c>
      <c r="E231" s="54" t="s">
        <v>5330</v>
      </c>
      <c r="F231" s="55" t="s">
        <v>5534</v>
      </c>
      <c r="G231" s="52" t="s">
        <v>5535</v>
      </c>
      <c r="H231" s="53" t="s">
        <v>1650</v>
      </c>
      <c r="I231" s="40" t="str">
        <f t="shared" si="12"/>
        <v>40</v>
      </c>
      <c r="J231" s="40" t="str">
        <f t="shared" si="10"/>
        <v>05_040</v>
      </c>
      <c r="K231" s="40" t="str">
        <f t="shared" si="11"/>
        <v>05_00223</v>
      </c>
      <c r="L231" s="40" t="s">
        <v>5946</v>
      </c>
    </row>
    <row r="232" spans="1:12">
      <c r="A232" s="54" t="s">
        <v>3579</v>
      </c>
      <c r="B232" s="55" t="s">
        <v>3579</v>
      </c>
      <c r="C232" s="54" t="s">
        <v>3579</v>
      </c>
      <c r="D232" s="55" t="s">
        <v>3579</v>
      </c>
      <c r="E232" s="50" t="s">
        <v>5333</v>
      </c>
      <c r="F232" s="51" t="s">
        <v>5536</v>
      </c>
      <c r="G232" s="52" t="s">
        <v>5537</v>
      </c>
      <c r="H232" s="53" t="s">
        <v>1651</v>
      </c>
      <c r="I232" s="40" t="str">
        <f t="shared" si="12"/>
        <v>40</v>
      </c>
      <c r="J232" s="40" t="str">
        <f t="shared" si="10"/>
        <v>05_040</v>
      </c>
      <c r="K232" s="40" t="str">
        <f t="shared" si="11"/>
        <v>05_00224</v>
      </c>
      <c r="L232" s="40" t="s">
        <v>5946</v>
      </c>
    </row>
    <row r="233" spans="1:12">
      <c r="A233" s="54" t="s">
        <v>3579</v>
      </c>
      <c r="B233" s="55" t="s">
        <v>3579</v>
      </c>
      <c r="C233" s="54" t="s">
        <v>3579</v>
      </c>
      <c r="D233" s="55" t="s">
        <v>3579</v>
      </c>
      <c r="E233" s="54" t="s">
        <v>3579</v>
      </c>
      <c r="F233" s="55" t="s">
        <v>3579</v>
      </c>
      <c r="G233" s="52" t="s">
        <v>5538</v>
      </c>
      <c r="H233" s="53" t="s">
        <v>1852</v>
      </c>
      <c r="I233" s="40" t="str">
        <f t="shared" si="12"/>
        <v>40</v>
      </c>
      <c r="J233" s="40" t="str">
        <f t="shared" si="10"/>
        <v>05_040</v>
      </c>
      <c r="K233" s="40" t="str">
        <f t="shared" si="11"/>
        <v>05_00225</v>
      </c>
      <c r="L233" s="40" t="s">
        <v>5946</v>
      </c>
    </row>
    <row r="234" spans="1:12">
      <c r="A234" s="54" t="s">
        <v>3579</v>
      </c>
      <c r="B234" s="55" t="s">
        <v>3579</v>
      </c>
      <c r="C234" s="54" t="s">
        <v>3579</v>
      </c>
      <c r="D234" s="55" t="s">
        <v>3579</v>
      </c>
      <c r="E234" s="56" t="s">
        <v>3579</v>
      </c>
      <c r="F234" s="57" t="s">
        <v>3579</v>
      </c>
      <c r="G234" s="52" t="s">
        <v>5539</v>
      </c>
      <c r="H234" s="53" t="s">
        <v>1853</v>
      </c>
      <c r="I234" s="40" t="str">
        <f t="shared" si="12"/>
        <v>40</v>
      </c>
      <c r="J234" s="40" t="str">
        <f t="shared" si="10"/>
        <v>05_040</v>
      </c>
      <c r="K234" s="40" t="str">
        <f t="shared" si="11"/>
        <v>05_00226</v>
      </c>
      <c r="L234" s="40" t="s">
        <v>5946</v>
      </c>
    </row>
    <row r="235" spans="1:12">
      <c r="A235" s="54" t="s">
        <v>3579</v>
      </c>
      <c r="B235" s="55" t="s">
        <v>3579</v>
      </c>
      <c r="C235" s="54" t="s">
        <v>3579</v>
      </c>
      <c r="D235" s="55" t="s">
        <v>3579</v>
      </c>
      <c r="E235" s="50" t="s">
        <v>5334</v>
      </c>
      <c r="F235" s="51" t="s">
        <v>5540</v>
      </c>
      <c r="G235" s="52" t="s">
        <v>5541</v>
      </c>
      <c r="H235" s="53" t="s">
        <v>1652</v>
      </c>
      <c r="I235" s="40" t="str">
        <f t="shared" si="12"/>
        <v>40</v>
      </c>
      <c r="J235" s="40" t="str">
        <f t="shared" si="10"/>
        <v>05_040</v>
      </c>
      <c r="K235" s="40" t="str">
        <f t="shared" si="11"/>
        <v>05_00227</v>
      </c>
      <c r="L235" s="40" t="s">
        <v>5946</v>
      </c>
    </row>
    <row r="236" spans="1:12">
      <c r="A236" s="54" t="s">
        <v>3579</v>
      </c>
      <c r="B236" s="55" t="s">
        <v>3579</v>
      </c>
      <c r="C236" s="54" t="s">
        <v>3579</v>
      </c>
      <c r="D236" s="55" t="s">
        <v>3579</v>
      </c>
      <c r="E236" s="54" t="s">
        <v>3579</v>
      </c>
      <c r="F236" s="55" t="s">
        <v>3579</v>
      </c>
      <c r="G236" s="52" t="s">
        <v>5542</v>
      </c>
      <c r="H236" s="53" t="s">
        <v>1854</v>
      </c>
      <c r="I236" s="40" t="str">
        <f t="shared" si="12"/>
        <v>40</v>
      </c>
      <c r="J236" s="40" t="str">
        <f t="shared" si="10"/>
        <v>05_040</v>
      </c>
      <c r="K236" s="40" t="str">
        <f t="shared" si="11"/>
        <v>05_00228</v>
      </c>
      <c r="L236" s="40" t="s">
        <v>5946</v>
      </c>
    </row>
    <row r="237" spans="1:12">
      <c r="A237" s="54" t="s">
        <v>3579</v>
      </c>
      <c r="B237" s="55" t="s">
        <v>3579</v>
      </c>
      <c r="C237" s="54" t="s">
        <v>3579</v>
      </c>
      <c r="D237" s="55" t="s">
        <v>3579</v>
      </c>
      <c r="E237" s="56" t="s">
        <v>3579</v>
      </c>
      <c r="F237" s="57" t="s">
        <v>3579</v>
      </c>
      <c r="G237" s="52" t="s">
        <v>5543</v>
      </c>
      <c r="H237" s="53" t="s">
        <v>1653</v>
      </c>
      <c r="I237" s="40" t="str">
        <f t="shared" si="12"/>
        <v>40</v>
      </c>
      <c r="J237" s="40" t="str">
        <f t="shared" si="10"/>
        <v>05_040</v>
      </c>
      <c r="K237" s="40" t="str">
        <f t="shared" si="11"/>
        <v>05_00229</v>
      </c>
      <c r="L237" s="40" t="s">
        <v>5946</v>
      </c>
    </row>
    <row r="238" spans="1:12">
      <c r="A238" s="54" t="s">
        <v>3579</v>
      </c>
      <c r="B238" s="55" t="s">
        <v>3579</v>
      </c>
      <c r="C238" s="50" t="s">
        <v>5544</v>
      </c>
      <c r="D238" s="51" t="s">
        <v>5545</v>
      </c>
      <c r="E238" s="50" t="s">
        <v>5335</v>
      </c>
      <c r="F238" s="51" t="s">
        <v>5546</v>
      </c>
      <c r="G238" s="52" t="s">
        <v>5547</v>
      </c>
      <c r="H238" s="53" t="s">
        <v>1654</v>
      </c>
      <c r="I238" s="40" t="str">
        <f t="shared" si="12"/>
        <v>41</v>
      </c>
      <c r="J238" s="40" t="str">
        <f t="shared" si="10"/>
        <v>05_041</v>
      </c>
      <c r="K238" s="40" t="str">
        <f t="shared" si="11"/>
        <v>05_00230</v>
      </c>
      <c r="L238" s="40" t="s">
        <v>5947</v>
      </c>
    </row>
    <row r="239" spans="1:12">
      <c r="A239" s="54" t="s">
        <v>3579</v>
      </c>
      <c r="B239" s="55" t="s">
        <v>3579</v>
      </c>
      <c r="C239" s="54" t="s">
        <v>3579</v>
      </c>
      <c r="D239" s="55" t="s">
        <v>3579</v>
      </c>
      <c r="E239" s="56" t="s">
        <v>3579</v>
      </c>
      <c r="F239" s="57" t="s">
        <v>3579</v>
      </c>
      <c r="G239" s="52" t="s">
        <v>5548</v>
      </c>
      <c r="H239" s="53" t="s">
        <v>1655</v>
      </c>
      <c r="I239" s="40" t="str">
        <f t="shared" si="12"/>
        <v>41</v>
      </c>
      <c r="J239" s="40" t="str">
        <f t="shared" si="10"/>
        <v>05_041</v>
      </c>
      <c r="K239" s="40" t="str">
        <f t="shared" si="11"/>
        <v>05_00231</v>
      </c>
      <c r="L239" s="40" t="s">
        <v>5947</v>
      </c>
    </row>
    <row r="240" spans="1:12">
      <c r="A240" s="54" t="s">
        <v>3579</v>
      </c>
      <c r="B240" s="55" t="s">
        <v>3579</v>
      </c>
      <c r="C240" s="54" t="s">
        <v>3579</v>
      </c>
      <c r="D240" s="55" t="s">
        <v>3579</v>
      </c>
      <c r="E240" s="54" t="s">
        <v>5337</v>
      </c>
      <c r="F240" s="55" t="s">
        <v>5549</v>
      </c>
      <c r="G240" s="52" t="s">
        <v>5550</v>
      </c>
      <c r="H240" s="53" t="s">
        <v>1656</v>
      </c>
      <c r="I240" s="40" t="str">
        <f t="shared" si="12"/>
        <v>41</v>
      </c>
      <c r="J240" s="40" t="str">
        <f t="shared" si="10"/>
        <v>05_041</v>
      </c>
      <c r="K240" s="40" t="str">
        <f t="shared" si="11"/>
        <v>05_00232</v>
      </c>
      <c r="L240" s="40" t="s">
        <v>5947</v>
      </c>
    </row>
    <row r="241" spans="1:12">
      <c r="A241" s="54" t="s">
        <v>3579</v>
      </c>
      <c r="B241" s="55" t="s">
        <v>3579</v>
      </c>
      <c r="C241" s="54" t="s">
        <v>3579</v>
      </c>
      <c r="D241" s="55" t="s">
        <v>3579</v>
      </c>
      <c r="E241" s="54" t="s">
        <v>3579</v>
      </c>
      <c r="F241" s="55" t="s">
        <v>3579</v>
      </c>
      <c r="G241" s="52" t="s">
        <v>5551</v>
      </c>
      <c r="H241" s="53" t="s">
        <v>1657</v>
      </c>
      <c r="I241" s="40" t="str">
        <f t="shared" si="12"/>
        <v>41</v>
      </c>
      <c r="J241" s="40" t="str">
        <f t="shared" si="10"/>
        <v>05_041</v>
      </c>
      <c r="K241" s="40" t="str">
        <f t="shared" si="11"/>
        <v>05_00233</v>
      </c>
      <c r="L241" s="40" t="s">
        <v>5947</v>
      </c>
    </row>
    <row r="242" spans="1:12">
      <c r="A242" s="54" t="s">
        <v>3579</v>
      </c>
      <c r="B242" s="55" t="s">
        <v>3579</v>
      </c>
      <c r="C242" s="54" t="s">
        <v>3579</v>
      </c>
      <c r="D242" s="55" t="s">
        <v>3579</v>
      </c>
      <c r="E242" s="50" t="s">
        <v>5338</v>
      </c>
      <c r="F242" s="51" t="s">
        <v>5552</v>
      </c>
      <c r="G242" s="52" t="s">
        <v>5553</v>
      </c>
      <c r="H242" s="53" t="s">
        <v>1658</v>
      </c>
      <c r="I242" s="40" t="str">
        <f t="shared" si="12"/>
        <v>41</v>
      </c>
      <c r="J242" s="40" t="str">
        <f t="shared" si="10"/>
        <v>05_041</v>
      </c>
      <c r="K242" s="40" t="str">
        <f t="shared" si="11"/>
        <v>05_00234</v>
      </c>
      <c r="L242" s="40" t="s">
        <v>5947</v>
      </c>
    </row>
    <row r="243" spans="1:12">
      <c r="A243" s="54" t="s">
        <v>3579</v>
      </c>
      <c r="B243" s="55" t="s">
        <v>3579</v>
      </c>
      <c r="C243" s="54" t="s">
        <v>3579</v>
      </c>
      <c r="D243" s="55" t="s">
        <v>3579</v>
      </c>
      <c r="E243" s="54" t="s">
        <v>3579</v>
      </c>
      <c r="F243" s="55" t="s">
        <v>3579</v>
      </c>
      <c r="G243" s="52" t="s">
        <v>5554</v>
      </c>
      <c r="H243" s="53" t="s">
        <v>1659</v>
      </c>
      <c r="I243" s="40" t="str">
        <f t="shared" si="12"/>
        <v>41</v>
      </c>
      <c r="J243" s="40" t="str">
        <f t="shared" si="10"/>
        <v>05_041</v>
      </c>
      <c r="K243" s="40" t="str">
        <f t="shared" si="11"/>
        <v>05_00235</v>
      </c>
      <c r="L243" s="40" t="s">
        <v>5947</v>
      </c>
    </row>
    <row r="244" spans="1:12">
      <c r="A244" s="54" t="s">
        <v>3579</v>
      </c>
      <c r="B244" s="55" t="s">
        <v>3579</v>
      </c>
      <c r="C244" s="54" t="s">
        <v>3579</v>
      </c>
      <c r="D244" s="55" t="s">
        <v>3579</v>
      </c>
      <c r="E244" s="54" t="s">
        <v>3579</v>
      </c>
      <c r="F244" s="55" t="s">
        <v>3579</v>
      </c>
      <c r="G244" s="52" t="s">
        <v>5555</v>
      </c>
      <c r="H244" s="53" t="s">
        <v>1660</v>
      </c>
      <c r="I244" s="40" t="str">
        <f t="shared" si="12"/>
        <v>41</v>
      </c>
      <c r="J244" s="40" t="str">
        <f t="shared" si="10"/>
        <v>05_041</v>
      </c>
      <c r="K244" s="40" t="str">
        <f t="shared" si="11"/>
        <v>05_00236</v>
      </c>
      <c r="L244" s="40" t="s">
        <v>5947</v>
      </c>
    </row>
    <row r="245" spans="1:12">
      <c r="A245" s="54" t="s">
        <v>3579</v>
      </c>
      <c r="B245" s="55" t="s">
        <v>3579</v>
      </c>
      <c r="C245" s="54" t="s">
        <v>3579</v>
      </c>
      <c r="D245" s="55" t="s">
        <v>3579</v>
      </c>
      <c r="E245" s="54" t="s">
        <v>3579</v>
      </c>
      <c r="F245" s="55" t="s">
        <v>3579</v>
      </c>
      <c r="G245" s="52" t="s">
        <v>5556</v>
      </c>
      <c r="H245" s="53" t="s">
        <v>1855</v>
      </c>
      <c r="I245" s="40" t="str">
        <f t="shared" si="12"/>
        <v>41</v>
      </c>
      <c r="J245" s="40" t="str">
        <f t="shared" si="10"/>
        <v>05_041</v>
      </c>
      <c r="K245" s="40" t="str">
        <f t="shared" si="11"/>
        <v>05_00237</v>
      </c>
      <c r="L245" s="40" t="s">
        <v>5947</v>
      </c>
    </row>
    <row r="246" spans="1:12">
      <c r="A246" s="54" t="s">
        <v>3579</v>
      </c>
      <c r="B246" s="55" t="s">
        <v>3579</v>
      </c>
      <c r="C246" s="54" t="s">
        <v>3579</v>
      </c>
      <c r="D246" s="55" t="s">
        <v>3579</v>
      </c>
      <c r="E246" s="54" t="s">
        <v>3579</v>
      </c>
      <c r="F246" s="55" t="s">
        <v>3579</v>
      </c>
      <c r="G246" s="52" t="s">
        <v>5557</v>
      </c>
      <c r="H246" s="53" t="s">
        <v>1856</v>
      </c>
      <c r="I246" s="40" t="str">
        <f t="shared" si="12"/>
        <v>41</v>
      </c>
      <c r="J246" s="40" t="str">
        <f t="shared" si="10"/>
        <v>05_041</v>
      </c>
      <c r="K246" s="40" t="str">
        <f t="shared" si="11"/>
        <v>05_00238</v>
      </c>
      <c r="L246" s="40" t="s">
        <v>5947</v>
      </c>
    </row>
    <row r="247" spans="1:12">
      <c r="A247" s="54" t="s">
        <v>3579</v>
      </c>
      <c r="B247" s="55" t="s">
        <v>3579</v>
      </c>
      <c r="C247" s="56" t="s">
        <v>3579</v>
      </c>
      <c r="D247" s="57" t="s">
        <v>3579</v>
      </c>
      <c r="E247" s="56" t="s">
        <v>3579</v>
      </c>
      <c r="F247" s="57" t="s">
        <v>3579</v>
      </c>
      <c r="G247" s="52" t="s">
        <v>5558</v>
      </c>
      <c r="H247" s="53" t="s">
        <v>1661</v>
      </c>
      <c r="I247" s="40" t="str">
        <f t="shared" si="12"/>
        <v>41</v>
      </c>
      <c r="J247" s="40" t="str">
        <f t="shared" si="10"/>
        <v>05_041</v>
      </c>
      <c r="K247" s="40" t="str">
        <f t="shared" si="11"/>
        <v>05_00239</v>
      </c>
      <c r="L247" s="40" t="s">
        <v>5947</v>
      </c>
    </row>
    <row r="248" spans="1:12">
      <c r="A248" s="50" t="s">
        <v>5314</v>
      </c>
      <c r="B248" s="51" t="s">
        <v>5559</v>
      </c>
      <c r="C248" s="54" t="s">
        <v>5560</v>
      </c>
      <c r="D248" s="55" t="s">
        <v>5561</v>
      </c>
      <c r="E248" s="54" t="s">
        <v>5339</v>
      </c>
      <c r="F248" s="55" t="s">
        <v>5562</v>
      </c>
      <c r="G248" s="52" t="s">
        <v>5563</v>
      </c>
      <c r="H248" s="53" t="s">
        <v>1662</v>
      </c>
      <c r="I248" s="40" t="str">
        <f t="shared" si="12"/>
        <v>42</v>
      </c>
      <c r="J248" s="40" t="str">
        <f t="shared" si="10"/>
        <v>05_042</v>
      </c>
      <c r="K248" s="40" t="str">
        <f t="shared" si="11"/>
        <v>05_00240</v>
      </c>
      <c r="L248" s="40" t="s">
        <v>5948</v>
      </c>
    </row>
    <row r="249" spans="1:12">
      <c r="A249" s="54" t="s">
        <v>3579</v>
      </c>
      <c r="B249" s="55" t="s">
        <v>3579</v>
      </c>
      <c r="C249" s="54" t="s">
        <v>3579</v>
      </c>
      <c r="D249" s="55" t="s">
        <v>3579</v>
      </c>
      <c r="E249" s="54" t="s">
        <v>3579</v>
      </c>
      <c r="F249" s="55" t="s">
        <v>5564</v>
      </c>
      <c r="G249" s="52" t="s">
        <v>5565</v>
      </c>
      <c r="H249" s="53" t="s">
        <v>1663</v>
      </c>
      <c r="I249" s="40" t="str">
        <f t="shared" si="12"/>
        <v>42</v>
      </c>
      <c r="J249" s="40" t="str">
        <f t="shared" si="10"/>
        <v>05_042</v>
      </c>
      <c r="K249" s="40" t="str">
        <f t="shared" si="11"/>
        <v>05_00241</v>
      </c>
      <c r="L249" s="40" t="s">
        <v>5948</v>
      </c>
    </row>
    <row r="250" spans="1:12">
      <c r="A250" s="54" t="s">
        <v>3579</v>
      </c>
      <c r="B250" s="55" t="s">
        <v>3579</v>
      </c>
      <c r="C250" s="54" t="s">
        <v>3579</v>
      </c>
      <c r="D250" s="55" t="s">
        <v>3579</v>
      </c>
      <c r="E250" s="54" t="s">
        <v>3579</v>
      </c>
      <c r="F250" s="55" t="s">
        <v>3579</v>
      </c>
      <c r="G250" s="52" t="s">
        <v>5566</v>
      </c>
      <c r="H250" s="53" t="s">
        <v>1857</v>
      </c>
      <c r="I250" s="40" t="str">
        <f t="shared" si="12"/>
        <v>42</v>
      </c>
      <c r="J250" s="40" t="str">
        <f t="shared" si="10"/>
        <v>05_042</v>
      </c>
      <c r="K250" s="40" t="str">
        <f t="shared" si="11"/>
        <v>05_00242</v>
      </c>
      <c r="L250" s="40" t="s">
        <v>5948</v>
      </c>
    </row>
    <row r="251" spans="1:12">
      <c r="A251" s="54" t="s">
        <v>3579</v>
      </c>
      <c r="B251" s="55" t="s">
        <v>3579</v>
      </c>
      <c r="C251" s="54" t="s">
        <v>3579</v>
      </c>
      <c r="D251" s="55" t="s">
        <v>3579</v>
      </c>
      <c r="E251" s="50" t="s">
        <v>5340</v>
      </c>
      <c r="F251" s="51" t="s">
        <v>1859</v>
      </c>
      <c r="G251" s="52" t="s">
        <v>5567</v>
      </c>
      <c r="H251" s="53" t="s">
        <v>1858</v>
      </c>
      <c r="I251" s="40" t="str">
        <f t="shared" si="12"/>
        <v>42</v>
      </c>
      <c r="J251" s="40" t="str">
        <f t="shared" si="10"/>
        <v>05_042</v>
      </c>
      <c r="K251" s="40" t="str">
        <f t="shared" si="11"/>
        <v>05_00243</v>
      </c>
      <c r="L251" s="40" t="s">
        <v>5948</v>
      </c>
    </row>
    <row r="252" spans="1:12">
      <c r="A252" s="54" t="s">
        <v>3579</v>
      </c>
      <c r="B252" s="55" t="s">
        <v>3579</v>
      </c>
      <c r="C252" s="54" t="s">
        <v>3579</v>
      </c>
      <c r="D252" s="55" t="s">
        <v>3579</v>
      </c>
      <c r="E252" s="54" t="s">
        <v>3579</v>
      </c>
      <c r="F252" s="55" t="s">
        <v>3579</v>
      </c>
      <c r="G252" s="52" t="s">
        <v>5568</v>
      </c>
      <c r="H252" s="53" t="s">
        <v>1664</v>
      </c>
      <c r="I252" s="40" t="str">
        <f t="shared" si="12"/>
        <v>42</v>
      </c>
      <c r="J252" s="40" t="str">
        <f t="shared" si="10"/>
        <v>05_042</v>
      </c>
      <c r="K252" s="40" t="str">
        <f t="shared" si="11"/>
        <v>05_00244</v>
      </c>
      <c r="L252" s="40" t="s">
        <v>5948</v>
      </c>
    </row>
    <row r="253" spans="1:12">
      <c r="A253" s="54" t="s">
        <v>3579</v>
      </c>
      <c r="B253" s="55" t="s">
        <v>3579</v>
      </c>
      <c r="C253" s="54" t="s">
        <v>3579</v>
      </c>
      <c r="D253" s="55" t="s">
        <v>3579</v>
      </c>
      <c r="E253" s="54" t="s">
        <v>3579</v>
      </c>
      <c r="F253" s="55" t="s">
        <v>3579</v>
      </c>
      <c r="G253" s="52" t="s">
        <v>5569</v>
      </c>
      <c r="H253" s="53" t="s">
        <v>1665</v>
      </c>
      <c r="I253" s="40" t="str">
        <f t="shared" si="12"/>
        <v>42</v>
      </c>
      <c r="J253" s="40" t="str">
        <f t="shared" si="10"/>
        <v>05_042</v>
      </c>
      <c r="K253" s="40" t="str">
        <f t="shared" si="11"/>
        <v>05_00245</v>
      </c>
      <c r="L253" s="40" t="s">
        <v>5948</v>
      </c>
    </row>
    <row r="254" spans="1:12">
      <c r="A254" s="54" t="s">
        <v>3579</v>
      </c>
      <c r="B254" s="55" t="s">
        <v>3579</v>
      </c>
      <c r="C254" s="54" t="s">
        <v>3579</v>
      </c>
      <c r="D254" s="55" t="s">
        <v>3579</v>
      </c>
      <c r="E254" s="54" t="s">
        <v>3579</v>
      </c>
      <c r="F254" s="55" t="s">
        <v>3579</v>
      </c>
      <c r="G254" s="52" t="s">
        <v>5570</v>
      </c>
      <c r="H254" s="53" t="s">
        <v>1666</v>
      </c>
      <c r="I254" s="40" t="str">
        <f t="shared" si="12"/>
        <v>42</v>
      </c>
      <c r="J254" s="40" t="str">
        <f t="shared" si="10"/>
        <v>05_042</v>
      </c>
      <c r="K254" s="40" t="str">
        <f t="shared" si="11"/>
        <v>05_00246</v>
      </c>
      <c r="L254" s="40" t="s">
        <v>5948</v>
      </c>
    </row>
    <row r="255" spans="1:12">
      <c r="A255" s="54" t="s">
        <v>3579</v>
      </c>
      <c r="B255" s="55" t="s">
        <v>3579</v>
      </c>
      <c r="C255" s="54" t="s">
        <v>3579</v>
      </c>
      <c r="D255" s="55" t="s">
        <v>3579</v>
      </c>
      <c r="E255" s="56" t="s">
        <v>3579</v>
      </c>
      <c r="F255" s="57" t="s">
        <v>3579</v>
      </c>
      <c r="G255" s="52" t="s">
        <v>5571</v>
      </c>
      <c r="H255" s="53" t="s">
        <v>1859</v>
      </c>
      <c r="I255" s="40" t="str">
        <f t="shared" si="12"/>
        <v>42</v>
      </c>
      <c r="J255" s="40" t="str">
        <f t="shared" si="10"/>
        <v>05_042</v>
      </c>
      <c r="K255" s="40" t="str">
        <f t="shared" si="11"/>
        <v>05_00247</v>
      </c>
      <c r="L255" s="40" t="s">
        <v>5948</v>
      </c>
    </row>
    <row r="256" spans="1:12">
      <c r="A256" s="54" t="s">
        <v>3579</v>
      </c>
      <c r="B256" s="55" t="s">
        <v>3579</v>
      </c>
      <c r="C256" s="50" t="s">
        <v>5572</v>
      </c>
      <c r="D256" s="51" t="s">
        <v>5573</v>
      </c>
      <c r="E256" s="50" t="s">
        <v>5342</v>
      </c>
      <c r="F256" s="51" t="s">
        <v>5574</v>
      </c>
      <c r="G256" s="52" t="s">
        <v>5575</v>
      </c>
      <c r="H256" s="53" t="s">
        <v>1668</v>
      </c>
      <c r="I256" s="40" t="str">
        <f t="shared" si="12"/>
        <v>43</v>
      </c>
      <c r="J256" s="40" t="str">
        <f t="shared" si="10"/>
        <v>05_043</v>
      </c>
      <c r="K256" s="40" t="str">
        <f t="shared" si="11"/>
        <v>05_00248</v>
      </c>
      <c r="L256" s="40" t="s">
        <v>5949</v>
      </c>
    </row>
    <row r="257" spans="1:12">
      <c r="A257" s="54" t="s">
        <v>3579</v>
      </c>
      <c r="B257" s="55" t="s">
        <v>3579</v>
      </c>
      <c r="C257" s="54" t="s">
        <v>3579</v>
      </c>
      <c r="D257" s="55" t="s">
        <v>3579</v>
      </c>
      <c r="E257" s="56" t="s">
        <v>3579</v>
      </c>
      <c r="F257" s="57" t="s">
        <v>3579</v>
      </c>
      <c r="G257" s="52" t="s">
        <v>5576</v>
      </c>
      <c r="H257" s="53" t="s">
        <v>3007</v>
      </c>
      <c r="I257" s="40" t="str">
        <f t="shared" si="12"/>
        <v>43</v>
      </c>
      <c r="J257" s="40" t="str">
        <f t="shared" si="10"/>
        <v>05_043</v>
      </c>
      <c r="K257" s="40" t="str">
        <f t="shared" si="11"/>
        <v>05_00249</v>
      </c>
      <c r="L257" s="40" t="s">
        <v>5949</v>
      </c>
    </row>
    <row r="258" spans="1:12">
      <c r="A258" s="54" t="s">
        <v>3579</v>
      </c>
      <c r="B258" s="55" t="s">
        <v>3579</v>
      </c>
      <c r="C258" s="54" t="s">
        <v>3579</v>
      </c>
      <c r="D258" s="55" t="s">
        <v>3579</v>
      </c>
      <c r="E258" s="54" t="s">
        <v>5346</v>
      </c>
      <c r="F258" s="55" t="s">
        <v>5577</v>
      </c>
      <c r="G258" s="52" t="s">
        <v>5578</v>
      </c>
      <c r="H258" s="53" t="s">
        <v>1669</v>
      </c>
      <c r="I258" s="40" t="str">
        <f t="shared" si="12"/>
        <v>43</v>
      </c>
      <c r="J258" s="40" t="str">
        <f t="shared" si="10"/>
        <v>05_043</v>
      </c>
      <c r="K258" s="40" t="str">
        <f t="shared" si="11"/>
        <v>05_00250</v>
      </c>
      <c r="L258" s="40" t="s">
        <v>5949</v>
      </c>
    </row>
    <row r="259" spans="1:12">
      <c r="A259" s="54" t="s">
        <v>3579</v>
      </c>
      <c r="B259" s="55" t="s">
        <v>3579</v>
      </c>
      <c r="C259" s="54" t="s">
        <v>3579</v>
      </c>
      <c r="D259" s="55" t="s">
        <v>3579</v>
      </c>
      <c r="E259" s="54" t="s">
        <v>3579</v>
      </c>
      <c r="F259" s="55" t="s">
        <v>3579</v>
      </c>
      <c r="G259" s="52" t="s">
        <v>5579</v>
      </c>
      <c r="H259" s="53" t="s">
        <v>1861</v>
      </c>
      <c r="I259" s="40" t="str">
        <f t="shared" si="12"/>
        <v>43</v>
      </c>
      <c r="J259" s="40" t="str">
        <f t="shared" si="10"/>
        <v>05_043</v>
      </c>
      <c r="K259" s="40" t="str">
        <f t="shared" si="11"/>
        <v>05_00251</v>
      </c>
      <c r="L259" s="40" t="s">
        <v>5949</v>
      </c>
    </row>
    <row r="260" spans="1:12">
      <c r="A260" s="54" t="s">
        <v>3579</v>
      </c>
      <c r="B260" s="55" t="s">
        <v>3579</v>
      </c>
      <c r="C260" s="54" t="s">
        <v>3579</v>
      </c>
      <c r="D260" s="55" t="s">
        <v>3579</v>
      </c>
      <c r="E260" s="50" t="s">
        <v>5347</v>
      </c>
      <c r="F260" s="51" t="s">
        <v>5580</v>
      </c>
      <c r="G260" s="52" t="s">
        <v>5581</v>
      </c>
      <c r="H260" s="53" t="s">
        <v>1670</v>
      </c>
      <c r="I260" s="40" t="str">
        <f t="shared" si="12"/>
        <v>43</v>
      </c>
      <c r="J260" s="40" t="str">
        <f t="shared" si="10"/>
        <v>05_043</v>
      </c>
      <c r="K260" s="40" t="str">
        <f t="shared" si="11"/>
        <v>05_00252</v>
      </c>
      <c r="L260" s="40" t="s">
        <v>5949</v>
      </c>
    </row>
    <row r="261" spans="1:12">
      <c r="A261" s="54" t="s">
        <v>3579</v>
      </c>
      <c r="B261" s="55" t="s">
        <v>3579</v>
      </c>
      <c r="C261" s="54" t="s">
        <v>3579</v>
      </c>
      <c r="D261" s="55" t="s">
        <v>3579</v>
      </c>
      <c r="E261" s="54" t="s">
        <v>3579</v>
      </c>
      <c r="F261" s="55" t="s">
        <v>3579</v>
      </c>
      <c r="G261" s="52" t="s">
        <v>5582</v>
      </c>
      <c r="H261" s="53" t="s">
        <v>1671</v>
      </c>
      <c r="I261" s="40" t="str">
        <f t="shared" si="12"/>
        <v>43</v>
      </c>
      <c r="J261" s="40" t="str">
        <f t="shared" si="10"/>
        <v>05_043</v>
      </c>
      <c r="K261" s="40" t="str">
        <f t="shared" si="11"/>
        <v>05_00253</v>
      </c>
      <c r="L261" s="40" t="s">
        <v>5949</v>
      </c>
    </row>
    <row r="262" spans="1:12">
      <c r="A262" s="54" t="s">
        <v>3579</v>
      </c>
      <c r="B262" s="55" t="s">
        <v>3579</v>
      </c>
      <c r="C262" s="54" t="s">
        <v>3579</v>
      </c>
      <c r="D262" s="55" t="s">
        <v>3579</v>
      </c>
      <c r="E262" s="54" t="s">
        <v>3579</v>
      </c>
      <c r="F262" s="55" t="s">
        <v>3579</v>
      </c>
      <c r="G262" s="52" t="s">
        <v>5583</v>
      </c>
      <c r="H262" s="53" t="s">
        <v>1672</v>
      </c>
      <c r="I262" s="40" t="str">
        <f t="shared" si="12"/>
        <v>43</v>
      </c>
      <c r="J262" s="40" t="str">
        <f t="shared" si="10"/>
        <v>05_043</v>
      </c>
      <c r="K262" s="40" t="str">
        <f t="shared" si="11"/>
        <v>05_00254</v>
      </c>
      <c r="L262" s="40" t="s">
        <v>5949</v>
      </c>
    </row>
    <row r="263" spans="1:12">
      <c r="A263" s="54" t="s">
        <v>3579</v>
      </c>
      <c r="B263" s="55" t="s">
        <v>3579</v>
      </c>
      <c r="C263" s="56" t="s">
        <v>3579</v>
      </c>
      <c r="D263" s="57" t="s">
        <v>3579</v>
      </c>
      <c r="E263" s="56" t="s">
        <v>3579</v>
      </c>
      <c r="F263" s="57" t="s">
        <v>3579</v>
      </c>
      <c r="G263" s="52" t="s">
        <v>5584</v>
      </c>
      <c r="H263" s="53" t="s">
        <v>1673</v>
      </c>
      <c r="I263" s="40" t="str">
        <f t="shared" si="12"/>
        <v>43</v>
      </c>
      <c r="J263" s="40" t="str">
        <f t="shared" si="10"/>
        <v>05_043</v>
      </c>
      <c r="K263" s="40" t="str">
        <f t="shared" si="11"/>
        <v>05_00255</v>
      </c>
      <c r="L263" s="40" t="s">
        <v>5949</v>
      </c>
    </row>
    <row r="264" spans="1:12">
      <c r="A264" s="54" t="s">
        <v>3579</v>
      </c>
      <c r="B264" s="55" t="s">
        <v>3579</v>
      </c>
      <c r="C264" s="54" t="s">
        <v>5585</v>
      </c>
      <c r="D264" s="55" t="s">
        <v>5586</v>
      </c>
      <c r="E264" s="54" t="s">
        <v>5349</v>
      </c>
      <c r="F264" s="55" t="s">
        <v>5587</v>
      </c>
      <c r="G264" s="52" t="s">
        <v>5588</v>
      </c>
      <c r="H264" s="53" t="s">
        <v>1674</v>
      </c>
      <c r="I264" s="40" t="str">
        <f t="shared" si="12"/>
        <v>44</v>
      </c>
      <c r="J264" s="40" t="str">
        <f t="shared" si="10"/>
        <v>05_044</v>
      </c>
      <c r="K264" s="40" t="str">
        <f t="shared" si="11"/>
        <v>05_00256</v>
      </c>
      <c r="L264" s="40" t="s">
        <v>5950</v>
      </c>
    </row>
    <row r="265" spans="1:12">
      <c r="A265" s="54" t="s">
        <v>3579</v>
      </c>
      <c r="B265" s="55" t="s">
        <v>3579</v>
      </c>
      <c r="C265" s="54" t="s">
        <v>3579</v>
      </c>
      <c r="D265" s="55" t="s">
        <v>3579</v>
      </c>
      <c r="E265" s="54" t="s">
        <v>3579</v>
      </c>
      <c r="F265" s="55" t="s">
        <v>3579</v>
      </c>
      <c r="G265" s="52" t="s">
        <v>5589</v>
      </c>
      <c r="H265" s="53" t="s">
        <v>1675</v>
      </c>
      <c r="I265" s="40" t="str">
        <f t="shared" si="12"/>
        <v>44</v>
      </c>
      <c r="J265" s="40" t="str">
        <f t="shared" si="10"/>
        <v>05_044</v>
      </c>
      <c r="K265" s="40" t="str">
        <f t="shared" si="11"/>
        <v>05_00257</v>
      </c>
      <c r="L265" s="40" t="s">
        <v>5950</v>
      </c>
    </row>
    <row r="266" spans="1:12">
      <c r="A266" s="54" t="s">
        <v>3579</v>
      </c>
      <c r="B266" s="55" t="s">
        <v>3579</v>
      </c>
      <c r="C266" s="54" t="s">
        <v>3579</v>
      </c>
      <c r="D266" s="55" t="s">
        <v>3579</v>
      </c>
      <c r="E266" s="54" t="s">
        <v>3579</v>
      </c>
      <c r="F266" s="55" t="s">
        <v>3579</v>
      </c>
      <c r="G266" s="52" t="s">
        <v>5590</v>
      </c>
      <c r="H266" s="53" t="s">
        <v>1862</v>
      </c>
      <c r="I266" s="40" t="str">
        <f t="shared" si="12"/>
        <v>44</v>
      </c>
      <c r="J266" s="40" t="str">
        <f t="shared" ref="J266:J329" si="13">CONCATENATE($I$8,I266)</f>
        <v>05_044</v>
      </c>
      <c r="K266" s="40" t="str">
        <f t="shared" ref="K266:K329" si="14">CONCATENATE($J$8,G266)</f>
        <v>05_00258</v>
      </c>
      <c r="L266" s="40" t="s">
        <v>5950</v>
      </c>
    </row>
    <row r="267" spans="1:12">
      <c r="A267" s="54" t="s">
        <v>3579</v>
      </c>
      <c r="B267" s="55" t="s">
        <v>3579</v>
      </c>
      <c r="C267" s="54" t="s">
        <v>3579</v>
      </c>
      <c r="D267" s="55" t="s">
        <v>3579</v>
      </c>
      <c r="E267" s="50" t="s">
        <v>5350</v>
      </c>
      <c r="F267" s="51" t="s">
        <v>5591</v>
      </c>
      <c r="G267" s="52" t="s">
        <v>5592</v>
      </c>
      <c r="H267" s="53" t="s">
        <v>1677</v>
      </c>
      <c r="I267" s="40" t="str">
        <f t="shared" si="12"/>
        <v>44</v>
      </c>
      <c r="J267" s="40" t="str">
        <f t="shared" si="13"/>
        <v>05_044</v>
      </c>
      <c r="K267" s="40" t="str">
        <f t="shared" si="14"/>
        <v>05_00259</v>
      </c>
      <c r="L267" s="40" t="s">
        <v>5950</v>
      </c>
    </row>
    <row r="268" spans="1:12">
      <c r="A268" s="54" t="s">
        <v>3579</v>
      </c>
      <c r="B268" s="55" t="s">
        <v>3579</v>
      </c>
      <c r="C268" s="54" t="s">
        <v>3579</v>
      </c>
      <c r="D268" s="55" t="s">
        <v>3579</v>
      </c>
      <c r="E268" s="54" t="s">
        <v>3579</v>
      </c>
      <c r="F268" s="55" t="s">
        <v>3579</v>
      </c>
      <c r="G268" s="52" t="s">
        <v>5593</v>
      </c>
      <c r="H268" s="53" t="s">
        <v>1863</v>
      </c>
      <c r="I268" s="40" t="str">
        <f t="shared" si="12"/>
        <v>44</v>
      </c>
      <c r="J268" s="40" t="str">
        <f t="shared" si="13"/>
        <v>05_044</v>
      </c>
      <c r="K268" s="40" t="str">
        <f t="shared" si="14"/>
        <v>05_00260</v>
      </c>
      <c r="L268" s="40" t="s">
        <v>5950</v>
      </c>
    </row>
    <row r="269" spans="1:12">
      <c r="A269" s="54" t="s">
        <v>3579</v>
      </c>
      <c r="B269" s="55" t="s">
        <v>3579</v>
      </c>
      <c r="C269" s="54" t="s">
        <v>3579</v>
      </c>
      <c r="D269" s="55" t="s">
        <v>3579</v>
      </c>
      <c r="E269" s="56" t="s">
        <v>3579</v>
      </c>
      <c r="F269" s="57" t="s">
        <v>3579</v>
      </c>
      <c r="G269" s="52" t="s">
        <v>5594</v>
      </c>
      <c r="H269" s="53" t="s">
        <v>5595</v>
      </c>
      <c r="I269" s="40" t="str">
        <f t="shared" si="12"/>
        <v>44</v>
      </c>
      <c r="J269" s="40" t="str">
        <f t="shared" si="13"/>
        <v>05_044</v>
      </c>
      <c r="K269" s="40" t="str">
        <f t="shared" si="14"/>
        <v>05_00261</v>
      </c>
      <c r="L269" s="40" t="s">
        <v>5950</v>
      </c>
    </row>
    <row r="270" spans="1:12">
      <c r="A270" s="54" t="s">
        <v>3579</v>
      </c>
      <c r="B270" s="55" t="s">
        <v>3579</v>
      </c>
      <c r="C270" s="50" t="s">
        <v>5596</v>
      </c>
      <c r="D270" s="51" t="s">
        <v>5597</v>
      </c>
      <c r="E270" s="52" t="s">
        <v>5352</v>
      </c>
      <c r="F270" s="53" t="s">
        <v>5598</v>
      </c>
      <c r="G270" s="52" t="s">
        <v>5599</v>
      </c>
      <c r="H270" s="53" t="s">
        <v>1679</v>
      </c>
      <c r="I270" s="40" t="str">
        <f t="shared" si="12"/>
        <v>45</v>
      </c>
      <c r="J270" s="40" t="str">
        <f t="shared" si="13"/>
        <v>05_045</v>
      </c>
      <c r="K270" s="40" t="str">
        <f t="shared" si="14"/>
        <v>05_00262</v>
      </c>
      <c r="L270" s="40" t="s">
        <v>5951</v>
      </c>
    </row>
    <row r="271" spans="1:12">
      <c r="A271" s="54" t="s">
        <v>3579</v>
      </c>
      <c r="B271" s="55" t="s">
        <v>3579</v>
      </c>
      <c r="C271" s="56" t="s">
        <v>3579</v>
      </c>
      <c r="D271" s="57"/>
      <c r="E271" s="56" t="s">
        <v>5353</v>
      </c>
      <c r="F271" s="57" t="s">
        <v>1680</v>
      </c>
      <c r="G271" s="52" t="s">
        <v>5600</v>
      </c>
      <c r="H271" s="53" t="s">
        <v>1680</v>
      </c>
      <c r="I271" s="40" t="str">
        <f t="shared" si="12"/>
        <v>45</v>
      </c>
      <c r="J271" s="40" t="str">
        <f t="shared" si="13"/>
        <v>05_045</v>
      </c>
      <c r="K271" s="40" t="str">
        <f t="shared" si="14"/>
        <v>05_00263</v>
      </c>
      <c r="L271" s="40" t="s">
        <v>5951</v>
      </c>
    </row>
    <row r="272" spans="1:12">
      <c r="A272" s="54" t="s">
        <v>3579</v>
      </c>
      <c r="B272" s="55" t="s">
        <v>3579</v>
      </c>
      <c r="C272" s="50" t="s">
        <v>5601</v>
      </c>
      <c r="D272" s="51" t="s">
        <v>5602</v>
      </c>
      <c r="E272" s="50" t="s">
        <v>5355</v>
      </c>
      <c r="F272" s="51" t="s">
        <v>5602</v>
      </c>
      <c r="G272" s="52" t="s">
        <v>5603</v>
      </c>
      <c r="H272" s="53" t="s">
        <v>1864</v>
      </c>
      <c r="I272" s="40" t="str">
        <f t="shared" si="12"/>
        <v>46</v>
      </c>
      <c r="J272" s="40" t="str">
        <f t="shared" si="13"/>
        <v>05_046</v>
      </c>
      <c r="K272" s="40" t="str">
        <f t="shared" si="14"/>
        <v>05_00264</v>
      </c>
      <c r="L272" s="40" t="s">
        <v>5952</v>
      </c>
    </row>
    <row r="273" spans="1:12">
      <c r="A273" s="54" t="s">
        <v>3579</v>
      </c>
      <c r="B273" s="55" t="s">
        <v>3579</v>
      </c>
      <c r="C273" s="54" t="s">
        <v>3579</v>
      </c>
      <c r="D273" s="55" t="s">
        <v>3579</v>
      </c>
      <c r="E273" s="54" t="s">
        <v>3579</v>
      </c>
      <c r="F273" s="55" t="s">
        <v>3579</v>
      </c>
      <c r="G273" s="52" t="s">
        <v>5604</v>
      </c>
      <c r="H273" s="53" t="s">
        <v>1865</v>
      </c>
      <c r="I273" s="40" t="str">
        <f t="shared" si="12"/>
        <v>46</v>
      </c>
      <c r="J273" s="40" t="str">
        <f t="shared" si="13"/>
        <v>05_046</v>
      </c>
      <c r="K273" s="40" t="str">
        <f t="shared" si="14"/>
        <v>05_00265</v>
      </c>
      <c r="L273" s="40" t="s">
        <v>5952</v>
      </c>
    </row>
    <row r="274" spans="1:12">
      <c r="A274" s="54" t="s">
        <v>3579</v>
      </c>
      <c r="B274" s="55" t="s">
        <v>3579</v>
      </c>
      <c r="C274" s="54" t="s">
        <v>3579</v>
      </c>
      <c r="D274" s="55" t="s">
        <v>3579</v>
      </c>
      <c r="E274" s="54" t="s">
        <v>3579</v>
      </c>
      <c r="F274" s="55" t="s">
        <v>3579</v>
      </c>
      <c r="G274" s="52" t="s">
        <v>5605</v>
      </c>
      <c r="H274" s="53" t="s">
        <v>1866</v>
      </c>
      <c r="I274" s="40" t="str">
        <f t="shared" si="12"/>
        <v>46</v>
      </c>
      <c r="J274" s="40" t="str">
        <f t="shared" si="13"/>
        <v>05_046</v>
      </c>
      <c r="K274" s="40" t="str">
        <f t="shared" si="14"/>
        <v>05_00266</v>
      </c>
      <c r="L274" s="40" t="s">
        <v>5952</v>
      </c>
    </row>
    <row r="275" spans="1:12">
      <c r="A275" s="56" t="s">
        <v>3579</v>
      </c>
      <c r="B275" s="57" t="s">
        <v>3579</v>
      </c>
      <c r="C275" s="56" t="s">
        <v>3579</v>
      </c>
      <c r="D275" s="57" t="s">
        <v>3579</v>
      </c>
      <c r="E275" s="56" t="s">
        <v>3579</v>
      </c>
      <c r="F275" s="57" t="s">
        <v>3579</v>
      </c>
      <c r="G275" s="52" t="s">
        <v>5606</v>
      </c>
      <c r="H275" s="53" t="s">
        <v>1681</v>
      </c>
      <c r="I275" s="40" t="str">
        <f t="shared" si="12"/>
        <v>46</v>
      </c>
      <c r="J275" s="40" t="str">
        <f t="shared" si="13"/>
        <v>05_046</v>
      </c>
      <c r="K275" s="40" t="str">
        <f t="shared" si="14"/>
        <v>05_00267</v>
      </c>
      <c r="L275" s="40" t="s">
        <v>5952</v>
      </c>
    </row>
    <row r="276" spans="1:12">
      <c r="A276" s="54" t="s">
        <v>5321</v>
      </c>
      <c r="B276" s="55" t="s">
        <v>5607</v>
      </c>
      <c r="C276" s="50" t="s">
        <v>5608</v>
      </c>
      <c r="D276" s="51" t="s">
        <v>5607</v>
      </c>
      <c r="E276" s="50" t="s">
        <v>5356</v>
      </c>
      <c r="F276" s="51" t="s">
        <v>5609</v>
      </c>
      <c r="G276" s="52" t="s">
        <v>5610</v>
      </c>
      <c r="H276" s="53" t="s">
        <v>1682</v>
      </c>
      <c r="I276" s="40" t="str">
        <f t="shared" si="12"/>
        <v>47</v>
      </c>
      <c r="J276" s="40" t="str">
        <f t="shared" si="13"/>
        <v>05_047</v>
      </c>
      <c r="K276" s="40" t="str">
        <f t="shared" si="14"/>
        <v>05_00268</v>
      </c>
      <c r="L276" s="40" t="s">
        <v>5953</v>
      </c>
    </row>
    <row r="277" spans="1:12">
      <c r="A277" s="54" t="s">
        <v>3579</v>
      </c>
      <c r="B277" s="55" t="s">
        <v>3579</v>
      </c>
      <c r="C277" s="54" t="s">
        <v>3579</v>
      </c>
      <c r="D277" s="55" t="s">
        <v>3579</v>
      </c>
      <c r="E277" s="54" t="s">
        <v>3579</v>
      </c>
      <c r="F277" s="55" t="s">
        <v>3579</v>
      </c>
      <c r="G277" s="52" t="s">
        <v>5611</v>
      </c>
      <c r="H277" s="53" t="s">
        <v>1868</v>
      </c>
      <c r="I277" s="40" t="str">
        <f t="shared" si="12"/>
        <v>47</v>
      </c>
      <c r="J277" s="40" t="str">
        <f t="shared" si="13"/>
        <v>05_047</v>
      </c>
      <c r="K277" s="40" t="str">
        <f t="shared" si="14"/>
        <v>05_00269</v>
      </c>
      <c r="L277" s="40" t="s">
        <v>5953</v>
      </c>
    </row>
    <row r="278" spans="1:12">
      <c r="A278" s="54" t="s">
        <v>3579</v>
      </c>
      <c r="B278" s="55" t="s">
        <v>3579</v>
      </c>
      <c r="C278" s="54" t="s">
        <v>3579</v>
      </c>
      <c r="D278" s="55" t="s">
        <v>3579</v>
      </c>
      <c r="E278" s="54" t="s">
        <v>3579</v>
      </c>
      <c r="F278" s="55" t="s">
        <v>3579</v>
      </c>
      <c r="G278" s="52" t="s">
        <v>5612</v>
      </c>
      <c r="H278" s="53" t="s">
        <v>1869</v>
      </c>
      <c r="I278" s="40" t="str">
        <f t="shared" si="12"/>
        <v>47</v>
      </c>
      <c r="J278" s="40" t="str">
        <f t="shared" si="13"/>
        <v>05_047</v>
      </c>
      <c r="K278" s="40" t="str">
        <f t="shared" si="14"/>
        <v>05_00270</v>
      </c>
      <c r="L278" s="40" t="s">
        <v>5953</v>
      </c>
    </row>
    <row r="279" spans="1:12">
      <c r="A279" s="54" t="s">
        <v>3579</v>
      </c>
      <c r="B279" s="55" t="s">
        <v>3579</v>
      </c>
      <c r="C279" s="54" t="s">
        <v>3579</v>
      </c>
      <c r="D279" s="55" t="s">
        <v>3579</v>
      </c>
      <c r="E279" s="50" t="s">
        <v>5357</v>
      </c>
      <c r="F279" s="51" t="s">
        <v>5613</v>
      </c>
      <c r="G279" s="52" t="s">
        <v>5614</v>
      </c>
      <c r="H279" s="53" t="s">
        <v>1870</v>
      </c>
      <c r="I279" s="40" t="str">
        <f t="shared" si="12"/>
        <v>47</v>
      </c>
      <c r="J279" s="40" t="str">
        <f t="shared" si="13"/>
        <v>05_047</v>
      </c>
      <c r="K279" s="40" t="str">
        <f t="shared" si="14"/>
        <v>05_00271</v>
      </c>
      <c r="L279" s="40" t="s">
        <v>5953</v>
      </c>
    </row>
    <row r="280" spans="1:12">
      <c r="A280" s="54" t="s">
        <v>3579</v>
      </c>
      <c r="B280" s="55" t="s">
        <v>3579</v>
      </c>
      <c r="C280" s="54" t="s">
        <v>3579</v>
      </c>
      <c r="D280" s="55" t="s">
        <v>3579</v>
      </c>
      <c r="E280" s="56" t="s">
        <v>3579</v>
      </c>
      <c r="F280" s="57" t="s">
        <v>3579</v>
      </c>
      <c r="G280" s="52" t="s">
        <v>5615</v>
      </c>
      <c r="H280" s="53" t="s">
        <v>1871</v>
      </c>
      <c r="I280" s="40" t="str">
        <f t="shared" si="12"/>
        <v>47</v>
      </c>
      <c r="J280" s="40" t="str">
        <f t="shared" si="13"/>
        <v>05_047</v>
      </c>
      <c r="K280" s="40" t="str">
        <f t="shared" si="14"/>
        <v>05_00272</v>
      </c>
      <c r="L280" s="40" t="s">
        <v>5953</v>
      </c>
    </row>
    <row r="281" spans="1:12">
      <c r="A281" s="54" t="s">
        <v>3579</v>
      </c>
      <c r="B281" s="55" t="s">
        <v>3579</v>
      </c>
      <c r="C281" s="56" t="s">
        <v>3579</v>
      </c>
      <c r="D281" s="57" t="s">
        <v>3579</v>
      </c>
      <c r="E281" s="56" t="s">
        <v>5361</v>
      </c>
      <c r="F281" s="57" t="s">
        <v>1683</v>
      </c>
      <c r="G281" s="52" t="s">
        <v>5616</v>
      </c>
      <c r="H281" s="53" t="s">
        <v>1683</v>
      </c>
      <c r="I281" s="40" t="str">
        <f t="shared" si="12"/>
        <v>47</v>
      </c>
      <c r="J281" s="40" t="str">
        <f t="shared" si="13"/>
        <v>05_047</v>
      </c>
      <c r="K281" s="40" t="str">
        <f t="shared" si="14"/>
        <v>05_00273</v>
      </c>
      <c r="L281" s="40" t="s">
        <v>5953</v>
      </c>
    </row>
    <row r="282" spans="1:12">
      <c r="A282" s="50" t="s">
        <v>5322</v>
      </c>
      <c r="B282" s="51" t="s">
        <v>5617</v>
      </c>
      <c r="C282" s="54" t="s">
        <v>5618</v>
      </c>
      <c r="D282" s="55" t="s">
        <v>5619</v>
      </c>
      <c r="E282" s="54" t="s">
        <v>5362</v>
      </c>
      <c r="F282" s="55" t="s">
        <v>5620</v>
      </c>
      <c r="G282" s="52" t="s">
        <v>5621</v>
      </c>
      <c r="H282" s="53" t="s">
        <v>1684</v>
      </c>
      <c r="I282" s="40" t="str">
        <f t="shared" si="12"/>
        <v>48</v>
      </c>
      <c r="J282" s="40" t="str">
        <f t="shared" si="13"/>
        <v>05_048</v>
      </c>
      <c r="K282" s="40" t="str">
        <f t="shared" si="14"/>
        <v>05_00274</v>
      </c>
      <c r="L282" s="40" t="s">
        <v>5954</v>
      </c>
    </row>
    <row r="283" spans="1:12">
      <c r="A283" s="54" t="s">
        <v>3579</v>
      </c>
      <c r="B283" s="55" t="s">
        <v>3579</v>
      </c>
      <c r="C283" s="54" t="s">
        <v>3579</v>
      </c>
      <c r="D283" s="55" t="s">
        <v>3579</v>
      </c>
      <c r="E283" s="54" t="s">
        <v>3579</v>
      </c>
      <c r="F283" s="55" t="s">
        <v>3579</v>
      </c>
      <c r="G283" s="52" t="s">
        <v>5622</v>
      </c>
      <c r="H283" s="53" t="s">
        <v>1685</v>
      </c>
      <c r="I283" s="40" t="str">
        <f t="shared" ref="I283:I346" si="15">IF(C283="",I282,C283)</f>
        <v>48</v>
      </c>
      <c r="J283" s="40" t="str">
        <f t="shared" si="13"/>
        <v>05_048</v>
      </c>
      <c r="K283" s="40" t="str">
        <f t="shared" si="14"/>
        <v>05_00275</v>
      </c>
      <c r="L283" s="40" t="s">
        <v>5954</v>
      </c>
    </row>
    <row r="284" spans="1:12">
      <c r="A284" s="54" t="s">
        <v>3579</v>
      </c>
      <c r="B284" s="55" t="s">
        <v>3579</v>
      </c>
      <c r="C284" s="54" t="s">
        <v>3579</v>
      </c>
      <c r="D284" s="55" t="s">
        <v>3579</v>
      </c>
      <c r="E284" s="54" t="s">
        <v>3579</v>
      </c>
      <c r="F284" s="55" t="s">
        <v>3579</v>
      </c>
      <c r="G284" s="52" t="s">
        <v>5623</v>
      </c>
      <c r="H284" s="53" t="s">
        <v>1872</v>
      </c>
      <c r="I284" s="40" t="str">
        <f t="shared" si="15"/>
        <v>48</v>
      </c>
      <c r="J284" s="40" t="str">
        <f t="shared" si="13"/>
        <v>05_048</v>
      </c>
      <c r="K284" s="40" t="str">
        <f t="shared" si="14"/>
        <v>05_00276</v>
      </c>
      <c r="L284" s="40" t="s">
        <v>5954</v>
      </c>
    </row>
    <row r="285" spans="1:12">
      <c r="A285" s="54" t="s">
        <v>3579</v>
      </c>
      <c r="B285" s="55" t="s">
        <v>3579</v>
      </c>
      <c r="C285" s="54" t="s">
        <v>3579</v>
      </c>
      <c r="D285" s="55" t="s">
        <v>3579</v>
      </c>
      <c r="E285" s="54" t="s">
        <v>3579</v>
      </c>
      <c r="F285" s="55" t="s">
        <v>3579</v>
      </c>
      <c r="G285" s="52" t="s">
        <v>5624</v>
      </c>
      <c r="H285" s="53" t="s">
        <v>1873</v>
      </c>
      <c r="I285" s="40" t="str">
        <f t="shared" si="15"/>
        <v>48</v>
      </c>
      <c r="J285" s="40" t="str">
        <f t="shared" si="13"/>
        <v>05_048</v>
      </c>
      <c r="K285" s="40" t="str">
        <f t="shared" si="14"/>
        <v>05_00277</v>
      </c>
      <c r="L285" s="40" t="s">
        <v>5954</v>
      </c>
    </row>
    <row r="286" spans="1:12">
      <c r="A286" s="54" t="s">
        <v>3579</v>
      </c>
      <c r="B286" s="55" t="s">
        <v>3579</v>
      </c>
      <c r="C286" s="54" t="s">
        <v>3579</v>
      </c>
      <c r="D286" s="55" t="s">
        <v>3579</v>
      </c>
      <c r="E286" s="50" t="s">
        <v>5364</v>
      </c>
      <c r="F286" s="51" t="s">
        <v>5625</v>
      </c>
      <c r="G286" s="52" t="s">
        <v>5626</v>
      </c>
      <c r="H286" s="53" t="s">
        <v>1874</v>
      </c>
      <c r="I286" s="40" t="str">
        <f t="shared" si="15"/>
        <v>48</v>
      </c>
      <c r="J286" s="40" t="str">
        <f t="shared" si="13"/>
        <v>05_048</v>
      </c>
      <c r="K286" s="40" t="str">
        <f t="shared" si="14"/>
        <v>05_00278</v>
      </c>
      <c r="L286" s="40" t="s">
        <v>5954</v>
      </c>
    </row>
    <row r="287" spans="1:12">
      <c r="A287" s="54" t="s">
        <v>3579</v>
      </c>
      <c r="B287" s="55" t="s">
        <v>3579</v>
      </c>
      <c r="C287" s="54" t="s">
        <v>3579</v>
      </c>
      <c r="D287" s="55" t="s">
        <v>3579</v>
      </c>
      <c r="E287" s="56" t="s">
        <v>3579</v>
      </c>
      <c r="F287" s="57" t="s">
        <v>3579</v>
      </c>
      <c r="G287" s="52" t="s">
        <v>5627</v>
      </c>
      <c r="H287" s="53" t="s">
        <v>1875</v>
      </c>
      <c r="I287" s="40" t="str">
        <f t="shared" si="15"/>
        <v>48</v>
      </c>
      <c r="J287" s="40" t="str">
        <f t="shared" si="13"/>
        <v>05_048</v>
      </c>
      <c r="K287" s="40" t="str">
        <f t="shared" si="14"/>
        <v>05_00279</v>
      </c>
      <c r="L287" s="40" t="s">
        <v>5954</v>
      </c>
    </row>
    <row r="288" spans="1:12">
      <c r="A288" s="54" t="s">
        <v>3579</v>
      </c>
      <c r="B288" s="55" t="s">
        <v>3579</v>
      </c>
      <c r="C288" s="54" t="s">
        <v>3579</v>
      </c>
      <c r="D288" s="55" t="s">
        <v>3579</v>
      </c>
      <c r="E288" s="54" t="s">
        <v>5366</v>
      </c>
      <c r="F288" s="55" t="s">
        <v>5628</v>
      </c>
      <c r="G288" s="52" t="s">
        <v>5629</v>
      </c>
      <c r="H288" s="53" t="s">
        <v>1686</v>
      </c>
      <c r="I288" s="40" t="str">
        <f t="shared" si="15"/>
        <v>48</v>
      </c>
      <c r="J288" s="40" t="str">
        <f t="shared" si="13"/>
        <v>05_048</v>
      </c>
      <c r="K288" s="40" t="str">
        <f t="shared" si="14"/>
        <v>05_00280</v>
      </c>
      <c r="L288" s="40" t="s">
        <v>5954</v>
      </c>
    </row>
    <row r="289" spans="1:12">
      <c r="A289" s="54" t="s">
        <v>3579</v>
      </c>
      <c r="B289" s="55" t="s">
        <v>3579</v>
      </c>
      <c r="C289" s="50" t="s">
        <v>5630</v>
      </c>
      <c r="D289" s="51" t="s">
        <v>5631</v>
      </c>
      <c r="E289" s="50" t="s">
        <v>5367</v>
      </c>
      <c r="F289" s="51" t="s">
        <v>5631</v>
      </c>
      <c r="G289" s="52" t="s">
        <v>5632</v>
      </c>
      <c r="H289" s="53" t="s">
        <v>1687</v>
      </c>
      <c r="I289" s="40" t="str">
        <f t="shared" si="15"/>
        <v>49</v>
      </c>
      <c r="J289" s="40" t="str">
        <f t="shared" si="13"/>
        <v>05_049</v>
      </c>
      <c r="K289" s="40" t="str">
        <f t="shared" si="14"/>
        <v>05_00281</v>
      </c>
      <c r="L289" s="40" t="s">
        <v>5955</v>
      </c>
    </row>
    <row r="290" spans="1:12">
      <c r="A290" s="54" t="s">
        <v>3579</v>
      </c>
      <c r="B290" s="55" t="s">
        <v>3579</v>
      </c>
      <c r="C290" s="54" t="s">
        <v>3579</v>
      </c>
      <c r="D290" s="55" t="s">
        <v>3579</v>
      </c>
      <c r="E290" s="54" t="s">
        <v>3579</v>
      </c>
      <c r="F290" s="55" t="s">
        <v>3579</v>
      </c>
      <c r="G290" s="52" t="s">
        <v>5633</v>
      </c>
      <c r="H290" s="53" t="s">
        <v>1688</v>
      </c>
      <c r="I290" s="40" t="str">
        <f t="shared" si="15"/>
        <v>49</v>
      </c>
      <c r="J290" s="40" t="str">
        <f t="shared" si="13"/>
        <v>05_049</v>
      </c>
      <c r="K290" s="40" t="str">
        <f t="shared" si="14"/>
        <v>05_00282</v>
      </c>
      <c r="L290" s="40" t="s">
        <v>5955</v>
      </c>
    </row>
    <row r="291" spans="1:12">
      <c r="A291" s="54" t="s">
        <v>3579</v>
      </c>
      <c r="B291" s="55" t="s">
        <v>3579</v>
      </c>
      <c r="C291" s="56" t="s">
        <v>3579</v>
      </c>
      <c r="D291" s="57" t="s">
        <v>3579</v>
      </c>
      <c r="E291" s="56" t="s">
        <v>3579</v>
      </c>
      <c r="F291" s="57" t="s">
        <v>3579</v>
      </c>
      <c r="G291" s="52" t="s">
        <v>5634</v>
      </c>
      <c r="H291" s="53" t="s">
        <v>1689</v>
      </c>
      <c r="I291" s="40" t="str">
        <f t="shared" si="15"/>
        <v>49</v>
      </c>
      <c r="J291" s="40" t="str">
        <f t="shared" si="13"/>
        <v>05_049</v>
      </c>
      <c r="K291" s="40" t="str">
        <f t="shared" si="14"/>
        <v>05_00283</v>
      </c>
      <c r="L291" s="40" t="s">
        <v>5955</v>
      </c>
    </row>
    <row r="292" spans="1:12">
      <c r="A292" s="54" t="s">
        <v>3579</v>
      </c>
      <c r="B292" s="55" t="s">
        <v>3579</v>
      </c>
      <c r="C292" s="50" t="s">
        <v>5635</v>
      </c>
      <c r="D292" s="51" t="s">
        <v>5636</v>
      </c>
      <c r="E292" s="50" t="s">
        <v>5369</v>
      </c>
      <c r="F292" s="51" t="s">
        <v>1690</v>
      </c>
      <c r="G292" s="52" t="s">
        <v>5637</v>
      </c>
      <c r="H292" s="53" t="s">
        <v>1690</v>
      </c>
      <c r="I292" s="40" t="str">
        <f t="shared" si="15"/>
        <v>50</v>
      </c>
      <c r="J292" s="40" t="str">
        <f t="shared" si="13"/>
        <v>05_050</v>
      </c>
      <c r="K292" s="40" t="str">
        <f t="shared" si="14"/>
        <v>05_00284</v>
      </c>
      <c r="L292" s="40" t="s">
        <v>5956</v>
      </c>
    </row>
    <row r="293" spans="1:12">
      <c r="A293" s="54" t="s">
        <v>3579</v>
      </c>
      <c r="B293" s="55" t="s">
        <v>3579</v>
      </c>
      <c r="C293" s="54" t="s">
        <v>3579</v>
      </c>
      <c r="D293" s="55" t="s">
        <v>3579</v>
      </c>
      <c r="E293" s="52" t="s">
        <v>5374</v>
      </c>
      <c r="F293" s="53" t="s">
        <v>1691</v>
      </c>
      <c r="G293" s="52" t="s">
        <v>5638</v>
      </c>
      <c r="H293" s="53" t="s">
        <v>1691</v>
      </c>
      <c r="I293" s="40" t="str">
        <f t="shared" si="15"/>
        <v>50</v>
      </c>
      <c r="J293" s="40" t="str">
        <f t="shared" si="13"/>
        <v>05_050</v>
      </c>
      <c r="K293" s="40" t="str">
        <f t="shared" si="14"/>
        <v>05_00285</v>
      </c>
      <c r="L293" s="40" t="s">
        <v>5956</v>
      </c>
    </row>
    <row r="294" spans="1:12">
      <c r="A294" s="54" t="s">
        <v>3579</v>
      </c>
      <c r="B294" s="55" t="s">
        <v>3579</v>
      </c>
      <c r="C294" s="54" t="s">
        <v>3579</v>
      </c>
      <c r="D294" s="55" t="s">
        <v>3579</v>
      </c>
      <c r="E294" s="54" t="s">
        <v>5375</v>
      </c>
      <c r="F294" s="55" t="s">
        <v>5636</v>
      </c>
      <c r="G294" s="52" t="s">
        <v>5639</v>
      </c>
      <c r="H294" s="53" t="s">
        <v>1692</v>
      </c>
      <c r="I294" s="40" t="str">
        <f t="shared" si="15"/>
        <v>50</v>
      </c>
      <c r="J294" s="40" t="str">
        <f t="shared" si="13"/>
        <v>05_050</v>
      </c>
      <c r="K294" s="40" t="str">
        <f t="shared" si="14"/>
        <v>05_00286</v>
      </c>
      <c r="L294" s="40" t="s">
        <v>5956</v>
      </c>
    </row>
    <row r="295" spans="1:12">
      <c r="A295" s="56" t="s">
        <v>3579</v>
      </c>
      <c r="B295" s="57" t="s">
        <v>3579</v>
      </c>
      <c r="C295" s="56" t="s">
        <v>3579</v>
      </c>
      <c r="D295" s="57" t="s">
        <v>3579</v>
      </c>
      <c r="E295" s="56" t="s">
        <v>3579</v>
      </c>
      <c r="F295" s="57" t="s">
        <v>3579</v>
      </c>
      <c r="G295" s="52" t="s">
        <v>5640</v>
      </c>
      <c r="H295" s="53" t="s">
        <v>1693</v>
      </c>
      <c r="I295" s="40" t="str">
        <f t="shared" si="15"/>
        <v>50</v>
      </c>
      <c r="J295" s="40" t="str">
        <f t="shared" si="13"/>
        <v>05_050</v>
      </c>
      <c r="K295" s="40" t="str">
        <f t="shared" si="14"/>
        <v>05_00287</v>
      </c>
      <c r="L295" s="40" t="s">
        <v>5956</v>
      </c>
    </row>
    <row r="296" spans="1:12">
      <c r="A296" s="54" t="s">
        <v>5324</v>
      </c>
      <c r="B296" s="55" t="s">
        <v>1702</v>
      </c>
      <c r="C296" s="54" t="s">
        <v>5641</v>
      </c>
      <c r="D296" s="55" t="s">
        <v>5642</v>
      </c>
      <c r="E296" s="54" t="s">
        <v>5376</v>
      </c>
      <c r="F296" s="55" t="s">
        <v>5642</v>
      </c>
      <c r="G296" s="52" t="s">
        <v>5643</v>
      </c>
      <c r="H296" s="53" t="s">
        <v>1694</v>
      </c>
      <c r="I296" s="40" t="str">
        <f t="shared" si="15"/>
        <v>51</v>
      </c>
      <c r="J296" s="40" t="str">
        <f t="shared" si="13"/>
        <v>05_051</v>
      </c>
      <c r="K296" s="40" t="str">
        <f t="shared" si="14"/>
        <v>05_00288</v>
      </c>
      <c r="L296" s="40" t="s">
        <v>5957</v>
      </c>
    </row>
    <row r="297" spans="1:12">
      <c r="A297" s="54" t="s">
        <v>3579</v>
      </c>
      <c r="B297" s="55" t="s">
        <v>3579</v>
      </c>
      <c r="C297" s="54" t="s">
        <v>3579</v>
      </c>
      <c r="D297" s="55" t="s">
        <v>3579</v>
      </c>
      <c r="E297" s="54" t="s">
        <v>3579</v>
      </c>
      <c r="F297" s="55" t="s">
        <v>3579</v>
      </c>
      <c r="G297" s="52" t="s">
        <v>5644</v>
      </c>
      <c r="H297" s="53" t="s">
        <v>1695</v>
      </c>
      <c r="I297" s="40" t="str">
        <f t="shared" si="15"/>
        <v>51</v>
      </c>
      <c r="J297" s="40" t="str">
        <f t="shared" si="13"/>
        <v>05_051</v>
      </c>
      <c r="K297" s="40" t="str">
        <f t="shared" si="14"/>
        <v>05_00289</v>
      </c>
      <c r="L297" s="40" t="s">
        <v>5957</v>
      </c>
    </row>
    <row r="298" spans="1:12">
      <c r="A298" s="54" t="s">
        <v>3579</v>
      </c>
      <c r="B298" s="55" t="s">
        <v>3579</v>
      </c>
      <c r="C298" s="54" t="s">
        <v>3579</v>
      </c>
      <c r="D298" s="55" t="s">
        <v>3579</v>
      </c>
      <c r="E298" s="54" t="s">
        <v>3579</v>
      </c>
      <c r="F298" s="55" t="s">
        <v>3579</v>
      </c>
      <c r="G298" s="52" t="s">
        <v>5645</v>
      </c>
      <c r="H298" s="53" t="s">
        <v>1696</v>
      </c>
      <c r="I298" s="40" t="str">
        <f t="shared" si="15"/>
        <v>51</v>
      </c>
      <c r="J298" s="40" t="str">
        <f t="shared" si="13"/>
        <v>05_051</v>
      </c>
      <c r="K298" s="40" t="str">
        <f t="shared" si="14"/>
        <v>05_00290</v>
      </c>
      <c r="L298" s="40" t="s">
        <v>5957</v>
      </c>
    </row>
    <row r="299" spans="1:12">
      <c r="A299" s="54" t="s">
        <v>3579</v>
      </c>
      <c r="B299" s="55" t="s">
        <v>3579</v>
      </c>
      <c r="C299" s="50" t="s">
        <v>5646</v>
      </c>
      <c r="D299" s="51" t="s">
        <v>5647</v>
      </c>
      <c r="E299" s="50" t="s">
        <v>5378</v>
      </c>
      <c r="F299" s="51" t="s">
        <v>5648</v>
      </c>
      <c r="G299" s="52" t="s">
        <v>5649</v>
      </c>
      <c r="H299" s="53" t="s">
        <v>1697</v>
      </c>
      <c r="I299" s="40" t="str">
        <f t="shared" si="15"/>
        <v>52</v>
      </c>
      <c r="J299" s="40" t="str">
        <f t="shared" si="13"/>
        <v>05_052</v>
      </c>
      <c r="K299" s="40" t="str">
        <f t="shared" si="14"/>
        <v>05_00291</v>
      </c>
      <c r="L299" s="40" t="s">
        <v>5958</v>
      </c>
    </row>
    <row r="300" spans="1:12">
      <c r="A300" s="54" t="s">
        <v>3579</v>
      </c>
      <c r="B300" s="55" t="s">
        <v>3579</v>
      </c>
      <c r="C300" s="54" t="s">
        <v>3579</v>
      </c>
      <c r="D300" s="55" t="s">
        <v>3579</v>
      </c>
      <c r="E300" s="56" t="s">
        <v>3579</v>
      </c>
      <c r="F300" s="57" t="s">
        <v>3579</v>
      </c>
      <c r="G300" s="52" t="s">
        <v>5650</v>
      </c>
      <c r="H300" s="53" t="s">
        <v>1698</v>
      </c>
      <c r="I300" s="40" t="str">
        <f t="shared" si="15"/>
        <v>52</v>
      </c>
      <c r="J300" s="40" t="str">
        <f t="shared" si="13"/>
        <v>05_052</v>
      </c>
      <c r="K300" s="40" t="str">
        <f t="shared" si="14"/>
        <v>05_00292</v>
      </c>
      <c r="L300" s="40" t="s">
        <v>5958</v>
      </c>
    </row>
    <row r="301" spans="1:12">
      <c r="A301" s="54" t="s">
        <v>3579</v>
      </c>
      <c r="B301" s="55" t="s">
        <v>3579</v>
      </c>
      <c r="C301" s="54" t="s">
        <v>3579</v>
      </c>
      <c r="D301" s="55" t="s">
        <v>3579</v>
      </c>
      <c r="E301" s="54" t="s">
        <v>5379</v>
      </c>
      <c r="F301" s="55" t="s">
        <v>5647</v>
      </c>
      <c r="G301" s="52" t="s">
        <v>5651</v>
      </c>
      <c r="H301" s="53" t="s">
        <v>1699</v>
      </c>
      <c r="I301" s="40" t="str">
        <f t="shared" si="15"/>
        <v>52</v>
      </c>
      <c r="J301" s="40" t="str">
        <f t="shared" si="13"/>
        <v>05_052</v>
      </c>
      <c r="K301" s="40" t="str">
        <f t="shared" si="14"/>
        <v>05_00293</v>
      </c>
      <c r="L301" s="40" t="s">
        <v>5958</v>
      </c>
    </row>
    <row r="302" spans="1:12">
      <c r="A302" s="54" t="s">
        <v>3579</v>
      </c>
      <c r="B302" s="55" t="s">
        <v>3579</v>
      </c>
      <c r="C302" s="54" t="s">
        <v>3579</v>
      </c>
      <c r="D302" s="55" t="s">
        <v>3579</v>
      </c>
      <c r="E302" s="54" t="s">
        <v>3579</v>
      </c>
      <c r="F302" s="55" t="s">
        <v>3579</v>
      </c>
      <c r="G302" s="52" t="s">
        <v>5652</v>
      </c>
      <c r="H302" s="53" t="s">
        <v>1700</v>
      </c>
      <c r="I302" s="40" t="str">
        <f t="shared" si="15"/>
        <v>52</v>
      </c>
      <c r="J302" s="40" t="str">
        <f t="shared" si="13"/>
        <v>05_052</v>
      </c>
      <c r="K302" s="40" t="str">
        <f t="shared" si="14"/>
        <v>05_00294</v>
      </c>
      <c r="L302" s="40" t="s">
        <v>5958</v>
      </c>
    </row>
    <row r="303" spans="1:12">
      <c r="A303" s="54" t="s">
        <v>3579</v>
      </c>
      <c r="B303" s="55" t="s">
        <v>3579</v>
      </c>
      <c r="C303" s="54" t="s">
        <v>3579</v>
      </c>
      <c r="D303" s="55" t="s">
        <v>3579</v>
      </c>
      <c r="E303" s="54" t="s">
        <v>3579</v>
      </c>
      <c r="F303" s="55" t="s">
        <v>3579</v>
      </c>
      <c r="G303" s="52" t="s">
        <v>5653</v>
      </c>
      <c r="H303" s="53" t="s">
        <v>1701</v>
      </c>
      <c r="I303" s="40" t="str">
        <f t="shared" si="15"/>
        <v>52</v>
      </c>
      <c r="J303" s="40" t="str">
        <f t="shared" si="13"/>
        <v>05_052</v>
      </c>
      <c r="K303" s="40" t="str">
        <f t="shared" si="14"/>
        <v>05_00295</v>
      </c>
      <c r="L303" s="40" t="s">
        <v>5958</v>
      </c>
    </row>
    <row r="304" spans="1:12">
      <c r="A304" s="54" t="s">
        <v>3579</v>
      </c>
      <c r="B304" s="55" t="s">
        <v>3579</v>
      </c>
      <c r="C304" s="54" t="s">
        <v>3579</v>
      </c>
      <c r="D304" s="55" t="s">
        <v>3579</v>
      </c>
      <c r="E304" s="54" t="s">
        <v>3579</v>
      </c>
      <c r="F304" s="55" t="s">
        <v>3579</v>
      </c>
      <c r="G304" s="52" t="s">
        <v>5654</v>
      </c>
      <c r="H304" s="53" t="s">
        <v>1876</v>
      </c>
      <c r="I304" s="40" t="str">
        <f t="shared" si="15"/>
        <v>52</v>
      </c>
      <c r="J304" s="40" t="str">
        <f t="shared" si="13"/>
        <v>05_052</v>
      </c>
      <c r="K304" s="40" t="str">
        <f t="shared" si="14"/>
        <v>05_00296</v>
      </c>
      <c r="L304" s="40" t="s">
        <v>5958</v>
      </c>
    </row>
    <row r="305" spans="1:12">
      <c r="A305" s="54" t="s">
        <v>3579</v>
      </c>
      <c r="B305" s="55" t="s">
        <v>3579</v>
      </c>
      <c r="C305" s="56" t="s">
        <v>3579</v>
      </c>
      <c r="D305" s="57" t="s">
        <v>3579</v>
      </c>
      <c r="E305" s="56" t="s">
        <v>3579</v>
      </c>
      <c r="F305" s="57" t="s">
        <v>3579</v>
      </c>
      <c r="G305" s="52" t="s">
        <v>5655</v>
      </c>
      <c r="H305" s="53" t="s">
        <v>1702</v>
      </c>
      <c r="I305" s="40" t="str">
        <f t="shared" si="15"/>
        <v>52</v>
      </c>
      <c r="J305" s="40" t="str">
        <f t="shared" si="13"/>
        <v>05_052</v>
      </c>
      <c r="K305" s="40" t="str">
        <f t="shared" si="14"/>
        <v>05_00297</v>
      </c>
      <c r="L305" s="40" t="s">
        <v>5958</v>
      </c>
    </row>
    <row r="306" spans="1:12">
      <c r="A306" s="50" t="s">
        <v>5343</v>
      </c>
      <c r="B306" s="51" t="s">
        <v>5656</v>
      </c>
      <c r="C306" s="50" t="s">
        <v>5657</v>
      </c>
      <c r="D306" s="51" t="s">
        <v>1276</v>
      </c>
      <c r="E306" s="50" t="s">
        <v>5380</v>
      </c>
      <c r="F306" s="51" t="s">
        <v>1276</v>
      </c>
      <c r="G306" s="52" t="s">
        <v>1178</v>
      </c>
      <c r="H306" s="53" t="s">
        <v>1116</v>
      </c>
      <c r="I306" s="40" t="str">
        <f t="shared" si="15"/>
        <v>53</v>
      </c>
      <c r="J306" s="40" t="str">
        <f t="shared" si="13"/>
        <v>05_053</v>
      </c>
      <c r="K306" s="40" t="str">
        <f t="shared" si="14"/>
        <v>05_00298</v>
      </c>
      <c r="L306" s="40" t="s">
        <v>5959</v>
      </c>
    </row>
    <row r="307" spans="1:12">
      <c r="A307" s="54" t="s">
        <v>3579</v>
      </c>
      <c r="B307" s="55" t="s">
        <v>3579</v>
      </c>
      <c r="C307" s="54" t="s">
        <v>3579</v>
      </c>
      <c r="D307" s="55" t="s">
        <v>3579</v>
      </c>
      <c r="E307" s="54" t="s">
        <v>3579</v>
      </c>
      <c r="F307" s="55" t="s">
        <v>3579</v>
      </c>
      <c r="G307" s="52" t="s">
        <v>1179</v>
      </c>
      <c r="H307" s="53" t="s">
        <v>1117</v>
      </c>
      <c r="I307" s="40" t="str">
        <f t="shared" si="15"/>
        <v>53</v>
      </c>
      <c r="J307" s="40" t="str">
        <f t="shared" si="13"/>
        <v>05_053</v>
      </c>
      <c r="K307" s="40" t="str">
        <f t="shared" si="14"/>
        <v>05_00299</v>
      </c>
      <c r="L307" s="40" t="s">
        <v>5959</v>
      </c>
    </row>
    <row r="308" spans="1:12">
      <c r="A308" s="54" t="s">
        <v>3579</v>
      </c>
      <c r="B308" s="55" t="s">
        <v>3579</v>
      </c>
      <c r="C308" s="54" t="s">
        <v>3579</v>
      </c>
      <c r="D308" s="55" t="s">
        <v>3579</v>
      </c>
      <c r="E308" s="54" t="s">
        <v>3579</v>
      </c>
      <c r="F308" s="55" t="s">
        <v>3579</v>
      </c>
      <c r="G308" s="52" t="s">
        <v>1180</v>
      </c>
      <c r="H308" s="53" t="s">
        <v>1118</v>
      </c>
      <c r="I308" s="40" t="str">
        <f t="shared" si="15"/>
        <v>53</v>
      </c>
      <c r="J308" s="40" t="str">
        <f t="shared" si="13"/>
        <v>05_053</v>
      </c>
      <c r="K308" s="40" t="str">
        <f t="shared" si="14"/>
        <v>05_00300</v>
      </c>
      <c r="L308" s="40" t="s">
        <v>5959</v>
      </c>
    </row>
    <row r="309" spans="1:12">
      <c r="A309" s="54" t="s">
        <v>3579</v>
      </c>
      <c r="B309" s="55" t="s">
        <v>3579</v>
      </c>
      <c r="C309" s="54" t="s">
        <v>3579</v>
      </c>
      <c r="D309" s="55" t="s">
        <v>3579</v>
      </c>
      <c r="E309" s="54" t="s">
        <v>3579</v>
      </c>
      <c r="F309" s="55" t="s">
        <v>3579</v>
      </c>
      <c r="G309" s="52" t="s">
        <v>1181</v>
      </c>
      <c r="H309" s="53" t="s">
        <v>1119</v>
      </c>
      <c r="I309" s="40" t="str">
        <f t="shared" si="15"/>
        <v>53</v>
      </c>
      <c r="J309" s="40" t="str">
        <f t="shared" si="13"/>
        <v>05_053</v>
      </c>
      <c r="K309" s="40" t="str">
        <f t="shared" si="14"/>
        <v>05_00301</v>
      </c>
      <c r="L309" s="40" t="s">
        <v>5959</v>
      </c>
    </row>
    <row r="310" spans="1:12">
      <c r="A310" s="54" t="s">
        <v>3579</v>
      </c>
      <c r="B310" s="55" t="s">
        <v>3579</v>
      </c>
      <c r="C310" s="50" t="s">
        <v>5658</v>
      </c>
      <c r="D310" s="51" t="s">
        <v>5659</v>
      </c>
      <c r="E310" s="50" t="s">
        <v>5383</v>
      </c>
      <c r="F310" s="51" t="s">
        <v>1120</v>
      </c>
      <c r="G310" s="52" t="s">
        <v>1182</v>
      </c>
      <c r="H310" s="53" t="s">
        <v>1120</v>
      </c>
      <c r="I310" s="40" t="str">
        <f t="shared" si="15"/>
        <v>54</v>
      </c>
      <c r="J310" s="40" t="str">
        <f t="shared" si="13"/>
        <v>05_054</v>
      </c>
      <c r="K310" s="40" t="str">
        <f t="shared" si="14"/>
        <v>05_00302</v>
      </c>
      <c r="L310" s="40" t="s">
        <v>5960</v>
      </c>
    </row>
    <row r="311" spans="1:12">
      <c r="A311" s="54" t="s">
        <v>3579</v>
      </c>
      <c r="B311" s="55" t="s">
        <v>3579</v>
      </c>
      <c r="C311" s="54" t="s">
        <v>3579</v>
      </c>
      <c r="D311" s="55" t="s">
        <v>3579</v>
      </c>
      <c r="E311" s="52" t="s">
        <v>5385</v>
      </c>
      <c r="F311" s="53" t="s">
        <v>1121</v>
      </c>
      <c r="G311" s="52" t="s">
        <v>1183</v>
      </c>
      <c r="H311" s="53" t="s">
        <v>1121</v>
      </c>
      <c r="I311" s="40" t="str">
        <f t="shared" si="15"/>
        <v>54</v>
      </c>
      <c r="J311" s="40" t="str">
        <f t="shared" si="13"/>
        <v>05_054</v>
      </c>
      <c r="K311" s="40" t="str">
        <f t="shared" si="14"/>
        <v>05_00303</v>
      </c>
      <c r="L311" s="40" t="s">
        <v>5960</v>
      </c>
    </row>
    <row r="312" spans="1:12">
      <c r="A312" s="56" t="s">
        <v>3579</v>
      </c>
      <c r="B312" s="57" t="s">
        <v>3579</v>
      </c>
      <c r="C312" s="56" t="s">
        <v>3579</v>
      </c>
      <c r="D312" s="57" t="s">
        <v>3579</v>
      </c>
      <c r="E312" s="56" t="s">
        <v>5386</v>
      </c>
      <c r="F312" s="57" t="s">
        <v>1704</v>
      </c>
      <c r="G312" s="52" t="s">
        <v>5660</v>
      </c>
      <c r="H312" s="53" t="s">
        <v>1704</v>
      </c>
      <c r="I312" s="40" t="str">
        <f t="shared" si="15"/>
        <v>54</v>
      </c>
      <c r="J312" s="40" t="str">
        <f t="shared" si="13"/>
        <v>05_054</v>
      </c>
      <c r="K312" s="40" t="str">
        <f t="shared" si="14"/>
        <v>05_00304</v>
      </c>
      <c r="L312" s="40" t="s">
        <v>5960</v>
      </c>
    </row>
    <row r="313" spans="1:12">
      <c r="A313" s="54" t="s">
        <v>5358</v>
      </c>
      <c r="B313" s="55" t="s">
        <v>5661</v>
      </c>
      <c r="C313" s="54" t="s">
        <v>5662</v>
      </c>
      <c r="D313" s="55" t="s">
        <v>5663</v>
      </c>
      <c r="E313" s="54" t="s">
        <v>5387</v>
      </c>
      <c r="F313" s="55" t="s">
        <v>1705</v>
      </c>
      <c r="G313" s="52" t="s">
        <v>5664</v>
      </c>
      <c r="H313" s="53" t="s">
        <v>1705</v>
      </c>
      <c r="I313" s="40" t="str">
        <f t="shared" si="15"/>
        <v>55</v>
      </c>
      <c r="J313" s="40" t="str">
        <f t="shared" si="13"/>
        <v>05_055</v>
      </c>
      <c r="K313" s="40" t="str">
        <f t="shared" si="14"/>
        <v>05_00305</v>
      </c>
      <c r="L313" s="40" t="s">
        <v>5961</v>
      </c>
    </row>
    <row r="314" spans="1:12">
      <c r="A314" s="54" t="s">
        <v>3579</v>
      </c>
      <c r="B314" s="55" t="s">
        <v>3579</v>
      </c>
      <c r="C314" s="54" t="s">
        <v>3579</v>
      </c>
      <c r="D314" s="55" t="s">
        <v>3579</v>
      </c>
      <c r="E314" s="52" t="s">
        <v>5389</v>
      </c>
      <c r="F314" s="53" t="s">
        <v>1706</v>
      </c>
      <c r="G314" s="52" t="s">
        <v>5665</v>
      </c>
      <c r="H314" s="53" t="s">
        <v>1706</v>
      </c>
      <c r="I314" s="40" t="str">
        <f t="shared" si="15"/>
        <v>55</v>
      </c>
      <c r="J314" s="40" t="str">
        <f t="shared" si="13"/>
        <v>05_055</v>
      </c>
      <c r="K314" s="40" t="str">
        <f t="shared" si="14"/>
        <v>05_00306</v>
      </c>
      <c r="L314" s="40" t="s">
        <v>5961</v>
      </c>
    </row>
    <row r="315" spans="1:12">
      <c r="A315" s="54" t="s">
        <v>3579</v>
      </c>
      <c r="B315" s="55" t="s">
        <v>3579</v>
      </c>
      <c r="C315" s="54" t="s">
        <v>3579</v>
      </c>
      <c r="D315" s="55" t="s">
        <v>3579</v>
      </c>
      <c r="E315" s="54" t="s">
        <v>5390</v>
      </c>
      <c r="F315" s="55" t="s">
        <v>1707</v>
      </c>
      <c r="G315" s="52" t="s">
        <v>5666</v>
      </c>
      <c r="H315" s="53" t="s">
        <v>5667</v>
      </c>
      <c r="I315" s="40" t="str">
        <f t="shared" si="15"/>
        <v>55</v>
      </c>
      <c r="J315" s="40" t="str">
        <f t="shared" si="13"/>
        <v>05_055</v>
      </c>
      <c r="K315" s="40" t="str">
        <f t="shared" si="14"/>
        <v>05_00307</v>
      </c>
      <c r="L315" s="40" t="s">
        <v>5961</v>
      </c>
    </row>
    <row r="316" spans="1:12">
      <c r="A316" s="54" t="s">
        <v>3579</v>
      </c>
      <c r="B316" s="55" t="s">
        <v>3579</v>
      </c>
      <c r="C316" s="50" t="s">
        <v>5668</v>
      </c>
      <c r="D316" s="51" t="s">
        <v>5669</v>
      </c>
      <c r="E316" s="50" t="s">
        <v>5391</v>
      </c>
      <c r="F316" s="51" t="s">
        <v>5670</v>
      </c>
      <c r="G316" s="52" t="s">
        <v>5671</v>
      </c>
      <c r="H316" s="53" t="s">
        <v>1708</v>
      </c>
      <c r="I316" s="40" t="str">
        <f t="shared" si="15"/>
        <v>56</v>
      </c>
      <c r="J316" s="40" t="str">
        <f t="shared" si="13"/>
        <v>05_056</v>
      </c>
      <c r="K316" s="40" t="str">
        <f t="shared" si="14"/>
        <v>05_00308</v>
      </c>
      <c r="L316" s="40" t="s">
        <v>5962</v>
      </c>
    </row>
    <row r="317" spans="1:12">
      <c r="A317" s="54" t="s">
        <v>3579</v>
      </c>
      <c r="B317" s="55" t="s">
        <v>3579</v>
      </c>
      <c r="C317" s="54" t="s">
        <v>3579</v>
      </c>
      <c r="D317" s="55" t="s">
        <v>3579</v>
      </c>
      <c r="E317" s="54" t="s">
        <v>3579</v>
      </c>
      <c r="F317" s="55" t="s">
        <v>3579</v>
      </c>
      <c r="G317" s="52" t="s">
        <v>5672</v>
      </c>
      <c r="H317" s="53" t="s">
        <v>1709</v>
      </c>
      <c r="I317" s="40" t="str">
        <f t="shared" si="15"/>
        <v>56</v>
      </c>
      <c r="J317" s="40" t="str">
        <f t="shared" si="13"/>
        <v>05_056</v>
      </c>
      <c r="K317" s="40" t="str">
        <f t="shared" si="14"/>
        <v>05_00309</v>
      </c>
      <c r="L317" s="40" t="s">
        <v>5962</v>
      </c>
    </row>
    <row r="318" spans="1:12">
      <c r="A318" s="54" t="s">
        <v>3579</v>
      </c>
      <c r="B318" s="55" t="s">
        <v>3579</v>
      </c>
      <c r="C318" s="54" t="s">
        <v>3579</v>
      </c>
      <c r="D318" s="55" t="s">
        <v>3579</v>
      </c>
      <c r="E318" s="54" t="s">
        <v>3579</v>
      </c>
      <c r="F318" s="55" t="s">
        <v>3579</v>
      </c>
      <c r="G318" s="52" t="s">
        <v>5673</v>
      </c>
      <c r="H318" s="53" t="s">
        <v>1881</v>
      </c>
      <c r="I318" s="40" t="str">
        <f t="shared" si="15"/>
        <v>56</v>
      </c>
      <c r="J318" s="40" t="str">
        <f t="shared" si="13"/>
        <v>05_056</v>
      </c>
      <c r="K318" s="40" t="str">
        <f t="shared" si="14"/>
        <v>05_00310</v>
      </c>
      <c r="L318" s="40" t="s">
        <v>5962</v>
      </c>
    </row>
    <row r="319" spans="1:12">
      <c r="A319" s="54" t="s">
        <v>3579</v>
      </c>
      <c r="B319" s="55" t="s">
        <v>3579</v>
      </c>
      <c r="C319" s="54" t="s">
        <v>3579</v>
      </c>
      <c r="D319" s="55" t="s">
        <v>3579</v>
      </c>
      <c r="E319" s="54" t="s">
        <v>3579</v>
      </c>
      <c r="F319" s="55" t="s">
        <v>3579</v>
      </c>
      <c r="G319" s="52" t="s">
        <v>5674</v>
      </c>
      <c r="H319" s="53" t="s">
        <v>1710</v>
      </c>
      <c r="I319" s="40" t="str">
        <f t="shared" si="15"/>
        <v>56</v>
      </c>
      <c r="J319" s="40" t="str">
        <f t="shared" si="13"/>
        <v>05_056</v>
      </c>
      <c r="K319" s="40" t="str">
        <f t="shared" si="14"/>
        <v>05_00311</v>
      </c>
      <c r="L319" s="40" t="s">
        <v>5962</v>
      </c>
    </row>
    <row r="320" spans="1:12">
      <c r="A320" s="54" t="s">
        <v>3579</v>
      </c>
      <c r="B320" s="55" t="s">
        <v>3579</v>
      </c>
      <c r="C320" s="54" t="s">
        <v>3579</v>
      </c>
      <c r="D320" s="55" t="s">
        <v>3579</v>
      </c>
      <c r="E320" s="54" t="s">
        <v>3579</v>
      </c>
      <c r="F320" s="55" t="s">
        <v>3579</v>
      </c>
      <c r="G320" s="52" t="s">
        <v>5675</v>
      </c>
      <c r="H320" s="53" t="s">
        <v>1711</v>
      </c>
      <c r="I320" s="40" t="str">
        <f t="shared" si="15"/>
        <v>56</v>
      </c>
      <c r="J320" s="40" t="str">
        <f t="shared" si="13"/>
        <v>05_056</v>
      </c>
      <c r="K320" s="40" t="str">
        <f t="shared" si="14"/>
        <v>05_00312</v>
      </c>
      <c r="L320" s="40" t="s">
        <v>5962</v>
      </c>
    </row>
    <row r="321" spans="1:12">
      <c r="A321" s="54" t="s">
        <v>3579</v>
      </c>
      <c r="B321" s="55" t="s">
        <v>3579</v>
      </c>
      <c r="C321" s="54" t="s">
        <v>3579</v>
      </c>
      <c r="D321" s="55" t="s">
        <v>3579</v>
      </c>
      <c r="E321" s="50" t="s">
        <v>5392</v>
      </c>
      <c r="F321" s="51" t="s">
        <v>5676</v>
      </c>
      <c r="G321" s="52" t="s">
        <v>5677</v>
      </c>
      <c r="H321" s="53" t="s">
        <v>1712</v>
      </c>
      <c r="I321" s="40" t="str">
        <f t="shared" si="15"/>
        <v>56</v>
      </c>
      <c r="J321" s="40" t="str">
        <f t="shared" si="13"/>
        <v>05_056</v>
      </c>
      <c r="K321" s="40" t="str">
        <f t="shared" si="14"/>
        <v>05_00313</v>
      </c>
      <c r="L321" s="40" t="s">
        <v>5962</v>
      </c>
    </row>
    <row r="322" spans="1:12">
      <c r="A322" s="54" t="s">
        <v>3579</v>
      </c>
      <c r="B322" s="55" t="s">
        <v>3579</v>
      </c>
      <c r="C322" s="54" t="s">
        <v>3579</v>
      </c>
      <c r="D322" s="55" t="s">
        <v>3579</v>
      </c>
      <c r="E322" s="54" t="s">
        <v>3579</v>
      </c>
      <c r="F322" s="55" t="s">
        <v>3579</v>
      </c>
      <c r="G322" s="52" t="s">
        <v>5678</v>
      </c>
      <c r="H322" s="53" t="s">
        <v>1713</v>
      </c>
      <c r="I322" s="40" t="str">
        <f t="shared" si="15"/>
        <v>56</v>
      </c>
      <c r="J322" s="40" t="str">
        <f t="shared" si="13"/>
        <v>05_056</v>
      </c>
      <c r="K322" s="40" t="str">
        <f t="shared" si="14"/>
        <v>05_00314</v>
      </c>
      <c r="L322" s="40" t="s">
        <v>5962</v>
      </c>
    </row>
    <row r="323" spans="1:12">
      <c r="A323" s="54" t="s">
        <v>3579</v>
      </c>
      <c r="B323" s="55" t="s">
        <v>3579</v>
      </c>
      <c r="C323" s="54" t="s">
        <v>3579</v>
      </c>
      <c r="D323" s="55" t="s">
        <v>3579</v>
      </c>
      <c r="E323" s="54" t="s">
        <v>3579</v>
      </c>
      <c r="F323" s="55" t="s">
        <v>3579</v>
      </c>
      <c r="G323" s="52" t="s">
        <v>5679</v>
      </c>
      <c r="H323" s="53" t="s">
        <v>1714</v>
      </c>
      <c r="I323" s="40" t="str">
        <f t="shared" si="15"/>
        <v>56</v>
      </c>
      <c r="J323" s="40" t="str">
        <f t="shared" si="13"/>
        <v>05_056</v>
      </c>
      <c r="K323" s="40" t="str">
        <f t="shared" si="14"/>
        <v>05_00315</v>
      </c>
      <c r="L323" s="40" t="s">
        <v>5962</v>
      </c>
    </row>
    <row r="324" spans="1:12">
      <c r="A324" s="54" t="s">
        <v>3579</v>
      </c>
      <c r="B324" s="55" t="s">
        <v>3579</v>
      </c>
      <c r="C324" s="54" t="s">
        <v>3579</v>
      </c>
      <c r="D324" s="55" t="s">
        <v>3579</v>
      </c>
      <c r="E324" s="56" t="s">
        <v>3579</v>
      </c>
      <c r="F324" s="57" t="s">
        <v>3579</v>
      </c>
      <c r="G324" s="52" t="s">
        <v>5680</v>
      </c>
      <c r="H324" s="53" t="s">
        <v>1715</v>
      </c>
      <c r="I324" s="40" t="str">
        <f t="shared" si="15"/>
        <v>56</v>
      </c>
      <c r="J324" s="40" t="str">
        <f t="shared" si="13"/>
        <v>05_056</v>
      </c>
      <c r="K324" s="40" t="str">
        <f t="shared" si="14"/>
        <v>05_00316</v>
      </c>
      <c r="L324" s="40" t="s">
        <v>5962</v>
      </c>
    </row>
    <row r="325" spans="1:12">
      <c r="A325" s="54" t="s">
        <v>3579</v>
      </c>
      <c r="B325" s="55" t="s">
        <v>3579</v>
      </c>
      <c r="C325" s="54" t="s">
        <v>3579</v>
      </c>
      <c r="D325" s="55" t="s">
        <v>3579</v>
      </c>
      <c r="E325" s="54" t="s">
        <v>5393</v>
      </c>
      <c r="F325" s="55" t="s">
        <v>5681</v>
      </c>
      <c r="G325" s="52" t="s">
        <v>5682</v>
      </c>
      <c r="H325" s="53" t="s">
        <v>1716</v>
      </c>
      <c r="I325" s="40" t="str">
        <f t="shared" si="15"/>
        <v>56</v>
      </c>
      <c r="J325" s="40" t="str">
        <f t="shared" si="13"/>
        <v>05_056</v>
      </c>
      <c r="K325" s="40" t="str">
        <f t="shared" si="14"/>
        <v>05_00317</v>
      </c>
      <c r="L325" s="40" t="s">
        <v>5962</v>
      </c>
    </row>
    <row r="326" spans="1:12">
      <c r="A326" s="54" t="s">
        <v>3579</v>
      </c>
      <c r="B326" s="55" t="s">
        <v>3579</v>
      </c>
      <c r="C326" s="54" t="s">
        <v>3579</v>
      </c>
      <c r="D326" s="55" t="s">
        <v>3579</v>
      </c>
      <c r="E326" s="54" t="s">
        <v>3579</v>
      </c>
      <c r="F326" s="55" t="s">
        <v>3579</v>
      </c>
      <c r="G326" s="52" t="s">
        <v>5683</v>
      </c>
      <c r="H326" s="53" t="s">
        <v>1717</v>
      </c>
      <c r="I326" s="40" t="str">
        <f t="shared" si="15"/>
        <v>56</v>
      </c>
      <c r="J326" s="40" t="str">
        <f t="shared" si="13"/>
        <v>05_056</v>
      </c>
      <c r="K326" s="40" t="str">
        <f t="shared" si="14"/>
        <v>05_00318</v>
      </c>
      <c r="L326" s="40" t="s">
        <v>5962</v>
      </c>
    </row>
    <row r="327" spans="1:12">
      <c r="A327" s="54" t="s">
        <v>3579</v>
      </c>
      <c r="B327" s="55" t="s">
        <v>3579</v>
      </c>
      <c r="C327" s="54" t="s">
        <v>3579</v>
      </c>
      <c r="D327" s="55" t="s">
        <v>3579</v>
      </c>
      <c r="E327" s="54" t="s">
        <v>3579</v>
      </c>
      <c r="F327" s="55" t="s">
        <v>3579</v>
      </c>
      <c r="G327" s="52" t="s">
        <v>5684</v>
      </c>
      <c r="H327" s="53" t="s">
        <v>1882</v>
      </c>
      <c r="I327" s="40" t="str">
        <f t="shared" si="15"/>
        <v>56</v>
      </c>
      <c r="J327" s="40" t="str">
        <f t="shared" si="13"/>
        <v>05_056</v>
      </c>
      <c r="K327" s="40" t="str">
        <f t="shared" si="14"/>
        <v>05_00319</v>
      </c>
      <c r="L327" s="40" t="s">
        <v>5962</v>
      </c>
    </row>
    <row r="328" spans="1:12">
      <c r="A328" s="54" t="s">
        <v>3579</v>
      </c>
      <c r="B328" s="55" t="s">
        <v>3579</v>
      </c>
      <c r="C328" s="56" t="s">
        <v>3579</v>
      </c>
      <c r="D328" s="57" t="s">
        <v>3579</v>
      </c>
      <c r="E328" s="56" t="s">
        <v>3579</v>
      </c>
      <c r="F328" s="57" t="s">
        <v>3579</v>
      </c>
      <c r="G328" s="52" t="s">
        <v>5685</v>
      </c>
      <c r="H328" s="53" t="s">
        <v>1718</v>
      </c>
      <c r="I328" s="40" t="str">
        <f t="shared" si="15"/>
        <v>56</v>
      </c>
      <c r="J328" s="40" t="str">
        <f t="shared" si="13"/>
        <v>05_056</v>
      </c>
      <c r="K328" s="40" t="str">
        <f t="shared" si="14"/>
        <v>05_00320</v>
      </c>
      <c r="L328" s="40" t="s">
        <v>5962</v>
      </c>
    </row>
    <row r="329" spans="1:12">
      <c r="A329" s="50" t="s">
        <v>5371</v>
      </c>
      <c r="B329" s="51" t="s">
        <v>5686</v>
      </c>
      <c r="C329" s="50" t="s">
        <v>5687</v>
      </c>
      <c r="D329" s="51" t="s">
        <v>5686</v>
      </c>
      <c r="E329" s="50" t="s">
        <v>5396</v>
      </c>
      <c r="F329" s="51" t="s">
        <v>5686</v>
      </c>
      <c r="G329" s="52" t="s">
        <v>5688</v>
      </c>
      <c r="H329" s="53" t="s">
        <v>1883</v>
      </c>
      <c r="I329" s="40" t="str">
        <f t="shared" si="15"/>
        <v>57</v>
      </c>
      <c r="J329" s="40" t="str">
        <f t="shared" si="13"/>
        <v>05_057</v>
      </c>
      <c r="K329" s="40" t="str">
        <f t="shared" si="14"/>
        <v>05_00321</v>
      </c>
      <c r="L329" s="40" t="s">
        <v>5963</v>
      </c>
    </row>
    <row r="330" spans="1:12">
      <c r="A330" s="56" t="s">
        <v>3579</v>
      </c>
      <c r="B330" s="57" t="s">
        <v>3579</v>
      </c>
      <c r="C330" s="56" t="s">
        <v>3579</v>
      </c>
      <c r="D330" s="57" t="s">
        <v>3579</v>
      </c>
      <c r="E330" s="56" t="s">
        <v>3579</v>
      </c>
      <c r="F330" s="57" t="s">
        <v>3579</v>
      </c>
      <c r="G330" s="52" t="s">
        <v>5689</v>
      </c>
      <c r="H330" s="53" t="s">
        <v>1884</v>
      </c>
      <c r="I330" s="40" t="str">
        <f t="shared" si="15"/>
        <v>57</v>
      </c>
      <c r="J330" s="40" t="str">
        <f t="shared" ref="J330:J393" si="16">CONCATENATE($I$8,I330)</f>
        <v>05_057</v>
      </c>
      <c r="K330" s="40" t="str">
        <f t="shared" ref="K330:K393" si="17">CONCATENATE($J$8,G330)</f>
        <v>05_00322</v>
      </c>
      <c r="L330" s="40" t="s">
        <v>5963</v>
      </c>
    </row>
    <row r="331" spans="1:12">
      <c r="A331" s="50" t="s">
        <v>5381</v>
      </c>
      <c r="B331" s="51" t="s">
        <v>5690</v>
      </c>
      <c r="C331" s="50" t="s">
        <v>5691</v>
      </c>
      <c r="D331" s="51" t="s">
        <v>5690</v>
      </c>
      <c r="E331" s="50" t="s">
        <v>5397</v>
      </c>
      <c r="F331" s="51" t="s">
        <v>1719</v>
      </c>
      <c r="G331" s="52" t="s">
        <v>5692</v>
      </c>
      <c r="H331" s="53" t="s">
        <v>1885</v>
      </c>
      <c r="I331" s="40" t="str">
        <f t="shared" si="15"/>
        <v>58</v>
      </c>
      <c r="J331" s="40" t="str">
        <f t="shared" si="16"/>
        <v>05_058</v>
      </c>
      <c r="K331" s="40" t="str">
        <f t="shared" si="17"/>
        <v>05_00323</v>
      </c>
      <c r="L331" s="40" t="s">
        <v>5964</v>
      </c>
    </row>
    <row r="332" spans="1:12">
      <c r="A332" s="54" t="s">
        <v>3579</v>
      </c>
      <c r="B332" s="55" t="s">
        <v>3579</v>
      </c>
      <c r="C332" s="54" t="s">
        <v>3579</v>
      </c>
      <c r="D332" s="55" t="s">
        <v>3579</v>
      </c>
      <c r="E332" s="54" t="s">
        <v>3579</v>
      </c>
      <c r="F332" s="55" t="s">
        <v>3579</v>
      </c>
      <c r="G332" s="52" t="s">
        <v>5693</v>
      </c>
      <c r="H332" s="53" t="s">
        <v>1886</v>
      </c>
      <c r="I332" s="40" t="str">
        <f t="shared" si="15"/>
        <v>58</v>
      </c>
      <c r="J332" s="40" t="str">
        <f t="shared" si="16"/>
        <v>05_058</v>
      </c>
      <c r="K332" s="40" t="str">
        <f t="shared" si="17"/>
        <v>05_00324</v>
      </c>
      <c r="L332" s="40" t="s">
        <v>5964</v>
      </c>
    </row>
    <row r="333" spans="1:12">
      <c r="A333" s="54" t="s">
        <v>3579</v>
      </c>
      <c r="B333" s="55" t="s">
        <v>3579</v>
      </c>
      <c r="C333" s="54" t="s">
        <v>3579</v>
      </c>
      <c r="D333" s="55" t="s">
        <v>3579</v>
      </c>
      <c r="E333" s="54" t="s">
        <v>3579</v>
      </c>
      <c r="F333" s="55" t="s">
        <v>3579</v>
      </c>
      <c r="G333" s="52" t="s">
        <v>5694</v>
      </c>
      <c r="H333" s="53" t="s">
        <v>1887</v>
      </c>
      <c r="I333" s="40" t="str">
        <f t="shared" si="15"/>
        <v>58</v>
      </c>
      <c r="J333" s="40" t="str">
        <f t="shared" si="16"/>
        <v>05_058</v>
      </c>
      <c r="K333" s="40" t="str">
        <f t="shared" si="17"/>
        <v>05_00325</v>
      </c>
      <c r="L333" s="40" t="s">
        <v>5964</v>
      </c>
    </row>
    <row r="334" spans="1:12">
      <c r="A334" s="56" t="s">
        <v>3579</v>
      </c>
      <c r="B334" s="57" t="s">
        <v>3579</v>
      </c>
      <c r="C334" s="56" t="s">
        <v>3579</v>
      </c>
      <c r="D334" s="57" t="s">
        <v>3579</v>
      </c>
      <c r="E334" s="52" t="s">
        <v>1167</v>
      </c>
      <c r="F334" s="53" t="s">
        <v>1720</v>
      </c>
      <c r="G334" s="52" t="s">
        <v>5695</v>
      </c>
      <c r="H334" s="53" t="s">
        <v>1720</v>
      </c>
      <c r="I334" s="40" t="str">
        <f t="shared" si="15"/>
        <v>58</v>
      </c>
      <c r="J334" s="40" t="str">
        <f t="shared" si="16"/>
        <v>05_058</v>
      </c>
      <c r="K334" s="40" t="str">
        <f t="shared" si="17"/>
        <v>05_00326</v>
      </c>
      <c r="L334" s="40" t="s">
        <v>5964</v>
      </c>
    </row>
    <row r="335" spans="1:12">
      <c r="A335" s="50" t="s">
        <v>5395</v>
      </c>
      <c r="B335" s="51" t="s">
        <v>5696</v>
      </c>
      <c r="C335" s="50" t="s">
        <v>5697</v>
      </c>
      <c r="D335" s="51" t="s">
        <v>5698</v>
      </c>
      <c r="E335" s="50" t="s">
        <v>1168</v>
      </c>
      <c r="F335" s="51" t="s">
        <v>5699</v>
      </c>
      <c r="G335" s="52" t="s">
        <v>5700</v>
      </c>
      <c r="H335" s="53" t="s">
        <v>1721</v>
      </c>
      <c r="I335" s="40" t="str">
        <f t="shared" si="15"/>
        <v>59</v>
      </c>
      <c r="J335" s="40" t="str">
        <f t="shared" si="16"/>
        <v>05_059</v>
      </c>
      <c r="K335" s="40" t="str">
        <f t="shared" si="17"/>
        <v>05_00327</v>
      </c>
      <c r="L335" s="40" t="s">
        <v>5965</v>
      </c>
    </row>
    <row r="336" spans="1:12">
      <c r="A336" s="54" t="s">
        <v>3579</v>
      </c>
      <c r="B336" s="55" t="s">
        <v>3579</v>
      </c>
      <c r="C336" s="54" t="s">
        <v>3579</v>
      </c>
      <c r="D336" s="55" t="s">
        <v>3579</v>
      </c>
      <c r="E336" s="54" t="s">
        <v>3579</v>
      </c>
      <c r="F336" s="55" t="s">
        <v>3579</v>
      </c>
      <c r="G336" s="52" t="s">
        <v>5701</v>
      </c>
      <c r="H336" s="53" t="s">
        <v>1722</v>
      </c>
      <c r="I336" s="40" t="str">
        <f t="shared" si="15"/>
        <v>59</v>
      </c>
      <c r="J336" s="40" t="str">
        <f t="shared" si="16"/>
        <v>05_059</v>
      </c>
      <c r="K336" s="40" t="str">
        <f t="shared" si="17"/>
        <v>05_00328</v>
      </c>
      <c r="L336" s="40" t="s">
        <v>5965</v>
      </c>
    </row>
    <row r="337" spans="1:12">
      <c r="A337" s="54" t="s">
        <v>3579</v>
      </c>
      <c r="B337" s="55" t="s">
        <v>3579</v>
      </c>
      <c r="C337" s="54" t="s">
        <v>3579</v>
      </c>
      <c r="D337" s="55" t="s">
        <v>3579</v>
      </c>
      <c r="E337" s="50" t="s">
        <v>1169</v>
      </c>
      <c r="F337" s="51" t="s">
        <v>5702</v>
      </c>
      <c r="G337" s="52" t="s">
        <v>5703</v>
      </c>
      <c r="H337" s="53" t="s">
        <v>1723</v>
      </c>
      <c r="I337" s="40" t="str">
        <f t="shared" si="15"/>
        <v>59</v>
      </c>
      <c r="J337" s="40" t="str">
        <f t="shared" si="16"/>
        <v>05_059</v>
      </c>
      <c r="K337" s="40" t="str">
        <f t="shared" si="17"/>
        <v>05_00329</v>
      </c>
      <c r="L337" s="40" t="s">
        <v>5965</v>
      </c>
    </row>
    <row r="338" spans="1:12">
      <c r="A338" s="54" t="s">
        <v>3579</v>
      </c>
      <c r="B338" s="55" t="s">
        <v>3579</v>
      </c>
      <c r="C338" s="54" t="s">
        <v>3579</v>
      </c>
      <c r="D338" s="55" t="s">
        <v>3579</v>
      </c>
      <c r="E338" s="56" t="s">
        <v>3579</v>
      </c>
      <c r="F338" s="57" t="s">
        <v>3579</v>
      </c>
      <c r="G338" s="52" t="s">
        <v>5704</v>
      </c>
      <c r="H338" s="53" t="s">
        <v>1724</v>
      </c>
      <c r="I338" s="40" t="str">
        <f t="shared" si="15"/>
        <v>59</v>
      </c>
      <c r="J338" s="40" t="str">
        <f t="shared" si="16"/>
        <v>05_059</v>
      </c>
      <c r="K338" s="40" t="str">
        <f t="shared" si="17"/>
        <v>05_00330</v>
      </c>
      <c r="L338" s="40" t="s">
        <v>5965</v>
      </c>
    </row>
    <row r="339" spans="1:12">
      <c r="A339" s="54" t="s">
        <v>3579</v>
      </c>
      <c r="B339" s="55" t="s">
        <v>3579</v>
      </c>
      <c r="C339" s="56" t="s">
        <v>3579</v>
      </c>
      <c r="D339" s="57" t="s">
        <v>3579</v>
      </c>
      <c r="E339" s="56" t="s">
        <v>1170</v>
      </c>
      <c r="F339" s="57" t="s">
        <v>1888</v>
      </c>
      <c r="G339" s="52" t="s">
        <v>5705</v>
      </c>
      <c r="H339" s="53" t="s">
        <v>1888</v>
      </c>
      <c r="I339" s="40" t="str">
        <f t="shared" si="15"/>
        <v>59</v>
      </c>
      <c r="J339" s="40" t="str">
        <f t="shared" si="16"/>
        <v>05_059</v>
      </c>
      <c r="K339" s="40" t="str">
        <f t="shared" si="17"/>
        <v>05_00331</v>
      </c>
      <c r="L339" s="40" t="s">
        <v>5965</v>
      </c>
    </row>
    <row r="340" spans="1:12">
      <c r="A340" s="54" t="s">
        <v>3579</v>
      </c>
      <c r="B340" s="55" t="s">
        <v>3579</v>
      </c>
      <c r="C340" s="54" t="s">
        <v>5706</v>
      </c>
      <c r="D340" s="55" t="s">
        <v>5707</v>
      </c>
      <c r="E340" s="54" t="s">
        <v>1171</v>
      </c>
      <c r="F340" s="55" t="s">
        <v>5708</v>
      </c>
      <c r="G340" s="52" t="s">
        <v>5709</v>
      </c>
      <c r="H340" s="53" t="s">
        <v>1725</v>
      </c>
      <c r="I340" s="40" t="str">
        <f t="shared" si="15"/>
        <v>60</v>
      </c>
      <c r="J340" s="40" t="str">
        <f t="shared" si="16"/>
        <v>05_060</v>
      </c>
      <c r="K340" s="40" t="str">
        <f t="shared" si="17"/>
        <v>05_00332</v>
      </c>
      <c r="L340" s="40" t="s">
        <v>5966</v>
      </c>
    </row>
    <row r="341" spans="1:12">
      <c r="A341" s="54" t="s">
        <v>3579</v>
      </c>
      <c r="B341" s="55" t="s">
        <v>3579</v>
      </c>
      <c r="C341" s="54" t="s">
        <v>3579</v>
      </c>
      <c r="D341" s="55" t="s">
        <v>3579</v>
      </c>
      <c r="E341" s="54" t="s">
        <v>3579</v>
      </c>
      <c r="F341" s="55" t="s">
        <v>3579</v>
      </c>
      <c r="G341" s="52" t="s">
        <v>5710</v>
      </c>
      <c r="H341" s="53" t="s">
        <v>1726</v>
      </c>
      <c r="I341" s="40" t="str">
        <f t="shared" si="15"/>
        <v>60</v>
      </c>
      <c r="J341" s="40" t="str">
        <f t="shared" si="16"/>
        <v>05_060</v>
      </c>
      <c r="K341" s="40" t="str">
        <f t="shared" si="17"/>
        <v>05_00333</v>
      </c>
      <c r="L341" s="40" t="s">
        <v>5966</v>
      </c>
    </row>
    <row r="342" spans="1:12">
      <c r="A342" s="54" t="s">
        <v>3579</v>
      </c>
      <c r="B342" s="55" t="s">
        <v>3579</v>
      </c>
      <c r="C342" s="54" t="s">
        <v>3579</v>
      </c>
      <c r="D342" s="55" t="s">
        <v>3579</v>
      </c>
      <c r="E342" s="52" t="s">
        <v>1172</v>
      </c>
      <c r="F342" s="53" t="s">
        <v>1727</v>
      </c>
      <c r="G342" s="52" t="s">
        <v>5711</v>
      </c>
      <c r="H342" s="53" t="s">
        <v>1727</v>
      </c>
      <c r="I342" s="40" t="str">
        <f t="shared" si="15"/>
        <v>60</v>
      </c>
      <c r="J342" s="40" t="str">
        <f t="shared" si="16"/>
        <v>05_060</v>
      </c>
      <c r="K342" s="40" t="str">
        <f t="shared" si="17"/>
        <v>05_00334</v>
      </c>
      <c r="L342" s="40" t="s">
        <v>5966</v>
      </c>
    </row>
    <row r="343" spans="1:12">
      <c r="A343" s="54" t="s">
        <v>3579</v>
      </c>
      <c r="B343" s="55" t="s">
        <v>3579</v>
      </c>
      <c r="C343" s="50" t="s">
        <v>5712</v>
      </c>
      <c r="D343" s="51" t="s">
        <v>5713</v>
      </c>
      <c r="E343" s="50" t="s">
        <v>1173</v>
      </c>
      <c r="F343" s="51" t="s">
        <v>5714</v>
      </c>
      <c r="G343" s="52" t="s">
        <v>5715</v>
      </c>
      <c r="H343" s="53" t="s">
        <v>1728</v>
      </c>
      <c r="I343" s="40" t="str">
        <f t="shared" si="15"/>
        <v>61</v>
      </c>
      <c r="J343" s="40" t="str">
        <f t="shared" si="16"/>
        <v>05_061</v>
      </c>
      <c r="K343" s="40" t="str">
        <f t="shared" si="17"/>
        <v>05_00335</v>
      </c>
      <c r="L343" s="40" t="s">
        <v>5967</v>
      </c>
    </row>
    <row r="344" spans="1:12">
      <c r="A344" s="54" t="s">
        <v>3579</v>
      </c>
      <c r="B344" s="55" t="s">
        <v>3579</v>
      </c>
      <c r="C344" s="54" t="s">
        <v>3579</v>
      </c>
      <c r="D344" s="55" t="s">
        <v>3579</v>
      </c>
      <c r="E344" s="54" t="s">
        <v>3579</v>
      </c>
      <c r="F344" s="55" t="s">
        <v>3579</v>
      </c>
      <c r="G344" s="52" t="s">
        <v>5716</v>
      </c>
      <c r="H344" s="53" t="s">
        <v>1729</v>
      </c>
      <c r="I344" s="40" t="str">
        <f t="shared" si="15"/>
        <v>61</v>
      </c>
      <c r="J344" s="40" t="str">
        <f t="shared" si="16"/>
        <v>05_061</v>
      </c>
      <c r="K344" s="40" t="str">
        <f t="shared" si="17"/>
        <v>05_00336</v>
      </c>
      <c r="L344" s="40" t="s">
        <v>5967</v>
      </c>
    </row>
    <row r="345" spans="1:12">
      <c r="A345" s="54" t="s">
        <v>3579</v>
      </c>
      <c r="B345" s="55" t="s">
        <v>3579</v>
      </c>
      <c r="C345" s="54" t="s">
        <v>3579</v>
      </c>
      <c r="D345" s="55" t="s">
        <v>3579</v>
      </c>
      <c r="E345" s="54" t="s">
        <v>3579</v>
      </c>
      <c r="F345" s="55" t="s">
        <v>3579</v>
      </c>
      <c r="G345" s="52" t="s">
        <v>5717</v>
      </c>
      <c r="H345" s="53" t="s">
        <v>1730</v>
      </c>
      <c r="I345" s="40" t="str">
        <f t="shared" si="15"/>
        <v>61</v>
      </c>
      <c r="J345" s="40" t="str">
        <f t="shared" si="16"/>
        <v>05_061</v>
      </c>
      <c r="K345" s="40" t="str">
        <f t="shared" si="17"/>
        <v>05_00337</v>
      </c>
      <c r="L345" s="40" t="s">
        <v>5967</v>
      </c>
    </row>
    <row r="346" spans="1:12">
      <c r="A346" s="54" t="s">
        <v>3579</v>
      </c>
      <c r="B346" s="55" t="s">
        <v>3579</v>
      </c>
      <c r="C346" s="54" t="s">
        <v>3579</v>
      </c>
      <c r="D346" s="55" t="s">
        <v>3579</v>
      </c>
      <c r="E346" s="52" t="s">
        <v>1174</v>
      </c>
      <c r="F346" s="53" t="s">
        <v>1731</v>
      </c>
      <c r="G346" s="52" t="s">
        <v>5718</v>
      </c>
      <c r="H346" s="53" t="s">
        <v>1731</v>
      </c>
      <c r="I346" s="40" t="str">
        <f t="shared" si="15"/>
        <v>61</v>
      </c>
      <c r="J346" s="40" t="str">
        <f t="shared" si="16"/>
        <v>05_061</v>
      </c>
      <c r="K346" s="40" t="str">
        <f t="shared" si="17"/>
        <v>05_00338</v>
      </c>
      <c r="L346" s="40" t="s">
        <v>5967</v>
      </c>
    </row>
    <row r="347" spans="1:12">
      <c r="A347" s="54" t="s">
        <v>3579</v>
      </c>
      <c r="B347" s="55" t="s">
        <v>3579</v>
      </c>
      <c r="C347" s="54" t="s">
        <v>3579</v>
      </c>
      <c r="D347" s="55" t="s">
        <v>3579</v>
      </c>
      <c r="E347" s="52" t="s">
        <v>1175</v>
      </c>
      <c r="F347" s="53" t="s">
        <v>5719</v>
      </c>
      <c r="G347" s="52" t="s">
        <v>5720</v>
      </c>
      <c r="H347" s="53" t="s">
        <v>1732</v>
      </c>
      <c r="I347" s="40" t="str">
        <f t="shared" ref="I347:I410" si="18">IF(C347="",I346,C347)</f>
        <v>61</v>
      </c>
      <c r="J347" s="40" t="str">
        <f t="shared" si="16"/>
        <v>05_061</v>
      </c>
      <c r="K347" s="40" t="str">
        <f t="shared" si="17"/>
        <v>05_00339</v>
      </c>
      <c r="L347" s="40" t="s">
        <v>5967</v>
      </c>
    </row>
    <row r="348" spans="1:12">
      <c r="A348" s="56" t="s">
        <v>3579</v>
      </c>
      <c r="B348" s="57" t="s">
        <v>3579</v>
      </c>
      <c r="C348" s="56" t="s">
        <v>3579</v>
      </c>
      <c r="D348" s="57" t="s">
        <v>3579</v>
      </c>
      <c r="E348" s="56" t="s">
        <v>1176</v>
      </c>
      <c r="F348" s="57" t="s">
        <v>5721</v>
      </c>
      <c r="G348" s="52" t="s">
        <v>5722</v>
      </c>
      <c r="H348" s="53" t="s">
        <v>1733</v>
      </c>
      <c r="I348" s="40" t="str">
        <f t="shared" si="18"/>
        <v>61</v>
      </c>
      <c r="J348" s="40" t="str">
        <f t="shared" si="16"/>
        <v>05_061</v>
      </c>
      <c r="K348" s="40" t="str">
        <f t="shared" si="17"/>
        <v>05_00340</v>
      </c>
      <c r="L348" s="40" t="s">
        <v>5967</v>
      </c>
    </row>
    <row r="349" spans="1:12">
      <c r="A349" s="54" t="s">
        <v>5399</v>
      </c>
      <c r="B349" s="55" t="s">
        <v>5723</v>
      </c>
      <c r="C349" s="54" t="s">
        <v>5724</v>
      </c>
      <c r="D349" s="55" t="s">
        <v>5725</v>
      </c>
      <c r="E349" s="54" t="s">
        <v>1177</v>
      </c>
      <c r="F349" s="55" t="s">
        <v>5726</v>
      </c>
      <c r="G349" s="52" t="s">
        <v>5727</v>
      </c>
      <c r="H349" s="53" t="s">
        <v>1734</v>
      </c>
      <c r="I349" s="40" t="str">
        <f t="shared" si="18"/>
        <v>62</v>
      </c>
      <c r="J349" s="40" t="str">
        <f t="shared" si="16"/>
        <v>05_062</v>
      </c>
      <c r="K349" s="40" t="str">
        <f t="shared" si="17"/>
        <v>05_00341</v>
      </c>
      <c r="L349" s="40" t="s">
        <v>5968</v>
      </c>
    </row>
    <row r="350" spans="1:12">
      <c r="A350" s="54" t="s">
        <v>3579</v>
      </c>
      <c r="B350" s="55" t="s">
        <v>3579</v>
      </c>
      <c r="C350" s="54" t="s">
        <v>3579</v>
      </c>
      <c r="D350" s="55" t="s">
        <v>3579</v>
      </c>
      <c r="E350" s="54" t="s">
        <v>3579</v>
      </c>
      <c r="F350" s="55" t="s">
        <v>3579</v>
      </c>
      <c r="G350" s="52" t="s">
        <v>5728</v>
      </c>
      <c r="H350" s="53" t="s">
        <v>1889</v>
      </c>
      <c r="I350" s="40" t="str">
        <f t="shared" si="18"/>
        <v>62</v>
      </c>
      <c r="J350" s="40" t="str">
        <f t="shared" si="16"/>
        <v>05_062</v>
      </c>
      <c r="K350" s="40" t="str">
        <f t="shared" si="17"/>
        <v>05_00342</v>
      </c>
      <c r="L350" s="40" t="s">
        <v>5968</v>
      </c>
    </row>
    <row r="351" spans="1:12">
      <c r="A351" s="54" t="s">
        <v>3579</v>
      </c>
      <c r="B351" s="55" t="s">
        <v>3579</v>
      </c>
      <c r="C351" s="54" t="s">
        <v>3579</v>
      </c>
      <c r="D351" s="55" t="s">
        <v>3579</v>
      </c>
      <c r="E351" s="50" t="s">
        <v>5408</v>
      </c>
      <c r="F351" s="51" t="s">
        <v>5729</v>
      </c>
      <c r="G351" s="52" t="s">
        <v>5730</v>
      </c>
      <c r="H351" s="53" t="s">
        <v>1890</v>
      </c>
      <c r="I351" s="40" t="str">
        <f t="shared" si="18"/>
        <v>62</v>
      </c>
      <c r="J351" s="40" t="str">
        <f t="shared" si="16"/>
        <v>05_062</v>
      </c>
      <c r="K351" s="40" t="str">
        <f t="shared" si="17"/>
        <v>05_00343</v>
      </c>
      <c r="L351" s="40" t="s">
        <v>5968</v>
      </c>
    </row>
    <row r="352" spans="1:12">
      <c r="A352" s="54" t="s">
        <v>3579</v>
      </c>
      <c r="B352" s="55" t="s">
        <v>3579</v>
      </c>
      <c r="C352" s="54" t="s">
        <v>3579</v>
      </c>
      <c r="D352" s="55" t="s">
        <v>3579</v>
      </c>
      <c r="E352" s="54" t="s">
        <v>3579</v>
      </c>
      <c r="F352" s="55" t="s">
        <v>3579</v>
      </c>
      <c r="G352" s="52" t="s">
        <v>5731</v>
      </c>
      <c r="H352" s="53" t="s">
        <v>1891</v>
      </c>
      <c r="I352" s="40" t="str">
        <f t="shared" si="18"/>
        <v>62</v>
      </c>
      <c r="J352" s="40" t="str">
        <f t="shared" si="16"/>
        <v>05_062</v>
      </c>
      <c r="K352" s="40" t="str">
        <f t="shared" si="17"/>
        <v>05_00344</v>
      </c>
      <c r="L352" s="40" t="s">
        <v>5968</v>
      </c>
    </row>
    <row r="353" spans="1:12">
      <c r="A353" s="54" t="s">
        <v>3579</v>
      </c>
      <c r="B353" s="55" t="s">
        <v>3579</v>
      </c>
      <c r="C353" s="54" t="s">
        <v>3579</v>
      </c>
      <c r="D353" s="55" t="s">
        <v>3579</v>
      </c>
      <c r="E353" s="56" t="s">
        <v>3579</v>
      </c>
      <c r="F353" s="57" t="s">
        <v>3579</v>
      </c>
      <c r="G353" s="52" t="s">
        <v>5732</v>
      </c>
      <c r="H353" s="53" t="s">
        <v>1892</v>
      </c>
      <c r="I353" s="40" t="str">
        <f t="shared" si="18"/>
        <v>62</v>
      </c>
      <c r="J353" s="40" t="str">
        <f t="shared" si="16"/>
        <v>05_062</v>
      </c>
      <c r="K353" s="40" t="str">
        <f t="shared" si="17"/>
        <v>05_00345</v>
      </c>
      <c r="L353" s="40" t="s">
        <v>5968</v>
      </c>
    </row>
    <row r="354" spans="1:12">
      <c r="A354" s="54" t="s">
        <v>3579</v>
      </c>
      <c r="B354" s="55" t="s">
        <v>3579</v>
      </c>
      <c r="C354" s="50" t="s">
        <v>5733</v>
      </c>
      <c r="D354" s="51" t="s">
        <v>5734</v>
      </c>
      <c r="E354" s="50" t="s">
        <v>5409</v>
      </c>
      <c r="F354" s="51" t="s">
        <v>5734</v>
      </c>
      <c r="G354" s="52" t="s">
        <v>5735</v>
      </c>
      <c r="H354" s="53" t="s">
        <v>1893</v>
      </c>
      <c r="I354" s="40" t="str">
        <f t="shared" si="18"/>
        <v>63</v>
      </c>
      <c r="J354" s="40" t="str">
        <f t="shared" si="16"/>
        <v>05_063</v>
      </c>
      <c r="K354" s="40" t="str">
        <f t="shared" si="17"/>
        <v>05_00346</v>
      </c>
      <c r="L354" s="40" t="s">
        <v>5969</v>
      </c>
    </row>
    <row r="355" spans="1:12">
      <c r="A355" s="54" t="s">
        <v>3579</v>
      </c>
      <c r="B355" s="55" t="s">
        <v>3579</v>
      </c>
      <c r="C355" s="56" t="s">
        <v>3579</v>
      </c>
      <c r="D355" s="57" t="s">
        <v>3579</v>
      </c>
      <c r="E355" s="56" t="s">
        <v>3579</v>
      </c>
      <c r="F355" s="57" t="s">
        <v>3579</v>
      </c>
      <c r="G355" s="52" t="s">
        <v>5736</v>
      </c>
      <c r="H355" s="53" t="s">
        <v>5737</v>
      </c>
      <c r="I355" s="40" t="str">
        <f t="shared" si="18"/>
        <v>63</v>
      </c>
      <c r="J355" s="40" t="str">
        <f t="shared" si="16"/>
        <v>05_063</v>
      </c>
      <c r="K355" s="40" t="str">
        <f t="shared" si="17"/>
        <v>05_00347</v>
      </c>
      <c r="L355" s="40" t="s">
        <v>5969</v>
      </c>
    </row>
    <row r="356" spans="1:12">
      <c r="A356" s="50" t="s">
        <v>5401</v>
      </c>
      <c r="B356" s="51" t="s">
        <v>5738</v>
      </c>
      <c r="C356" s="50" t="s">
        <v>5739</v>
      </c>
      <c r="D356" s="51" t="s">
        <v>5738</v>
      </c>
      <c r="E356" s="50" t="s">
        <v>5411</v>
      </c>
      <c r="F356" s="51" t="s">
        <v>5740</v>
      </c>
      <c r="G356" s="52" t="s">
        <v>5741</v>
      </c>
      <c r="H356" s="53" t="s">
        <v>1895</v>
      </c>
      <c r="I356" s="40" t="str">
        <f t="shared" si="18"/>
        <v>64</v>
      </c>
      <c r="J356" s="40" t="str">
        <f t="shared" si="16"/>
        <v>05_064</v>
      </c>
      <c r="K356" s="40" t="str">
        <f t="shared" si="17"/>
        <v>05_00348</v>
      </c>
      <c r="L356" s="40" t="s">
        <v>5970</v>
      </c>
    </row>
    <row r="357" spans="1:12">
      <c r="A357" s="54" t="s">
        <v>3579</v>
      </c>
      <c r="B357" s="55" t="s">
        <v>3579</v>
      </c>
      <c r="C357" s="54" t="s">
        <v>3579</v>
      </c>
      <c r="D357" s="55" t="s">
        <v>3579</v>
      </c>
      <c r="E357" s="54" t="s">
        <v>3579</v>
      </c>
      <c r="F357" s="55" t="s">
        <v>3579</v>
      </c>
      <c r="G357" s="52" t="s">
        <v>5742</v>
      </c>
      <c r="H357" s="53" t="s">
        <v>1896</v>
      </c>
      <c r="I357" s="40" t="str">
        <f t="shared" si="18"/>
        <v>64</v>
      </c>
      <c r="J357" s="40" t="str">
        <f t="shared" si="16"/>
        <v>05_064</v>
      </c>
      <c r="K357" s="40" t="str">
        <f t="shared" si="17"/>
        <v>05_00349</v>
      </c>
      <c r="L357" s="40" t="s">
        <v>5970</v>
      </c>
    </row>
    <row r="358" spans="1:12">
      <c r="A358" s="54" t="s">
        <v>3579</v>
      </c>
      <c r="B358" s="55" t="s">
        <v>3579</v>
      </c>
      <c r="C358" s="54" t="s">
        <v>3579</v>
      </c>
      <c r="D358" s="55" t="s">
        <v>3579</v>
      </c>
      <c r="E358" s="54" t="s">
        <v>3579</v>
      </c>
      <c r="F358" s="55" t="s">
        <v>3579</v>
      </c>
      <c r="G358" s="52" t="s">
        <v>5743</v>
      </c>
      <c r="H358" s="53" t="s">
        <v>1735</v>
      </c>
      <c r="I358" s="40" t="str">
        <f t="shared" si="18"/>
        <v>64</v>
      </c>
      <c r="J358" s="40" t="str">
        <f t="shared" si="16"/>
        <v>05_064</v>
      </c>
      <c r="K358" s="40" t="str">
        <f t="shared" si="17"/>
        <v>05_00350</v>
      </c>
      <c r="L358" s="40" t="s">
        <v>5970</v>
      </c>
    </row>
    <row r="359" spans="1:12">
      <c r="A359" s="54" t="s">
        <v>3579</v>
      </c>
      <c r="B359" s="55" t="s">
        <v>3579</v>
      </c>
      <c r="C359" s="54" t="s">
        <v>3579</v>
      </c>
      <c r="D359" s="55" t="s">
        <v>3579</v>
      </c>
      <c r="E359" s="50" t="s">
        <v>5412</v>
      </c>
      <c r="F359" s="51" t="s">
        <v>5744</v>
      </c>
      <c r="G359" s="52" t="s">
        <v>5745</v>
      </c>
      <c r="H359" s="53" t="s">
        <v>1736</v>
      </c>
      <c r="I359" s="40" t="str">
        <f t="shared" si="18"/>
        <v>64</v>
      </c>
      <c r="J359" s="40" t="str">
        <f t="shared" si="16"/>
        <v>05_064</v>
      </c>
      <c r="K359" s="40" t="str">
        <f t="shared" si="17"/>
        <v>05_00351</v>
      </c>
      <c r="L359" s="40" t="s">
        <v>5970</v>
      </c>
    </row>
    <row r="360" spans="1:12">
      <c r="A360" s="54" t="s">
        <v>3579</v>
      </c>
      <c r="B360" s="55" t="s">
        <v>3579</v>
      </c>
      <c r="C360" s="54" t="s">
        <v>3579</v>
      </c>
      <c r="D360" s="55" t="s">
        <v>3579</v>
      </c>
      <c r="E360" s="56" t="s">
        <v>3579</v>
      </c>
      <c r="F360" s="57" t="s">
        <v>3579</v>
      </c>
      <c r="G360" s="52" t="s">
        <v>5746</v>
      </c>
      <c r="H360" s="53" t="s">
        <v>1737</v>
      </c>
      <c r="I360" s="40" t="str">
        <f t="shared" si="18"/>
        <v>64</v>
      </c>
      <c r="J360" s="40" t="str">
        <f t="shared" si="16"/>
        <v>05_064</v>
      </c>
      <c r="K360" s="40" t="str">
        <f t="shared" si="17"/>
        <v>05_00352</v>
      </c>
      <c r="L360" s="40" t="s">
        <v>5970</v>
      </c>
    </row>
    <row r="361" spans="1:12">
      <c r="A361" s="56" t="s">
        <v>3579</v>
      </c>
      <c r="B361" s="57" t="s">
        <v>3579</v>
      </c>
      <c r="C361" s="56" t="s">
        <v>3579</v>
      </c>
      <c r="D361" s="57" t="s">
        <v>3579</v>
      </c>
      <c r="E361" s="56" t="s">
        <v>5414</v>
      </c>
      <c r="F361" s="57" t="s">
        <v>5747</v>
      </c>
      <c r="G361" s="52" t="s">
        <v>5748</v>
      </c>
      <c r="H361" s="53" t="s">
        <v>5747</v>
      </c>
      <c r="I361" s="40" t="str">
        <f t="shared" si="18"/>
        <v>64</v>
      </c>
      <c r="J361" s="40" t="str">
        <f t="shared" si="16"/>
        <v>05_064</v>
      </c>
      <c r="K361" s="40" t="str">
        <f t="shared" si="17"/>
        <v>05_00353</v>
      </c>
      <c r="L361" s="40" t="s">
        <v>5970</v>
      </c>
    </row>
    <row r="362" spans="1:12">
      <c r="A362" s="54" t="s">
        <v>5406</v>
      </c>
      <c r="B362" s="55" t="s">
        <v>5749</v>
      </c>
      <c r="C362" s="50" t="s">
        <v>5750</v>
      </c>
      <c r="D362" s="51" t="s">
        <v>5751</v>
      </c>
      <c r="E362" s="50" t="s">
        <v>5415</v>
      </c>
      <c r="F362" s="51" t="s">
        <v>5751</v>
      </c>
      <c r="G362" s="52" t="s">
        <v>5752</v>
      </c>
      <c r="H362" s="53" t="s">
        <v>1739</v>
      </c>
      <c r="I362" s="40" t="str">
        <f t="shared" si="18"/>
        <v>65</v>
      </c>
      <c r="J362" s="40" t="str">
        <f t="shared" si="16"/>
        <v>05_065</v>
      </c>
      <c r="K362" s="40" t="str">
        <f t="shared" si="17"/>
        <v>05_00354</v>
      </c>
      <c r="L362" s="40" t="s">
        <v>5971</v>
      </c>
    </row>
    <row r="363" spans="1:12">
      <c r="A363" s="54" t="s">
        <v>3579</v>
      </c>
      <c r="B363" s="55" t="s">
        <v>3579</v>
      </c>
      <c r="C363" s="54" t="s">
        <v>3579</v>
      </c>
      <c r="D363" s="55" t="s">
        <v>3579</v>
      </c>
      <c r="E363" s="54" t="s">
        <v>3579</v>
      </c>
      <c r="F363" s="55" t="s">
        <v>3579</v>
      </c>
      <c r="G363" s="52" t="s">
        <v>5753</v>
      </c>
      <c r="H363" s="53" t="s">
        <v>5754</v>
      </c>
      <c r="I363" s="40" t="str">
        <f t="shared" si="18"/>
        <v>65</v>
      </c>
      <c r="J363" s="40" t="str">
        <f t="shared" si="16"/>
        <v>05_065</v>
      </c>
      <c r="K363" s="40" t="str">
        <f t="shared" si="17"/>
        <v>05_00355</v>
      </c>
      <c r="L363" s="40" t="s">
        <v>5971</v>
      </c>
    </row>
    <row r="364" spans="1:12">
      <c r="A364" s="54" t="s">
        <v>3579</v>
      </c>
      <c r="B364" s="55" t="s">
        <v>3579</v>
      </c>
      <c r="C364" s="56" t="s">
        <v>3579</v>
      </c>
      <c r="D364" s="57" t="s">
        <v>3579</v>
      </c>
      <c r="E364" s="56" t="s">
        <v>3579</v>
      </c>
      <c r="F364" s="57" t="s">
        <v>3579</v>
      </c>
      <c r="G364" s="52" t="s">
        <v>5755</v>
      </c>
      <c r="H364" s="53" t="s">
        <v>1741</v>
      </c>
      <c r="I364" s="40" t="str">
        <f t="shared" si="18"/>
        <v>65</v>
      </c>
      <c r="J364" s="40" t="str">
        <f t="shared" si="16"/>
        <v>05_065</v>
      </c>
      <c r="K364" s="40" t="str">
        <f t="shared" si="17"/>
        <v>05_00356</v>
      </c>
      <c r="L364" s="40" t="s">
        <v>5971</v>
      </c>
    </row>
    <row r="365" spans="1:12">
      <c r="A365" s="54" t="s">
        <v>3579</v>
      </c>
      <c r="B365" s="55" t="s">
        <v>3579</v>
      </c>
      <c r="C365" s="50" t="s">
        <v>5756</v>
      </c>
      <c r="D365" s="51" t="s">
        <v>5757</v>
      </c>
      <c r="E365" s="50" t="s">
        <v>5418</v>
      </c>
      <c r="F365" s="51" t="s">
        <v>5757</v>
      </c>
      <c r="G365" s="52" t="s">
        <v>5758</v>
      </c>
      <c r="H365" s="53" t="s">
        <v>1742</v>
      </c>
      <c r="I365" s="40" t="str">
        <f t="shared" si="18"/>
        <v>66</v>
      </c>
      <c r="J365" s="40" t="str">
        <f t="shared" si="16"/>
        <v>05_066</v>
      </c>
      <c r="K365" s="40" t="str">
        <f t="shared" si="17"/>
        <v>05_00357</v>
      </c>
      <c r="L365" s="40" t="s">
        <v>5972</v>
      </c>
    </row>
    <row r="366" spans="1:12">
      <c r="A366" s="54" t="s">
        <v>3579</v>
      </c>
      <c r="B366" s="55" t="s">
        <v>3579</v>
      </c>
      <c r="C366" s="54" t="s">
        <v>3579</v>
      </c>
      <c r="D366" s="55" t="s">
        <v>3579</v>
      </c>
      <c r="E366" s="54" t="s">
        <v>3579</v>
      </c>
      <c r="F366" s="55" t="s">
        <v>3579</v>
      </c>
      <c r="G366" s="52" t="s">
        <v>5759</v>
      </c>
      <c r="H366" s="53" t="s">
        <v>1900</v>
      </c>
      <c r="I366" s="40" t="str">
        <f t="shared" si="18"/>
        <v>66</v>
      </c>
      <c r="J366" s="40" t="str">
        <f t="shared" si="16"/>
        <v>05_066</v>
      </c>
      <c r="K366" s="40" t="str">
        <f t="shared" si="17"/>
        <v>05_00358</v>
      </c>
      <c r="L366" s="40" t="s">
        <v>5972</v>
      </c>
    </row>
    <row r="367" spans="1:12">
      <c r="A367" s="54" t="s">
        <v>3579</v>
      </c>
      <c r="B367" s="55" t="s">
        <v>3579</v>
      </c>
      <c r="C367" s="54" t="s">
        <v>3579</v>
      </c>
      <c r="D367" s="55" t="s">
        <v>3579</v>
      </c>
      <c r="E367" s="54" t="s">
        <v>3579</v>
      </c>
      <c r="F367" s="55" t="s">
        <v>3579</v>
      </c>
      <c r="G367" s="52" t="s">
        <v>5760</v>
      </c>
      <c r="H367" s="53" t="s">
        <v>1901</v>
      </c>
      <c r="I367" s="40" t="str">
        <f t="shared" si="18"/>
        <v>66</v>
      </c>
      <c r="J367" s="40" t="str">
        <f t="shared" si="16"/>
        <v>05_066</v>
      </c>
      <c r="K367" s="40" t="str">
        <f t="shared" si="17"/>
        <v>05_00359</v>
      </c>
      <c r="L367" s="40" t="s">
        <v>5972</v>
      </c>
    </row>
    <row r="368" spans="1:12">
      <c r="A368" s="54" t="s">
        <v>3579</v>
      </c>
      <c r="B368" s="55" t="s">
        <v>3579</v>
      </c>
      <c r="C368" s="56" t="s">
        <v>3579</v>
      </c>
      <c r="D368" s="57" t="s">
        <v>3579</v>
      </c>
      <c r="E368" s="52" t="s">
        <v>5419</v>
      </c>
      <c r="F368" s="53" t="s">
        <v>5761</v>
      </c>
      <c r="G368" s="52" t="s">
        <v>5762</v>
      </c>
      <c r="H368" s="53" t="s">
        <v>1743</v>
      </c>
      <c r="I368" s="40" t="str">
        <f t="shared" si="18"/>
        <v>66</v>
      </c>
      <c r="J368" s="40" t="str">
        <f t="shared" si="16"/>
        <v>05_066</v>
      </c>
      <c r="K368" s="40" t="str">
        <f t="shared" si="17"/>
        <v>05_00360</v>
      </c>
      <c r="L368" s="40" t="s">
        <v>5972</v>
      </c>
    </row>
    <row r="369" spans="1:12">
      <c r="A369" s="54" t="s">
        <v>3579</v>
      </c>
      <c r="B369" s="55" t="s">
        <v>3579</v>
      </c>
      <c r="C369" s="50" t="s">
        <v>5763</v>
      </c>
      <c r="D369" s="51" t="s">
        <v>5764</v>
      </c>
      <c r="E369" s="50" t="s">
        <v>5422</v>
      </c>
      <c r="F369" s="51" t="s">
        <v>5764</v>
      </c>
      <c r="G369" s="52" t="s">
        <v>5765</v>
      </c>
      <c r="H369" s="53" t="s">
        <v>1744</v>
      </c>
      <c r="I369" s="40" t="str">
        <f t="shared" si="18"/>
        <v>67</v>
      </c>
      <c r="J369" s="40" t="str">
        <f t="shared" si="16"/>
        <v>05_067</v>
      </c>
      <c r="K369" s="40" t="str">
        <f t="shared" si="17"/>
        <v>05_00361</v>
      </c>
      <c r="L369" s="40" t="s">
        <v>5973</v>
      </c>
    </row>
    <row r="370" spans="1:12">
      <c r="A370" s="54" t="s">
        <v>3579</v>
      </c>
      <c r="B370" s="55" t="s">
        <v>3579</v>
      </c>
      <c r="C370" s="54" t="s">
        <v>3579</v>
      </c>
      <c r="D370" s="55" t="s">
        <v>3579</v>
      </c>
      <c r="E370" s="56" t="s">
        <v>3579</v>
      </c>
      <c r="F370" s="57" t="s">
        <v>3579</v>
      </c>
      <c r="G370" s="52" t="s">
        <v>5766</v>
      </c>
      <c r="H370" s="53" t="s">
        <v>5767</v>
      </c>
      <c r="I370" s="40" t="str">
        <f t="shared" si="18"/>
        <v>67</v>
      </c>
      <c r="J370" s="40" t="str">
        <f t="shared" si="16"/>
        <v>05_067</v>
      </c>
      <c r="K370" s="40" t="str">
        <f t="shared" si="17"/>
        <v>05_00362</v>
      </c>
      <c r="L370" s="40" t="s">
        <v>5973</v>
      </c>
    </row>
    <row r="371" spans="1:12">
      <c r="A371" s="54" t="s">
        <v>3579</v>
      </c>
      <c r="B371" s="55" t="s">
        <v>3579</v>
      </c>
      <c r="C371" s="54" t="s">
        <v>3579</v>
      </c>
      <c r="D371" s="55" t="s">
        <v>3579</v>
      </c>
      <c r="E371" s="54" t="s">
        <v>5423</v>
      </c>
      <c r="F371" s="55" t="s">
        <v>1746</v>
      </c>
      <c r="G371" s="52" t="s">
        <v>5768</v>
      </c>
      <c r="H371" s="53" t="s">
        <v>1746</v>
      </c>
      <c r="I371" s="40" t="str">
        <f t="shared" si="18"/>
        <v>67</v>
      </c>
      <c r="J371" s="40" t="str">
        <f t="shared" si="16"/>
        <v>05_067</v>
      </c>
      <c r="K371" s="40" t="str">
        <f t="shared" si="17"/>
        <v>05_00363</v>
      </c>
      <c r="L371" s="40" t="s">
        <v>5973</v>
      </c>
    </row>
    <row r="372" spans="1:12">
      <c r="A372" s="54" t="s">
        <v>3579</v>
      </c>
      <c r="B372" s="55" t="s">
        <v>3579</v>
      </c>
      <c r="C372" s="54" t="s">
        <v>3579</v>
      </c>
      <c r="D372" s="55" t="s">
        <v>3579</v>
      </c>
      <c r="E372" s="50" t="s">
        <v>5426</v>
      </c>
      <c r="F372" s="51" t="s">
        <v>5769</v>
      </c>
      <c r="G372" s="52" t="s">
        <v>5770</v>
      </c>
      <c r="H372" s="53" t="s">
        <v>1747</v>
      </c>
      <c r="I372" s="40" t="str">
        <f t="shared" si="18"/>
        <v>67</v>
      </c>
      <c r="J372" s="40" t="str">
        <f t="shared" si="16"/>
        <v>05_067</v>
      </c>
      <c r="K372" s="40" t="str">
        <f t="shared" si="17"/>
        <v>05_00364</v>
      </c>
      <c r="L372" s="40" t="s">
        <v>5973</v>
      </c>
    </row>
    <row r="373" spans="1:12">
      <c r="A373" s="54" t="s">
        <v>3579</v>
      </c>
      <c r="B373" s="55" t="s">
        <v>3579</v>
      </c>
      <c r="C373" s="54" t="s">
        <v>3579</v>
      </c>
      <c r="D373" s="55" t="s">
        <v>3579</v>
      </c>
      <c r="E373" s="56" t="s">
        <v>3579</v>
      </c>
      <c r="F373" s="57" t="s">
        <v>3579</v>
      </c>
      <c r="G373" s="52" t="s">
        <v>5771</v>
      </c>
      <c r="H373" s="53" t="s">
        <v>1903</v>
      </c>
      <c r="I373" s="40" t="str">
        <f t="shared" si="18"/>
        <v>67</v>
      </c>
      <c r="J373" s="40" t="str">
        <f t="shared" si="16"/>
        <v>05_067</v>
      </c>
      <c r="K373" s="40" t="str">
        <f t="shared" si="17"/>
        <v>05_00365</v>
      </c>
      <c r="L373" s="40" t="s">
        <v>5973</v>
      </c>
    </row>
    <row r="374" spans="1:12">
      <c r="A374" s="54" t="s">
        <v>3579</v>
      </c>
      <c r="B374" s="55" t="s">
        <v>3579</v>
      </c>
      <c r="C374" s="54" t="s">
        <v>3579</v>
      </c>
      <c r="D374" s="55" t="s">
        <v>3579</v>
      </c>
      <c r="E374" s="54" t="s">
        <v>5427</v>
      </c>
      <c r="F374" s="55" t="s">
        <v>1749</v>
      </c>
      <c r="G374" s="52" t="s">
        <v>5772</v>
      </c>
      <c r="H374" s="53" t="s">
        <v>1748</v>
      </c>
      <c r="I374" s="40" t="str">
        <f t="shared" si="18"/>
        <v>67</v>
      </c>
      <c r="J374" s="40" t="str">
        <f t="shared" si="16"/>
        <v>05_067</v>
      </c>
      <c r="K374" s="40" t="str">
        <f t="shared" si="17"/>
        <v>05_00366</v>
      </c>
      <c r="L374" s="40" t="s">
        <v>5973</v>
      </c>
    </row>
    <row r="375" spans="1:12">
      <c r="A375" s="54" t="s">
        <v>3579</v>
      </c>
      <c r="B375" s="55" t="s">
        <v>3579</v>
      </c>
      <c r="C375" s="56" t="s">
        <v>3579</v>
      </c>
      <c r="D375" s="57" t="s">
        <v>3579</v>
      </c>
      <c r="E375" s="56" t="s">
        <v>3579</v>
      </c>
      <c r="F375" s="57" t="s">
        <v>3579</v>
      </c>
      <c r="G375" s="52" t="s">
        <v>5773</v>
      </c>
      <c r="H375" s="53" t="s">
        <v>1749</v>
      </c>
      <c r="I375" s="40" t="str">
        <f t="shared" si="18"/>
        <v>67</v>
      </c>
      <c r="J375" s="40" t="str">
        <f t="shared" si="16"/>
        <v>05_067</v>
      </c>
      <c r="K375" s="40" t="str">
        <f t="shared" si="17"/>
        <v>05_00367</v>
      </c>
      <c r="L375" s="40" t="s">
        <v>5973</v>
      </c>
    </row>
    <row r="376" spans="1:12">
      <c r="A376" s="54" t="s">
        <v>3579</v>
      </c>
      <c r="B376" s="55" t="s">
        <v>3579</v>
      </c>
      <c r="C376" s="50" t="s">
        <v>5774</v>
      </c>
      <c r="D376" s="51" t="s">
        <v>1752</v>
      </c>
      <c r="E376" s="50" t="s">
        <v>5428</v>
      </c>
      <c r="F376" s="51" t="s">
        <v>1752</v>
      </c>
      <c r="G376" s="52" t="s">
        <v>5775</v>
      </c>
      <c r="H376" s="53" t="s">
        <v>1750</v>
      </c>
      <c r="I376" s="40" t="str">
        <f t="shared" si="18"/>
        <v>68</v>
      </c>
      <c r="J376" s="40" t="str">
        <f t="shared" si="16"/>
        <v>05_068</v>
      </c>
      <c r="K376" s="40" t="str">
        <f t="shared" si="17"/>
        <v>05_00368</v>
      </c>
      <c r="L376" s="40" t="s">
        <v>5974</v>
      </c>
    </row>
    <row r="377" spans="1:12">
      <c r="A377" s="54" t="s">
        <v>3579</v>
      </c>
      <c r="B377" s="55" t="s">
        <v>3579</v>
      </c>
      <c r="C377" s="54" t="s">
        <v>3579</v>
      </c>
      <c r="D377" s="55" t="s">
        <v>3579</v>
      </c>
      <c r="E377" s="54" t="s">
        <v>3579</v>
      </c>
      <c r="F377" s="55" t="s">
        <v>3579</v>
      </c>
      <c r="G377" s="52" t="s">
        <v>5776</v>
      </c>
      <c r="H377" s="53" t="s">
        <v>1751</v>
      </c>
      <c r="I377" s="40" t="str">
        <f t="shared" si="18"/>
        <v>68</v>
      </c>
      <c r="J377" s="40" t="str">
        <f t="shared" si="16"/>
        <v>05_068</v>
      </c>
      <c r="K377" s="40" t="str">
        <f t="shared" si="17"/>
        <v>05_00369</v>
      </c>
      <c r="L377" s="40" t="s">
        <v>5974</v>
      </c>
    </row>
    <row r="378" spans="1:12">
      <c r="A378" s="54" t="s">
        <v>3579</v>
      </c>
      <c r="B378" s="55" t="s">
        <v>3579</v>
      </c>
      <c r="C378" s="54" t="s">
        <v>3579</v>
      </c>
      <c r="D378" s="55" t="s">
        <v>3579</v>
      </c>
      <c r="E378" s="54" t="s">
        <v>3579</v>
      </c>
      <c r="F378" s="55" t="s">
        <v>3579</v>
      </c>
      <c r="G378" s="52" t="s">
        <v>5777</v>
      </c>
      <c r="H378" s="53" t="s">
        <v>5778</v>
      </c>
      <c r="I378" s="40" t="str">
        <f t="shared" si="18"/>
        <v>68</v>
      </c>
      <c r="J378" s="40" t="str">
        <f t="shared" si="16"/>
        <v>05_068</v>
      </c>
      <c r="K378" s="40" t="str">
        <f t="shared" si="17"/>
        <v>05_00370</v>
      </c>
      <c r="L378" s="40" t="s">
        <v>5974</v>
      </c>
    </row>
    <row r="379" spans="1:12">
      <c r="A379" s="54" t="s">
        <v>3579</v>
      </c>
      <c r="B379" s="55" t="s">
        <v>3579</v>
      </c>
      <c r="C379" s="56" t="s">
        <v>3579</v>
      </c>
      <c r="D379" s="57" t="s">
        <v>3579</v>
      </c>
      <c r="E379" s="56" t="s">
        <v>3579</v>
      </c>
      <c r="F379" s="57" t="s">
        <v>3579</v>
      </c>
      <c r="G379" s="52" t="s">
        <v>5779</v>
      </c>
      <c r="H379" s="53" t="s">
        <v>5780</v>
      </c>
      <c r="I379" s="40" t="str">
        <f t="shared" si="18"/>
        <v>68</v>
      </c>
      <c r="J379" s="40" t="str">
        <f t="shared" si="16"/>
        <v>05_068</v>
      </c>
      <c r="K379" s="40" t="str">
        <f t="shared" si="17"/>
        <v>05_00371</v>
      </c>
      <c r="L379" s="40" t="s">
        <v>5974</v>
      </c>
    </row>
    <row r="380" spans="1:12">
      <c r="A380" s="50" t="s">
        <v>5416</v>
      </c>
      <c r="B380" s="51" t="s">
        <v>5781</v>
      </c>
      <c r="C380" s="50" t="s">
        <v>5782</v>
      </c>
      <c r="D380" s="51" t="s">
        <v>5781</v>
      </c>
      <c r="E380" s="50" t="s">
        <v>5431</v>
      </c>
      <c r="F380" s="51" t="s">
        <v>5781</v>
      </c>
      <c r="G380" s="52" t="s">
        <v>5783</v>
      </c>
      <c r="H380" s="53" t="s">
        <v>1753</v>
      </c>
      <c r="I380" s="40" t="str">
        <f t="shared" si="18"/>
        <v>69</v>
      </c>
      <c r="J380" s="40" t="str">
        <f t="shared" si="16"/>
        <v>05_069</v>
      </c>
      <c r="K380" s="40" t="str">
        <f t="shared" si="17"/>
        <v>05_00372</v>
      </c>
      <c r="L380" s="40" t="s">
        <v>5975</v>
      </c>
    </row>
    <row r="381" spans="1:12">
      <c r="A381" s="56" t="s">
        <v>3579</v>
      </c>
      <c r="B381" s="57" t="s">
        <v>3579</v>
      </c>
      <c r="C381" s="56" t="s">
        <v>3579</v>
      </c>
      <c r="D381" s="57" t="s">
        <v>3579</v>
      </c>
      <c r="E381" s="56" t="s">
        <v>3579</v>
      </c>
      <c r="F381" s="57" t="s">
        <v>3579</v>
      </c>
      <c r="G381" s="52" t="s">
        <v>5784</v>
      </c>
      <c r="H381" s="53" t="s">
        <v>1754</v>
      </c>
      <c r="I381" s="40" t="str">
        <f t="shared" si="18"/>
        <v>69</v>
      </c>
      <c r="J381" s="40" t="str">
        <f t="shared" si="16"/>
        <v>05_069</v>
      </c>
      <c r="K381" s="40" t="str">
        <f t="shared" si="17"/>
        <v>05_00373</v>
      </c>
      <c r="L381" s="40" t="s">
        <v>5975</v>
      </c>
    </row>
    <row r="382" spans="1:12">
      <c r="A382" s="50" t="s">
        <v>5420</v>
      </c>
      <c r="B382" s="51" t="s">
        <v>5785</v>
      </c>
      <c r="C382" s="50" t="s">
        <v>5786</v>
      </c>
      <c r="D382" s="51" t="s">
        <v>5787</v>
      </c>
      <c r="E382" s="50" t="s">
        <v>5433</v>
      </c>
      <c r="F382" s="51" t="s">
        <v>5787</v>
      </c>
      <c r="G382" s="52" t="s">
        <v>5788</v>
      </c>
      <c r="H382" s="53" t="s">
        <v>1755</v>
      </c>
      <c r="I382" s="40" t="str">
        <f t="shared" si="18"/>
        <v>70</v>
      </c>
      <c r="J382" s="40" t="str">
        <f t="shared" si="16"/>
        <v>05_070</v>
      </c>
      <c r="K382" s="40" t="str">
        <f t="shared" si="17"/>
        <v>05_00374</v>
      </c>
      <c r="L382" s="40" t="s">
        <v>5976</v>
      </c>
    </row>
    <row r="383" spans="1:12">
      <c r="A383" s="54" t="s">
        <v>3579</v>
      </c>
      <c r="B383" s="55" t="s">
        <v>3579</v>
      </c>
      <c r="C383" s="54" t="s">
        <v>3579</v>
      </c>
      <c r="D383" s="55" t="s">
        <v>3579</v>
      </c>
      <c r="E383" s="54" t="s">
        <v>3579</v>
      </c>
      <c r="F383" s="55" t="s">
        <v>3579</v>
      </c>
      <c r="G383" s="52" t="s">
        <v>5789</v>
      </c>
      <c r="H383" s="53" t="s">
        <v>1756</v>
      </c>
      <c r="I383" s="40" t="str">
        <f t="shared" si="18"/>
        <v>70</v>
      </c>
      <c r="J383" s="40" t="str">
        <f t="shared" si="16"/>
        <v>05_070</v>
      </c>
      <c r="K383" s="40" t="str">
        <f t="shared" si="17"/>
        <v>05_00375</v>
      </c>
      <c r="L383" s="40" t="s">
        <v>5976</v>
      </c>
    </row>
    <row r="384" spans="1:12">
      <c r="A384" s="54" t="s">
        <v>3579</v>
      </c>
      <c r="B384" s="55" t="s">
        <v>3579</v>
      </c>
      <c r="C384" s="56" t="s">
        <v>3579</v>
      </c>
      <c r="D384" s="57" t="s">
        <v>3579</v>
      </c>
      <c r="E384" s="56" t="s">
        <v>3579</v>
      </c>
      <c r="F384" s="57" t="s">
        <v>3579</v>
      </c>
      <c r="G384" s="52" t="s">
        <v>5790</v>
      </c>
      <c r="H384" s="53" t="s">
        <v>1757</v>
      </c>
      <c r="I384" s="40" t="str">
        <f t="shared" si="18"/>
        <v>70</v>
      </c>
      <c r="J384" s="40" t="str">
        <f t="shared" si="16"/>
        <v>05_070</v>
      </c>
      <c r="K384" s="40" t="str">
        <f t="shared" si="17"/>
        <v>05_00376</v>
      </c>
      <c r="L384" s="40" t="s">
        <v>5976</v>
      </c>
    </row>
    <row r="385" spans="1:12">
      <c r="A385" s="54" t="s">
        <v>3579</v>
      </c>
      <c r="B385" s="55" t="s">
        <v>3579</v>
      </c>
      <c r="C385" s="50" t="s">
        <v>5791</v>
      </c>
      <c r="D385" s="51" t="s">
        <v>5792</v>
      </c>
      <c r="E385" s="50" t="s">
        <v>5434</v>
      </c>
      <c r="F385" s="51" t="s">
        <v>5792</v>
      </c>
      <c r="G385" s="52" t="s">
        <v>5793</v>
      </c>
      <c r="H385" s="53" t="s">
        <v>1758</v>
      </c>
      <c r="I385" s="40" t="str">
        <f t="shared" si="18"/>
        <v>71</v>
      </c>
      <c r="J385" s="40" t="str">
        <f t="shared" si="16"/>
        <v>05_071</v>
      </c>
      <c r="K385" s="40" t="str">
        <f t="shared" si="17"/>
        <v>05_00377</v>
      </c>
      <c r="L385" s="40" t="s">
        <v>5977</v>
      </c>
    </row>
    <row r="386" spans="1:12">
      <c r="A386" s="54" t="s">
        <v>3579</v>
      </c>
      <c r="B386" s="55" t="s">
        <v>3579</v>
      </c>
      <c r="C386" s="54" t="s">
        <v>3579</v>
      </c>
      <c r="D386" s="55" t="s">
        <v>3579</v>
      </c>
      <c r="E386" s="54" t="s">
        <v>3579</v>
      </c>
      <c r="F386" s="55" t="s">
        <v>3579</v>
      </c>
      <c r="G386" s="52" t="s">
        <v>5794</v>
      </c>
      <c r="H386" s="53" t="s">
        <v>1759</v>
      </c>
      <c r="I386" s="40" t="str">
        <f t="shared" si="18"/>
        <v>71</v>
      </c>
      <c r="J386" s="40" t="str">
        <f t="shared" si="16"/>
        <v>05_071</v>
      </c>
      <c r="K386" s="40" t="str">
        <f t="shared" si="17"/>
        <v>05_00378</v>
      </c>
      <c r="L386" s="40" t="s">
        <v>5977</v>
      </c>
    </row>
    <row r="387" spans="1:12">
      <c r="A387" s="54" t="s">
        <v>3579</v>
      </c>
      <c r="B387" s="55" t="s">
        <v>3579</v>
      </c>
      <c r="C387" s="56" t="s">
        <v>3579</v>
      </c>
      <c r="D387" s="57" t="s">
        <v>3579</v>
      </c>
      <c r="E387" s="56" t="s">
        <v>3579</v>
      </c>
      <c r="F387" s="57" t="s">
        <v>3579</v>
      </c>
      <c r="G387" s="52" t="s">
        <v>5795</v>
      </c>
      <c r="H387" s="53" t="s">
        <v>1760</v>
      </c>
      <c r="I387" s="40" t="str">
        <f t="shared" si="18"/>
        <v>71</v>
      </c>
      <c r="J387" s="40" t="str">
        <f t="shared" si="16"/>
        <v>05_071</v>
      </c>
      <c r="K387" s="40" t="str">
        <f t="shared" si="17"/>
        <v>05_00379</v>
      </c>
      <c r="L387" s="40" t="s">
        <v>5977</v>
      </c>
    </row>
    <row r="388" spans="1:12">
      <c r="A388" s="54" t="s">
        <v>3579</v>
      </c>
      <c r="B388" s="55" t="s">
        <v>3579</v>
      </c>
      <c r="C388" s="50" t="s">
        <v>5796</v>
      </c>
      <c r="D388" s="51" t="s">
        <v>5797</v>
      </c>
      <c r="E388" s="50" t="s">
        <v>5437</v>
      </c>
      <c r="F388" s="51" t="s">
        <v>5797</v>
      </c>
      <c r="G388" s="52" t="s">
        <v>5798</v>
      </c>
      <c r="H388" s="53" t="s">
        <v>1761</v>
      </c>
      <c r="I388" s="40" t="str">
        <f t="shared" si="18"/>
        <v>72</v>
      </c>
      <c r="J388" s="40" t="str">
        <f t="shared" si="16"/>
        <v>05_072</v>
      </c>
      <c r="K388" s="40" t="str">
        <f t="shared" si="17"/>
        <v>05_00380</v>
      </c>
      <c r="L388" s="40" t="s">
        <v>5978</v>
      </c>
    </row>
    <row r="389" spans="1:12">
      <c r="A389" s="54" t="s">
        <v>3579</v>
      </c>
      <c r="B389" s="55" t="s">
        <v>3579</v>
      </c>
      <c r="C389" s="56" t="s">
        <v>3579</v>
      </c>
      <c r="D389" s="57" t="s">
        <v>3579</v>
      </c>
      <c r="E389" s="56" t="s">
        <v>3579</v>
      </c>
      <c r="F389" s="57" t="s">
        <v>3579</v>
      </c>
      <c r="G389" s="52" t="s">
        <v>5799</v>
      </c>
      <c r="H389" s="53" t="s">
        <v>1762</v>
      </c>
      <c r="I389" s="40" t="str">
        <f t="shared" si="18"/>
        <v>72</v>
      </c>
      <c r="J389" s="40" t="str">
        <f t="shared" si="16"/>
        <v>05_072</v>
      </c>
      <c r="K389" s="40" t="str">
        <f t="shared" si="17"/>
        <v>05_00381</v>
      </c>
      <c r="L389" s="40" t="s">
        <v>5978</v>
      </c>
    </row>
    <row r="390" spans="1:12">
      <c r="A390" s="54" t="s">
        <v>3579</v>
      </c>
      <c r="B390" s="55" t="s">
        <v>3579</v>
      </c>
      <c r="C390" s="54" t="s">
        <v>5800</v>
      </c>
      <c r="D390" s="55" t="s">
        <v>5801</v>
      </c>
      <c r="E390" s="54" t="s">
        <v>5438</v>
      </c>
      <c r="F390" s="55" t="s">
        <v>5801</v>
      </c>
      <c r="G390" s="52" t="s">
        <v>5802</v>
      </c>
      <c r="H390" s="53" t="s">
        <v>1763</v>
      </c>
      <c r="I390" s="40" t="str">
        <f t="shared" si="18"/>
        <v>73</v>
      </c>
      <c r="J390" s="40" t="str">
        <f t="shared" si="16"/>
        <v>05_073</v>
      </c>
      <c r="K390" s="40" t="str">
        <f t="shared" si="17"/>
        <v>05_00382</v>
      </c>
      <c r="L390" s="40" t="s">
        <v>5979</v>
      </c>
    </row>
    <row r="391" spans="1:12">
      <c r="A391" s="56" t="s">
        <v>3579</v>
      </c>
      <c r="B391" s="57" t="s">
        <v>3579</v>
      </c>
      <c r="C391" s="56" t="s">
        <v>3579</v>
      </c>
      <c r="D391" s="57" t="s">
        <v>3579</v>
      </c>
      <c r="E391" s="56" t="s">
        <v>3579</v>
      </c>
      <c r="F391" s="57" t="s">
        <v>3579</v>
      </c>
      <c r="G391" s="52" t="s">
        <v>5803</v>
      </c>
      <c r="H391" s="53" t="s">
        <v>1764</v>
      </c>
      <c r="I391" s="40" t="str">
        <f t="shared" si="18"/>
        <v>73</v>
      </c>
      <c r="J391" s="40" t="str">
        <f t="shared" si="16"/>
        <v>05_073</v>
      </c>
      <c r="K391" s="40" t="str">
        <f t="shared" si="17"/>
        <v>05_00383</v>
      </c>
      <c r="L391" s="40" t="s">
        <v>5979</v>
      </c>
    </row>
    <row r="392" spans="1:12">
      <c r="A392" s="54" t="s">
        <v>5424</v>
      </c>
      <c r="B392" s="55" t="s">
        <v>5804</v>
      </c>
      <c r="C392" s="54" t="s">
        <v>5805</v>
      </c>
      <c r="D392" s="55" t="s">
        <v>5806</v>
      </c>
      <c r="E392" s="50" t="s">
        <v>5439</v>
      </c>
      <c r="F392" s="51" t="s">
        <v>5807</v>
      </c>
      <c r="G392" s="52" t="s">
        <v>5808</v>
      </c>
      <c r="H392" s="53" t="s">
        <v>1765</v>
      </c>
      <c r="I392" s="40" t="str">
        <f t="shared" si="18"/>
        <v>74</v>
      </c>
      <c r="J392" s="40" t="str">
        <f t="shared" si="16"/>
        <v>05_074</v>
      </c>
      <c r="K392" s="40" t="str">
        <f t="shared" si="17"/>
        <v>05_00384</v>
      </c>
      <c r="L392" s="40" t="s">
        <v>5980</v>
      </c>
    </row>
    <row r="393" spans="1:12">
      <c r="A393" s="54" t="s">
        <v>3579</v>
      </c>
      <c r="B393" s="55" t="s">
        <v>3579</v>
      </c>
      <c r="C393" s="54" t="s">
        <v>3579</v>
      </c>
      <c r="D393" s="55" t="s">
        <v>3579</v>
      </c>
      <c r="E393" s="56" t="s">
        <v>3579</v>
      </c>
      <c r="F393" s="57" t="s">
        <v>3579</v>
      </c>
      <c r="G393" s="52" t="s">
        <v>5809</v>
      </c>
      <c r="H393" s="53" t="s">
        <v>1766</v>
      </c>
      <c r="I393" s="40" t="str">
        <f t="shared" si="18"/>
        <v>74</v>
      </c>
      <c r="J393" s="40" t="str">
        <f t="shared" si="16"/>
        <v>05_074</v>
      </c>
      <c r="K393" s="40" t="str">
        <f t="shared" si="17"/>
        <v>05_00385</v>
      </c>
      <c r="L393" s="40" t="s">
        <v>5980</v>
      </c>
    </row>
    <row r="394" spans="1:12">
      <c r="A394" s="54" t="s">
        <v>3579</v>
      </c>
      <c r="B394" s="55" t="s">
        <v>3579</v>
      </c>
      <c r="C394" s="54" t="s">
        <v>3579</v>
      </c>
      <c r="D394" s="55" t="s">
        <v>3579</v>
      </c>
      <c r="E394" s="54" t="s">
        <v>5440</v>
      </c>
      <c r="F394" s="55" t="s">
        <v>5810</v>
      </c>
      <c r="G394" s="52" t="s">
        <v>5811</v>
      </c>
      <c r="H394" s="53" t="s">
        <v>1767</v>
      </c>
      <c r="I394" s="40" t="str">
        <f t="shared" si="18"/>
        <v>74</v>
      </c>
      <c r="J394" s="40" t="str">
        <f t="shared" ref="J394:J411" si="19">CONCATENATE($I$8,I394)</f>
        <v>05_074</v>
      </c>
      <c r="K394" s="40" t="str">
        <f t="shared" ref="K394:K411" si="20">CONCATENATE($J$8,G394)</f>
        <v>05_00386</v>
      </c>
      <c r="L394" s="40" t="s">
        <v>5980</v>
      </c>
    </row>
    <row r="395" spans="1:12">
      <c r="A395" s="54" t="s">
        <v>3579</v>
      </c>
      <c r="B395" s="55" t="s">
        <v>3579</v>
      </c>
      <c r="C395" s="54" t="s">
        <v>3579</v>
      </c>
      <c r="D395" s="55" t="s">
        <v>3579</v>
      </c>
      <c r="E395" s="54" t="s">
        <v>3579</v>
      </c>
      <c r="F395" s="55" t="s">
        <v>3579</v>
      </c>
      <c r="G395" s="52" t="s">
        <v>5812</v>
      </c>
      <c r="H395" s="53" t="s">
        <v>1768</v>
      </c>
      <c r="I395" s="40" t="str">
        <f t="shared" si="18"/>
        <v>74</v>
      </c>
      <c r="J395" s="40" t="str">
        <f t="shared" si="19"/>
        <v>05_074</v>
      </c>
      <c r="K395" s="40" t="str">
        <f t="shared" si="20"/>
        <v>05_00387</v>
      </c>
      <c r="L395" s="40" t="s">
        <v>5980</v>
      </c>
    </row>
    <row r="396" spans="1:12">
      <c r="A396" s="54" t="s">
        <v>3579</v>
      </c>
      <c r="B396" s="55" t="s">
        <v>3579</v>
      </c>
      <c r="C396" s="54" t="s">
        <v>3579</v>
      </c>
      <c r="D396" s="55" t="s">
        <v>3579</v>
      </c>
      <c r="E396" s="54" t="s">
        <v>3579</v>
      </c>
      <c r="F396" s="55" t="s">
        <v>3579</v>
      </c>
      <c r="G396" s="52" t="s">
        <v>5813</v>
      </c>
      <c r="H396" s="53" t="s">
        <v>5814</v>
      </c>
      <c r="I396" s="40" t="str">
        <f t="shared" si="18"/>
        <v>74</v>
      </c>
      <c r="J396" s="40" t="str">
        <f t="shared" si="19"/>
        <v>05_074</v>
      </c>
      <c r="K396" s="40" t="str">
        <f t="shared" si="20"/>
        <v>05_00388</v>
      </c>
      <c r="L396" s="40" t="s">
        <v>5980</v>
      </c>
    </row>
    <row r="397" spans="1:12">
      <c r="A397" s="54" t="s">
        <v>3579</v>
      </c>
      <c r="B397" s="55" t="s">
        <v>3579</v>
      </c>
      <c r="C397" s="54" t="s">
        <v>3579</v>
      </c>
      <c r="D397" s="55" t="s">
        <v>3579</v>
      </c>
      <c r="E397" s="54" t="s">
        <v>3579</v>
      </c>
      <c r="F397" s="55" t="s">
        <v>3579</v>
      </c>
      <c r="G397" s="52" t="s">
        <v>5815</v>
      </c>
      <c r="H397" s="53" t="s">
        <v>1907</v>
      </c>
      <c r="I397" s="40" t="str">
        <f t="shared" si="18"/>
        <v>74</v>
      </c>
      <c r="J397" s="40" t="str">
        <f t="shared" si="19"/>
        <v>05_074</v>
      </c>
      <c r="K397" s="40" t="str">
        <f t="shared" si="20"/>
        <v>05_00389</v>
      </c>
      <c r="L397" s="40" t="s">
        <v>5980</v>
      </c>
    </row>
    <row r="398" spans="1:12">
      <c r="A398" s="54" t="s">
        <v>3579</v>
      </c>
      <c r="B398" s="55" t="s">
        <v>3579</v>
      </c>
      <c r="C398" s="54" t="s">
        <v>3579</v>
      </c>
      <c r="D398" s="55" t="s">
        <v>3579</v>
      </c>
      <c r="E398" s="54" t="s">
        <v>3579</v>
      </c>
      <c r="F398" s="55" t="s">
        <v>3579</v>
      </c>
      <c r="G398" s="52" t="s">
        <v>5816</v>
      </c>
      <c r="H398" s="53" t="s">
        <v>1908</v>
      </c>
      <c r="I398" s="40" t="str">
        <f t="shared" si="18"/>
        <v>74</v>
      </c>
      <c r="J398" s="40" t="str">
        <f t="shared" si="19"/>
        <v>05_074</v>
      </c>
      <c r="K398" s="40" t="str">
        <f t="shared" si="20"/>
        <v>05_00390</v>
      </c>
      <c r="L398" s="40" t="s">
        <v>5980</v>
      </c>
    </row>
    <row r="399" spans="1:12">
      <c r="A399" s="54" t="s">
        <v>3579</v>
      </c>
      <c r="B399" s="55" t="s">
        <v>3579</v>
      </c>
      <c r="C399" s="50" t="s">
        <v>5817</v>
      </c>
      <c r="D399" s="51" t="s">
        <v>5818</v>
      </c>
      <c r="E399" s="50" t="s">
        <v>5441</v>
      </c>
      <c r="F399" s="51" t="s">
        <v>5818</v>
      </c>
      <c r="G399" s="52" t="s">
        <v>5819</v>
      </c>
      <c r="H399" s="53" t="s">
        <v>1769</v>
      </c>
      <c r="I399" s="40" t="str">
        <f t="shared" si="18"/>
        <v>75</v>
      </c>
      <c r="J399" s="40" t="str">
        <f t="shared" si="19"/>
        <v>05_075</v>
      </c>
      <c r="K399" s="40" t="str">
        <f t="shared" si="20"/>
        <v>05_00391</v>
      </c>
      <c r="L399" s="40" t="s">
        <v>5981</v>
      </c>
    </row>
    <row r="400" spans="1:12">
      <c r="A400" s="54" t="s">
        <v>3579</v>
      </c>
      <c r="B400" s="55" t="s">
        <v>3579</v>
      </c>
      <c r="C400" s="56" t="s">
        <v>3579</v>
      </c>
      <c r="D400" s="57" t="s">
        <v>3579</v>
      </c>
      <c r="E400" s="56" t="s">
        <v>3579</v>
      </c>
      <c r="F400" s="57" t="s">
        <v>3579</v>
      </c>
      <c r="G400" s="52" t="s">
        <v>5820</v>
      </c>
      <c r="H400" s="53" t="s">
        <v>1770</v>
      </c>
      <c r="I400" s="40" t="str">
        <f t="shared" si="18"/>
        <v>75</v>
      </c>
      <c r="J400" s="40" t="str">
        <f t="shared" si="19"/>
        <v>05_075</v>
      </c>
      <c r="K400" s="40" t="str">
        <f t="shared" si="20"/>
        <v>05_00392</v>
      </c>
      <c r="L400" s="40" t="s">
        <v>5981</v>
      </c>
    </row>
    <row r="401" spans="1:12">
      <c r="A401" s="54" t="s">
        <v>3579</v>
      </c>
      <c r="B401" s="55" t="s">
        <v>3579</v>
      </c>
      <c r="C401" s="54" t="s">
        <v>5821</v>
      </c>
      <c r="D401" s="55" t="s">
        <v>5822</v>
      </c>
      <c r="E401" s="54" t="s">
        <v>5442</v>
      </c>
      <c r="F401" s="55" t="s">
        <v>5822</v>
      </c>
      <c r="G401" s="52" t="s">
        <v>5823</v>
      </c>
      <c r="H401" s="53" t="s">
        <v>1771</v>
      </c>
      <c r="I401" s="40" t="str">
        <f t="shared" si="18"/>
        <v>76</v>
      </c>
      <c r="J401" s="40" t="str">
        <f t="shared" si="19"/>
        <v>05_076</v>
      </c>
      <c r="K401" s="40" t="str">
        <f t="shared" si="20"/>
        <v>05_00393</v>
      </c>
      <c r="L401" s="40" t="s">
        <v>5982</v>
      </c>
    </row>
    <row r="402" spans="1:12">
      <c r="A402" s="54" t="s">
        <v>3579</v>
      </c>
      <c r="B402" s="55" t="s">
        <v>3579</v>
      </c>
      <c r="C402" s="54" t="s">
        <v>3579</v>
      </c>
      <c r="D402" s="55" t="s">
        <v>3579</v>
      </c>
      <c r="E402" s="54" t="s">
        <v>3579</v>
      </c>
      <c r="F402" s="55" t="s">
        <v>3579</v>
      </c>
      <c r="G402" s="52" t="s">
        <v>5824</v>
      </c>
      <c r="H402" s="53" t="s">
        <v>5825</v>
      </c>
      <c r="I402" s="40" t="str">
        <f t="shared" si="18"/>
        <v>76</v>
      </c>
      <c r="J402" s="40" t="str">
        <f t="shared" si="19"/>
        <v>05_076</v>
      </c>
      <c r="K402" s="40" t="str">
        <f t="shared" si="20"/>
        <v>05_00394</v>
      </c>
      <c r="L402" s="40" t="s">
        <v>5982</v>
      </c>
    </row>
    <row r="403" spans="1:12">
      <c r="A403" s="54" t="s">
        <v>3579</v>
      </c>
      <c r="B403" s="55" t="s">
        <v>3579</v>
      </c>
      <c r="C403" s="50" t="s">
        <v>5826</v>
      </c>
      <c r="D403" s="51" t="s">
        <v>5827</v>
      </c>
      <c r="E403" s="50" t="s">
        <v>5443</v>
      </c>
      <c r="F403" s="51" t="s">
        <v>5828</v>
      </c>
      <c r="G403" s="52" t="s">
        <v>5829</v>
      </c>
      <c r="H403" s="53" t="s">
        <v>1773</v>
      </c>
      <c r="I403" s="40" t="str">
        <f t="shared" si="18"/>
        <v>77</v>
      </c>
      <c r="J403" s="40" t="str">
        <f t="shared" si="19"/>
        <v>05_077</v>
      </c>
      <c r="K403" s="40" t="str">
        <f t="shared" si="20"/>
        <v>05_00395</v>
      </c>
      <c r="L403" s="40" t="s">
        <v>5983</v>
      </c>
    </row>
    <row r="404" spans="1:12">
      <c r="A404" s="54" t="s">
        <v>3579</v>
      </c>
      <c r="B404" s="55" t="s">
        <v>3579</v>
      </c>
      <c r="C404" s="54" t="s">
        <v>3579</v>
      </c>
      <c r="D404" s="55" t="s">
        <v>3579</v>
      </c>
      <c r="E404" s="54" t="s">
        <v>3579</v>
      </c>
      <c r="F404" s="55" t="s">
        <v>3579</v>
      </c>
      <c r="G404" s="52" t="s">
        <v>5830</v>
      </c>
      <c r="H404" s="53" t="s">
        <v>1774</v>
      </c>
      <c r="I404" s="40" t="str">
        <f t="shared" si="18"/>
        <v>77</v>
      </c>
      <c r="J404" s="40" t="str">
        <f t="shared" si="19"/>
        <v>05_077</v>
      </c>
      <c r="K404" s="40" t="str">
        <f t="shared" si="20"/>
        <v>05_00396</v>
      </c>
      <c r="L404" s="40" t="s">
        <v>5983</v>
      </c>
    </row>
    <row r="405" spans="1:12">
      <c r="A405" s="54" t="s">
        <v>3579</v>
      </c>
      <c r="B405" s="55" t="s">
        <v>3579</v>
      </c>
      <c r="C405" s="54" t="s">
        <v>3579</v>
      </c>
      <c r="D405" s="55" t="s">
        <v>3579</v>
      </c>
      <c r="E405" s="50" t="s">
        <v>5444</v>
      </c>
      <c r="F405" s="51" t="s">
        <v>5831</v>
      </c>
      <c r="G405" s="52" t="s">
        <v>5832</v>
      </c>
      <c r="H405" s="53" t="s">
        <v>1775</v>
      </c>
      <c r="I405" s="40" t="str">
        <f t="shared" si="18"/>
        <v>77</v>
      </c>
      <c r="J405" s="40" t="str">
        <f t="shared" si="19"/>
        <v>05_077</v>
      </c>
      <c r="K405" s="40" t="str">
        <f t="shared" si="20"/>
        <v>05_00397</v>
      </c>
      <c r="L405" s="40" t="s">
        <v>5983</v>
      </c>
    </row>
    <row r="406" spans="1:12">
      <c r="A406" s="54" t="s">
        <v>3579</v>
      </c>
      <c r="B406" s="55" t="s">
        <v>3579</v>
      </c>
      <c r="C406" s="54" t="s">
        <v>3579</v>
      </c>
      <c r="D406" s="55" t="s">
        <v>3579</v>
      </c>
      <c r="E406" s="54" t="s">
        <v>3579</v>
      </c>
      <c r="F406" s="55" t="s">
        <v>3579</v>
      </c>
      <c r="G406" s="52" t="s">
        <v>5833</v>
      </c>
      <c r="H406" s="53" t="s">
        <v>1776</v>
      </c>
      <c r="I406" s="40" t="str">
        <f t="shared" si="18"/>
        <v>77</v>
      </c>
      <c r="J406" s="40" t="str">
        <f t="shared" si="19"/>
        <v>05_077</v>
      </c>
      <c r="K406" s="40" t="str">
        <f t="shared" si="20"/>
        <v>05_00398</v>
      </c>
      <c r="L406" s="40" t="s">
        <v>5983</v>
      </c>
    </row>
    <row r="407" spans="1:12">
      <c r="A407" s="54" t="s">
        <v>3579</v>
      </c>
      <c r="B407" s="55" t="s">
        <v>3579</v>
      </c>
      <c r="C407" s="54" t="s">
        <v>3579</v>
      </c>
      <c r="D407" s="55" t="s">
        <v>3579</v>
      </c>
      <c r="E407" s="54" t="s">
        <v>3579</v>
      </c>
      <c r="F407" s="55" t="s">
        <v>3579</v>
      </c>
      <c r="G407" s="52" t="s">
        <v>5834</v>
      </c>
      <c r="H407" s="53" t="s">
        <v>1910</v>
      </c>
      <c r="I407" s="40" t="str">
        <f t="shared" si="18"/>
        <v>77</v>
      </c>
      <c r="J407" s="40" t="str">
        <f t="shared" si="19"/>
        <v>05_077</v>
      </c>
      <c r="K407" s="40" t="str">
        <f t="shared" si="20"/>
        <v>05_00399</v>
      </c>
      <c r="L407" s="40" t="s">
        <v>5983</v>
      </c>
    </row>
    <row r="408" spans="1:12">
      <c r="A408" s="54" t="s">
        <v>3579</v>
      </c>
      <c r="B408" s="55" t="s">
        <v>3579</v>
      </c>
      <c r="C408" s="56" t="s">
        <v>3579</v>
      </c>
      <c r="D408" s="57" t="s">
        <v>3579</v>
      </c>
      <c r="E408" s="56" t="s">
        <v>3579</v>
      </c>
      <c r="F408" s="57" t="s">
        <v>3579</v>
      </c>
      <c r="G408" s="52" t="s">
        <v>5835</v>
      </c>
      <c r="H408" s="53" t="s">
        <v>1911</v>
      </c>
      <c r="I408" s="40" t="str">
        <f t="shared" si="18"/>
        <v>77</v>
      </c>
      <c r="J408" s="40" t="str">
        <f t="shared" si="19"/>
        <v>05_077</v>
      </c>
      <c r="K408" s="40" t="str">
        <f t="shared" si="20"/>
        <v>05_00400</v>
      </c>
      <c r="L408" s="40" t="s">
        <v>5983</v>
      </c>
    </row>
    <row r="409" spans="1:12">
      <c r="A409" s="50" t="s">
        <v>5429</v>
      </c>
      <c r="B409" s="51" t="s">
        <v>5836</v>
      </c>
      <c r="C409" s="54" t="s">
        <v>5837</v>
      </c>
      <c r="D409" s="55" t="s">
        <v>5836</v>
      </c>
      <c r="E409" s="54" t="s">
        <v>5446</v>
      </c>
      <c r="F409" s="55" t="s">
        <v>1777</v>
      </c>
      <c r="G409" s="52" t="s">
        <v>5838</v>
      </c>
      <c r="H409" s="53" t="s">
        <v>1777</v>
      </c>
      <c r="I409" s="40" t="str">
        <f t="shared" si="18"/>
        <v>78</v>
      </c>
      <c r="J409" s="40" t="str">
        <f t="shared" si="19"/>
        <v>05_078</v>
      </c>
      <c r="K409" s="40" t="str">
        <f t="shared" si="20"/>
        <v>05_00401</v>
      </c>
      <c r="L409" s="40" t="s">
        <v>5984</v>
      </c>
    </row>
    <row r="410" spans="1:12">
      <c r="A410" s="54" t="s">
        <v>3579</v>
      </c>
      <c r="B410" s="55" t="s">
        <v>3579</v>
      </c>
      <c r="C410" s="54" t="s">
        <v>3579</v>
      </c>
      <c r="D410" s="55" t="s">
        <v>3579</v>
      </c>
      <c r="E410" s="52" t="s">
        <v>5447</v>
      </c>
      <c r="F410" s="53" t="s">
        <v>1778</v>
      </c>
      <c r="G410" s="52" t="s">
        <v>5839</v>
      </c>
      <c r="H410" s="53" t="s">
        <v>1778</v>
      </c>
      <c r="I410" s="40" t="str">
        <f t="shared" si="18"/>
        <v>78</v>
      </c>
      <c r="J410" s="40" t="str">
        <f t="shared" si="19"/>
        <v>05_078</v>
      </c>
      <c r="K410" s="40" t="str">
        <f t="shared" si="20"/>
        <v>05_00402</v>
      </c>
      <c r="L410" s="40" t="s">
        <v>5984</v>
      </c>
    </row>
    <row r="411" spans="1:12">
      <c r="A411" s="56" t="s">
        <v>3579</v>
      </c>
      <c r="B411" s="57" t="s">
        <v>3579</v>
      </c>
      <c r="C411" s="56" t="s">
        <v>3579</v>
      </c>
      <c r="D411" s="57" t="s">
        <v>3579</v>
      </c>
      <c r="E411" s="56" t="s">
        <v>5448</v>
      </c>
      <c r="F411" s="57" t="s">
        <v>1779</v>
      </c>
      <c r="G411" s="52" t="s">
        <v>5840</v>
      </c>
      <c r="H411" s="53" t="s">
        <v>1779</v>
      </c>
      <c r="I411" s="40" t="str">
        <f>IF(C411="",I410,C411)</f>
        <v>78</v>
      </c>
      <c r="J411" s="40" t="str">
        <f t="shared" si="19"/>
        <v>05_078</v>
      </c>
      <c r="K411" s="40" t="str">
        <f t="shared" si="20"/>
        <v>05_00403</v>
      </c>
      <c r="L411" s="40" t="s">
        <v>5984</v>
      </c>
    </row>
    <row r="412" spans="1:12">
      <c r="A412" s="56" t="s">
        <v>493</v>
      </c>
      <c r="B412" s="57" t="s">
        <v>5841</v>
      </c>
      <c r="C412" s="56" t="s">
        <v>5842</v>
      </c>
      <c r="D412" s="57" t="s">
        <v>5841</v>
      </c>
      <c r="E412" s="56" t="s">
        <v>5451</v>
      </c>
      <c r="F412" s="57" t="s">
        <v>5841</v>
      </c>
      <c r="G412" s="52" t="s">
        <v>5843</v>
      </c>
      <c r="H412" s="53" t="s">
        <v>5844</v>
      </c>
      <c r="I412" s="40" t="str">
        <f>IF(C412="",I411,C412)</f>
        <v>79</v>
      </c>
    </row>
    <row r="413" spans="1:12">
      <c r="A413" s="48"/>
      <c r="B413" s="47"/>
      <c r="C413" s="48"/>
      <c r="D413" s="47"/>
      <c r="E413" s="48"/>
      <c r="F413" s="47"/>
      <c r="G413" s="48"/>
      <c r="H413" s="47"/>
    </row>
    <row r="414" spans="1:12">
      <c r="A414" s="41" t="s">
        <v>5845</v>
      </c>
      <c r="B414" s="41"/>
      <c r="C414" s="58"/>
      <c r="D414" s="41"/>
      <c r="E414" s="58"/>
      <c r="F414" s="41"/>
      <c r="G414" s="58"/>
      <c r="H414" s="41"/>
    </row>
    <row r="415" spans="1:12">
      <c r="A415" s="52" t="s">
        <v>1155</v>
      </c>
      <c r="B415" s="53" t="s">
        <v>5846</v>
      </c>
      <c r="C415" s="52" t="s">
        <v>5847</v>
      </c>
      <c r="D415" s="53" t="s">
        <v>5846</v>
      </c>
      <c r="E415" s="52" t="s">
        <v>5453</v>
      </c>
      <c r="F415" s="53" t="s">
        <v>5846</v>
      </c>
      <c r="G415" s="52" t="s">
        <v>5848</v>
      </c>
      <c r="H415" s="53" t="s">
        <v>5846</v>
      </c>
    </row>
    <row r="416" spans="1:12">
      <c r="A416" s="52" t="s">
        <v>1156</v>
      </c>
      <c r="B416" s="53" t="s">
        <v>5849</v>
      </c>
      <c r="C416" s="52" t="s">
        <v>5850</v>
      </c>
      <c r="D416" s="53" t="s">
        <v>5849</v>
      </c>
      <c r="E416" s="52" t="s">
        <v>5454</v>
      </c>
      <c r="F416" s="53" t="s">
        <v>5849</v>
      </c>
      <c r="G416" s="52" t="s">
        <v>5851</v>
      </c>
      <c r="H416" s="53" t="s">
        <v>5849</v>
      </c>
    </row>
    <row r="417" spans="1:8">
      <c r="A417" s="52" t="s">
        <v>1157</v>
      </c>
      <c r="B417" s="53" t="s">
        <v>5852</v>
      </c>
      <c r="C417" s="52" t="s">
        <v>5853</v>
      </c>
      <c r="D417" s="53" t="s">
        <v>5852</v>
      </c>
      <c r="E417" s="52" t="s">
        <v>5457</v>
      </c>
      <c r="F417" s="53" t="s">
        <v>5852</v>
      </c>
      <c r="G417" s="52" t="s">
        <v>5854</v>
      </c>
      <c r="H417" s="53" t="s">
        <v>5852</v>
      </c>
    </row>
    <row r="418" spans="1:8">
      <c r="A418" s="50" t="s">
        <v>1158</v>
      </c>
      <c r="B418" s="51" t="s">
        <v>5855</v>
      </c>
      <c r="C418" s="50" t="s">
        <v>5856</v>
      </c>
      <c r="D418" s="51" t="s">
        <v>5855</v>
      </c>
      <c r="E418" s="52" t="s">
        <v>5458</v>
      </c>
      <c r="F418" s="53" t="s">
        <v>5857</v>
      </c>
      <c r="G418" s="52" t="s">
        <v>5858</v>
      </c>
      <c r="H418" s="53" t="s">
        <v>5857</v>
      </c>
    </row>
    <row r="419" spans="1:8">
      <c r="A419" s="56" t="s">
        <v>3579</v>
      </c>
      <c r="B419" s="57" t="s">
        <v>3579</v>
      </c>
      <c r="C419" s="56" t="s">
        <v>3579</v>
      </c>
      <c r="D419" s="57" t="s">
        <v>3579</v>
      </c>
      <c r="E419" s="52" t="s">
        <v>5459</v>
      </c>
      <c r="F419" s="53" t="s">
        <v>5859</v>
      </c>
      <c r="G419" s="52" t="s">
        <v>5860</v>
      </c>
      <c r="H419" s="53" t="s">
        <v>5859</v>
      </c>
    </row>
    <row r="420" spans="1:8">
      <c r="A420" s="52" t="s">
        <v>1159</v>
      </c>
      <c r="B420" s="53" t="s">
        <v>5861</v>
      </c>
      <c r="C420" s="52" t="s">
        <v>5862</v>
      </c>
      <c r="D420" s="53" t="s">
        <v>5861</v>
      </c>
      <c r="E420" s="52" t="s">
        <v>5462</v>
      </c>
      <c r="F420" s="53" t="s">
        <v>5861</v>
      </c>
      <c r="G420" s="52" t="s">
        <v>5863</v>
      </c>
      <c r="H420" s="53" t="s">
        <v>5861</v>
      </c>
    </row>
    <row r="421" spans="1:8">
      <c r="A421" s="52" t="s">
        <v>1160</v>
      </c>
      <c r="B421" s="53" t="s">
        <v>5864</v>
      </c>
      <c r="C421" s="52" t="s">
        <v>5865</v>
      </c>
      <c r="D421" s="53" t="s">
        <v>5864</v>
      </c>
      <c r="E421" s="52" t="s">
        <v>5463</v>
      </c>
      <c r="F421" s="53" t="s">
        <v>5864</v>
      </c>
      <c r="G421" s="52" t="s">
        <v>5866</v>
      </c>
      <c r="H421" s="53" t="s">
        <v>5864</v>
      </c>
    </row>
    <row r="422" spans="1:8">
      <c r="A422" s="52" t="s">
        <v>1161</v>
      </c>
      <c r="B422" s="53" t="s">
        <v>5867</v>
      </c>
      <c r="C422" s="52" t="s">
        <v>5868</v>
      </c>
      <c r="D422" s="53" t="s">
        <v>5867</v>
      </c>
      <c r="E422" s="52" t="s">
        <v>5465</v>
      </c>
      <c r="F422" s="53" t="s">
        <v>5867</v>
      </c>
      <c r="G422" s="52" t="s">
        <v>5869</v>
      </c>
      <c r="H422" s="53" t="s">
        <v>5867</v>
      </c>
    </row>
    <row r="423" spans="1:8">
      <c r="A423" s="48"/>
      <c r="B423" s="47"/>
      <c r="C423" s="48"/>
      <c r="D423" s="47"/>
      <c r="E423" s="48"/>
      <c r="F423" s="47"/>
      <c r="G423" s="48"/>
      <c r="H423" s="47"/>
    </row>
    <row r="424" spans="1:8">
      <c r="A424" s="41" t="s">
        <v>5870</v>
      </c>
      <c r="B424" s="41"/>
      <c r="C424" s="58"/>
      <c r="D424" s="41"/>
      <c r="E424" s="58"/>
      <c r="F424" s="41"/>
      <c r="G424" s="58"/>
      <c r="H424" s="41"/>
    </row>
    <row r="425" spans="1:8">
      <c r="A425" s="52" t="s">
        <v>1155</v>
      </c>
      <c r="B425" s="53" t="s">
        <v>5871</v>
      </c>
      <c r="C425" s="52" t="s">
        <v>5847</v>
      </c>
      <c r="D425" s="53" t="s">
        <v>5871</v>
      </c>
      <c r="E425" s="52" t="s">
        <v>5453</v>
      </c>
      <c r="F425" s="53" t="s">
        <v>5871</v>
      </c>
      <c r="G425" s="52" t="s">
        <v>5848</v>
      </c>
      <c r="H425" s="53" t="s">
        <v>5871</v>
      </c>
    </row>
    <row r="426" spans="1:8">
      <c r="A426" s="52" t="s">
        <v>1156</v>
      </c>
      <c r="B426" s="53" t="s">
        <v>5872</v>
      </c>
      <c r="C426" s="52" t="s">
        <v>5850</v>
      </c>
      <c r="D426" s="53" t="s">
        <v>5872</v>
      </c>
      <c r="E426" s="52" t="s">
        <v>5454</v>
      </c>
      <c r="F426" s="53" t="s">
        <v>5872</v>
      </c>
      <c r="G426" s="52" t="s">
        <v>5851</v>
      </c>
      <c r="H426" s="53" t="s">
        <v>5872</v>
      </c>
    </row>
    <row r="427" spans="1:8">
      <c r="A427" s="52" t="s">
        <v>1157</v>
      </c>
      <c r="B427" s="53" t="s">
        <v>5873</v>
      </c>
      <c r="C427" s="52" t="s">
        <v>5853</v>
      </c>
      <c r="D427" s="53" t="s">
        <v>5873</v>
      </c>
      <c r="E427" s="52" t="s">
        <v>5457</v>
      </c>
      <c r="F427" s="53" t="s">
        <v>5873</v>
      </c>
      <c r="G427" s="52" t="s">
        <v>5854</v>
      </c>
      <c r="H427" s="53" t="s">
        <v>5873</v>
      </c>
    </row>
    <row r="428" spans="1:8">
      <c r="A428" s="52" t="s">
        <v>1158</v>
      </c>
      <c r="B428" s="53" t="s">
        <v>5874</v>
      </c>
      <c r="C428" s="52" t="s">
        <v>5856</v>
      </c>
      <c r="D428" s="53" t="s">
        <v>5874</v>
      </c>
      <c r="E428" s="52" t="s">
        <v>5458</v>
      </c>
      <c r="F428" s="53" t="s">
        <v>5874</v>
      </c>
      <c r="G428" s="52" t="s">
        <v>5858</v>
      </c>
      <c r="H428" s="53" t="s">
        <v>5874</v>
      </c>
    </row>
    <row r="429" spans="1:8">
      <c r="A429" s="52" t="s">
        <v>1159</v>
      </c>
      <c r="B429" s="53" t="s">
        <v>5875</v>
      </c>
      <c r="C429" s="52" t="s">
        <v>5862</v>
      </c>
      <c r="D429" s="53" t="s">
        <v>5875</v>
      </c>
      <c r="E429" s="52" t="s">
        <v>5459</v>
      </c>
      <c r="F429" s="53" t="s">
        <v>5875</v>
      </c>
      <c r="G429" s="52" t="s">
        <v>5860</v>
      </c>
      <c r="H429" s="53" t="s">
        <v>5875</v>
      </c>
    </row>
    <row r="430" spans="1:8">
      <c r="A430" s="52" t="s">
        <v>1160</v>
      </c>
      <c r="B430" s="53" t="s">
        <v>1403</v>
      </c>
      <c r="C430" s="52" t="s">
        <v>5865</v>
      </c>
      <c r="D430" s="53" t="s">
        <v>1403</v>
      </c>
      <c r="E430" s="52" t="s">
        <v>5462</v>
      </c>
      <c r="F430" s="53" t="s">
        <v>1403</v>
      </c>
      <c r="G430" s="52" t="s">
        <v>5863</v>
      </c>
      <c r="H430" s="53" t="s">
        <v>1403</v>
      </c>
    </row>
    <row r="431" spans="1:8">
      <c r="A431" s="52" t="s">
        <v>1161</v>
      </c>
      <c r="B431" s="53" t="s">
        <v>5876</v>
      </c>
      <c r="C431" s="52" t="s">
        <v>5868</v>
      </c>
      <c r="D431" s="53" t="s">
        <v>5876</v>
      </c>
      <c r="E431" s="52" t="s">
        <v>5463</v>
      </c>
      <c r="F431" s="53" t="s">
        <v>5876</v>
      </c>
      <c r="G431" s="52" t="s">
        <v>5866</v>
      </c>
      <c r="H431" s="53" t="s">
        <v>5876</v>
      </c>
    </row>
    <row r="432" spans="1:8">
      <c r="A432" s="52" t="s">
        <v>1162</v>
      </c>
      <c r="B432" s="53" t="s">
        <v>5877</v>
      </c>
      <c r="C432" s="52" t="s">
        <v>5878</v>
      </c>
      <c r="D432" s="53" t="s">
        <v>5877</v>
      </c>
      <c r="E432" s="52" t="s">
        <v>5465</v>
      </c>
      <c r="F432" s="53" t="s">
        <v>5877</v>
      </c>
      <c r="G432" s="52" t="s">
        <v>5869</v>
      </c>
      <c r="H432" s="53" t="s">
        <v>5877</v>
      </c>
    </row>
    <row r="433" spans="1:8">
      <c r="A433" s="52" t="s">
        <v>5497</v>
      </c>
      <c r="B433" s="53" t="s">
        <v>5879</v>
      </c>
      <c r="C433" s="52" t="s">
        <v>5880</v>
      </c>
      <c r="D433" s="53" t="s">
        <v>5879</v>
      </c>
      <c r="E433" s="52" t="s">
        <v>5466</v>
      </c>
      <c r="F433" s="53" t="s">
        <v>5879</v>
      </c>
      <c r="G433" s="52" t="s">
        <v>5881</v>
      </c>
      <c r="H433" s="53" t="s">
        <v>5879</v>
      </c>
    </row>
    <row r="434" spans="1:8">
      <c r="A434" s="52" t="s">
        <v>5510</v>
      </c>
      <c r="B434" s="53" t="s">
        <v>5867</v>
      </c>
      <c r="C434" s="52" t="s">
        <v>5882</v>
      </c>
      <c r="D434" s="53" t="s">
        <v>5867</v>
      </c>
      <c r="E434" s="52" t="s">
        <v>5468</v>
      </c>
      <c r="F434" s="53" t="s">
        <v>5867</v>
      </c>
      <c r="G434" s="52" t="s">
        <v>5883</v>
      </c>
      <c r="H434" s="53" t="s">
        <v>5867</v>
      </c>
    </row>
    <row r="435" spans="1:8">
      <c r="A435" s="52" t="s">
        <v>5527</v>
      </c>
      <c r="B435" s="53" t="s">
        <v>5884</v>
      </c>
      <c r="C435" s="52" t="s">
        <v>5885</v>
      </c>
      <c r="D435" s="53" t="s">
        <v>5884</v>
      </c>
      <c r="E435" s="52" t="s">
        <v>5469</v>
      </c>
      <c r="F435" s="53" t="s">
        <v>5884</v>
      </c>
      <c r="G435" s="52" t="s">
        <v>5886</v>
      </c>
      <c r="H435" s="53" t="s">
        <v>5884</v>
      </c>
    </row>
    <row r="436" spans="1:8">
      <c r="A436" s="52" t="s">
        <v>5544</v>
      </c>
      <c r="B436" s="53" t="s">
        <v>5887</v>
      </c>
      <c r="C436" s="52" t="s">
        <v>5888</v>
      </c>
      <c r="D436" s="53" t="s">
        <v>5887</v>
      </c>
      <c r="E436" s="52" t="s">
        <v>5470</v>
      </c>
      <c r="F436" s="53" t="s">
        <v>5887</v>
      </c>
      <c r="G436" s="52" t="s">
        <v>5889</v>
      </c>
      <c r="H436" s="53" t="s">
        <v>5887</v>
      </c>
    </row>
    <row r="437" spans="1:8">
      <c r="A437" s="52" t="s">
        <v>5560</v>
      </c>
      <c r="B437" s="53" t="s">
        <v>5890</v>
      </c>
      <c r="C437" s="52" t="s">
        <v>5891</v>
      </c>
      <c r="D437" s="53" t="s">
        <v>5890</v>
      </c>
      <c r="E437" s="52" t="s">
        <v>5472</v>
      </c>
      <c r="F437" s="53" t="s">
        <v>5890</v>
      </c>
      <c r="G437" s="52" t="s">
        <v>5892</v>
      </c>
      <c r="H437" s="53" t="s">
        <v>5890</v>
      </c>
    </row>
    <row r="438" spans="1:8">
      <c r="A438" s="52" t="s">
        <v>5572</v>
      </c>
      <c r="B438" s="53" t="s">
        <v>5893</v>
      </c>
      <c r="C438" s="52" t="s">
        <v>5894</v>
      </c>
      <c r="D438" s="53" t="s">
        <v>5893</v>
      </c>
      <c r="E438" s="52" t="s">
        <v>5473</v>
      </c>
      <c r="F438" s="53" t="s">
        <v>5893</v>
      </c>
      <c r="G438" s="52" t="s">
        <v>5895</v>
      </c>
      <c r="H438" s="53" t="s">
        <v>5893</v>
      </c>
    </row>
    <row r="439" spans="1:8">
      <c r="A439" s="52" t="s">
        <v>5585</v>
      </c>
      <c r="B439" s="53" t="s">
        <v>5896</v>
      </c>
      <c r="C439" s="52" t="s">
        <v>5897</v>
      </c>
      <c r="D439" s="53" t="s">
        <v>5896</v>
      </c>
      <c r="E439" s="52" t="s">
        <v>5474</v>
      </c>
      <c r="F439" s="53" t="s">
        <v>5896</v>
      </c>
      <c r="G439" s="52" t="s">
        <v>5898</v>
      </c>
      <c r="H439" s="53" t="s">
        <v>5896</v>
      </c>
    </row>
    <row r="440" spans="1:8">
      <c r="A440" s="52" t="s">
        <v>5596</v>
      </c>
      <c r="B440" s="53" t="s">
        <v>5899</v>
      </c>
      <c r="C440" s="52" t="s">
        <v>5900</v>
      </c>
      <c r="D440" s="53" t="s">
        <v>5899</v>
      </c>
      <c r="E440" s="52" t="s">
        <v>5475</v>
      </c>
      <c r="F440" s="53" t="s">
        <v>5899</v>
      </c>
      <c r="G440" s="52" t="s">
        <v>5901</v>
      </c>
      <c r="H440" s="53" t="s">
        <v>5899</v>
      </c>
    </row>
    <row r="441" spans="1:8">
      <c r="A441" s="52" t="s">
        <v>5601</v>
      </c>
      <c r="B441" s="53" t="s">
        <v>5902</v>
      </c>
      <c r="C441" s="52" t="s">
        <v>5903</v>
      </c>
      <c r="D441" s="53" t="s">
        <v>5902</v>
      </c>
      <c r="E441" s="52" t="s">
        <v>5476</v>
      </c>
      <c r="F441" s="53" t="s">
        <v>5902</v>
      </c>
      <c r="G441" s="52" t="s">
        <v>5904</v>
      </c>
      <c r="H441" s="53" t="s">
        <v>5902</v>
      </c>
    </row>
  </sheetData>
  <mergeCells count="4">
    <mergeCell ref="A4:B4"/>
    <mergeCell ref="C4:D4"/>
    <mergeCell ref="E4:F4"/>
    <mergeCell ref="G4:H4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39"/>
  <sheetViews>
    <sheetView workbookViewId="0"/>
  </sheetViews>
  <sheetFormatPr defaultColWidth="9" defaultRowHeight="13.2"/>
  <cols>
    <col min="1" max="2" width="9" style="59"/>
    <col min="3" max="3" width="28.3984375" style="59" customWidth="1"/>
    <col min="4" max="4" width="9" style="59"/>
    <col min="5" max="9" width="8" style="59" customWidth="1"/>
    <col min="10" max="10" width="25" style="59" customWidth="1"/>
    <col min="11" max="11" width="9" style="59"/>
    <col min="12" max="12" width="13" style="59" customWidth="1"/>
    <col min="13" max="16384" width="9" style="59"/>
  </cols>
  <sheetData>
    <row r="1" spans="1:18" ht="17.399999999999999">
      <c r="B1" s="60" t="s">
        <v>6465</v>
      </c>
    </row>
    <row r="2" spans="1:18" ht="17.399999999999999">
      <c r="B2" s="60" t="s">
        <v>6466</v>
      </c>
    </row>
    <row r="3" spans="1:18" ht="17.399999999999999">
      <c r="B3" s="60" t="s">
        <v>3579</v>
      </c>
    </row>
    <row r="4" spans="1:18" ht="17.399999999999999">
      <c r="A4" s="61" t="s">
        <v>6467</v>
      </c>
      <c r="B4" s="61" t="s">
        <v>6467</v>
      </c>
      <c r="C4" s="61" t="s">
        <v>6468</v>
      </c>
      <c r="D4" s="61" t="s">
        <v>6468</v>
      </c>
      <c r="E4" s="61" t="s">
        <v>6468</v>
      </c>
      <c r="F4" s="61" t="s">
        <v>6469</v>
      </c>
      <c r="G4" s="61" t="s">
        <v>6469</v>
      </c>
      <c r="H4" s="61" t="s">
        <v>6470</v>
      </c>
      <c r="I4" s="61" t="s">
        <v>6470</v>
      </c>
    </row>
    <row r="5" spans="1:18" ht="17.399999999999999">
      <c r="A5" s="61" t="s">
        <v>5192</v>
      </c>
      <c r="B5" s="61" t="s">
        <v>5193</v>
      </c>
      <c r="C5" s="61" t="s">
        <v>5193</v>
      </c>
      <c r="D5" s="61" t="s">
        <v>5192</v>
      </c>
      <c r="E5" s="61" t="s">
        <v>5193</v>
      </c>
      <c r="F5" s="61" t="s">
        <v>5192</v>
      </c>
      <c r="G5" s="61" t="s">
        <v>5193</v>
      </c>
      <c r="H5" s="61" t="s">
        <v>5192</v>
      </c>
      <c r="I5" s="61" t="s">
        <v>5193</v>
      </c>
    </row>
    <row r="6" spans="1:18" ht="17.399999999999999">
      <c r="A6" s="61" t="s">
        <v>3579</v>
      </c>
      <c r="B6" s="61" t="s">
        <v>3579</v>
      </c>
      <c r="C6" s="61" t="s">
        <v>3579</v>
      </c>
      <c r="D6" s="61" t="s">
        <v>3579</v>
      </c>
      <c r="E6" s="61" t="s">
        <v>3579</v>
      </c>
      <c r="F6" s="61" t="s">
        <v>3579</v>
      </c>
      <c r="G6" s="61" t="s">
        <v>3579</v>
      </c>
      <c r="H6" s="61" t="s">
        <v>3579</v>
      </c>
      <c r="I6" s="61" t="s">
        <v>3579</v>
      </c>
    </row>
    <row r="7" spans="1:18" ht="17.399999999999999">
      <c r="A7" s="60" t="s">
        <v>6471</v>
      </c>
      <c r="B7" s="60" t="s">
        <v>6472</v>
      </c>
      <c r="C7" s="60" t="s">
        <v>3579</v>
      </c>
      <c r="D7" s="60" t="s">
        <v>3579</v>
      </c>
      <c r="E7" s="60" t="s">
        <v>3579</v>
      </c>
      <c r="F7" s="60" t="s">
        <v>3579</v>
      </c>
      <c r="G7" s="60" t="s">
        <v>3579</v>
      </c>
      <c r="H7" s="60" t="s">
        <v>3579</v>
      </c>
      <c r="I7" s="60" t="s">
        <v>3579</v>
      </c>
      <c r="M7" s="62" t="s">
        <v>6473</v>
      </c>
    </row>
    <row r="8" spans="1:18" ht="17.399999999999999">
      <c r="A8" s="60" t="s">
        <v>319</v>
      </c>
      <c r="B8" s="60" t="s">
        <v>5196</v>
      </c>
      <c r="C8" s="60" t="s">
        <v>6474</v>
      </c>
      <c r="D8" s="60" t="s">
        <v>319</v>
      </c>
      <c r="E8" s="60" t="s">
        <v>6474</v>
      </c>
      <c r="F8" s="60" t="s">
        <v>319</v>
      </c>
      <c r="G8" s="60" t="s">
        <v>1484</v>
      </c>
      <c r="H8" s="60" t="s">
        <v>319</v>
      </c>
      <c r="I8" s="60" t="s">
        <v>1484</v>
      </c>
      <c r="J8" s="59" t="s">
        <v>6474</v>
      </c>
      <c r="K8" s="59" t="str">
        <f>VLOOKUP(J8,$C$8:$D$458,2,FALSE)</f>
        <v>0001</v>
      </c>
      <c r="L8" s="59">
        <v>1</v>
      </c>
      <c r="N8" s="59" t="s">
        <v>6391</v>
      </c>
      <c r="O8" s="59" t="s">
        <v>6391</v>
      </c>
      <c r="Q8" s="59" t="str">
        <f>CONCATENATE($M$7,H8)</f>
        <v>00_00001</v>
      </c>
      <c r="R8" s="59" t="s">
        <v>6391</v>
      </c>
    </row>
    <row r="9" spans="1:18" ht="17.399999999999999">
      <c r="A9" s="60" t="s">
        <v>3579</v>
      </c>
      <c r="B9" s="60" t="s">
        <v>3579</v>
      </c>
      <c r="C9" s="60" t="s">
        <v>3579</v>
      </c>
      <c r="D9" s="60" t="s">
        <v>3579</v>
      </c>
      <c r="E9" s="60" t="s">
        <v>3579</v>
      </c>
      <c r="F9" s="60" t="s">
        <v>320</v>
      </c>
      <c r="G9" s="60" t="s">
        <v>6475</v>
      </c>
      <c r="H9" s="60" t="s">
        <v>320</v>
      </c>
      <c r="I9" s="60" t="s">
        <v>1485</v>
      </c>
      <c r="J9" s="59" t="s">
        <v>6476</v>
      </c>
      <c r="K9" s="59" t="str">
        <f t="shared" ref="K9:K72" si="0">VLOOKUP(J9,$C$8:$D$458,2,FALSE)</f>
        <v>0002</v>
      </c>
      <c r="L9" s="59">
        <v>2</v>
      </c>
      <c r="N9" s="59" t="s">
        <v>6392</v>
      </c>
      <c r="O9" s="59" t="s">
        <v>6392</v>
      </c>
      <c r="Q9" s="59" t="str">
        <f t="shared" ref="Q9:Q72" si="1">CONCATENATE($M$7,H9)</f>
        <v>00_00002</v>
      </c>
      <c r="R9" s="59" t="s">
        <v>6391</v>
      </c>
    </row>
    <row r="10" spans="1:18" ht="17.399999999999999">
      <c r="A10" s="60" t="s">
        <v>3579</v>
      </c>
      <c r="B10" s="60" t="s">
        <v>3579</v>
      </c>
      <c r="C10" s="60" t="s">
        <v>3579</v>
      </c>
      <c r="D10" s="60" t="s">
        <v>3579</v>
      </c>
      <c r="E10" s="60" t="s">
        <v>3579</v>
      </c>
      <c r="F10" s="60" t="s">
        <v>3579</v>
      </c>
      <c r="G10" s="60" t="s">
        <v>3579</v>
      </c>
      <c r="H10" s="60" t="s">
        <v>321</v>
      </c>
      <c r="I10" s="60" t="s">
        <v>1486</v>
      </c>
      <c r="J10" s="59" t="s">
        <v>5228</v>
      </c>
      <c r="K10" s="59" t="str">
        <f t="shared" si="0"/>
        <v>0003</v>
      </c>
      <c r="N10" s="59" t="s">
        <v>6393</v>
      </c>
      <c r="O10" s="59" t="s">
        <v>6393</v>
      </c>
      <c r="Q10" s="59" t="str">
        <f t="shared" si="1"/>
        <v>00_00003</v>
      </c>
      <c r="R10" s="59" t="s">
        <v>6391</v>
      </c>
    </row>
    <row r="11" spans="1:18" ht="17.399999999999999">
      <c r="A11" s="60" t="s">
        <v>3579</v>
      </c>
      <c r="B11" s="60" t="s">
        <v>3579</v>
      </c>
      <c r="C11" s="60" t="s">
        <v>3579</v>
      </c>
      <c r="D11" s="60" t="s">
        <v>3579</v>
      </c>
      <c r="E11" s="60" t="s">
        <v>3579</v>
      </c>
      <c r="F11" s="60" t="s">
        <v>3579</v>
      </c>
      <c r="G11" s="60" t="s">
        <v>3579</v>
      </c>
      <c r="H11" s="60" t="s">
        <v>322</v>
      </c>
      <c r="I11" s="60" t="s">
        <v>1487</v>
      </c>
      <c r="J11" s="59" t="s">
        <v>5234</v>
      </c>
      <c r="K11" s="59" t="str">
        <f t="shared" si="0"/>
        <v>0004</v>
      </c>
      <c r="N11" s="59" t="s">
        <v>6394</v>
      </c>
      <c r="O11" s="59" t="s">
        <v>6394</v>
      </c>
      <c r="Q11" s="59" t="str">
        <f t="shared" si="1"/>
        <v>00_00004</v>
      </c>
      <c r="R11" s="59" t="s">
        <v>6391</v>
      </c>
    </row>
    <row r="12" spans="1:18" ht="17.399999999999999">
      <c r="A12" s="60" t="s">
        <v>3579</v>
      </c>
      <c r="B12" s="60" t="s">
        <v>3579</v>
      </c>
      <c r="C12" s="60" t="s">
        <v>3579</v>
      </c>
      <c r="D12" s="60" t="s">
        <v>3579</v>
      </c>
      <c r="E12" s="60" t="s">
        <v>3579</v>
      </c>
      <c r="F12" s="60" t="s">
        <v>321</v>
      </c>
      <c r="G12" s="60" t="s">
        <v>6477</v>
      </c>
      <c r="H12" s="60" t="s">
        <v>323</v>
      </c>
      <c r="I12" s="60" t="s">
        <v>1488</v>
      </c>
      <c r="J12" s="59" t="s">
        <v>1228</v>
      </c>
      <c r="K12" s="59" t="str">
        <f t="shared" si="0"/>
        <v>0005</v>
      </c>
      <c r="N12" s="59" t="s">
        <v>6395</v>
      </c>
      <c r="O12" s="59" t="s">
        <v>6395</v>
      </c>
      <c r="Q12" s="59" t="str">
        <f t="shared" si="1"/>
        <v>00_00005</v>
      </c>
      <c r="R12" s="59" t="s">
        <v>6391</v>
      </c>
    </row>
    <row r="13" spans="1:18" ht="17.399999999999999">
      <c r="A13" s="60" t="s">
        <v>3579</v>
      </c>
      <c r="B13" s="60" t="s">
        <v>3579</v>
      </c>
      <c r="C13" s="60" t="s">
        <v>3579</v>
      </c>
      <c r="D13" s="60" t="s">
        <v>3579</v>
      </c>
      <c r="E13" s="60" t="s">
        <v>3579</v>
      </c>
      <c r="F13" s="60" t="s">
        <v>3579</v>
      </c>
      <c r="G13" s="60" t="s">
        <v>3579</v>
      </c>
      <c r="H13" s="60" t="s">
        <v>324</v>
      </c>
      <c r="I13" s="60" t="s">
        <v>1489</v>
      </c>
      <c r="J13" s="59" t="s">
        <v>5243</v>
      </c>
      <c r="K13" s="59" t="str">
        <f t="shared" si="0"/>
        <v>0007</v>
      </c>
      <c r="N13" s="59" t="s">
        <v>6397</v>
      </c>
      <c r="O13" s="59" t="s">
        <v>6397</v>
      </c>
      <c r="Q13" s="59" t="str">
        <f t="shared" si="1"/>
        <v>00_00006</v>
      </c>
      <c r="R13" s="59" t="s">
        <v>6391</v>
      </c>
    </row>
    <row r="14" spans="1:18" ht="17.399999999999999">
      <c r="A14" s="60" t="s">
        <v>3579</v>
      </c>
      <c r="B14" s="60" t="s">
        <v>3579</v>
      </c>
      <c r="C14" s="60" t="s">
        <v>3579</v>
      </c>
      <c r="D14" s="60" t="s">
        <v>3579</v>
      </c>
      <c r="E14" s="60" t="s">
        <v>3579</v>
      </c>
      <c r="F14" s="60" t="s">
        <v>322</v>
      </c>
      <c r="G14" s="60" t="s">
        <v>1781</v>
      </c>
      <c r="H14" s="60" t="s">
        <v>325</v>
      </c>
      <c r="I14" s="60" t="s">
        <v>1490</v>
      </c>
      <c r="J14" s="59" t="s">
        <v>5251</v>
      </c>
      <c r="K14" s="59" t="str">
        <f t="shared" si="0"/>
        <v>0008</v>
      </c>
      <c r="N14" s="59" t="s">
        <v>6398</v>
      </c>
      <c r="O14" s="59" t="s">
        <v>6398</v>
      </c>
      <c r="Q14" s="59" t="str">
        <f t="shared" si="1"/>
        <v>00_00007</v>
      </c>
      <c r="R14" s="59" t="s">
        <v>6391</v>
      </c>
    </row>
    <row r="15" spans="1:18" ht="17.399999999999999">
      <c r="A15" s="60" t="s">
        <v>3579</v>
      </c>
      <c r="B15" s="60" t="s">
        <v>3579</v>
      </c>
      <c r="C15" s="60" t="s">
        <v>3579</v>
      </c>
      <c r="D15" s="60" t="s">
        <v>3579</v>
      </c>
      <c r="E15" s="60" t="s">
        <v>3579</v>
      </c>
      <c r="F15" s="60" t="s">
        <v>3579</v>
      </c>
      <c r="G15" s="60" t="s">
        <v>3579</v>
      </c>
      <c r="H15" s="60" t="s">
        <v>326</v>
      </c>
      <c r="I15" s="60" t="s">
        <v>1491</v>
      </c>
      <c r="J15" s="59" t="s">
        <v>6478</v>
      </c>
      <c r="K15" s="59" t="str">
        <f t="shared" si="0"/>
        <v>0009</v>
      </c>
      <c r="N15" s="59" t="s">
        <v>6399</v>
      </c>
      <c r="O15" s="59" t="s">
        <v>6399</v>
      </c>
      <c r="Q15" s="59" t="str">
        <f t="shared" si="1"/>
        <v>00_00008</v>
      </c>
      <c r="R15" s="59" t="s">
        <v>6391</v>
      </c>
    </row>
    <row r="16" spans="1:18" ht="17.399999999999999">
      <c r="A16" s="60" t="s">
        <v>3579</v>
      </c>
      <c r="B16" s="60" t="s">
        <v>3579</v>
      </c>
      <c r="C16" s="60" t="s">
        <v>3579</v>
      </c>
      <c r="D16" s="60" t="s">
        <v>3579</v>
      </c>
      <c r="E16" s="60" t="s">
        <v>3579</v>
      </c>
      <c r="F16" s="60" t="s">
        <v>3579</v>
      </c>
      <c r="G16" s="60" t="s">
        <v>3579</v>
      </c>
      <c r="H16" s="60" t="s">
        <v>327</v>
      </c>
      <c r="I16" s="60" t="s">
        <v>1492</v>
      </c>
      <c r="J16" s="59" t="s">
        <v>5272</v>
      </c>
      <c r="K16" s="59" t="str">
        <f t="shared" si="0"/>
        <v>0010</v>
      </c>
      <c r="N16" s="59" t="s">
        <v>6400</v>
      </c>
      <c r="O16" s="59" t="s">
        <v>6400</v>
      </c>
      <c r="Q16" s="59" t="str">
        <f t="shared" si="1"/>
        <v>00_00009</v>
      </c>
      <c r="R16" s="59" t="s">
        <v>6391</v>
      </c>
    </row>
    <row r="17" spans="1:18" ht="17.399999999999999">
      <c r="A17" s="60" t="s">
        <v>3579</v>
      </c>
      <c r="B17" s="60" t="s">
        <v>3579</v>
      </c>
      <c r="C17" s="60" t="s">
        <v>3579</v>
      </c>
      <c r="D17" s="60" t="s">
        <v>3579</v>
      </c>
      <c r="E17" s="60" t="s">
        <v>3579</v>
      </c>
      <c r="F17" s="60" t="s">
        <v>3579</v>
      </c>
      <c r="G17" s="60" t="s">
        <v>3579</v>
      </c>
      <c r="H17" s="60" t="s">
        <v>328</v>
      </c>
      <c r="I17" s="60" t="s">
        <v>1493</v>
      </c>
      <c r="J17" s="59" t="s">
        <v>6479</v>
      </c>
      <c r="K17" s="59" t="str">
        <f t="shared" si="0"/>
        <v>0011</v>
      </c>
      <c r="N17" s="59" t="s">
        <v>6401</v>
      </c>
      <c r="O17" s="59" t="s">
        <v>6401</v>
      </c>
      <c r="Q17" s="59" t="str">
        <f t="shared" si="1"/>
        <v>00_00010</v>
      </c>
      <c r="R17" s="59" t="s">
        <v>6391</v>
      </c>
    </row>
    <row r="18" spans="1:18" ht="17.399999999999999">
      <c r="A18" s="60" t="s">
        <v>3579</v>
      </c>
      <c r="B18" s="60" t="s">
        <v>3579</v>
      </c>
      <c r="C18" s="60" t="s">
        <v>3579</v>
      </c>
      <c r="D18" s="60" t="s">
        <v>3579</v>
      </c>
      <c r="E18" s="60" t="s">
        <v>3579</v>
      </c>
      <c r="F18" s="60" t="s">
        <v>3579</v>
      </c>
      <c r="G18" s="60" t="s">
        <v>3579</v>
      </c>
      <c r="H18" s="60" t="s">
        <v>329</v>
      </c>
      <c r="I18" s="60" t="s">
        <v>1780</v>
      </c>
      <c r="J18" s="59" t="s">
        <v>6480</v>
      </c>
      <c r="K18" s="59" t="str">
        <f t="shared" si="0"/>
        <v>0012</v>
      </c>
      <c r="N18" s="59" t="s">
        <v>6402</v>
      </c>
      <c r="O18" s="59" t="s">
        <v>6402</v>
      </c>
      <c r="Q18" s="59" t="str">
        <f t="shared" si="1"/>
        <v>00_00011</v>
      </c>
      <c r="R18" s="59" t="s">
        <v>6391</v>
      </c>
    </row>
    <row r="19" spans="1:18" ht="17.399999999999999">
      <c r="A19" s="60" t="s">
        <v>3579</v>
      </c>
      <c r="B19" s="60" t="s">
        <v>3579</v>
      </c>
      <c r="C19" s="60" t="s">
        <v>3579</v>
      </c>
      <c r="D19" s="60" t="s">
        <v>3579</v>
      </c>
      <c r="E19" s="60" t="s">
        <v>3579</v>
      </c>
      <c r="F19" s="60" t="s">
        <v>323</v>
      </c>
      <c r="G19" s="60" t="s">
        <v>5211</v>
      </c>
      <c r="H19" s="60" t="s">
        <v>330</v>
      </c>
      <c r="I19" s="60" t="s">
        <v>1494</v>
      </c>
      <c r="J19" s="59" t="s">
        <v>6481</v>
      </c>
      <c r="K19" s="59" t="str">
        <f t="shared" si="0"/>
        <v>0013</v>
      </c>
      <c r="N19" s="59" t="s">
        <v>6403</v>
      </c>
      <c r="O19" s="59" t="s">
        <v>6403</v>
      </c>
      <c r="Q19" s="59" t="str">
        <f t="shared" si="1"/>
        <v>00_00012</v>
      </c>
      <c r="R19" s="59" t="s">
        <v>6391</v>
      </c>
    </row>
    <row r="20" spans="1:18" ht="17.399999999999999">
      <c r="A20" s="60" t="s">
        <v>3579</v>
      </c>
      <c r="B20" s="60" t="s">
        <v>3579</v>
      </c>
      <c r="C20" s="60" t="s">
        <v>3579</v>
      </c>
      <c r="D20" s="60" t="s">
        <v>3579</v>
      </c>
      <c r="E20" s="60" t="s">
        <v>3579</v>
      </c>
      <c r="F20" s="60" t="s">
        <v>3579</v>
      </c>
      <c r="G20" s="60" t="s">
        <v>3579</v>
      </c>
      <c r="H20" s="60" t="s">
        <v>331</v>
      </c>
      <c r="I20" s="60" t="s">
        <v>1782</v>
      </c>
      <c r="J20" s="59" t="s">
        <v>6482</v>
      </c>
      <c r="K20" s="59" t="str">
        <f t="shared" si="0"/>
        <v>0014</v>
      </c>
      <c r="N20" s="59" t="s">
        <v>6404</v>
      </c>
      <c r="O20" s="59" t="s">
        <v>6404</v>
      </c>
      <c r="Q20" s="59" t="str">
        <f t="shared" si="1"/>
        <v>00_00013</v>
      </c>
      <c r="R20" s="59" t="s">
        <v>6391</v>
      </c>
    </row>
    <row r="21" spans="1:18" ht="17.399999999999999">
      <c r="A21" s="60" t="s">
        <v>3579</v>
      </c>
      <c r="B21" s="60" t="s">
        <v>3579</v>
      </c>
      <c r="C21" s="60" t="s">
        <v>3579</v>
      </c>
      <c r="D21" s="60" t="s">
        <v>3579</v>
      </c>
      <c r="E21" s="60" t="s">
        <v>3579</v>
      </c>
      <c r="F21" s="60" t="s">
        <v>3579</v>
      </c>
      <c r="G21" s="60" t="s">
        <v>3579</v>
      </c>
      <c r="H21" s="60" t="s">
        <v>332</v>
      </c>
      <c r="I21" s="60" t="s">
        <v>1495</v>
      </c>
      <c r="J21" s="59" t="s">
        <v>6483</v>
      </c>
      <c r="K21" s="59" t="str">
        <f t="shared" si="0"/>
        <v>0015</v>
      </c>
      <c r="N21" s="59" t="s">
        <v>6405</v>
      </c>
      <c r="O21" s="59" t="s">
        <v>6405</v>
      </c>
      <c r="Q21" s="59" t="str">
        <f t="shared" si="1"/>
        <v>00_00014</v>
      </c>
      <c r="R21" s="59" t="s">
        <v>6391</v>
      </c>
    </row>
    <row r="22" spans="1:18" ht="17.399999999999999">
      <c r="A22" s="60" t="s">
        <v>3579</v>
      </c>
      <c r="B22" s="60" t="s">
        <v>3579</v>
      </c>
      <c r="C22" s="60" t="s">
        <v>3579</v>
      </c>
      <c r="D22" s="60" t="s">
        <v>3579</v>
      </c>
      <c r="E22" s="60" t="s">
        <v>3579</v>
      </c>
      <c r="F22" s="60" t="s">
        <v>3579</v>
      </c>
      <c r="G22" s="60" t="s">
        <v>3579</v>
      </c>
      <c r="H22" s="60" t="s">
        <v>333</v>
      </c>
      <c r="I22" s="60" t="s">
        <v>1496</v>
      </c>
      <c r="J22" s="59" t="s">
        <v>5315</v>
      </c>
      <c r="K22" s="59" t="str">
        <f t="shared" si="0"/>
        <v>0016</v>
      </c>
      <c r="N22" s="59" t="s">
        <v>6406</v>
      </c>
      <c r="O22" s="59" t="s">
        <v>6406</v>
      </c>
      <c r="Q22" s="59" t="str">
        <f t="shared" si="1"/>
        <v>00_00015</v>
      </c>
      <c r="R22" s="59" t="s">
        <v>6391</v>
      </c>
    </row>
    <row r="23" spans="1:18" ht="17.399999999999999">
      <c r="A23" s="60" t="s">
        <v>3579</v>
      </c>
      <c r="B23" s="60" t="s">
        <v>3579</v>
      </c>
      <c r="C23" s="60" t="s">
        <v>3579</v>
      </c>
      <c r="D23" s="60" t="s">
        <v>3579</v>
      </c>
      <c r="E23" s="60" t="s">
        <v>3579</v>
      </c>
      <c r="F23" s="60" t="s">
        <v>3579</v>
      </c>
      <c r="G23" s="60" t="s">
        <v>3579</v>
      </c>
      <c r="H23" s="60" t="s">
        <v>334</v>
      </c>
      <c r="I23" s="60" t="s">
        <v>1497</v>
      </c>
      <c r="J23" s="59" t="s">
        <v>1820</v>
      </c>
      <c r="K23" s="59" t="str">
        <f t="shared" si="0"/>
        <v>0017</v>
      </c>
      <c r="N23" s="59" t="s">
        <v>6407</v>
      </c>
      <c r="O23" s="59" t="s">
        <v>6407</v>
      </c>
      <c r="Q23" s="59" t="str">
        <f t="shared" si="1"/>
        <v>00_00016</v>
      </c>
      <c r="R23" s="59" t="s">
        <v>6391</v>
      </c>
    </row>
    <row r="24" spans="1:18" ht="17.399999999999999">
      <c r="A24" s="60" t="s">
        <v>3579</v>
      </c>
      <c r="B24" s="60" t="s">
        <v>3579</v>
      </c>
      <c r="C24" s="60" t="s">
        <v>3579</v>
      </c>
      <c r="D24" s="60" t="s">
        <v>3579</v>
      </c>
      <c r="E24" s="60" t="s">
        <v>3579</v>
      </c>
      <c r="F24" s="60" t="s">
        <v>3579</v>
      </c>
      <c r="G24" s="60" t="s">
        <v>3579</v>
      </c>
      <c r="H24" s="60" t="s">
        <v>335</v>
      </c>
      <c r="I24" s="60" t="s">
        <v>1783</v>
      </c>
      <c r="J24" s="59" t="s">
        <v>1547</v>
      </c>
      <c r="K24" s="59" t="str">
        <f t="shared" si="0"/>
        <v>0018</v>
      </c>
      <c r="N24" s="59" t="s">
        <v>6408</v>
      </c>
      <c r="O24" s="59" t="s">
        <v>6408</v>
      </c>
      <c r="Q24" s="59" t="str">
        <f t="shared" si="1"/>
        <v>00_00017</v>
      </c>
      <c r="R24" s="59" t="s">
        <v>6391</v>
      </c>
    </row>
    <row r="25" spans="1:18" ht="17.399999999999999">
      <c r="A25" s="60" t="s">
        <v>3579</v>
      </c>
      <c r="B25" s="60" t="s">
        <v>3579</v>
      </c>
      <c r="C25" s="60" t="s">
        <v>6476</v>
      </c>
      <c r="D25" s="60" t="s">
        <v>320</v>
      </c>
      <c r="E25" s="60" t="s">
        <v>6476</v>
      </c>
      <c r="F25" s="60" t="s">
        <v>324</v>
      </c>
      <c r="G25" s="60" t="s">
        <v>6476</v>
      </c>
      <c r="H25" s="60" t="s">
        <v>336</v>
      </c>
      <c r="I25" s="60" t="s">
        <v>1499</v>
      </c>
      <c r="J25" s="59" t="s">
        <v>6484</v>
      </c>
      <c r="K25" s="59" t="e">
        <f t="shared" si="0"/>
        <v>#N/A</v>
      </c>
      <c r="L25" s="59">
        <v>19</v>
      </c>
      <c r="M25" s="59">
        <v>20</v>
      </c>
      <c r="N25" s="63" t="s">
        <v>6485</v>
      </c>
      <c r="O25" s="63" t="s">
        <v>6485</v>
      </c>
      <c r="Q25" s="59" t="str">
        <f t="shared" si="1"/>
        <v>00_00018</v>
      </c>
      <c r="R25" s="59" t="s">
        <v>6392</v>
      </c>
    </row>
    <row r="26" spans="1:18" ht="17.399999999999999">
      <c r="A26" s="60" t="s">
        <v>3579</v>
      </c>
      <c r="B26" s="60" t="s">
        <v>3579</v>
      </c>
      <c r="C26" s="60" t="s">
        <v>3579</v>
      </c>
      <c r="D26" s="60" t="s">
        <v>3579</v>
      </c>
      <c r="E26" s="60" t="s">
        <v>3579</v>
      </c>
      <c r="F26" s="60" t="s">
        <v>3579</v>
      </c>
      <c r="G26" s="60" t="s">
        <v>3579</v>
      </c>
      <c r="H26" s="60" t="s">
        <v>337</v>
      </c>
      <c r="I26" s="60" t="s">
        <v>1784</v>
      </c>
      <c r="J26" s="59" t="s">
        <v>6486</v>
      </c>
      <c r="K26" s="64" t="s">
        <v>6487</v>
      </c>
      <c r="N26" s="59" t="s">
        <v>6410</v>
      </c>
      <c r="O26" s="59" t="s">
        <v>6410</v>
      </c>
      <c r="Q26" s="59" t="str">
        <f t="shared" si="1"/>
        <v>00_00019</v>
      </c>
      <c r="R26" s="59" t="s">
        <v>6392</v>
      </c>
    </row>
    <row r="27" spans="1:18" ht="17.399999999999999">
      <c r="A27" s="60" t="s">
        <v>3579</v>
      </c>
      <c r="B27" s="60" t="s">
        <v>3579</v>
      </c>
      <c r="C27" s="60" t="s">
        <v>3579</v>
      </c>
      <c r="D27" s="60" t="s">
        <v>3579</v>
      </c>
      <c r="E27" s="60" t="s">
        <v>3579</v>
      </c>
      <c r="F27" s="60" t="s">
        <v>3579</v>
      </c>
      <c r="G27" s="60" t="s">
        <v>3579</v>
      </c>
      <c r="H27" s="60" t="s">
        <v>338</v>
      </c>
      <c r="I27" s="60" t="s">
        <v>1501</v>
      </c>
      <c r="J27" s="59" t="s">
        <v>1828</v>
      </c>
      <c r="K27" s="59" t="str">
        <f t="shared" si="0"/>
        <v>0022</v>
      </c>
      <c r="N27" s="59" t="s">
        <v>6411</v>
      </c>
      <c r="O27" s="59" t="s">
        <v>6411</v>
      </c>
      <c r="Q27" s="59" t="str">
        <f t="shared" si="1"/>
        <v>00_00020</v>
      </c>
      <c r="R27" s="59" t="s">
        <v>6392</v>
      </c>
    </row>
    <row r="28" spans="1:18" ht="17.399999999999999">
      <c r="A28" s="60" t="s">
        <v>3579</v>
      </c>
      <c r="B28" s="60" t="s">
        <v>3579</v>
      </c>
      <c r="C28" s="60" t="s">
        <v>3579</v>
      </c>
      <c r="D28" s="60" t="s">
        <v>3579</v>
      </c>
      <c r="E28" s="60" t="s">
        <v>3579</v>
      </c>
      <c r="F28" s="60" t="s">
        <v>3579</v>
      </c>
      <c r="G28" s="60" t="s">
        <v>3579</v>
      </c>
      <c r="H28" s="60" t="s">
        <v>339</v>
      </c>
      <c r="I28" s="60" t="s">
        <v>1502</v>
      </c>
      <c r="J28" s="59" t="s">
        <v>6488</v>
      </c>
      <c r="K28" s="59" t="str">
        <f t="shared" si="0"/>
        <v>0023</v>
      </c>
      <c r="N28" s="59" t="s">
        <v>6412</v>
      </c>
      <c r="O28" s="59" t="s">
        <v>6412</v>
      </c>
      <c r="Q28" s="59" t="str">
        <f t="shared" si="1"/>
        <v>00_00021</v>
      </c>
      <c r="R28" s="59" t="s">
        <v>6392</v>
      </c>
    </row>
    <row r="29" spans="1:18" ht="17.399999999999999">
      <c r="A29" s="60" t="s">
        <v>3579</v>
      </c>
      <c r="B29" s="60" t="s">
        <v>3579</v>
      </c>
      <c r="C29" s="60" t="s">
        <v>3579</v>
      </c>
      <c r="D29" s="60" t="s">
        <v>3579</v>
      </c>
      <c r="E29" s="60" t="s">
        <v>3579</v>
      </c>
      <c r="F29" s="60" t="s">
        <v>3579</v>
      </c>
      <c r="G29" s="60" t="s">
        <v>3579</v>
      </c>
      <c r="H29" s="60" t="s">
        <v>340</v>
      </c>
      <c r="I29" s="60" t="s">
        <v>1503</v>
      </c>
      <c r="J29" s="59" t="s">
        <v>6489</v>
      </c>
      <c r="K29" s="59" t="str">
        <f t="shared" si="0"/>
        <v>0024</v>
      </c>
      <c r="N29" s="59" t="s">
        <v>6413</v>
      </c>
      <c r="O29" s="59" t="s">
        <v>6413</v>
      </c>
      <c r="Q29" s="59" t="str">
        <f t="shared" si="1"/>
        <v>00_00022</v>
      </c>
      <c r="R29" s="59" t="s">
        <v>6392</v>
      </c>
    </row>
    <row r="30" spans="1:18" ht="17.399999999999999">
      <c r="A30" s="60" t="s">
        <v>3579</v>
      </c>
      <c r="B30" s="60" t="s">
        <v>3579</v>
      </c>
      <c r="C30" s="60" t="s">
        <v>5228</v>
      </c>
      <c r="D30" s="60" t="s">
        <v>321</v>
      </c>
      <c r="E30" s="60" t="s">
        <v>5228</v>
      </c>
      <c r="F30" s="60" t="s">
        <v>325</v>
      </c>
      <c r="G30" s="60" t="s">
        <v>1785</v>
      </c>
      <c r="H30" s="60" t="s">
        <v>341</v>
      </c>
      <c r="I30" s="60" t="s">
        <v>1785</v>
      </c>
      <c r="J30" s="59" t="s">
        <v>6490</v>
      </c>
      <c r="K30" s="59" t="str">
        <f t="shared" si="0"/>
        <v>0025</v>
      </c>
      <c r="N30" s="59" t="s">
        <v>6414</v>
      </c>
      <c r="O30" s="59" t="s">
        <v>6414</v>
      </c>
      <c r="Q30" s="59" t="str">
        <f t="shared" si="1"/>
        <v>00_00023</v>
      </c>
      <c r="R30" s="59" t="s">
        <v>6393</v>
      </c>
    </row>
    <row r="31" spans="1:18" ht="17.399999999999999">
      <c r="A31" s="60" t="s">
        <v>3579</v>
      </c>
      <c r="B31" s="60" t="s">
        <v>3579</v>
      </c>
      <c r="C31" s="60" t="s">
        <v>3579</v>
      </c>
      <c r="D31" s="60" t="s">
        <v>3579</v>
      </c>
      <c r="E31" s="60" t="s">
        <v>3579</v>
      </c>
      <c r="F31" s="60" t="s">
        <v>326</v>
      </c>
      <c r="G31" s="60" t="s">
        <v>1505</v>
      </c>
      <c r="H31" s="60" t="s">
        <v>342</v>
      </c>
      <c r="I31" s="60" t="s">
        <v>1505</v>
      </c>
      <c r="J31" s="59" t="s">
        <v>6491</v>
      </c>
      <c r="K31" s="59" t="str">
        <f t="shared" si="0"/>
        <v>0026</v>
      </c>
      <c r="N31" s="59" t="s">
        <v>6415</v>
      </c>
      <c r="O31" s="59" t="s">
        <v>6415</v>
      </c>
      <c r="Q31" s="59" t="str">
        <f t="shared" si="1"/>
        <v>00_00024</v>
      </c>
      <c r="R31" s="59" t="s">
        <v>6393</v>
      </c>
    </row>
    <row r="32" spans="1:18" ht="17.399999999999999">
      <c r="A32" s="60" t="s">
        <v>3579</v>
      </c>
      <c r="B32" s="60" t="s">
        <v>3579</v>
      </c>
      <c r="C32" s="60" t="s">
        <v>3579</v>
      </c>
      <c r="D32" s="60" t="s">
        <v>3579</v>
      </c>
      <c r="E32" s="60" t="s">
        <v>3579</v>
      </c>
      <c r="F32" s="60" t="s">
        <v>327</v>
      </c>
      <c r="G32" s="60" t="s">
        <v>1507</v>
      </c>
      <c r="H32" s="60" t="s">
        <v>343</v>
      </c>
      <c r="I32" s="60" t="s">
        <v>1506</v>
      </c>
      <c r="J32" s="59" t="s">
        <v>6492</v>
      </c>
      <c r="K32" s="59" t="e">
        <f t="shared" si="0"/>
        <v>#N/A</v>
      </c>
      <c r="L32" s="59">
        <v>27</v>
      </c>
      <c r="M32" s="59">
        <v>28</v>
      </c>
      <c r="N32" s="63" t="s">
        <v>6493</v>
      </c>
      <c r="O32" s="63" t="s">
        <v>6493</v>
      </c>
      <c r="Q32" s="59" t="str">
        <f t="shared" si="1"/>
        <v>00_00025</v>
      </c>
      <c r="R32" s="59" t="s">
        <v>6393</v>
      </c>
    </row>
    <row r="33" spans="1:18" ht="17.399999999999999">
      <c r="A33" s="60" t="s">
        <v>3579</v>
      </c>
      <c r="B33" s="60" t="s">
        <v>3579</v>
      </c>
      <c r="C33" s="60" t="s">
        <v>3579</v>
      </c>
      <c r="D33" s="60" t="s">
        <v>3579</v>
      </c>
      <c r="E33" s="60" t="s">
        <v>3579</v>
      </c>
      <c r="F33" s="60" t="s">
        <v>3579</v>
      </c>
      <c r="G33" s="60" t="s">
        <v>3579</v>
      </c>
      <c r="H33" s="60" t="s">
        <v>344</v>
      </c>
      <c r="I33" s="60" t="s">
        <v>1786</v>
      </c>
      <c r="J33" s="59" t="s">
        <v>6494</v>
      </c>
      <c r="K33" s="59" t="str">
        <f t="shared" si="0"/>
        <v>0029</v>
      </c>
      <c r="N33" s="59" t="s">
        <v>6417</v>
      </c>
      <c r="O33" s="59" t="s">
        <v>6417</v>
      </c>
      <c r="Q33" s="59" t="str">
        <f t="shared" si="1"/>
        <v>00_00026</v>
      </c>
      <c r="R33" s="59" t="s">
        <v>6393</v>
      </c>
    </row>
    <row r="34" spans="1:18" ht="17.399999999999999">
      <c r="A34" s="60" t="s">
        <v>3579</v>
      </c>
      <c r="B34" s="60" t="s">
        <v>3579</v>
      </c>
      <c r="C34" s="60" t="s">
        <v>5234</v>
      </c>
      <c r="D34" s="60" t="s">
        <v>322</v>
      </c>
      <c r="E34" s="60" t="s">
        <v>5234</v>
      </c>
      <c r="F34" s="60" t="s">
        <v>328</v>
      </c>
      <c r="G34" s="60" t="s">
        <v>1508</v>
      </c>
      <c r="H34" s="60" t="s">
        <v>345</v>
      </c>
      <c r="I34" s="60" t="s">
        <v>1787</v>
      </c>
      <c r="J34" s="59" t="s">
        <v>5413</v>
      </c>
      <c r="K34" s="59" t="str">
        <f t="shared" si="0"/>
        <v>0030</v>
      </c>
      <c r="N34" s="59" t="s">
        <v>6418</v>
      </c>
      <c r="O34" s="59" t="s">
        <v>6418</v>
      </c>
      <c r="Q34" s="59" t="str">
        <f t="shared" si="1"/>
        <v>00_00027</v>
      </c>
      <c r="R34" s="59" t="s">
        <v>6394</v>
      </c>
    </row>
    <row r="35" spans="1:18" ht="17.399999999999999">
      <c r="A35" s="60" t="s">
        <v>3579</v>
      </c>
      <c r="B35" s="60" t="s">
        <v>3579</v>
      </c>
      <c r="C35" s="60" t="s">
        <v>3579</v>
      </c>
      <c r="D35" s="60" t="s">
        <v>3579</v>
      </c>
      <c r="E35" s="60" t="s">
        <v>3579</v>
      </c>
      <c r="F35" s="60" t="s">
        <v>3579</v>
      </c>
      <c r="G35" s="60" t="s">
        <v>3579</v>
      </c>
      <c r="H35" s="60" t="s">
        <v>346</v>
      </c>
      <c r="I35" s="60" t="s">
        <v>1788</v>
      </c>
      <c r="J35" s="59" t="s">
        <v>6495</v>
      </c>
      <c r="K35" s="59" t="str">
        <f t="shared" si="0"/>
        <v>0031</v>
      </c>
      <c r="N35" s="59" t="s">
        <v>6419</v>
      </c>
      <c r="O35" s="59" t="s">
        <v>6419</v>
      </c>
      <c r="Q35" s="59" t="str">
        <f t="shared" si="1"/>
        <v>00_00028</v>
      </c>
      <c r="R35" s="59" t="s">
        <v>6394</v>
      </c>
    </row>
    <row r="36" spans="1:18" ht="17.399999999999999">
      <c r="A36" s="60" t="s">
        <v>3579</v>
      </c>
      <c r="B36" s="60" t="s">
        <v>3579</v>
      </c>
      <c r="C36" s="60" t="s">
        <v>3579</v>
      </c>
      <c r="D36" s="60" t="s">
        <v>3579</v>
      </c>
      <c r="E36" s="60" t="s">
        <v>3579</v>
      </c>
      <c r="F36" s="60" t="s">
        <v>329</v>
      </c>
      <c r="G36" s="60" t="s">
        <v>1509</v>
      </c>
      <c r="H36" s="60" t="s">
        <v>347</v>
      </c>
      <c r="I36" s="60" t="s">
        <v>1789</v>
      </c>
      <c r="J36" s="59" t="s">
        <v>5421</v>
      </c>
      <c r="K36" s="59" t="str">
        <f t="shared" si="0"/>
        <v>0032</v>
      </c>
      <c r="N36" s="59" t="s">
        <v>6420</v>
      </c>
      <c r="O36" s="59" t="s">
        <v>6420</v>
      </c>
      <c r="Q36" s="59" t="str">
        <f t="shared" si="1"/>
        <v>00_00029</v>
      </c>
      <c r="R36" s="59" t="s">
        <v>6394</v>
      </c>
    </row>
    <row r="37" spans="1:18" ht="17.399999999999999">
      <c r="A37" s="60" t="s">
        <v>3579</v>
      </c>
      <c r="B37" s="60" t="s">
        <v>3579</v>
      </c>
      <c r="C37" s="60" t="s">
        <v>3579</v>
      </c>
      <c r="D37" s="60" t="s">
        <v>3579</v>
      </c>
      <c r="E37" s="60" t="s">
        <v>3579</v>
      </c>
      <c r="F37" s="60" t="s">
        <v>3579</v>
      </c>
      <c r="G37" s="60" t="s">
        <v>3579</v>
      </c>
      <c r="H37" s="60" t="s">
        <v>348</v>
      </c>
      <c r="I37" s="60" t="s">
        <v>1790</v>
      </c>
      <c r="J37" s="59" t="s">
        <v>6496</v>
      </c>
      <c r="K37" s="59" t="str">
        <f t="shared" si="0"/>
        <v>0033</v>
      </c>
      <c r="N37" s="59" t="s">
        <v>6421</v>
      </c>
      <c r="O37" s="59" t="s">
        <v>6421</v>
      </c>
      <c r="Q37" s="59" t="str">
        <f t="shared" si="1"/>
        <v>00_00030</v>
      </c>
      <c r="R37" s="59" t="s">
        <v>6394</v>
      </c>
    </row>
    <row r="38" spans="1:18" ht="17.399999999999999">
      <c r="A38" s="60" t="s">
        <v>320</v>
      </c>
      <c r="B38" s="60" t="s">
        <v>5239</v>
      </c>
      <c r="C38" s="60" t="s">
        <v>1228</v>
      </c>
      <c r="D38" s="60" t="s">
        <v>323</v>
      </c>
      <c r="E38" s="60" t="s">
        <v>1228</v>
      </c>
      <c r="F38" s="60" t="s">
        <v>330</v>
      </c>
      <c r="G38" s="60" t="s">
        <v>1228</v>
      </c>
      <c r="H38" s="60" t="s">
        <v>349</v>
      </c>
      <c r="I38" s="60" t="s">
        <v>1101</v>
      </c>
      <c r="J38" s="59" t="s">
        <v>6497</v>
      </c>
      <c r="K38" s="59" t="str">
        <f t="shared" si="0"/>
        <v>0034</v>
      </c>
      <c r="N38" s="59" t="s">
        <v>6422</v>
      </c>
      <c r="O38" s="59" t="s">
        <v>6422</v>
      </c>
      <c r="Q38" s="59" t="str">
        <f t="shared" si="1"/>
        <v>00_00031</v>
      </c>
      <c r="R38" s="59" t="s">
        <v>6395</v>
      </c>
    </row>
    <row r="39" spans="1:18" ht="17.399999999999999">
      <c r="A39" s="60" t="s">
        <v>3579</v>
      </c>
      <c r="B39" s="60" t="s">
        <v>3579</v>
      </c>
      <c r="C39" s="60" t="s">
        <v>3579</v>
      </c>
      <c r="D39" s="60" t="s">
        <v>3579</v>
      </c>
      <c r="E39" s="60" t="s">
        <v>3579</v>
      </c>
      <c r="F39" s="60" t="s">
        <v>3579</v>
      </c>
      <c r="G39" s="60" t="s">
        <v>3579</v>
      </c>
      <c r="H39" s="60" t="s">
        <v>350</v>
      </c>
      <c r="I39" s="60" t="s">
        <v>1102</v>
      </c>
      <c r="J39" s="59" t="s">
        <v>1601</v>
      </c>
      <c r="K39" s="59" t="str">
        <f t="shared" si="0"/>
        <v>0035</v>
      </c>
      <c r="N39" s="59" t="s">
        <v>6423</v>
      </c>
      <c r="O39" s="59" t="s">
        <v>6423</v>
      </c>
      <c r="Q39" s="59" t="str">
        <f t="shared" si="1"/>
        <v>00_00032</v>
      </c>
      <c r="R39" s="59" t="s">
        <v>6395</v>
      </c>
    </row>
    <row r="40" spans="1:18" ht="17.399999999999999">
      <c r="A40" s="60" t="s">
        <v>3579</v>
      </c>
      <c r="B40" s="60" t="s">
        <v>3579</v>
      </c>
      <c r="C40" s="60" t="s">
        <v>6498</v>
      </c>
      <c r="D40" s="60" t="s">
        <v>324</v>
      </c>
      <c r="E40" s="60" t="s">
        <v>6498</v>
      </c>
      <c r="F40" s="60" t="s">
        <v>331</v>
      </c>
      <c r="G40" s="60" t="s">
        <v>1103</v>
      </c>
      <c r="H40" s="60" t="s">
        <v>351</v>
      </c>
      <c r="I40" s="60" t="s">
        <v>1103</v>
      </c>
      <c r="J40" s="59" t="s">
        <v>5445</v>
      </c>
      <c r="K40" s="59" t="str">
        <f t="shared" si="0"/>
        <v>0036</v>
      </c>
      <c r="N40" s="59" t="s">
        <v>6424</v>
      </c>
      <c r="O40" s="59" t="s">
        <v>6424</v>
      </c>
      <c r="Q40" s="59" t="str">
        <f t="shared" si="1"/>
        <v>00_00033</v>
      </c>
      <c r="R40" s="59" t="s">
        <v>6396</v>
      </c>
    </row>
    <row r="41" spans="1:18" ht="17.399999999999999">
      <c r="A41" s="60" t="s">
        <v>3579</v>
      </c>
      <c r="B41" s="60" t="s">
        <v>3579</v>
      </c>
      <c r="C41" s="60" t="s">
        <v>3579</v>
      </c>
      <c r="D41" s="60" t="s">
        <v>3579</v>
      </c>
      <c r="E41" s="60" t="s">
        <v>3579</v>
      </c>
      <c r="F41" s="60" t="s">
        <v>332</v>
      </c>
      <c r="G41" s="60" t="s">
        <v>1271</v>
      </c>
      <c r="H41" s="60" t="s">
        <v>352</v>
      </c>
      <c r="I41" s="60" t="s">
        <v>1104</v>
      </c>
      <c r="J41" s="59" t="s">
        <v>5449</v>
      </c>
      <c r="K41" s="59" t="str">
        <f t="shared" si="0"/>
        <v>0037</v>
      </c>
      <c r="N41" s="59" t="s">
        <v>6425</v>
      </c>
      <c r="O41" s="59" t="s">
        <v>6425</v>
      </c>
      <c r="Q41" s="59" t="str">
        <f t="shared" si="1"/>
        <v>00_00034</v>
      </c>
      <c r="R41" s="59" t="s">
        <v>6396</v>
      </c>
    </row>
    <row r="42" spans="1:18" ht="17.399999999999999">
      <c r="A42" s="60" t="s">
        <v>3579</v>
      </c>
      <c r="B42" s="60" t="s">
        <v>3579</v>
      </c>
      <c r="C42" s="60" t="s">
        <v>5243</v>
      </c>
      <c r="D42" s="60" t="s">
        <v>325</v>
      </c>
      <c r="E42" s="60" t="s">
        <v>5243</v>
      </c>
      <c r="F42" s="60" t="s">
        <v>333</v>
      </c>
      <c r="G42" s="60" t="s">
        <v>1511</v>
      </c>
      <c r="H42" s="60" t="s">
        <v>353</v>
      </c>
      <c r="I42" s="60" t="s">
        <v>1511</v>
      </c>
      <c r="J42" s="59" t="s">
        <v>5456</v>
      </c>
      <c r="K42" s="59" t="str">
        <f t="shared" si="0"/>
        <v>0038</v>
      </c>
      <c r="N42" s="59" t="s">
        <v>6426</v>
      </c>
      <c r="O42" s="59" t="s">
        <v>6426</v>
      </c>
      <c r="Q42" s="59" t="str">
        <f t="shared" si="1"/>
        <v>00_00035</v>
      </c>
      <c r="R42" s="59" t="s">
        <v>6397</v>
      </c>
    </row>
    <row r="43" spans="1:18" ht="17.399999999999999">
      <c r="A43" s="60" t="s">
        <v>3579</v>
      </c>
      <c r="B43" s="60" t="s">
        <v>3579</v>
      </c>
      <c r="C43" s="60" t="s">
        <v>3579</v>
      </c>
      <c r="D43" s="60" t="s">
        <v>3579</v>
      </c>
      <c r="E43" s="60" t="s">
        <v>3579</v>
      </c>
      <c r="F43" s="60" t="s">
        <v>334</v>
      </c>
      <c r="G43" s="60" t="s">
        <v>5245</v>
      </c>
      <c r="H43" s="60" t="s">
        <v>354</v>
      </c>
      <c r="I43" s="60" t="s">
        <v>1512</v>
      </c>
      <c r="J43" s="59" t="s">
        <v>6499</v>
      </c>
      <c r="K43" s="59" t="str">
        <f t="shared" si="0"/>
        <v>0039</v>
      </c>
      <c r="N43" s="59" t="s">
        <v>6427</v>
      </c>
      <c r="O43" s="59" t="s">
        <v>6427</v>
      </c>
      <c r="Q43" s="59" t="str">
        <f t="shared" si="1"/>
        <v>00_00036</v>
      </c>
      <c r="R43" s="59" t="s">
        <v>6397</v>
      </c>
    </row>
    <row r="44" spans="1:18" ht="17.399999999999999">
      <c r="A44" s="60" t="s">
        <v>3579</v>
      </c>
      <c r="B44" s="60" t="s">
        <v>3579</v>
      </c>
      <c r="C44" s="60" t="s">
        <v>3579</v>
      </c>
      <c r="D44" s="60" t="s">
        <v>3579</v>
      </c>
      <c r="E44" s="60" t="s">
        <v>3579</v>
      </c>
      <c r="F44" s="60" t="s">
        <v>3579</v>
      </c>
      <c r="G44" s="60" t="s">
        <v>3579</v>
      </c>
      <c r="H44" s="60" t="s">
        <v>355</v>
      </c>
      <c r="I44" s="60" t="s">
        <v>1513</v>
      </c>
      <c r="J44" s="59" t="s">
        <v>6500</v>
      </c>
      <c r="K44" s="59" t="str">
        <f t="shared" si="0"/>
        <v>0040</v>
      </c>
      <c r="N44" s="59" t="s">
        <v>6428</v>
      </c>
      <c r="O44" s="59" t="s">
        <v>6428</v>
      </c>
      <c r="Q44" s="59" t="str">
        <f t="shared" si="1"/>
        <v>00_00037</v>
      </c>
      <c r="R44" s="59" t="s">
        <v>6397</v>
      </c>
    </row>
    <row r="45" spans="1:18" ht="17.399999999999999">
      <c r="A45" s="60" t="s">
        <v>3579</v>
      </c>
      <c r="B45" s="60" t="s">
        <v>3579</v>
      </c>
      <c r="C45" s="60" t="s">
        <v>3579</v>
      </c>
      <c r="D45" s="60" t="s">
        <v>3579</v>
      </c>
      <c r="E45" s="60" t="s">
        <v>3579</v>
      </c>
      <c r="F45" s="60" t="s">
        <v>3579</v>
      </c>
      <c r="G45" s="60" t="s">
        <v>3579</v>
      </c>
      <c r="H45" s="60" t="s">
        <v>356</v>
      </c>
      <c r="I45" s="60" t="s">
        <v>1514</v>
      </c>
      <c r="J45" s="59" t="s">
        <v>6501</v>
      </c>
      <c r="K45" s="59" t="str">
        <f t="shared" si="0"/>
        <v>0041</v>
      </c>
      <c r="N45" s="59" t="s">
        <v>6429</v>
      </c>
      <c r="O45" s="59" t="s">
        <v>6429</v>
      </c>
      <c r="Q45" s="59" t="str">
        <f t="shared" si="1"/>
        <v>00_00038</v>
      </c>
      <c r="R45" s="59" t="s">
        <v>6397</v>
      </c>
    </row>
    <row r="46" spans="1:18" ht="17.399999999999999">
      <c r="A46" s="60" t="s">
        <v>3579</v>
      </c>
      <c r="B46" s="60" t="s">
        <v>3579</v>
      </c>
      <c r="C46" s="60" t="s">
        <v>5251</v>
      </c>
      <c r="D46" s="60" t="s">
        <v>326</v>
      </c>
      <c r="E46" s="60" t="s">
        <v>5251</v>
      </c>
      <c r="F46" s="60" t="s">
        <v>335</v>
      </c>
      <c r="G46" s="60" t="s">
        <v>6502</v>
      </c>
      <c r="H46" s="60" t="s">
        <v>357</v>
      </c>
      <c r="I46" s="60" t="s">
        <v>1515</v>
      </c>
      <c r="J46" s="59" t="s">
        <v>6503</v>
      </c>
      <c r="K46" s="59" t="e">
        <f t="shared" si="0"/>
        <v>#N/A</v>
      </c>
      <c r="L46" s="59">
        <v>42</v>
      </c>
      <c r="M46" s="59">
        <v>43</v>
      </c>
      <c r="N46" s="63" t="s">
        <v>6504</v>
      </c>
      <c r="O46" s="63" t="s">
        <v>6504</v>
      </c>
      <c r="Q46" s="59" t="str">
        <f t="shared" si="1"/>
        <v>00_00039</v>
      </c>
      <c r="R46" s="59" t="s">
        <v>6398</v>
      </c>
    </row>
    <row r="47" spans="1:18" ht="17.399999999999999">
      <c r="A47" s="60" t="s">
        <v>3579</v>
      </c>
      <c r="B47" s="60" t="s">
        <v>3579</v>
      </c>
      <c r="C47" s="60" t="s">
        <v>3579</v>
      </c>
      <c r="D47" s="60" t="s">
        <v>3579</v>
      </c>
      <c r="E47" s="60" t="s">
        <v>3579</v>
      </c>
      <c r="F47" s="60" t="s">
        <v>3579</v>
      </c>
      <c r="G47" s="60" t="s">
        <v>3579</v>
      </c>
      <c r="H47" s="60" t="s">
        <v>358</v>
      </c>
      <c r="I47" s="60" t="s">
        <v>1791</v>
      </c>
      <c r="J47" s="59" t="s">
        <v>6505</v>
      </c>
      <c r="K47" s="59" t="str">
        <f t="shared" si="0"/>
        <v>0044</v>
      </c>
      <c r="N47" s="59" t="s">
        <v>6431</v>
      </c>
      <c r="O47" s="59" t="s">
        <v>6431</v>
      </c>
      <c r="Q47" s="59" t="str">
        <f t="shared" si="1"/>
        <v>00_00040</v>
      </c>
      <c r="R47" s="59" t="s">
        <v>6398</v>
      </c>
    </row>
    <row r="48" spans="1:18" ht="17.399999999999999">
      <c r="A48" s="60" t="s">
        <v>3579</v>
      </c>
      <c r="B48" s="60" t="s">
        <v>3579</v>
      </c>
      <c r="C48" s="60" t="s">
        <v>3579</v>
      </c>
      <c r="D48" s="60" t="s">
        <v>3579</v>
      </c>
      <c r="E48" s="60" t="s">
        <v>3579</v>
      </c>
      <c r="F48" s="60" t="s">
        <v>3579</v>
      </c>
      <c r="G48" s="60" t="s">
        <v>3579</v>
      </c>
      <c r="H48" s="60" t="s">
        <v>359</v>
      </c>
      <c r="I48" s="60" t="s">
        <v>1792</v>
      </c>
      <c r="J48" s="59" t="s">
        <v>5509</v>
      </c>
      <c r="K48" s="59" t="str">
        <f t="shared" si="0"/>
        <v>0045</v>
      </c>
      <c r="N48" s="59" t="s">
        <v>6432</v>
      </c>
      <c r="O48" s="59" t="s">
        <v>6432</v>
      </c>
      <c r="Q48" s="59" t="str">
        <f t="shared" si="1"/>
        <v>00_00041</v>
      </c>
      <c r="R48" s="59" t="s">
        <v>6398</v>
      </c>
    </row>
    <row r="49" spans="1:18" ht="17.399999999999999">
      <c r="A49" s="60" t="s">
        <v>3579</v>
      </c>
      <c r="B49" s="60" t="s">
        <v>3579</v>
      </c>
      <c r="C49" s="60" t="s">
        <v>3579</v>
      </c>
      <c r="D49" s="60" t="s">
        <v>3579</v>
      </c>
      <c r="E49" s="60" t="s">
        <v>3579</v>
      </c>
      <c r="F49" s="60" t="s">
        <v>336</v>
      </c>
      <c r="G49" s="60" t="s">
        <v>1519</v>
      </c>
      <c r="H49" s="60" t="s">
        <v>360</v>
      </c>
      <c r="I49" s="60" t="s">
        <v>1516</v>
      </c>
      <c r="J49" s="59" t="s">
        <v>6506</v>
      </c>
      <c r="K49" s="59" t="str">
        <f t="shared" si="0"/>
        <v>0046</v>
      </c>
      <c r="N49" s="59" t="s">
        <v>6433</v>
      </c>
      <c r="O49" s="59" t="s">
        <v>6433</v>
      </c>
      <c r="Q49" s="59" t="str">
        <f t="shared" si="1"/>
        <v>00_00042</v>
      </c>
      <c r="R49" s="59" t="s">
        <v>6398</v>
      </c>
    </row>
    <row r="50" spans="1:18" ht="17.399999999999999">
      <c r="A50" s="60" t="s">
        <v>3579</v>
      </c>
      <c r="B50" s="60" t="s">
        <v>3579</v>
      </c>
      <c r="C50" s="60" t="s">
        <v>3579</v>
      </c>
      <c r="D50" s="60" t="s">
        <v>3579</v>
      </c>
      <c r="E50" s="60" t="s">
        <v>3579</v>
      </c>
      <c r="F50" s="60" t="s">
        <v>3579</v>
      </c>
      <c r="G50" s="60" t="s">
        <v>3579</v>
      </c>
      <c r="H50" s="60" t="s">
        <v>361</v>
      </c>
      <c r="I50" s="60" t="s">
        <v>1517</v>
      </c>
      <c r="J50" s="59" t="s">
        <v>6507</v>
      </c>
      <c r="K50" s="59" t="str">
        <f t="shared" si="0"/>
        <v>0047</v>
      </c>
      <c r="N50" s="59" t="s">
        <v>6434</v>
      </c>
      <c r="O50" s="59" t="s">
        <v>6434</v>
      </c>
      <c r="Q50" s="59" t="str">
        <f t="shared" si="1"/>
        <v>00_00043</v>
      </c>
      <c r="R50" s="59" t="s">
        <v>6398</v>
      </c>
    </row>
    <row r="51" spans="1:18" ht="17.399999999999999">
      <c r="A51" s="60" t="s">
        <v>3579</v>
      </c>
      <c r="B51" s="60" t="s">
        <v>3579</v>
      </c>
      <c r="C51" s="60" t="s">
        <v>3579</v>
      </c>
      <c r="D51" s="60" t="s">
        <v>3579</v>
      </c>
      <c r="E51" s="60" t="s">
        <v>3579</v>
      </c>
      <c r="F51" s="60" t="s">
        <v>3579</v>
      </c>
      <c r="G51" s="60" t="s">
        <v>3579</v>
      </c>
      <c r="H51" s="60" t="s">
        <v>362</v>
      </c>
      <c r="I51" s="60" t="s">
        <v>1518</v>
      </c>
      <c r="J51" s="59" t="s">
        <v>6508</v>
      </c>
      <c r="K51" s="59" t="str">
        <f t="shared" si="0"/>
        <v>0048</v>
      </c>
      <c r="N51" s="59" t="s">
        <v>6435</v>
      </c>
      <c r="O51" s="59" t="s">
        <v>6435</v>
      </c>
      <c r="Q51" s="59" t="str">
        <f t="shared" si="1"/>
        <v>00_00044</v>
      </c>
      <c r="R51" s="59" t="s">
        <v>6398</v>
      </c>
    </row>
    <row r="52" spans="1:18" ht="17.399999999999999">
      <c r="A52" s="60" t="s">
        <v>3579</v>
      </c>
      <c r="B52" s="60" t="s">
        <v>3579</v>
      </c>
      <c r="C52" s="60" t="s">
        <v>3579</v>
      </c>
      <c r="D52" s="60" t="s">
        <v>3579</v>
      </c>
      <c r="E52" s="60" t="s">
        <v>3579</v>
      </c>
      <c r="F52" s="60" t="s">
        <v>3579</v>
      </c>
      <c r="G52" s="60" t="s">
        <v>3579</v>
      </c>
      <c r="H52" s="60" t="s">
        <v>363</v>
      </c>
      <c r="I52" s="60" t="s">
        <v>1794</v>
      </c>
      <c r="J52" s="59" t="s">
        <v>5573</v>
      </c>
      <c r="K52" s="59" t="str">
        <f t="shared" si="0"/>
        <v>0049</v>
      </c>
      <c r="N52" s="59" t="s">
        <v>6436</v>
      </c>
      <c r="O52" s="59" t="s">
        <v>6436</v>
      </c>
      <c r="Q52" s="59" t="str">
        <f t="shared" si="1"/>
        <v>00_00045</v>
      </c>
      <c r="R52" s="59" t="s">
        <v>6398</v>
      </c>
    </row>
    <row r="53" spans="1:18" ht="17.399999999999999">
      <c r="A53" s="60" t="s">
        <v>321</v>
      </c>
      <c r="B53" s="60" t="s">
        <v>5260</v>
      </c>
      <c r="C53" s="60" t="s">
        <v>6478</v>
      </c>
      <c r="D53" s="60" t="s">
        <v>327</v>
      </c>
      <c r="E53" s="60" t="s">
        <v>6478</v>
      </c>
      <c r="F53" s="60" t="s">
        <v>337</v>
      </c>
      <c r="G53" s="60" t="s">
        <v>6509</v>
      </c>
      <c r="H53" s="60" t="s">
        <v>364</v>
      </c>
      <c r="I53" s="60" t="s">
        <v>1520</v>
      </c>
      <c r="J53" s="59" t="s">
        <v>6510</v>
      </c>
      <c r="K53" s="59" t="str">
        <f t="shared" si="0"/>
        <v>0050</v>
      </c>
      <c r="N53" s="59" t="s">
        <v>6437</v>
      </c>
      <c r="O53" s="59" t="s">
        <v>6437</v>
      </c>
      <c r="Q53" s="59" t="str">
        <f t="shared" si="1"/>
        <v>00_00046</v>
      </c>
      <c r="R53" s="59" t="s">
        <v>6399</v>
      </c>
    </row>
    <row r="54" spans="1:18" ht="17.399999999999999">
      <c r="A54" s="60" t="s">
        <v>3579</v>
      </c>
      <c r="B54" s="60" t="s">
        <v>3579</v>
      </c>
      <c r="C54" s="60" t="s">
        <v>3579</v>
      </c>
      <c r="D54" s="60" t="s">
        <v>3579</v>
      </c>
      <c r="E54" s="60" t="s">
        <v>3579</v>
      </c>
      <c r="F54" s="60" t="s">
        <v>3579</v>
      </c>
      <c r="G54" s="60" t="s">
        <v>3579</v>
      </c>
      <c r="H54" s="60" t="s">
        <v>365</v>
      </c>
      <c r="I54" s="60" t="s">
        <v>1521</v>
      </c>
      <c r="J54" s="59" t="s">
        <v>5597</v>
      </c>
      <c r="K54" s="64" t="s">
        <v>6511</v>
      </c>
      <c r="N54" s="59" t="s">
        <v>6438</v>
      </c>
      <c r="O54" s="59" t="s">
        <v>6438</v>
      </c>
      <c r="Q54" s="59" t="str">
        <f t="shared" si="1"/>
        <v>00_00047</v>
      </c>
      <c r="R54" s="59" t="s">
        <v>6399</v>
      </c>
    </row>
    <row r="55" spans="1:18" ht="17.399999999999999">
      <c r="A55" s="60" t="s">
        <v>3579</v>
      </c>
      <c r="B55" s="60" t="s">
        <v>3579</v>
      </c>
      <c r="C55" s="60" t="s">
        <v>3579</v>
      </c>
      <c r="D55" s="60" t="s">
        <v>3579</v>
      </c>
      <c r="E55" s="60" t="s">
        <v>3579</v>
      </c>
      <c r="F55" s="60" t="s">
        <v>3579</v>
      </c>
      <c r="G55" s="60" t="s">
        <v>3579</v>
      </c>
      <c r="H55" s="60" t="s">
        <v>366</v>
      </c>
      <c r="I55" s="60" t="s">
        <v>1522</v>
      </c>
      <c r="J55" s="59" t="s">
        <v>6512</v>
      </c>
      <c r="K55" s="59" t="str">
        <f t="shared" si="0"/>
        <v>0052</v>
      </c>
      <c r="N55" s="59" t="s">
        <v>6439</v>
      </c>
      <c r="O55" s="59" t="s">
        <v>6439</v>
      </c>
      <c r="Q55" s="59" t="str">
        <f t="shared" si="1"/>
        <v>00_00048</v>
      </c>
      <c r="R55" s="59" t="s">
        <v>6399</v>
      </c>
    </row>
    <row r="56" spans="1:18" ht="17.399999999999999">
      <c r="A56" s="60" t="s">
        <v>3579</v>
      </c>
      <c r="B56" s="60" t="s">
        <v>3579</v>
      </c>
      <c r="C56" s="60" t="s">
        <v>3579</v>
      </c>
      <c r="D56" s="60" t="s">
        <v>3579</v>
      </c>
      <c r="E56" s="60" t="s">
        <v>3579</v>
      </c>
      <c r="F56" s="60" t="s">
        <v>338</v>
      </c>
      <c r="G56" s="60" t="s">
        <v>5267</v>
      </c>
      <c r="H56" s="60" t="s">
        <v>367</v>
      </c>
      <c r="I56" s="60" t="s">
        <v>1795</v>
      </c>
      <c r="J56" s="59" t="s">
        <v>5607</v>
      </c>
      <c r="K56" s="59" t="str">
        <f t="shared" si="0"/>
        <v>0053</v>
      </c>
      <c r="N56" s="59" t="s">
        <v>6440</v>
      </c>
      <c r="O56" s="59" t="s">
        <v>6440</v>
      </c>
      <c r="Q56" s="59" t="str">
        <f t="shared" si="1"/>
        <v>00_00049</v>
      </c>
      <c r="R56" s="59" t="s">
        <v>6399</v>
      </c>
    </row>
    <row r="57" spans="1:18" ht="17.399999999999999">
      <c r="A57" s="60" t="s">
        <v>3579</v>
      </c>
      <c r="B57" s="60" t="s">
        <v>3579</v>
      </c>
      <c r="C57" s="60" t="s">
        <v>3579</v>
      </c>
      <c r="D57" s="60" t="s">
        <v>3579</v>
      </c>
      <c r="E57" s="60" t="s">
        <v>3579</v>
      </c>
      <c r="F57" s="60" t="s">
        <v>3579</v>
      </c>
      <c r="G57" s="60" t="s">
        <v>3579</v>
      </c>
      <c r="H57" s="60" t="s">
        <v>368</v>
      </c>
      <c r="I57" s="60" t="s">
        <v>1796</v>
      </c>
      <c r="J57" s="59" t="s">
        <v>5620</v>
      </c>
      <c r="K57" s="64" t="s">
        <v>6513</v>
      </c>
      <c r="N57" s="59" t="s">
        <v>6441</v>
      </c>
      <c r="O57" s="59" t="s">
        <v>6441</v>
      </c>
      <c r="Q57" s="59" t="str">
        <f t="shared" si="1"/>
        <v>00_00050</v>
      </c>
      <c r="R57" s="59" t="s">
        <v>6399</v>
      </c>
    </row>
    <row r="58" spans="1:18" ht="17.399999999999999">
      <c r="A58" s="60" t="s">
        <v>3579</v>
      </c>
      <c r="B58" s="60" t="s">
        <v>3579</v>
      </c>
      <c r="C58" s="60" t="s">
        <v>3579</v>
      </c>
      <c r="D58" s="60" t="s">
        <v>3579</v>
      </c>
      <c r="E58" s="60" t="s">
        <v>3579</v>
      </c>
      <c r="F58" s="60" t="s">
        <v>3579</v>
      </c>
      <c r="G58" s="60" t="s">
        <v>3579</v>
      </c>
      <c r="H58" s="60" t="s">
        <v>369</v>
      </c>
      <c r="I58" s="60" t="s">
        <v>1797</v>
      </c>
      <c r="J58" s="59" t="s">
        <v>5631</v>
      </c>
      <c r="K58" s="59" t="str">
        <f t="shared" si="0"/>
        <v>0055</v>
      </c>
      <c r="N58" s="59" t="s">
        <v>6442</v>
      </c>
      <c r="O58" s="59" t="s">
        <v>6442</v>
      </c>
      <c r="Q58" s="59" t="str">
        <f t="shared" si="1"/>
        <v>00_00051</v>
      </c>
      <c r="R58" s="59" t="s">
        <v>6399</v>
      </c>
    </row>
    <row r="59" spans="1:18" ht="17.399999999999999">
      <c r="A59" s="60" t="s">
        <v>3579</v>
      </c>
      <c r="B59" s="60" t="s">
        <v>3579</v>
      </c>
      <c r="C59" s="60" t="s">
        <v>5272</v>
      </c>
      <c r="D59" s="60" t="s">
        <v>328</v>
      </c>
      <c r="E59" s="60" t="s">
        <v>5272</v>
      </c>
      <c r="F59" s="60" t="s">
        <v>339</v>
      </c>
      <c r="G59" s="60" t="s">
        <v>5272</v>
      </c>
      <c r="H59" s="60" t="s">
        <v>370</v>
      </c>
      <c r="I59" s="60" t="s">
        <v>5274</v>
      </c>
      <c r="J59" s="59" t="s">
        <v>6514</v>
      </c>
      <c r="K59" s="59" t="str">
        <f t="shared" si="0"/>
        <v>0056</v>
      </c>
      <c r="N59" s="59" t="s">
        <v>6443</v>
      </c>
      <c r="O59" s="59" t="s">
        <v>6443</v>
      </c>
      <c r="Q59" s="59" t="str">
        <f t="shared" si="1"/>
        <v>00_00052</v>
      </c>
      <c r="R59" s="59" t="s">
        <v>6400</v>
      </c>
    </row>
    <row r="60" spans="1:18" ht="17.399999999999999">
      <c r="A60" s="60" t="s">
        <v>3579</v>
      </c>
      <c r="B60" s="60" t="s">
        <v>3579</v>
      </c>
      <c r="C60" s="60" t="s">
        <v>3579</v>
      </c>
      <c r="D60" s="60" t="s">
        <v>3579</v>
      </c>
      <c r="E60" s="60" t="s">
        <v>3579</v>
      </c>
      <c r="F60" s="60" t="s">
        <v>3579</v>
      </c>
      <c r="G60" s="60" t="s">
        <v>3579</v>
      </c>
      <c r="H60" s="60" t="s">
        <v>371</v>
      </c>
      <c r="I60" s="60" t="s">
        <v>1798</v>
      </c>
      <c r="J60" s="59" t="s">
        <v>5642</v>
      </c>
      <c r="K60" s="59" t="str">
        <f t="shared" si="0"/>
        <v>0057</v>
      </c>
      <c r="N60" s="59" t="s">
        <v>6444</v>
      </c>
      <c r="O60" s="59" t="s">
        <v>6444</v>
      </c>
      <c r="Q60" s="59" t="str">
        <f t="shared" si="1"/>
        <v>00_00053</v>
      </c>
      <c r="R60" s="59" t="s">
        <v>6400</v>
      </c>
    </row>
    <row r="61" spans="1:18" ht="17.399999999999999">
      <c r="A61" s="60" t="s">
        <v>3579</v>
      </c>
      <c r="B61" s="60" t="s">
        <v>3579</v>
      </c>
      <c r="C61" s="60" t="s">
        <v>3579</v>
      </c>
      <c r="D61" s="60" t="s">
        <v>3579</v>
      </c>
      <c r="E61" s="60" t="s">
        <v>3579</v>
      </c>
      <c r="F61" s="60" t="s">
        <v>3579</v>
      </c>
      <c r="G61" s="60" t="s">
        <v>3579</v>
      </c>
      <c r="H61" s="60" t="s">
        <v>372</v>
      </c>
      <c r="I61" s="60" t="s">
        <v>1799</v>
      </c>
      <c r="J61" s="59" t="s">
        <v>1702</v>
      </c>
      <c r="K61" s="59" t="str">
        <f t="shared" si="0"/>
        <v>0058</v>
      </c>
      <c r="N61" s="59" t="s">
        <v>6445</v>
      </c>
      <c r="O61" s="59" t="s">
        <v>6445</v>
      </c>
      <c r="Q61" s="59" t="str">
        <f t="shared" si="1"/>
        <v>00_00054</v>
      </c>
      <c r="R61" s="59" t="s">
        <v>6400</v>
      </c>
    </row>
    <row r="62" spans="1:18" ht="17.399999999999999">
      <c r="A62" s="60" t="s">
        <v>3579</v>
      </c>
      <c r="B62" s="60" t="s">
        <v>3579</v>
      </c>
      <c r="C62" s="60" t="s">
        <v>3579</v>
      </c>
      <c r="D62" s="60" t="s">
        <v>3579</v>
      </c>
      <c r="E62" s="60" t="s">
        <v>3579</v>
      </c>
      <c r="F62" s="60" t="s">
        <v>3579</v>
      </c>
      <c r="G62" s="60" t="s">
        <v>3579</v>
      </c>
      <c r="H62" s="60" t="s">
        <v>373</v>
      </c>
      <c r="I62" s="60" t="s">
        <v>1800</v>
      </c>
      <c r="J62" s="59" t="s">
        <v>1276</v>
      </c>
      <c r="K62" s="59" t="str">
        <f t="shared" si="0"/>
        <v>0059</v>
      </c>
      <c r="N62" s="59" t="s">
        <v>6446</v>
      </c>
      <c r="O62" s="59" t="s">
        <v>6446</v>
      </c>
      <c r="Q62" s="59" t="str">
        <f t="shared" si="1"/>
        <v>00_00055</v>
      </c>
      <c r="R62" s="59" t="s">
        <v>6400</v>
      </c>
    </row>
    <row r="63" spans="1:18" ht="17.399999999999999">
      <c r="A63" s="60" t="s">
        <v>3579</v>
      </c>
      <c r="B63" s="60" t="s">
        <v>3579</v>
      </c>
      <c r="C63" s="60" t="s">
        <v>3579</v>
      </c>
      <c r="D63" s="60" t="s">
        <v>3579</v>
      </c>
      <c r="E63" s="60" t="s">
        <v>3579</v>
      </c>
      <c r="F63" s="60" t="s">
        <v>3579</v>
      </c>
      <c r="G63" s="60" t="s">
        <v>3579</v>
      </c>
      <c r="H63" s="60" t="s">
        <v>374</v>
      </c>
      <c r="I63" s="60" t="s">
        <v>1802</v>
      </c>
      <c r="J63" s="59" t="s">
        <v>6515</v>
      </c>
      <c r="K63" s="59" t="str">
        <f t="shared" si="0"/>
        <v>0060</v>
      </c>
      <c r="N63" s="59" t="s">
        <v>6447</v>
      </c>
      <c r="O63" s="59" t="s">
        <v>6447</v>
      </c>
      <c r="Q63" s="59" t="str">
        <f t="shared" si="1"/>
        <v>00_00056</v>
      </c>
      <c r="R63" s="59" t="s">
        <v>6400</v>
      </c>
    </row>
    <row r="64" spans="1:18" ht="17.399999999999999">
      <c r="A64" s="60" t="s">
        <v>3579</v>
      </c>
      <c r="B64" s="60" t="s">
        <v>3579</v>
      </c>
      <c r="C64" s="60" t="s">
        <v>6479</v>
      </c>
      <c r="D64" s="60" t="s">
        <v>329</v>
      </c>
      <c r="E64" s="60" t="s">
        <v>6479</v>
      </c>
      <c r="F64" s="60" t="s">
        <v>340</v>
      </c>
      <c r="G64" s="60" t="s">
        <v>5282</v>
      </c>
      <c r="H64" s="60" t="s">
        <v>375</v>
      </c>
      <c r="I64" s="60" t="s">
        <v>1527</v>
      </c>
      <c r="J64" s="59" t="s">
        <v>6516</v>
      </c>
      <c r="K64" s="59" t="e">
        <f t="shared" si="0"/>
        <v>#N/A</v>
      </c>
      <c r="L64" s="59">
        <v>61</v>
      </c>
      <c r="M64" s="59">
        <v>62</v>
      </c>
      <c r="N64" s="63" t="s">
        <v>6517</v>
      </c>
      <c r="O64" s="63" t="s">
        <v>6517</v>
      </c>
      <c r="Q64" s="59" t="str">
        <f t="shared" si="1"/>
        <v>00_00057</v>
      </c>
      <c r="R64" s="59" t="s">
        <v>6401</v>
      </c>
    </row>
    <row r="65" spans="1:18" ht="17.399999999999999">
      <c r="A65" s="60" t="s">
        <v>3579</v>
      </c>
      <c r="B65" s="60" t="s">
        <v>3579</v>
      </c>
      <c r="C65" s="60" t="s">
        <v>3579</v>
      </c>
      <c r="D65" s="60" t="s">
        <v>3579</v>
      </c>
      <c r="E65" s="60" t="s">
        <v>3579</v>
      </c>
      <c r="F65" s="60" t="s">
        <v>3579</v>
      </c>
      <c r="G65" s="60" t="s">
        <v>3579</v>
      </c>
      <c r="H65" s="60" t="s">
        <v>376</v>
      </c>
      <c r="I65" s="60" t="s">
        <v>1528</v>
      </c>
      <c r="J65" s="59" t="s">
        <v>6518</v>
      </c>
      <c r="K65" s="64" t="s">
        <v>6519</v>
      </c>
      <c r="N65" s="59" t="s">
        <v>6449</v>
      </c>
      <c r="O65" s="59" t="s">
        <v>6449</v>
      </c>
      <c r="Q65" s="59" t="str">
        <f t="shared" si="1"/>
        <v>00_00058</v>
      </c>
      <c r="R65" s="59" t="s">
        <v>6401</v>
      </c>
    </row>
    <row r="66" spans="1:18" ht="17.399999999999999">
      <c r="A66" s="60" t="s">
        <v>3579</v>
      </c>
      <c r="B66" s="60" t="s">
        <v>3579</v>
      </c>
      <c r="C66" s="60" t="s">
        <v>3579</v>
      </c>
      <c r="D66" s="60" t="s">
        <v>3579</v>
      </c>
      <c r="E66" s="60" t="s">
        <v>3579</v>
      </c>
      <c r="F66" s="60" t="s">
        <v>341</v>
      </c>
      <c r="G66" s="60" t="s">
        <v>1529</v>
      </c>
      <c r="H66" s="60" t="s">
        <v>377</v>
      </c>
      <c r="I66" s="60" t="s">
        <v>1529</v>
      </c>
      <c r="J66" s="59" t="s">
        <v>6520</v>
      </c>
      <c r="K66" s="59" t="str">
        <f t="shared" si="0"/>
        <v>0064</v>
      </c>
      <c r="N66" s="59" t="s">
        <v>6450</v>
      </c>
      <c r="O66" s="59" t="s">
        <v>6450</v>
      </c>
      <c r="Q66" s="59" t="str">
        <f t="shared" si="1"/>
        <v>00_00059</v>
      </c>
      <c r="R66" s="59" t="s">
        <v>6401</v>
      </c>
    </row>
    <row r="67" spans="1:18" ht="17.399999999999999">
      <c r="A67" s="60" t="s">
        <v>3579</v>
      </c>
      <c r="B67" s="60" t="s">
        <v>3579</v>
      </c>
      <c r="C67" s="60" t="s">
        <v>6480</v>
      </c>
      <c r="D67" s="60" t="s">
        <v>330</v>
      </c>
      <c r="E67" s="60" t="s">
        <v>6480</v>
      </c>
      <c r="F67" s="60" t="s">
        <v>342</v>
      </c>
      <c r="G67" s="60" t="s">
        <v>5287</v>
      </c>
      <c r="H67" s="60" t="s">
        <v>378</v>
      </c>
      <c r="I67" s="60" t="s">
        <v>1530</v>
      </c>
      <c r="J67" s="59" t="s">
        <v>6521</v>
      </c>
      <c r="K67" s="59" t="str">
        <f t="shared" si="0"/>
        <v>0065</v>
      </c>
      <c r="N67" s="59" t="s">
        <v>6451</v>
      </c>
      <c r="O67" s="59" t="s">
        <v>6451</v>
      </c>
      <c r="Q67" s="59" t="str">
        <f t="shared" si="1"/>
        <v>00_00060</v>
      </c>
      <c r="R67" s="59" t="s">
        <v>6402</v>
      </c>
    </row>
    <row r="68" spans="1:18" ht="17.399999999999999">
      <c r="A68" s="60" t="s">
        <v>3579</v>
      </c>
      <c r="B68" s="60" t="s">
        <v>3579</v>
      </c>
      <c r="C68" s="60" t="s">
        <v>3579</v>
      </c>
      <c r="D68" s="60" t="s">
        <v>3579</v>
      </c>
      <c r="E68" s="60" t="s">
        <v>3579</v>
      </c>
      <c r="F68" s="60" t="s">
        <v>3579</v>
      </c>
      <c r="G68" s="60" t="s">
        <v>3579</v>
      </c>
      <c r="H68" s="60" t="s">
        <v>379</v>
      </c>
      <c r="I68" s="60" t="s">
        <v>1531</v>
      </c>
      <c r="J68" s="59" t="s">
        <v>5725</v>
      </c>
      <c r="K68" s="59" t="e">
        <f t="shared" si="0"/>
        <v>#N/A</v>
      </c>
      <c r="L68" s="59">
        <v>66</v>
      </c>
      <c r="N68" s="65" t="s">
        <v>6452</v>
      </c>
      <c r="O68" s="65" t="s">
        <v>6452</v>
      </c>
      <c r="Q68" s="59" t="str">
        <f t="shared" si="1"/>
        <v>00_00061</v>
      </c>
      <c r="R68" s="59" t="s">
        <v>6402</v>
      </c>
    </row>
    <row r="69" spans="1:18" ht="17.399999999999999">
      <c r="A69" s="60" t="s">
        <v>3579</v>
      </c>
      <c r="B69" s="60" t="s">
        <v>3579</v>
      </c>
      <c r="C69" s="60" t="s">
        <v>3579</v>
      </c>
      <c r="D69" s="60" t="s">
        <v>3579</v>
      </c>
      <c r="E69" s="60" t="s">
        <v>3579</v>
      </c>
      <c r="F69" s="60" t="s">
        <v>343</v>
      </c>
      <c r="G69" s="60" t="s">
        <v>6522</v>
      </c>
      <c r="H69" s="60" t="s">
        <v>380</v>
      </c>
      <c r="I69" s="60" t="s">
        <v>1532</v>
      </c>
      <c r="J69" s="59" t="s">
        <v>5734</v>
      </c>
      <c r="K69" s="59" t="e">
        <f t="shared" si="0"/>
        <v>#N/A</v>
      </c>
      <c r="L69" s="59">
        <v>66</v>
      </c>
      <c r="O69" s="59" t="s">
        <v>6453</v>
      </c>
      <c r="Q69" s="59" t="str">
        <f t="shared" si="1"/>
        <v>00_00062</v>
      </c>
      <c r="R69" s="59" t="s">
        <v>6402</v>
      </c>
    </row>
    <row r="70" spans="1:18" ht="17.399999999999999">
      <c r="A70" s="60" t="s">
        <v>3579</v>
      </c>
      <c r="B70" s="60" t="s">
        <v>3579</v>
      </c>
      <c r="C70" s="60" t="s">
        <v>3579</v>
      </c>
      <c r="D70" s="60" t="s">
        <v>3579</v>
      </c>
      <c r="E70" s="60" t="s">
        <v>3579</v>
      </c>
      <c r="F70" s="60" t="s">
        <v>3579</v>
      </c>
      <c r="G70" s="60" t="s">
        <v>3579</v>
      </c>
      <c r="H70" s="60" t="s">
        <v>381</v>
      </c>
      <c r="I70" s="60" t="s">
        <v>1533</v>
      </c>
      <c r="J70" s="59" t="s">
        <v>6523</v>
      </c>
      <c r="K70" s="59" t="str">
        <f t="shared" si="0"/>
        <v>0067</v>
      </c>
      <c r="N70" s="59" t="s">
        <v>6453</v>
      </c>
      <c r="O70" s="59" t="s">
        <v>6454</v>
      </c>
      <c r="Q70" s="59" t="str">
        <f t="shared" si="1"/>
        <v>00_00063</v>
      </c>
      <c r="R70" s="59" t="s">
        <v>6402</v>
      </c>
    </row>
    <row r="71" spans="1:18" ht="17.399999999999999">
      <c r="A71" s="60" t="s">
        <v>3579</v>
      </c>
      <c r="B71" s="60" t="s">
        <v>3579</v>
      </c>
      <c r="C71" s="60" t="s">
        <v>6481</v>
      </c>
      <c r="D71" s="60" t="s">
        <v>331</v>
      </c>
      <c r="E71" s="60" t="s">
        <v>6481</v>
      </c>
      <c r="F71" s="60" t="s">
        <v>344</v>
      </c>
      <c r="G71" s="60" t="s">
        <v>6481</v>
      </c>
      <c r="H71" s="60" t="s">
        <v>382</v>
      </c>
      <c r="I71" s="60" t="s">
        <v>1804</v>
      </c>
      <c r="J71" s="59" t="s">
        <v>5751</v>
      </c>
      <c r="K71" s="59" t="str">
        <f t="shared" si="0"/>
        <v>0068</v>
      </c>
      <c r="N71" s="59" t="s">
        <v>6454</v>
      </c>
      <c r="O71" s="59" t="s">
        <v>6455</v>
      </c>
      <c r="Q71" s="59" t="str">
        <f t="shared" si="1"/>
        <v>00_00064</v>
      </c>
      <c r="R71" s="59" t="s">
        <v>6403</v>
      </c>
    </row>
    <row r="72" spans="1:18" ht="17.399999999999999">
      <c r="A72" s="60" t="s">
        <v>3579</v>
      </c>
      <c r="B72" s="60" t="s">
        <v>3579</v>
      </c>
      <c r="C72" s="60" t="s">
        <v>3579</v>
      </c>
      <c r="D72" s="60" t="s">
        <v>3579</v>
      </c>
      <c r="E72" s="60" t="s">
        <v>3579</v>
      </c>
      <c r="F72" s="60" t="s">
        <v>3579</v>
      </c>
      <c r="G72" s="60" t="s">
        <v>3579</v>
      </c>
      <c r="H72" s="60" t="s">
        <v>383</v>
      </c>
      <c r="I72" s="60" t="s">
        <v>1807</v>
      </c>
      <c r="J72" s="59" t="s">
        <v>6524</v>
      </c>
      <c r="K72" s="59" t="str">
        <f t="shared" si="0"/>
        <v>0069</v>
      </c>
      <c r="N72" s="59" t="s">
        <v>6455</v>
      </c>
      <c r="O72" s="59" t="s">
        <v>6456</v>
      </c>
      <c r="Q72" s="59" t="str">
        <f t="shared" si="1"/>
        <v>00_00065</v>
      </c>
      <c r="R72" s="59" t="s">
        <v>6403</v>
      </c>
    </row>
    <row r="73" spans="1:18" ht="17.399999999999999">
      <c r="A73" s="60" t="s">
        <v>3579</v>
      </c>
      <c r="B73" s="60" t="s">
        <v>3579</v>
      </c>
      <c r="C73" s="60" t="s">
        <v>3579</v>
      </c>
      <c r="D73" s="60" t="s">
        <v>3579</v>
      </c>
      <c r="E73" s="60" t="s">
        <v>3579</v>
      </c>
      <c r="F73" s="60" t="s">
        <v>3579</v>
      </c>
      <c r="G73" s="60" t="s">
        <v>3579</v>
      </c>
      <c r="H73" s="60" t="s">
        <v>384</v>
      </c>
      <c r="I73" s="60" t="s">
        <v>1534</v>
      </c>
      <c r="J73" s="59" t="s">
        <v>6525</v>
      </c>
      <c r="K73" s="59" t="str">
        <f t="shared" ref="K73:K79" si="2">VLOOKUP(J73,$C$8:$D$458,2,FALSE)</f>
        <v>0070</v>
      </c>
      <c r="N73" s="59" t="s">
        <v>6456</v>
      </c>
      <c r="O73" s="59" t="s">
        <v>6457</v>
      </c>
      <c r="Q73" s="59" t="str">
        <f t="shared" ref="Q73:Q136" si="3">CONCATENATE($M$7,H73)</f>
        <v>00_00066</v>
      </c>
      <c r="R73" s="59" t="s">
        <v>6403</v>
      </c>
    </row>
    <row r="74" spans="1:18" ht="17.399999999999999">
      <c r="A74" s="60" t="s">
        <v>3579</v>
      </c>
      <c r="B74" s="60" t="s">
        <v>3579</v>
      </c>
      <c r="C74" s="60" t="s">
        <v>6482</v>
      </c>
      <c r="D74" s="60" t="s">
        <v>332</v>
      </c>
      <c r="E74" s="60" t="s">
        <v>6482</v>
      </c>
      <c r="F74" s="60" t="s">
        <v>345</v>
      </c>
      <c r="G74" s="60" t="s">
        <v>5298</v>
      </c>
      <c r="H74" s="60" t="s">
        <v>385</v>
      </c>
      <c r="I74" s="60" t="s">
        <v>6526</v>
      </c>
      <c r="J74" s="59" t="s">
        <v>6527</v>
      </c>
      <c r="K74" s="59" t="str">
        <f t="shared" si="2"/>
        <v>0071</v>
      </c>
      <c r="N74" s="59" t="s">
        <v>6457</v>
      </c>
      <c r="O74" s="59" t="s">
        <v>6458</v>
      </c>
      <c r="Q74" s="59" t="str">
        <f t="shared" si="3"/>
        <v>00_00067</v>
      </c>
      <c r="R74" s="59" t="s">
        <v>6404</v>
      </c>
    </row>
    <row r="75" spans="1:18" ht="17.399999999999999">
      <c r="A75" s="60" t="s">
        <v>3579</v>
      </c>
      <c r="B75" s="60" t="s">
        <v>3579</v>
      </c>
      <c r="C75" s="60" t="s">
        <v>3579</v>
      </c>
      <c r="D75" s="60" t="s">
        <v>3579</v>
      </c>
      <c r="E75" s="60" t="s">
        <v>3579</v>
      </c>
      <c r="F75" s="60" t="s">
        <v>3579</v>
      </c>
      <c r="G75" s="60" t="s">
        <v>3579</v>
      </c>
      <c r="H75" s="60" t="s">
        <v>386</v>
      </c>
      <c r="I75" s="60" t="s">
        <v>1809</v>
      </c>
      <c r="J75" s="59" t="s">
        <v>6528</v>
      </c>
      <c r="K75" s="59" t="str">
        <f t="shared" si="2"/>
        <v>0072</v>
      </c>
      <c r="N75" s="59" t="s">
        <v>6458</v>
      </c>
      <c r="O75" s="59" t="s">
        <v>6459</v>
      </c>
      <c r="Q75" s="59" t="str">
        <f t="shared" si="3"/>
        <v>00_00068</v>
      </c>
      <c r="R75" s="59" t="s">
        <v>6404</v>
      </c>
    </row>
    <row r="76" spans="1:18" ht="17.399999999999999">
      <c r="A76" s="60" t="s">
        <v>3579</v>
      </c>
      <c r="B76" s="60" t="s">
        <v>3579</v>
      </c>
      <c r="C76" s="60" t="s">
        <v>3579</v>
      </c>
      <c r="D76" s="60" t="s">
        <v>3579</v>
      </c>
      <c r="E76" s="60" t="s">
        <v>3579</v>
      </c>
      <c r="F76" s="60" t="s">
        <v>3579</v>
      </c>
      <c r="G76" s="60" t="s">
        <v>3579</v>
      </c>
      <c r="H76" s="60" t="s">
        <v>387</v>
      </c>
      <c r="I76" s="60" t="s">
        <v>1810</v>
      </c>
      <c r="J76" s="59" t="s">
        <v>6529</v>
      </c>
      <c r="K76" s="59" t="str">
        <f t="shared" si="2"/>
        <v>0073</v>
      </c>
      <c r="N76" s="59" t="s">
        <v>6459</v>
      </c>
      <c r="O76" s="59" t="s">
        <v>6460</v>
      </c>
      <c r="Q76" s="59" t="str">
        <f t="shared" si="3"/>
        <v>00_00069</v>
      </c>
      <c r="R76" s="59" t="s">
        <v>6404</v>
      </c>
    </row>
    <row r="77" spans="1:18" ht="17.399999999999999">
      <c r="A77" s="60" t="s">
        <v>3579</v>
      </c>
      <c r="B77" s="60" t="s">
        <v>3579</v>
      </c>
      <c r="C77" s="60" t="s">
        <v>3579</v>
      </c>
      <c r="D77" s="60" t="s">
        <v>3579</v>
      </c>
      <c r="E77" s="60" t="s">
        <v>3579</v>
      </c>
      <c r="F77" s="60" t="s">
        <v>3579</v>
      </c>
      <c r="G77" s="60" t="s">
        <v>3579</v>
      </c>
      <c r="H77" s="60" t="s">
        <v>388</v>
      </c>
      <c r="I77" s="60" t="s">
        <v>1535</v>
      </c>
      <c r="J77" s="59" t="s">
        <v>5827</v>
      </c>
      <c r="K77" s="59" t="str">
        <f t="shared" si="2"/>
        <v>0074</v>
      </c>
      <c r="N77" s="59" t="s">
        <v>6460</v>
      </c>
      <c r="O77" s="65" t="s">
        <v>6530</v>
      </c>
      <c r="Q77" s="59" t="str">
        <f t="shared" si="3"/>
        <v>00_00070</v>
      </c>
      <c r="R77" s="59" t="s">
        <v>6404</v>
      </c>
    </row>
    <row r="78" spans="1:18" ht="17.399999999999999">
      <c r="A78" s="60" t="s">
        <v>3579</v>
      </c>
      <c r="B78" s="60" t="s">
        <v>3579</v>
      </c>
      <c r="C78" s="60" t="s">
        <v>3579</v>
      </c>
      <c r="D78" s="60" t="s">
        <v>3579</v>
      </c>
      <c r="E78" s="60" t="s">
        <v>3579</v>
      </c>
      <c r="F78" s="60" t="s">
        <v>346</v>
      </c>
      <c r="G78" s="60" t="s">
        <v>6531</v>
      </c>
      <c r="H78" s="60" t="s">
        <v>389</v>
      </c>
      <c r="I78" s="60" t="s">
        <v>1536</v>
      </c>
      <c r="J78" s="59" t="s">
        <v>6532</v>
      </c>
      <c r="K78" s="59" t="e">
        <f t="shared" si="2"/>
        <v>#N/A</v>
      </c>
      <c r="N78" s="65" t="s">
        <v>6530</v>
      </c>
      <c r="O78" s="65"/>
      <c r="Q78" s="59" t="str">
        <f t="shared" si="3"/>
        <v>00_00071</v>
      </c>
      <c r="R78" s="59" t="s">
        <v>6404</v>
      </c>
    </row>
    <row r="79" spans="1:18" ht="17.399999999999999">
      <c r="A79" s="60" t="s">
        <v>3579</v>
      </c>
      <c r="B79" s="60" t="s">
        <v>3579</v>
      </c>
      <c r="C79" s="60" t="s">
        <v>3579</v>
      </c>
      <c r="D79" s="60" t="s">
        <v>3579</v>
      </c>
      <c r="E79" s="60" t="s">
        <v>3579</v>
      </c>
      <c r="F79" s="60" t="s">
        <v>3579</v>
      </c>
      <c r="G79" s="60" t="s">
        <v>3579</v>
      </c>
      <c r="H79" s="60" t="s">
        <v>390</v>
      </c>
      <c r="I79" s="60" t="s">
        <v>1811</v>
      </c>
      <c r="J79" s="59" t="s">
        <v>6533</v>
      </c>
      <c r="K79" s="59" t="e">
        <f t="shared" si="2"/>
        <v>#N/A</v>
      </c>
      <c r="Q79" s="59" t="str">
        <f t="shared" si="3"/>
        <v>00_00072</v>
      </c>
      <c r="R79" s="59" t="s">
        <v>6404</v>
      </c>
    </row>
    <row r="80" spans="1:18" ht="17.399999999999999">
      <c r="A80" s="60" t="s">
        <v>3579</v>
      </c>
      <c r="B80" s="60" t="s">
        <v>3579</v>
      </c>
      <c r="C80" s="60" t="s">
        <v>6483</v>
      </c>
      <c r="D80" s="60" t="s">
        <v>333</v>
      </c>
      <c r="E80" s="60" t="s">
        <v>6483</v>
      </c>
      <c r="F80" s="60" t="s">
        <v>347</v>
      </c>
      <c r="G80" s="60" t="s">
        <v>1538</v>
      </c>
      <c r="H80" s="60" t="s">
        <v>391</v>
      </c>
      <c r="I80" s="60" t="s">
        <v>1812</v>
      </c>
      <c r="Q80" s="59" t="str">
        <f t="shared" si="3"/>
        <v>00_00073</v>
      </c>
      <c r="R80" s="59" t="s">
        <v>6405</v>
      </c>
    </row>
    <row r="81" spans="1:18" ht="17.399999999999999">
      <c r="A81" s="60" t="s">
        <v>3579</v>
      </c>
      <c r="B81" s="60" t="s">
        <v>3579</v>
      </c>
      <c r="C81" s="60" t="s">
        <v>3579</v>
      </c>
      <c r="D81" s="60" t="s">
        <v>3579</v>
      </c>
      <c r="E81" s="60" t="s">
        <v>3579</v>
      </c>
      <c r="F81" s="60" t="s">
        <v>348</v>
      </c>
      <c r="G81" s="60" t="s">
        <v>1803</v>
      </c>
      <c r="H81" s="60" t="s">
        <v>392</v>
      </c>
      <c r="I81" s="60" t="s">
        <v>1814</v>
      </c>
      <c r="L81" s="59" t="s">
        <v>6529</v>
      </c>
      <c r="M81" s="59" t="s">
        <v>391</v>
      </c>
      <c r="Q81" s="59" t="str">
        <f t="shared" si="3"/>
        <v>00_00074</v>
      </c>
      <c r="R81" s="59" t="s">
        <v>6405</v>
      </c>
    </row>
    <row r="82" spans="1:18" ht="17.399999999999999">
      <c r="A82" s="60" t="s">
        <v>3579</v>
      </c>
      <c r="B82" s="60" t="s">
        <v>3579</v>
      </c>
      <c r="C82" s="60" t="s">
        <v>3579</v>
      </c>
      <c r="D82" s="60" t="s">
        <v>3579</v>
      </c>
      <c r="E82" s="60" t="s">
        <v>3579</v>
      </c>
      <c r="F82" s="60" t="s">
        <v>3579</v>
      </c>
      <c r="G82" s="60" t="s">
        <v>3579</v>
      </c>
      <c r="H82" s="60" t="s">
        <v>393</v>
      </c>
      <c r="I82" s="60" t="s">
        <v>1540</v>
      </c>
      <c r="L82" s="59" t="s">
        <v>3579</v>
      </c>
      <c r="M82" s="59" t="s">
        <v>3579</v>
      </c>
      <c r="Q82" s="59" t="str">
        <f t="shared" si="3"/>
        <v>00_00075</v>
      </c>
      <c r="R82" s="59" t="s">
        <v>6405</v>
      </c>
    </row>
    <row r="83" spans="1:18" ht="17.399999999999999">
      <c r="A83" s="60" t="s">
        <v>3579</v>
      </c>
      <c r="B83" s="60" t="s">
        <v>3579</v>
      </c>
      <c r="C83" s="60" t="s">
        <v>3579</v>
      </c>
      <c r="D83" s="60" t="s">
        <v>3579</v>
      </c>
      <c r="E83" s="60" t="s">
        <v>3579</v>
      </c>
      <c r="F83" s="60" t="s">
        <v>3579</v>
      </c>
      <c r="G83" s="60" t="s">
        <v>3579</v>
      </c>
      <c r="H83" s="60" t="s">
        <v>394</v>
      </c>
      <c r="I83" s="60" t="s">
        <v>1815</v>
      </c>
      <c r="L83" s="59" t="s">
        <v>3579</v>
      </c>
      <c r="M83" s="59" t="s">
        <v>3579</v>
      </c>
      <c r="Q83" s="59" t="str">
        <f t="shared" si="3"/>
        <v>00_00076</v>
      </c>
      <c r="R83" s="59" t="s">
        <v>6405</v>
      </c>
    </row>
    <row r="84" spans="1:18" ht="17.399999999999999">
      <c r="A84" s="60" t="s">
        <v>3579</v>
      </c>
      <c r="B84" s="60" t="s">
        <v>3579</v>
      </c>
      <c r="C84" s="60" t="s">
        <v>3579</v>
      </c>
      <c r="D84" s="60" t="s">
        <v>3579</v>
      </c>
      <c r="E84" s="60" t="s">
        <v>3579</v>
      </c>
      <c r="F84" s="60" t="s">
        <v>3579</v>
      </c>
      <c r="G84" s="60" t="s">
        <v>3579</v>
      </c>
      <c r="H84" s="60" t="s">
        <v>395</v>
      </c>
      <c r="I84" s="60" t="s">
        <v>1816</v>
      </c>
      <c r="L84" s="59" t="s">
        <v>3579</v>
      </c>
      <c r="M84" s="59" t="s">
        <v>3579</v>
      </c>
      <c r="Q84" s="59" t="str">
        <f t="shared" si="3"/>
        <v>00_00077</v>
      </c>
      <c r="R84" s="59" t="s">
        <v>6405</v>
      </c>
    </row>
    <row r="85" spans="1:18" ht="17.399999999999999">
      <c r="A85" s="60" t="s">
        <v>3579</v>
      </c>
      <c r="B85" s="60" t="s">
        <v>3579</v>
      </c>
      <c r="C85" s="60" t="s">
        <v>3579</v>
      </c>
      <c r="D85" s="60" t="s">
        <v>3579</v>
      </c>
      <c r="E85" s="60" t="s">
        <v>3579</v>
      </c>
      <c r="F85" s="60" t="s">
        <v>3579</v>
      </c>
      <c r="G85" s="60" t="s">
        <v>3579</v>
      </c>
      <c r="H85" s="60" t="s">
        <v>396</v>
      </c>
      <c r="I85" s="60" t="s">
        <v>1813</v>
      </c>
      <c r="L85" s="59" t="s">
        <v>3579</v>
      </c>
      <c r="M85" s="59" t="s">
        <v>3579</v>
      </c>
      <c r="Q85" s="59" t="str">
        <f t="shared" si="3"/>
        <v>00_00078</v>
      </c>
      <c r="R85" s="59" t="s">
        <v>6405</v>
      </c>
    </row>
    <row r="86" spans="1:18" ht="17.399999999999999">
      <c r="A86" s="60" t="s">
        <v>3579</v>
      </c>
      <c r="B86" s="60" t="s">
        <v>3579</v>
      </c>
      <c r="C86" s="60" t="s">
        <v>5315</v>
      </c>
      <c r="D86" s="60" t="s">
        <v>334</v>
      </c>
      <c r="E86" s="60" t="s">
        <v>5315</v>
      </c>
      <c r="F86" s="60" t="s">
        <v>349</v>
      </c>
      <c r="G86" s="60" t="s">
        <v>5316</v>
      </c>
      <c r="H86" s="60" t="s">
        <v>397</v>
      </c>
      <c r="I86" s="60" t="s">
        <v>1542</v>
      </c>
      <c r="L86" s="59" t="s">
        <v>3579</v>
      </c>
      <c r="M86" s="59" t="s">
        <v>3579</v>
      </c>
      <c r="Q86" s="59" t="str">
        <f t="shared" si="3"/>
        <v>00_00079</v>
      </c>
      <c r="R86" s="59" t="s">
        <v>6406</v>
      </c>
    </row>
    <row r="87" spans="1:18" ht="17.399999999999999">
      <c r="A87" s="60" t="s">
        <v>3579</v>
      </c>
      <c r="B87" s="60" t="s">
        <v>3579</v>
      </c>
      <c r="C87" s="60" t="s">
        <v>3579</v>
      </c>
      <c r="D87" s="60" t="s">
        <v>3579</v>
      </c>
      <c r="E87" s="60" t="s">
        <v>3579</v>
      </c>
      <c r="F87" s="60" t="s">
        <v>3579</v>
      </c>
      <c r="G87" s="60" t="s">
        <v>3579</v>
      </c>
      <c r="H87" s="60" t="s">
        <v>398</v>
      </c>
      <c r="I87" s="60" t="s">
        <v>1543</v>
      </c>
      <c r="L87" s="59" t="s">
        <v>5827</v>
      </c>
      <c r="M87" s="59" t="s">
        <v>392</v>
      </c>
      <c r="Q87" s="59" t="str">
        <f t="shared" si="3"/>
        <v>00_00080</v>
      </c>
      <c r="R87" s="59" t="s">
        <v>6406</v>
      </c>
    </row>
    <row r="88" spans="1:18" ht="17.399999999999999">
      <c r="A88" s="60" t="s">
        <v>3579</v>
      </c>
      <c r="B88" s="60" t="s">
        <v>3579</v>
      </c>
      <c r="C88" s="60" t="s">
        <v>3579</v>
      </c>
      <c r="D88" s="60" t="s">
        <v>3579</v>
      </c>
      <c r="E88" s="60" t="s">
        <v>3579</v>
      </c>
      <c r="F88" s="60" t="s">
        <v>3579</v>
      </c>
      <c r="G88" s="60" t="s">
        <v>3579</v>
      </c>
      <c r="H88" s="60" t="s">
        <v>399</v>
      </c>
      <c r="I88" s="60" t="s">
        <v>1544</v>
      </c>
      <c r="L88" s="59" t="s">
        <v>3579</v>
      </c>
      <c r="M88" s="59" t="s">
        <v>3579</v>
      </c>
      <c r="Q88" s="59" t="str">
        <f t="shared" si="3"/>
        <v>00_00081</v>
      </c>
      <c r="R88" s="59" t="s">
        <v>6406</v>
      </c>
    </row>
    <row r="89" spans="1:18" ht="17.399999999999999">
      <c r="A89" s="60" t="s">
        <v>3579</v>
      </c>
      <c r="B89" s="60" t="s">
        <v>3579</v>
      </c>
      <c r="C89" s="60" t="s">
        <v>3579</v>
      </c>
      <c r="D89" s="60" t="s">
        <v>3579</v>
      </c>
      <c r="E89" s="60" t="s">
        <v>3579</v>
      </c>
      <c r="F89" s="60" t="s">
        <v>3579</v>
      </c>
      <c r="G89" s="60" t="s">
        <v>3579</v>
      </c>
      <c r="H89" s="60" t="s">
        <v>400</v>
      </c>
      <c r="I89" s="60" t="s">
        <v>1545</v>
      </c>
      <c r="L89" s="59" t="s">
        <v>3579</v>
      </c>
      <c r="M89" s="59" t="s">
        <v>3579</v>
      </c>
      <c r="Q89" s="59" t="str">
        <f t="shared" si="3"/>
        <v>00_00082</v>
      </c>
      <c r="R89" s="59" t="s">
        <v>6406</v>
      </c>
    </row>
    <row r="90" spans="1:18" ht="17.399999999999999">
      <c r="A90" s="60" t="s">
        <v>3579</v>
      </c>
      <c r="B90" s="60" t="s">
        <v>3579</v>
      </c>
      <c r="C90" s="60" t="s">
        <v>3579</v>
      </c>
      <c r="D90" s="60" t="s">
        <v>3579</v>
      </c>
      <c r="E90" s="60" t="s">
        <v>3579</v>
      </c>
      <c r="F90" s="60" t="s">
        <v>350</v>
      </c>
      <c r="G90" s="60" t="s">
        <v>6534</v>
      </c>
      <c r="H90" s="60" t="s">
        <v>401</v>
      </c>
      <c r="I90" s="60" t="s">
        <v>1818</v>
      </c>
      <c r="L90" s="59" t="s">
        <v>3579</v>
      </c>
      <c r="M90" s="59" t="s">
        <v>3579</v>
      </c>
      <c r="Q90" s="59" t="str">
        <f t="shared" si="3"/>
        <v>00_00083</v>
      </c>
      <c r="R90" s="59" t="s">
        <v>6406</v>
      </c>
    </row>
    <row r="91" spans="1:18" ht="17.399999999999999">
      <c r="A91" s="60" t="s">
        <v>3579</v>
      </c>
      <c r="B91" s="60" t="s">
        <v>3579</v>
      </c>
      <c r="C91" s="60" t="s">
        <v>3579</v>
      </c>
      <c r="D91" s="60" t="s">
        <v>3579</v>
      </c>
      <c r="E91" s="60" t="s">
        <v>3579</v>
      </c>
      <c r="F91" s="60" t="s">
        <v>3579</v>
      </c>
      <c r="G91" s="60" t="s">
        <v>3579</v>
      </c>
      <c r="H91" s="60" t="s">
        <v>402</v>
      </c>
      <c r="I91" s="60" t="s">
        <v>1819</v>
      </c>
      <c r="L91" s="59" t="s">
        <v>3579</v>
      </c>
      <c r="M91" s="59" t="s">
        <v>3579</v>
      </c>
      <c r="Q91" s="59" t="str">
        <f t="shared" si="3"/>
        <v>00_00084</v>
      </c>
      <c r="R91" s="59" t="s">
        <v>6406</v>
      </c>
    </row>
    <row r="92" spans="1:18" ht="17.399999999999999">
      <c r="A92" s="60" t="s">
        <v>3579</v>
      </c>
      <c r="B92" s="60" t="s">
        <v>3579</v>
      </c>
      <c r="C92" s="60" t="s">
        <v>1820</v>
      </c>
      <c r="D92" s="60" t="s">
        <v>335</v>
      </c>
      <c r="E92" s="60" t="s">
        <v>1820</v>
      </c>
      <c r="F92" s="60" t="s">
        <v>351</v>
      </c>
      <c r="G92" s="60" t="s">
        <v>1820</v>
      </c>
      <c r="H92" s="60" t="s">
        <v>403</v>
      </c>
      <c r="I92" s="60" t="s">
        <v>1820</v>
      </c>
      <c r="L92" s="59" t="s">
        <v>3579</v>
      </c>
      <c r="M92" s="59" t="s">
        <v>3579</v>
      </c>
      <c r="Q92" s="59" t="str">
        <f t="shared" si="3"/>
        <v>00_00085</v>
      </c>
      <c r="R92" s="59" t="s">
        <v>6407</v>
      </c>
    </row>
    <row r="93" spans="1:18" ht="17.399999999999999">
      <c r="A93" s="60" t="s">
        <v>3579</v>
      </c>
      <c r="B93" s="60" t="s">
        <v>3579</v>
      </c>
      <c r="C93" s="60" t="s">
        <v>1547</v>
      </c>
      <c r="D93" s="60" t="s">
        <v>336</v>
      </c>
      <c r="E93" s="60" t="s">
        <v>1547</v>
      </c>
      <c r="F93" s="60" t="s">
        <v>352</v>
      </c>
      <c r="G93" s="60" t="s">
        <v>1547</v>
      </c>
      <c r="H93" s="60" t="s">
        <v>404</v>
      </c>
      <c r="I93" s="60" t="s">
        <v>1547</v>
      </c>
      <c r="L93" s="59" t="s">
        <v>3579</v>
      </c>
      <c r="M93" s="59" t="s">
        <v>3579</v>
      </c>
      <c r="Q93" s="59" t="str">
        <f t="shared" si="3"/>
        <v>00_00086</v>
      </c>
      <c r="R93" s="59" t="s">
        <v>6408</v>
      </c>
    </row>
    <row r="94" spans="1:18" ht="17.399999999999999">
      <c r="A94" s="60" t="s">
        <v>322</v>
      </c>
      <c r="B94" s="60" t="s">
        <v>6535</v>
      </c>
      <c r="C94" s="60" t="s">
        <v>5326</v>
      </c>
      <c r="D94" s="60" t="s">
        <v>337</v>
      </c>
      <c r="E94" s="60" t="s">
        <v>5326</v>
      </c>
      <c r="F94" s="60" t="s">
        <v>353</v>
      </c>
      <c r="G94" s="60" t="s">
        <v>6536</v>
      </c>
      <c r="H94" s="60" t="s">
        <v>405</v>
      </c>
      <c r="I94" s="60" t="s">
        <v>1821</v>
      </c>
      <c r="L94" s="59" t="s">
        <v>3579</v>
      </c>
      <c r="M94" s="59" t="s">
        <v>3579</v>
      </c>
      <c r="Q94" s="59" t="str">
        <f t="shared" si="3"/>
        <v>00_00087</v>
      </c>
      <c r="R94" s="59" t="s">
        <v>6409</v>
      </c>
    </row>
    <row r="95" spans="1:18" ht="17.399999999999999">
      <c r="A95" s="60" t="s">
        <v>3579</v>
      </c>
      <c r="B95" s="60" t="s">
        <v>3579</v>
      </c>
      <c r="C95" s="60" t="s">
        <v>3579</v>
      </c>
      <c r="D95" s="60" t="s">
        <v>3579</v>
      </c>
      <c r="E95" s="60" t="s">
        <v>3579</v>
      </c>
      <c r="F95" s="60" t="s">
        <v>3579</v>
      </c>
      <c r="G95" s="60" t="s">
        <v>3579</v>
      </c>
      <c r="H95" s="60" t="s">
        <v>406</v>
      </c>
      <c r="I95" s="60" t="s">
        <v>1548</v>
      </c>
      <c r="L95" s="59" t="s">
        <v>1777</v>
      </c>
      <c r="M95" s="59" t="s">
        <v>393</v>
      </c>
      <c r="Q95" s="59" t="str">
        <f t="shared" si="3"/>
        <v>00_00088</v>
      </c>
      <c r="R95" s="59" t="s">
        <v>6409</v>
      </c>
    </row>
    <row r="96" spans="1:18" ht="17.399999999999999">
      <c r="A96" s="60" t="s">
        <v>3579</v>
      </c>
      <c r="B96" s="60" t="s">
        <v>3579</v>
      </c>
      <c r="C96" s="60" t="s">
        <v>3579</v>
      </c>
      <c r="D96" s="60" t="s">
        <v>3579</v>
      </c>
      <c r="E96" s="60" t="s">
        <v>3579</v>
      </c>
      <c r="F96" s="60" t="s">
        <v>3579</v>
      </c>
      <c r="G96" s="60" t="s">
        <v>3579</v>
      </c>
      <c r="H96" s="60" t="s">
        <v>407</v>
      </c>
      <c r="I96" s="60" t="s">
        <v>1549</v>
      </c>
      <c r="L96" s="59" t="s">
        <v>1778</v>
      </c>
      <c r="M96" s="59" t="s">
        <v>394</v>
      </c>
      <c r="Q96" s="59" t="str">
        <f t="shared" si="3"/>
        <v>00_00089</v>
      </c>
      <c r="R96" s="59" t="s">
        <v>6409</v>
      </c>
    </row>
    <row r="97" spans="1:18" ht="17.399999999999999">
      <c r="A97" s="60" t="s">
        <v>3579</v>
      </c>
      <c r="B97" s="60" t="s">
        <v>3579</v>
      </c>
      <c r="C97" s="60" t="s">
        <v>3579</v>
      </c>
      <c r="D97" s="60" t="s">
        <v>3579</v>
      </c>
      <c r="E97" s="60" t="s">
        <v>3579</v>
      </c>
      <c r="F97" s="60" t="s">
        <v>3579</v>
      </c>
      <c r="G97" s="60" t="s">
        <v>3579</v>
      </c>
      <c r="H97" s="60" t="s">
        <v>408</v>
      </c>
      <c r="I97" s="60" t="s">
        <v>6537</v>
      </c>
      <c r="L97" s="59" t="s">
        <v>1779</v>
      </c>
      <c r="M97" s="59" t="s">
        <v>395</v>
      </c>
      <c r="Q97" s="59" t="str">
        <f t="shared" si="3"/>
        <v>00_00090</v>
      </c>
      <c r="R97" s="59" t="s">
        <v>6409</v>
      </c>
    </row>
    <row r="98" spans="1:18" ht="17.399999999999999">
      <c r="A98" s="60" t="s">
        <v>3579</v>
      </c>
      <c r="B98" s="60" t="s">
        <v>3579</v>
      </c>
      <c r="C98" s="60" t="s">
        <v>3579</v>
      </c>
      <c r="D98" s="60" t="s">
        <v>3579</v>
      </c>
      <c r="E98" s="60" t="s">
        <v>3579</v>
      </c>
      <c r="F98" s="60" t="s">
        <v>354</v>
      </c>
      <c r="G98" s="60" t="s">
        <v>6538</v>
      </c>
      <c r="H98" s="60" t="s">
        <v>409</v>
      </c>
      <c r="I98" s="60" t="s">
        <v>1551</v>
      </c>
      <c r="L98" s="59" t="s">
        <v>6539</v>
      </c>
      <c r="M98" s="59" t="s">
        <v>396</v>
      </c>
      <c r="Q98" s="59" t="str">
        <f t="shared" si="3"/>
        <v>00_00091</v>
      </c>
      <c r="R98" s="59" t="s">
        <v>6409</v>
      </c>
    </row>
    <row r="99" spans="1:18" ht="17.399999999999999">
      <c r="A99" s="60" t="s">
        <v>3579</v>
      </c>
      <c r="B99" s="60" t="s">
        <v>3579</v>
      </c>
      <c r="C99" s="60" t="s">
        <v>3579</v>
      </c>
      <c r="D99" s="60" t="s">
        <v>3579</v>
      </c>
      <c r="E99" s="60" t="s">
        <v>3579</v>
      </c>
      <c r="F99" s="60" t="s">
        <v>3579</v>
      </c>
      <c r="G99" s="60" t="s">
        <v>3579</v>
      </c>
      <c r="H99" s="60" t="s">
        <v>410</v>
      </c>
      <c r="I99" s="60" t="s">
        <v>1552</v>
      </c>
      <c r="Q99" s="59" t="str">
        <f t="shared" si="3"/>
        <v>00_00092</v>
      </c>
      <c r="R99" s="59" t="s">
        <v>6409</v>
      </c>
    </row>
    <row r="100" spans="1:18" ht="17.399999999999999">
      <c r="A100" s="60" t="s">
        <v>3579</v>
      </c>
      <c r="B100" s="60" t="s">
        <v>3579</v>
      </c>
      <c r="C100" s="60" t="s">
        <v>3579</v>
      </c>
      <c r="D100" s="60" t="s">
        <v>3579</v>
      </c>
      <c r="E100" s="60" t="s">
        <v>3579</v>
      </c>
      <c r="F100" s="60" t="s">
        <v>355</v>
      </c>
      <c r="G100" s="60" t="s">
        <v>1553</v>
      </c>
      <c r="H100" s="60" t="s">
        <v>411</v>
      </c>
      <c r="I100" s="60" t="s">
        <v>1553</v>
      </c>
      <c r="Q100" s="59" t="str">
        <f t="shared" si="3"/>
        <v>00_00093</v>
      </c>
      <c r="R100" s="59" t="s">
        <v>6409</v>
      </c>
    </row>
    <row r="101" spans="1:18" ht="17.399999999999999">
      <c r="A101" s="60" t="s">
        <v>3579</v>
      </c>
      <c r="B101" s="60" t="s">
        <v>3579</v>
      </c>
      <c r="C101" s="60" t="s">
        <v>5332</v>
      </c>
      <c r="D101" s="60" t="s">
        <v>338</v>
      </c>
      <c r="E101" s="60" t="s">
        <v>5332</v>
      </c>
      <c r="F101" s="60" t="s">
        <v>356</v>
      </c>
      <c r="G101" s="60" t="s">
        <v>6540</v>
      </c>
      <c r="H101" s="60" t="s">
        <v>412</v>
      </c>
      <c r="I101" s="60" t="s">
        <v>1822</v>
      </c>
      <c r="Q101" s="59" t="str">
        <f t="shared" si="3"/>
        <v>00_00094</v>
      </c>
      <c r="R101" s="59" t="s">
        <v>6409</v>
      </c>
    </row>
    <row r="102" spans="1:18" ht="17.399999999999999">
      <c r="A102" s="60" t="s">
        <v>3579</v>
      </c>
      <c r="B102" s="60" t="s">
        <v>3579</v>
      </c>
      <c r="C102" s="60" t="s">
        <v>3579</v>
      </c>
      <c r="D102" s="60" t="s">
        <v>3579</v>
      </c>
      <c r="E102" s="60" t="s">
        <v>3579</v>
      </c>
      <c r="F102" s="60" t="s">
        <v>3579</v>
      </c>
      <c r="G102" s="60" t="s">
        <v>3579</v>
      </c>
      <c r="H102" s="60" t="s">
        <v>413</v>
      </c>
      <c r="I102" s="60" t="s">
        <v>1554</v>
      </c>
      <c r="Q102" s="59" t="str">
        <f t="shared" si="3"/>
        <v>00_00095</v>
      </c>
      <c r="R102" s="59" t="s">
        <v>6409</v>
      </c>
    </row>
    <row r="103" spans="1:18" ht="17.399999999999999">
      <c r="A103" s="60" t="s">
        <v>3579</v>
      </c>
      <c r="B103" s="60" t="s">
        <v>3579</v>
      </c>
      <c r="C103" s="60" t="s">
        <v>3579</v>
      </c>
      <c r="D103" s="60" t="s">
        <v>3579</v>
      </c>
      <c r="E103" s="60" t="s">
        <v>3579</v>
      </c>
      <c r="F103" s="60" t="s">
        <v>3579</v>
      </c>
      <c r="G103" s="60" t="s">
        <v>3579</v>
      </c>
      <c r="H103" s="60" t="s">
        <v>414</v>
      </c>
      <c r="I103" s="60" t="s">
        <v>1555</v>
      </c>
      <c r="Q103" s="59" t="str">
        <f t="shared" si="3"/>
        <v>00_00096</v>
      </c>
      <c r="R103" s="59" t="s">
        <v>6409</v>
      </c>
    </row>
    <row r="104" spans="1:18" ht="17.399999999999999">
      <c r="A104" s="60" t="s">
        <v>3579</v>
      </c>
      <c r="B104" s="60" t="s">
        <v>3579</v>
      </c>
      <c r="C104" s="60" t="s">
        <v>3579</v>
      </c>
      <c r="D104" s="60" t="s">
        <v>3579</v>
      </c>
      <c r="E104" s="60" t="s">
        <v>3579</v>
      </c>
      <c r="F104" s="60" t="s">
        <v>3579</v>
      </c>
      <c r="G104" s="60" t="s">
        <v>3579</v>
      </c>
      <c r="H104" s="60" t="s">
        <v>415</v>
      </c>
      <c r="I104" s="60" t="s">
        <v>6541</v>
      </c>
      <c r="Q104" s="59" t="str">
        <f t="shared" si="3"/>
        <v>00_00097</v>
      </c>
      <c r="R104" s="59" t="s">
        <v>6409</v>
      </c>
    </row>
    <row r="105" spans="1:18" ht="17.399999999999999">
      <c r="A105" s="60" t="s">
        <v>3579</v>
      </c>
      <c r="B105" s="60" t="s">
        <v>3579</v>
      </c>
      <c r="C105" s="60" t="s">
        <v>3579</v>
      </c>
      <c r="D105" s="60" t="s">
        <v>3579</v>
      </c>
      <c r="E105" s="60" t="s">
        <v>3579</v>
      </c>
      <c r="F105" s="60" t="s">
        <v>357</v>
      </c>
      <c r="G105" s="60" t="s">
        <v>6542</v>
      </c>
      <c r="H105" s="60" t="s">
        <v>416</v>
      </c>
      <c r="I105" s="60" t="s">
        <v>1557</v>
      </c>
      <c r="Q105" s="59" t="str">
        <f t="shared" si="3"/>
        <v>00_00098</v>
      </c>
      <c r="R105" s="59" t="s">
        <v>6409</v>
      </c>
    </row>
    <row r="106" spans="1:18" ht="17.399999999999999">
      <c r="A106" s="60" t="s">
        <v>3579</v>
      </c>
      <c r="B106" s="60" t="s">
        <v>3579</v>
      </c>
      <c r="C106" s="60" t="s">
        <v>3579</v>
      </c>
      <c r="D106" s="60" t="s">
        <v>3579</v>
      </c>
      <c r="E106" s="60" t="s">
        <v>3579</v>
      </c>
      <c r="F106" s="60" t="s">
        <v>3579</v>
      </c>
      <c r="G106" s="60" t="s">
        <v>3579</v>
      </c>
      <c r="H106" s="60" t="s">
        <v>417</v>
      </c>
      <c r="I106" s="60" t="s">
        <v>1558</v>
      </c>
      <c r="Q106" s="59" t="str">
        <f t="shared" si="3"/>
        <v>00_00099</v>
      </c>
      <c r="R106" s="59" t="s">
        <v>6409</v>
      </c>
    </row>
    <row r="107" spans="1:18" ht="17.399999999999999">
      <c r="A107" s="60" t="s">
        <v>3579</v>
      </c>
      <c r="B107" s="60" t="s">
        <v>3579</v>
      </c>
      <c r="C107" s="60" t="s">
        <v>3579</v>
      </c>
      <c r="D107" s="60" t="s">
        <v>3579</v>
      </c>
      <c r="E107" s="60" t="s">
        <v>3579</v>
      </c>
      <c r="F107" s="60" t="s">
        <v>358</v>
      </c>
      <c r="G107" s="60" t="s">
        <v>1559</v>
      </c>
      <c r="H107" s="60" t="s">
        <v>418</v>
      </c>
      <c r="I107" s="60" t="s">
        <v>1559</v>
      </c>
      <c r="Q107" s="59" t="str">
        <f t="shared" si="3"/>
        <v>00_00100</v>
      </c>
      <c r="R107" s="59" t="s">
        <v>6409</v>
      </c>
    </row>
    <row r="108" spans="1:18" ht="17.399999999999999">
      <c r="A108" s="60" t="s">
        <v>3579</v>
      </c>
      <c r="B108" s="60" t="s">
        <v>3579</v>
      </c>
      <c r="C108" s="60" t="s">
        <v>3579</v>
      </c>
      <c r="D108" s="60" t="s">
        <v>3579</v>
      </c>
      <c r="E108" s="60" t="s">
        <v>3579</v>
      </c>
      <c r="F108" s="60" t="s">
        <v>359</v>
      </c>
      <c r="G108" s="60" t="s">
        <v>1560</v>
      </c>
      <c r="H108" s="60" t="s">
        <v>419</v>
      </c>
      <c r="I108" s="60" t="s">
        <v>1560</v>
      </c>
      <c r="Q108" s="59" t="str">
        <f t="shared" si="3"/>
        <v>00_00101</v>
      </c>
      <c r="R108" s="59" t="s">
        <v>6409</v>
      </c>
    </row>
    <row r="109" spans="1:18" ht="17.399999999999999">
      <c r="A109" s="60" t="s">
        <v>3579</v>
      </c>
      <c r="B109" s="60" t="s">
        <v>3579</v>
      </c>
      <c r="C109" s="60" t="s">
        <v>3579</v>
      </c>
      <c r="D109" s="60" t="s">
        <v>3579</v>
      </c>
      <c r="E109" s="60" t="s">
        <v>3579</v>
      </c>
      <c r="F109" s="60" t="s">
        <v>360</v>
      </c>
      <c r="G109" s="60" t="s">
        <v>1561</v>
      </c>
      <c r="H109" s="60" t="s">
        <v>420</v>
      </c>
      <c r="I109" s="60" t="s">
        <v>1561</v>
      </c>
      <c r="Q109" s="59" t="str">
        <f t="shared" si="3"/>
        <v>00_00102</v>
      </c>
      <c r="R109" s="59" t="s">
        <v>6409</v>
      </c>
    </row>
    <row r="110" spans="1:18" ht="17.399999999999999">
      <c r="A110" s="60" t="s">
        <v>3579</v>
      </c>
      <c r="B110" s="60" t="s">
        <v>3579</v>
      </c>
      <c r="C110" s="60" t="s">
        <v>6543</v>
      </c>
      <c r="D110" s="60" t="s">
        <v>339</v>
      </c>
      <c r="E110" s="60" t="s">
        <v>6543</v>
      </c>
      <c r="F110" s="60" t="s">
        <v>361</v>
      </c>
      <c r="G110" s="60" t="s">
        <v>6544</v>
      </c>
      <c r="H110" s="60" t="s">
        <v>421</v>
      </c>
      <c r="I110" s="60" t="s">
        <v>1562</v>
      </c>
      <c r="Q110" s="59" t="str">
        <f t="shared" si="3"/>
        <v>00_00103</v>
      </c>
      <c r="R110" s="59" t="s">
        <v>6410</v>
      </c>
    </row>
    <row r="111" spans="1:18" ht="17.399999999999999">
      <c r="A111" s="60" t="s">
        <v>3579</v>
      </c>
      <c r="B111" s="60" t="s">
        <v>3579</v>
      </c>
      <c r="C111" s="60" t="s">
        <v>3579</v>
      </c>
      <c r="D111" s="60" t="s">
        <v>3579</v>
      </c>
      <c r="E111" s="60" t="s">
        <v>3579</v>
      </c>
      <c r="F111" s="60" t="s">
        <v>3579</v>
      </c>
      <c r="G111" s="60" t="s">
        <v>3579</v>
      </c>
      <c r="H111" s="60" t="s">
        <v>422</v>
      </c>
      <c r="I111" s="60" t="s">
        <v>1563</v>
      </c>
      <c r="Q111" s="59" t="str">
        <f t="shared" si="3"/>
        <v>00_00104</v>
      </c>
      <c r="R111" s="59" t="s">
        <v>6410</v>
      </c>
    </row>
    <row r="112" spans="1:18" ht="17.399999999999999">
      <c r="A112" s="60" t="s">
        <v>3579</v>
      </c>
      <c r="B112" s="60" t="s">
        <v>3579</v>
      </c>
      <c r="C112" s="60" t="s">
        <v>3579</v>
      </c>
      <c r="D112" s="60" t="s">
        <v>3579</v>
      </c>
      <c r="E112" s="60" t="s">
        <v>3579</v>
      </c>
      <c r="F112" s="60" t="s">
        <v>362</v>
      </c>
      <c r="G112" s="60" t="s">
        <v>6545</v>
      </c>
      <c r="H112" s="60" t="s">
        <v>423</v>
      </c>
      <c r="I112" s="60" t="s">
        <v>1823</v>
      </c>
      <c r="Q112" s="59" t="str">
        <f t="shared" si="3"/>
        <v>00_00105</v>
      </c>
      <c r="R112" s="59" t="s">
        <v>6410</v>
      </c>
    </row>
    <row r="113" spans="1:18" ht="17.399999999999999">
      <c r="A113" s="60" t="s">
        <v>3579</v>
      </c>
      <c r="B113" s="60" t="s">
        <v>3579</v>
      </c>
      <c r="C113" s="60" t="s">
        <v>3579</v>
      </c>
      <c r="D113" s="60" t="s">
        <v>3579</v>
      </c>
      <c r="E113" s="60" t="s">
        <v>3579</v>
      </c>
      <c r="F113" s="60" t="s">
        <v>3579</v>
      </c>
      <c r="G113" s="60" t="s">
        <v>3579</v>
      </c>
      <c r="H113" s="60" t="s">
        <v>424</v>
      </c>
      <c r="I113" s="60" t="s">
        <v>1824</v>
      </c>
      <c r="Q113" s="59" t="str">
        <f t="shared" si="3"/>
        <v>00_00106</v>
      </c>
      <c r="R113" s="59" t="s">
        <v>6410</v>
      </c>
    </row>
    <row r="114" spans="1:18" ht="17.399999999999999">
      <c r="A114" s="60" t="s">
        <v>3579</v>
      </c>
      <c r="B114" s="60" t="s">
        <v>3579</v>
      </c>
      <c r="C114" s="60" t="s">
        <v>3579</v>
      </c>
      <c r="D114" s="60" t="s">
        <v>3579</v>
      </c>
      <c r="E114" s="60" t="s">
        <v>3579</v>
      </c>
      <c r="F114" s="60" t="s">
        <v>363</v>
      </c>
      <c r="G114" s="60" t="s">
        <v>6546</v>
      </c>
      <c r="H114" s="60" t="s">
        <v>425</v>
      </c>
      <c r="I114" s="60" t="s">
        <v>1564</v>
      </c>
      <c r="Q114" s="59" t="str">
        <f t="shared" si="3"/>
        <v>00_00107</v>
      </c>
      <c r="R114" s="59" t="s">
        <v>6410</v>
      </c>
    </row>
    <row r="115" spans="1:18" ht="17.399999999999999">
      <c r="A115" s="60" t="s">
        <v>3579</v>
      </c>
      <c r="B115" s="60" t="s">
        <v>3579</v>
      </c>
      <c r="C115" s="60" t="s">
        <v>3579</v>
      </c>
      <c r="D115" s="60" t="s">
        <v>3579</v>
      </c>
      <c r="E115" s="60" t="s">
        <v>3579</v>
      </c>
      <c r="F115" s="60" t="s">
        <v>3579</v>
      </c>
      <c r="G115" s="60" t="s">
        <v>3579</v>
      </c>
      <c r="H115" s="60" t="s">
        <v>426</v>
      </c>
      <c r="I115" s="60" t="s">
        <v>1825</v>
      </c>
      <c r="Q115" s="59" t="str">
        <f t="shared" si="3"/>
        <v>00_00108</v>
      </c>
      <c r="R115" s="59" t="s">
        <v>6410</v>
      </c>
    </row>
    <row r="116" spans="1:18" ht="17.399999999999999">
      <c r="A116" s="60" t="s">
        <v>3579</v>
      </c>
      <c r="B116" s="60" t="s">
        <v>3579</v>
      </c>
      <c r="C116" s="60" t="s">
        <v>1828</v>
      </c>
      <c r="D116" s="60" t="s">
        <v>340</v>
      </c>
      <c r="E116" s="60" t="s">
        <v>1828</v>
      </c>
      <c r="F116" s="60" t="s">
        <v>364</v>
      </c>
      <c r="G116" s="60" t="s">
        <v>1828</v>
      </c>
      <c r="H116" s="60" t="s">
        <v>427</v>
      </c>
      <c r="I116" s="60" t="s">
        <v>1827</v>
      </c>
      <c r="Q116" s="59" t="str">
        <f t="shared" si="3"/>
        <v>00_00109</v>
      </c>
      <c r="R116" s="59" t="s">
        <v>6411</v>
      </c>
    </row>
    <row r="117" spans="1:18" ht="17.399999999999999">
      <c r="A117" s="60" t="s">
        <v>3579</v>
      </c>
      <c r="B117" s="60" t="s">
        <v>3579</v>
      </c>
      <c r="C117" s="60" t="s">
        <v>3579</v>
      </c>
      <c r="D117" s="60" t="s">
        <v>3579</v>
      </c>
      <c r="E117" s="60" t="s">
        <v>3579</v>
      </c>
      <c r="F117" s="60" t="s">
        <v>3579</v>
      </c>
      <c r="G117" s="60" t="s">
        <v>3579</v>
      </c>
      <c r="H117" s="60" t="s">
        <v>428</v>
      </c>
      <c r="I117" s="60" t="s">
        <v>1828</v>
      </c>
      <c r="Q117" s="59" t="str">
        <f t="shared" si="3"/>
        <v>00_00110</v>
      </c>
      <c r="R117" s="59" t="s">
        <v>6411</v>
      </c>
    </row>
    <row r="118" spans="1:18" ht="17.399999999999999">
      <c r="A118" s="60" t="s">
        <v>3579</v>
      </c>
      <c r="B118" s="60" t="s">
        <v>3579</v>
      </c>
      <c r="C118" s="60" t="s">
        <v>3579</v>
      </c>
      <c r="D118" s="60" t="s">
        <v>3579</v>
      </c>
      <c r="E118" s="60" t="s">
        <v>3579</v>
      </c>
      <c r="F118" s="60" t="s">
        <v>3579</v>
      </c>
      <c r="G118" s="60" t="s">
        <v>3579</v>
      </c>
      <c r="H118" s="60" t="s">
        <v>429</v>
      </c>
      <c r="I118" s="60" t="s">
        <v>1565</v>
      </c>
      <c r="Q118" s="59" t="str">
        <f t="shared" si="3"/>
        <v>00_00111</v>
      </c>
      <c r="R118" s="59" t="s">
        <v>6411</v>
      </c>
    </row>
    <row r="119" spans="1:18" ht="17.399999999999999">
      <c r="A119" s="60" t="s">
        <v>3579</v>
      </c>
      <c r="B119" s="60" t="s">
        <v>3579</v>
      </c>
      <c r="C119" s="60" t="s">
        <v>6488</v>
      </c>
      <c r="D119" s="60" t="s">
        <v>341</v>
      </c>
      <c r="E119" s="60" t="s">
        <v>6488</v>
      </c>
      <c r="F119" s="60" t="s">
        <v>365</v>
      </c>
      <c r="G119" s="60" t="s">
        <v>6547</v>
      </c>
      <c r="H119" s="60" t="s">
        <v>430</v>
      </c>
      <c r="I119" s="60" t="s">
        <v>1566</v>
      </c>
      <c r="Q119" s="59" t="str">
        <f t="shared" si="3"/>
        <v>00_00112</v>
      </c>
      <c r="R119" s="59" t="s">
        <v>6412</v>
      </c>
    </row>
    <row r="120" spans="1:18" ht="17.399999999999999">
      <c r="A120" s="60" t="s">
        <v>3579</v>
      </c>
      <c r="B120" s="60" t="s">
        <v>3579</v>
      </c>
      <c r="C120" s="60" t="s">
        <v>3579</v>
      </c>
      <c r="D120" s="60" t="s">
        <v>3579</v>
      </c>
      <c r="E120" s="60" t="s">
        <v>3579</v>
      </c>
      <c r="F120" s="60" t="s">
        <v>3579</v>
      </c>
      <c r="G120" s="60" t="s">
        <v>3579</v>
      </c>
      <c r="H120" s="60" t="s">
        <v>431</v>
      </c>
      <c r="I120" s="60" t="s">
        <v>1826</v>
      </c>
      <c r="Q120" s="59" t="str">
        <f t="shared" si="3"/>
        <v>00_00113</v>
      </c>
      <c r="R120" s="59" t="s">
        <v>6412</v>
      </c>
    </row>
    <row r="121" spans="1:18" ht="17.399999999999999">
      <c r="A121" s="60" t="s">
        <v>3579</v>
      </c>
      <c r="B121" s="60" t="s">
        <v>3579</v>
      </c>
      <c r="C121" s="60" t="s">
        <v>3579</v>
      </c>
      <c r="D121" s="60" t="s">
        <v>3579</v>
      </c>
      <c r="E121" s="60" t="s">
        <v>3579</v>
      </c>
      <c r="F121" s="60" t="s">
        <v>366</v>
      </c>
      <c r="G121" s="60" t="s">
        <v>1567</v>
      </c>
      <c r="H121" s="60" t="s">
        <v>432</v>
      </c>
      <c r="I121" s="60" t="s">
        <v>1567</v>
      </c>
      <c r="Q121" s="59" t="str">
        <f t="shared" si="3"/>
        <v>00_00114</v>
      </c>
      <c r="R121" s="59" t="s">
        <v>6412</v>
      </c>
    </row>
    <row r="122" spans="1:18" ht="17.399999999999999">
      <c r="A122" s="60" t="s">
        <v>3579</v>
      </c>
      <c r="B122" s="60" t="s">
        <v>3579</v>
      </c>
      <c r="C122" s="60" t="s">
        <v>3579</v>
      </c>
      <c r="D122" s="60" t="s">
        <v>3579</v>
      </c>
      <c r="E122" s="60" t="s">
        <v>3579</v>
      </c>
      <c r="F122" s="60" t="s">
        <v>367</v>
      </c>
      <c r="G122" s="60" t="s">
        <v>5365</v>
      </c>
      <c r="H122" s="60" t="s">
        <v>433</v>
      </c>
      <c r="I122" s="60" t="s">
        <v>1829</v>
      </c>
      <c r="Q122" s="59" t="str">
        <f t="shared" si="3"/>
        <v>00_00115</v>
      </c>
      <c r="R122" s="59" t="s">
        <v>6412</v>
      </c>
    </row>
    <row r="123" spans="1:18" ht="17.399999999999999">
      <c r="A123" s="60" t="s">
        <v>3579</v>
      </c>
      <c r="B123" s="60" t="s">
        <v>3579</v>
      </c>
      <c r="C123" s="60" t="s">
        <v>3579</v>
      </c>
      <c r="D123" s="60" t="s">
        <v>3579</v>
      </c>
      <c r="E123" s="60" t="s">
        <v>3579</v>
      </c>
      <c r="F123" s="60" t="s">
        <v>3579</v>
      </c>
      <c r="G123" s="60" t="s">
        <v>3579</v>
      </c>
      <c r="H123" s="60" t="s">
        <v>434</v>
      </c>
      <c r="I123" s="60" t="s">
        <v>1830</v>
      </c>
      <c r="Q123" s="59" t="str">
        <f t="shared" si="3"/>
        <v>00_00116</v>
      </c>
      <c r="R123" s="59" t="s">
        <v>6412</v>
      </c>
    </row>
    <row r="124" spans="1:18" ht="17.399999999999999">
      <c r="A124" s="60" t="s">
        <v>3579</v>
      </c>
      <c r="B124" s="60" t="s">
        <v>3579</v>
      </c>
      <c r="C124" s="60" t="s">
        <v>3579</v>
      </c>
      <c r="D124" s="60" t="s">
        <v>3579</v>
      </c>
      <c r="E124" s="60" t="s">
        <v>3579</v>
      </c>
      <c r="F124" s="60" t="s">
        <v>368</v>
      </c>
      <c r="G124" s="60" t="s">
        <v>1831</v>
      </c>
      <c r="H124" s="60" t="s">
        <v>435</v>
      </c>
      <c r="I124" s="60" t="s">
        <v>1831</v>
      </c>
      <c r="Q124" s="59" t="str">
        <f t="shared" si="3"/>
        <v>00_00117</v>
      </c>
      <c r="R124" s="59" t="s">
        <v>6412</v>
      </c>
    </row>
    <row r="125" spans="1:18" ht="17.399999999999999">
      <c r="A125" s="60" t="s">
        <v>323</v>
      </c>
      <c r="B125" s="60" t="s">
        <v>6548</v>
      </c>
      <c r="C125" s="60" t="s">
        <v>6489</v>
      </c>
      <c r="D125" s="60" t="s">
        <v>342</v>
      </c>
      <c r="E125" s="60" t="s">
        <v>6489</v>
      </c>
      <c r="F125" s="60" t="s">
        <v>369</v>
      </c>
      <c r="G125" s="60" t="s">
        <v>5373</v>
      </c>
      <c r="H125" s="60" t="s">
        <v>436</v>
      </c>
      <c r="I125" s="60" t="s">
        <v>1568</v>
      </c>
      <c r="Q125" s="59" t="str">
        <f t="shared" si="3"/>
        <v>00_00118</v>
      </c>
      <c r="R125" s="59" t="s">
        <v>6413</v>
      </c>
    </row>
    <row r="126" spans="1:18" ht="17.399999999999999">
      <c r="A126" s="60" t="s">
        <v>3579</v>
      </c>
      <c r="B126" s="60" t="s">
        <v>3579</v>
      </c>
      <c r="C126" s="60" t="s">
        <v>3579</v>
      </c>
      <c r="D126" s="60" t="s">
        <v>3579</v>
      </c>
      <c r="E126" s="60" t="s">
        <v>3579</v>
      </c>
      <c r="F126" s="60" t="s">
        <v>3579</v>
      </c>
      <c r="G126" s="60" t="s">
        <v>3579</v>
      </c>
      <c r="H126" s="60" t="s">
        <v>437</v>
      </c>
      <c r="I126" s="60" t="s">
        <v>1569</v>
      </c>
      <c r="Q126" s="59" t="str">
        <f t="shared" si="3"/>
        <v>00_00119</v>
      </c>
      <c r="R126" s="59" t="s">
        <v>6413</v>
      </c>
    </row>
    <row r="127" spans="1:18" ht="17.399999999999999">
      <c r="A127" s="60" t="s">
        <v>3579</v>
      </c>
      <c r="B127" s="60" t="s">
        <v>3579</v>
      </c>
      <c r="C127" s="60" t="s">
        <v>3579</v>
      </c>
      <c r="D127" s="60" t="s">
        <v>3579</v>
      </c>
      <c r="E127" s="60" t="s">
        <v>3579</v>
      </c>
      <c r="F127" s="60" t="s">
        <v>3579</v>
      </c>
      <c r="G127" s="60" t="s">
        <v>3579</v>
      </c>
      <c r="H127" s="60" t="s">
        <v>438</v>
      </c>
      <c r="I127" s="60" t="s">
        <v>1570</v>
      </c>
      <c r="Q127" s="59" t="str">
        <f t="shared" si="3"/>
        <v>00_00120</v>
      </c>
      <c r="R127" s="59" t="s">
        <v>6413</v>
      </c>
    </row>
    <row r="128" spans="1:18" ht="17.399999999999999">
      <c r="A128" s="60" t="s">
        <v>3579</v>
      </c>
      <c r="B128" s="60" t="s">
        <v>3579</v>
      </c>
      <c r="C128" s="60" t="s">
        <v>3579</v>
      </c>
      <c r="D128" s="60" t="s">
        <v>3579</v>
      </c>
      <c r="E128" s="60" t="s">
        <v>3579</v>
      </c>
      <c r="F128" s="60" t="s">
        <v>370</v>
      </c>
      <c r="G128" s="60" t="s">
        <v>6549</v>
      </c>
      <c r="H128" s="60" t="s">
        <v>439</v>
      </c>
      <c r="I128" s="60" t="s">
        <v>1571</v>
      </c>
      <c r="Q128" s="59" t="str">
        <f t="shared" si="3"/>
        <v>00_00121</v>
      </c>
      <c r="R128" s="59" t="s">
        <v>6413</v>
      </c>
    </row>
    <row r="129" spans="1:18" ht="17.399999999999999">
      <c r="A129" s="60" t="s">
        <v>3579</v>
      </c>
      <c r="B129" s="60" t="s">
        <v>3579</v>
      </c>
      <c r="C129" s="60" t="s">
        <v>3579</v>
      </c>
      <c r="D129" s="60" t="s">
        <v>3579</v>
      </c>
      <c r="E129" s="60" t="s">
        <v>3579</v>
      </c>
      <c r="F129" s="60" t="s">
        <v>3579</v>
      </c>
      <c r="G129" s="60" t="s">
        <v>3579</v>
      </c>
      <c r="H129" s="60" t="s">
        <v>440</v>
      </c>
      <c r="I129" s="60" t="s">
        <v>1832</v>
      </c>
      <c r="Q129" s="59" t="str">
        <f t="shared" si="3"/>
        <v>00_00122</v>
      </c>
      <c r="R129" s="59" t="s">
        <v>6413</v>
      </c>
    </row>
    <row r="130" spans="1:18" ht="17.399999999999999">
      <c r="A130" s="60" t="s">
        <v>3579</v>
      </c>
      <c r="B130" s="60" t="s">
        <v>3579</v>
      </c>
      <c r="C130" s="60" t="s">
        <v>3579</v>
      </c>
      <c r="D130" s="60" t="s">
        <v>3579</v>
      </c>
      <c r="E130" s="60" t="s">
        <v>3579</v>
      </c>
      <c r="F130" s="60" t="s">
        <v>3579</v>
      </c>
      <c r="G130" s="60" t="s">
        <v>3579</v>
      </c>
      <c r="H130" s="60" t="s">
        <v>441</v>
      </c>
      <c r="I130" s="60" t="s">
        <v>1833</v>
      </c>
      <c r="Q130" s="59" t="str">
        <f t="shared" si="3"/>
        <v>00_00123</v>
      </c>
      <c r="R130" s="59" t="s">
        <v>6413</v>
      </c>
    </row>
    <row r="131" spans="1:18" ht="17.399999999999999">
      <c r="A131" s="60" t="s">
        <v>3579</v>
      </c>
      <c r="B131" s="60" t="s">
        <v>3579</v>
      </c>
      <c r="C131" s="60" t="s">
        <v>6490</v>
      </c>
      <c r="D131" s="60" t="s">
        <v>343</v>
      </c>
      <c r="E131" s="60" t="s">
        <v>6490</v>
      </c>
      <c r="F131" s="60" t="s">
        <v>371</v>
      </c>
      <c r="G131" s="60" t="s">
        <v>1572</v>
      </c>
      <c r="H131" s="60" t="s">
        <v>442</v>
      </c>
      <c r="I131" s="60" t="s">
        <v>1572</v>
      </c>
      <c r="Q131" s="59" t="str">
        <f t="shared" si="3"/>
        <v>00_00124</v>
      </c>
      <c r="R131" s="59" t="s">
        <v>6414</v>
      </c>
    </row>
    <row r="132" spans="1:18" ht="17.399999999999999">
      <c r="A132" s="60" t="s">
        <v>3579</v>
      </c>
      <c r="B132" s="60" t="s">
        <v>3579</v>
      </c>
      <c r="C132" s="60" t="s">
        <v>3579</v>
      </c>
      <c r="D132" s="60" t="s">
        <v>3579</v>
      </c>
      <c r="E132" s="60" t="s">
        <v>3579</v>
      </c>
      <c r="F132" s="60" t="s">
        <v>372</v>
      </c>
      <c r="G132" s="60" t="s">
        <v>5384</v>
      </c>
      <c r="H132" s="60" t="s">
        <v>443</v>
      </c>
      <c r="I132" s="60" t="s">
        <v>1573</v>
      </c>
      <c r="Q132" s="59" t="str">
        <f t="shared" si="3"/>
        <v>00_00125</v>
      </c>
      <c r="R132" s="59" t="s">
        <v>6414</v>
      </c>
    </row>
    <row r="133" spans="1:18" ht="17.399999999999999">
      <c r="A133" s="60" t="s">
        <v>3579</v>
      </c>
      <c r="B133" s="60" t="s">
        <v>3579</v>
      </c>
      <c r="C133" s="60" t="s">
        <v>3579</v>
      </c>
      <c r="D133" s="60" t="s">
        <v>3579</v>
      </c>
      <c r="E133" s="60" t="s">
        <v>3579</v>
      </c>
      <c r="F133" s="60" t="s">
        <v>3579</v>
      </c>
      <c r="G133" s="60" t="s">
        <v>3579</v>
      </c>
      <c r="H133" s="60" t="s">
        <v>444</v>
      </c>
      <c r="I133" s="60" t="s">
        <v>1574</v>
      </c>
      <c r="Q133" s="59" t="str">
        <f t="shared" si="3"/>
        <v>00_00126</v>
      </c>
      <c r="R133" s="59" t="s">
        <v>6414</v>
      </c>
    </row>
    <row r="134" spans="1:18" ht="17.399999999999999">
      <c r="A134" s="60" t="s">
        <v>3579</v>
      </c>
      <c r="B134" s="60" t="s">
        <v>3579</v>
      </c>
      <c r="C134" s="60" t="s">
        <v>3579</v>
      </c>
      <c r="D134" s="60" t="s">
        <v>3579</v>
      </c>
      <c r="E134" s="60" t="s">
        <v>3579</v>
      </c>
      <c r="F134" s="60" t="s">
        <v>3579</v>
      </c>
      <c r="G134" s="60" t="s">
        <v>3579</v>
      </c>
      <c r="H134" s="60" t="s">
        <v>445</v>
      </c>
      <c r="I134" s="60" t="s">
        <v>1575</v>
      </c>
      <c r="Q134" s="59" t="str">
        <f t="shared" si="3"/>
        <v>00_00127</v>
      </c>
      <c r="R134" s="59" t="s">
        <v>6414</v>
      </c>
    </row>
    <row r="135" spans="1:18" ht="17.399999999999999">
      <c r="A135" s="60" t="s">
        <v>3579</v>
      </c>
      <c r="B135" s="60" t="s">
        <v>3579</v>
      </c>
      <c r="C135" s="60" t="s">
        <v>3579</v>
      </c>
      <c r="D135" s="60" t="s">
        <v>3579</v>
      </c>
      <c r="E135" s="60" t="s">
        <v>3579</v>
      </c>
      <c r="F135" s="60" t="s">
        <v>373</v>
      </c>
      <c r="G135" s="60" t="s">
        <v>5388</v>
      </c>
      <c r="H135" s="60" t="s">
        <v>446</v>
      </c>
      <c r="I135" s="60" t="s">
        <v>1576</v>
      </c>
      <c r="Q135" s="59" t="str">
        <f t="shared" si="3"/>
        <v>00_00128</v>
      </c>
      <c r="R135" s="59" t="s">
        <v>6414</v>
      </c>
    </row>
    <row r="136" spans="1:18" ht="17.399999999999999">
      <c r="A136" s="60" t="s">
        <v>3579</v>
      </c>
      <c r="B136" s="60" t="s">
        <v>3579</v>
      </c>
      <c r="C136" s="60" t="s">
        <v>3579</v>
      </c>
      <c r="D136" s="60" t="s">
        <v>3579</v>
      </c>
      <c r="E136" s="60" t="s">
        <v>3579</v>
      </c>
      <c r="F136" s="60" t="s">
        <v>3579</v>
      </c>
      <c r="G136" s="60" t="s">
        <v>3579</v>
      </c>
      <c r="H136" s="60" t="s">
        <v>447</v>
      </c>
      <c r="I136" s="60" t="s">
        <v>1577</v>
      </c>
      <c r="Q136" s="59" t="str">
        <f t="shared" si="3"/>
        <v>00_00129</v>
      </c>
      <c r="R136" s="59" t="s">
        <v>6414</v>
      </c>
    </row>
    <row r="137" spans="1:18" ht="17.399999999999999">
      <c r="A137" s="60" t="s">
        <v>3579</v>
      </c>
      <c r="B137" s="60" t="s">
        <v>3579</v>
      </c>
      <c r="C137" s="60" t="s">
        <v>3579</v>
      </c>
      <c r="D137" s="60" t="s">
        <v>3579</v>
      </c>
      <c r="E137" s="60" t="s">
        <v>3579</v>
      </c>
      <c r="F137" s="60" t="s">
        <v>3579</v>
      </c>
      <c r="G137" s="60" t="s">
        <v>3579</v>
      </c>
      <c r="H137" s="60" t="s">
        <v>448</v>
      </c>
      <c r="I137" s="60" t="s">
        <v>1578</v>
      </c>
      <c r="Q137" s="59" t="str">
        <f t="shared" ref="Q137:Q200" si="4">CONCATENATE($M$7,H137)</f>
        <v>00_00130</v>
      </c>
      <c r="R137" s="59" t="s">
        <v>6414</v>
      </c>
    </row>
    <row r="138" spans="1:18" ht="17.399999999999999">
      <c r="A138" s="60" t="s">
        <v>3579</v>
      </c>
      <c r="B138" s="60" t="s">
        <v>3579</v>
      </c>
      <c r="C138" s="60" t="s">
        <v>3579</v>
      </c>
      <c r="D138" s="60" t="s">
        <v>3579</v>
      </c>
      <c r="E138" s="60" t="s">
        <v>3579</v>
      </c>
      <c r="F138" s="60" t="s">
        <v>3579</v>
      </c>
      <c r="G138" s="60" t="s">
        <v>3579</v>
      </c>
      <c r="H138" s="60" t="s">
        <v>449</v>
      </c>
      <c r="I138" s="60" t="s">
        <v>1834</v>
      </c>
      <c r="Q138" s="59" t="str">
        <f t="shared" si="4"/>
        <v>00_00131</v>
      </c>
      <c r="R138" s="59" t="s">
        <v>6414</v>
      </c>
    </row>
    <row r="139" spans="1:18" ht="17.399999999999999">
      <c r="A139" s="60" t="s">
        <v>3579</v>
      </c>
      <c r="B139" s="60" t="s">
        <v>3579</v>
      </c>
      <c r="C139" s="60" t="s">
        <v>3579</v>
      </c>
      <c r="D139" s="60" t="s">
        <v>3579</v>
      </c>
      <c r="E139" s="60" t="s">
        <v>3579</v>
      </c>
      <c r="F139" s="60" t="s">
        <v>3579</v>
      </c>
      <c r="G139" s="60" t="s">
        <v>3579</v>
      </c>
      <c r="H139" s="60" t="s">
        <v>450</v>
      </c>
      <c r="I139" s="60" t="s">
        <v>1579</v>
      </c>
      <c r="Q139" s="59" t="str">
        <f t="shared" si="4"/>
        <v>00_00132</v>
      </c>
      <c r="R139" s="59" t="s">
        <v>6414</v>
      </c>
    </row>
    <row r="140" spans="1:18" ht="17.399999999999999">
      <c r="A140" s="60" t="s">
        <v>324</v>
      </c>
      <c r="B140" s="60" t="s">
        <v>6491</v>
      </c>
      <c r="C140" s="60" t="s">
        <v>6491</v>
      </c>
      <c r="D140" s="60" t="s">
        <v>344</v>
      </c>
      <c r="E140" s="60" t="s">
        <v>6491</v>
      </c>
      <c r="F140" s="60" t="s">
        <v>374</v>
      </c>
      <c r="G140" s="60" t="s">
        <v>6491</v>
      </c>
      <c r="H140" s="60" t="s">
        <v>451</v>
      </c>
      <c r="I140" s="60" t="s">
        <v>1765</v>
      </c>
      <c r="Q140" s="59" t="str">
        <f t="shared" si="4"/>
        <v>00_00133</v>
      </c>
      <c r="R140" s="59" t="s">
        <v>6415</v>
      </c>
    </row>
    <row r="141" spans="1:18" ht="17.399999999999999">
      <c r="A141" s="60" t="s">
        <v>3579</v>
      </c>
      <c r="B141" s="60" t="s">
        <v>3579</v>
      </c>
      <c r="C141" s="60" t="s">
        <v>3579</v>
      </c>
      <c r="D141" s="60" t="s">
        <v>3579</v>
      </c>
      <c r="E141" s="60" t="s">
        <v>3579</v>
      </c>
      <c r="F141" s="60" t="s">
        <v>3579</v>
      </c>
      <c r="G141" s="60" t="s">
        <v>3579</v>
      </c>
      <c r="H141" s="60" t="s">
        <v>452</v>
      </c>
      <c r="I141" s="60" t="s">
        <v>1766</v>
      </c>
      <c r="Q141" s="59" t="str">
        <f t="shared" si="4"/>
        <v>00_00134</v>
      </c>
      <c r="R141" s="59" t="s">
        <v>6415</v>
      </c>
    </row>
    <row r="142" spans="1:18" ht="17.399999999999999">
      <c r="A142" s="60" t="s">
        <v>3579</v>
      </c>
      <c r="B142" s="60" t="s">
        <v>3579</v>
      </c>
      <c r="C142" s="60" t="s">
        <v>3579</v>
      </c>
      <c r="D142" s="60" t="s">
        <v>3579</v>
      </c>
      <c r="E142" s="60" t="s">
        <v>3579</v>
      </c>
      <c r="F142" s="60" t="s">
        <v>3579</v>
      </c>
      <c r="G142" s="60" t="s">
        <v>3579</v>
      </c>
      <c r="H142" s="60" t="s">
        <v>453</v>
      </c>
      <c r="I142" s="60" t="s">
        <v>1580</v>
      </c>
      <c r="Q142" s="59" t="str">
        <f t="shared" si="4"/>
        <v>00_00135</v>
      </c>
      <c r="R142" s="59" t="s">
        <v>6415</v>
      </c>
    </row>
    <row r="143" spans="1:18" ht="17.399999999999999">
      <c r="A143" s="60" t="s">
        <v>3579</v>
      </c>
      <c r="B143" s="60" t="s">
        <v>3579</v>
      </c>
      <c r="C143" s="60" t="s">
        <v>3579</v>
      </c>
      <c r="D143" s="60" t="s">
        <v>3579</v>
      </c>
      <c r="E143" s="60" t="s">
        <v>3579</v>
      </c>
      <c r="F143" s="60" t="s">
        <v>3579</v>
      </c>
      <c r="G143" s="60" t="s">
        <v>3579</v>
      </c>
      <c r="H143" s="60" t="s">
        <v>454</v>
      </c>
      <c r="I143" s="60" t="s">
        <v>1581</v>
      </c>
      <c r="Q143" s="59" t="str">
        <f t="shared" si="4"/>
        <v>00_00136</v>
      </c>
      <c r="R143" s="59" t="s">
        <v>6415</v>
      </c>
    </row>
    <row r="144" spans="1:18" ht="17.399999999999999">
      <c r="A144" s="60" t="s">
        <v>325</v>
      </c>
      <c r="B144" s="60" t="s">
        <v>6550</v>
      </c>
      <c r="C144" s="60" t="s">
        <v>5400</v>
      </c>
      <c r="D144" s="60" t="s">
        <v>345</v>
      </c>
      <c r="E144" s="60" t="s">
        <v>5400</v>
      </c>
      <c r="F144" s="60" t="s">
        <v>375</v>
      </c>
      <c r="G144" s="60" t="s">
        <v>5400</v>
      </c>
      <c r="H144" s="60" t="s">
        <v>455</v>
      </c>
      <c r="I144" s="60" t="s">
        <v>1105</v>
      </c>
      <c r="Q144" s="59" t="str">
        <f t="shared" si="4"/>
        <v>00_00137</v>
      </c>
      <c r="R144" s="59" t="s">
        <v>6416</v>
      </c>
    </row>
    <row r="145" spans="1:18" ht="17.399999999999999">
      <c r="A145" s="60" t="s">
        <v>3579</v>
      </c>
      <c r="B145" s="60" t="s">
        <v>3579</v>
      </c>
      <c r="C145" s="60" t="s">
        <v>3579</v>
      </c>
      <c r="D145" s="60" t="s">
        <v>3579</v>
      </c>
      <c r="E145" s="60" t="s">
        <v>3579</v>
      </c>
      <c r="F145" s="60" t="s">
        <v>3579</v>
      </c>
      <c r="G145" s="60" t="s">
        <v>3579</v>
      </c>
      <c r="H145" s="60" t="s">
        <v>456</v>
      </c>
      <c r="I145" s="60" t="s">
        <v>1106</v>
      </c>
      <c r="Q145" s="59" t="str">
        <f t="shared" si="4"/>
        <v>00_00138</v>
      </c>
      <c r="R145" s="59" t="s">
        <v>6416</v>
      </c>
    </row>
    <row r="146" spans="1:18" ht="17.399999999999999">
      <c r="A146" s="60" t="s">
        <v>3579</v>
      </c>
      <c r="B146" s="60" t="s">
        <v>3579</v>
      </c>
      <c r="C146" s="60" t="s">
        <v>5402</v>
      </c>
      <c r="D146" s="60" t="s">
        <v>346</v>
      </c>
      <c r="E146" s="60" t="s">
        <v>5402</v>
      </c>
      <c r="F146" s="60" t="s">
        <v>376</v>
      </c>
      <c r="G146" s="60" t="s">
        <v>1107</v>
      </c>
      <c r="H146" s="60" t="s">
        <v>457</v>
      </c>
      <c r="I146" s="60" t="s">
        <v>1107</v>
      </c>
      <c r="Q146" s="59" t="str">
        <f t="shared" si="4"/>
        <v>00_00139</v>
      </c>
      <c r="R146" s="59" t="s">
        <v>6416</v>
      </c>
    </row>
    <row r="147" spans="1:18" ht="17.399999999999999">
      <c r="A147" s="60" t="s">
        <v>3579</v>
      </c>
      <c r="B147" s="60" t="s">
        <v>3579</v>
      </c>
      <c r="C147" s="60" t="s">
        <v>3579</v>
      </c>
      <c r="D147" s="60" t="s">
        <v>3579</v>
      </c>
      <c r="E147" s="60" t="s">
        <v>3579</v>
      </c>
      <c r="F147" s="60" t="s">
        <v>377</v>
      </c>
      <c r="G147" s="60" t="s">
        <v>5403</v>
      </c>
      <c r="H147" s="60" t="s">
        <v>458</v>
      </c>
      <c r="I147" s="60" t="s">
        <v>1108</v>
      </c>
      <c r="Q147" s="59" t="str">
        <f t="shared" si="4"/>
        <v>00_00140</v>
      </c>
      <c r="R147" s="59" t="s">
        <v>6416</v>
      </c>
    </row>
    <row r="148" spans="1:18" ht="17.399999999999999">
      <c r="A148" s="60" t="s">
        <v>3579</v>
      </c>
      <c r="B148" s="60" t="s">
        <v>3579</v>
      </c>
      <c r="C148" s="60" t="s">
        <v>3579</v>
      </c>
      <c r="D148" s="60" t="s">
        <v>3579</v>
      </c>
      <c r="E148" s="60" t="s">
        <v>3579</v>
      </c>
      <c r="F148" s="60" t="s">
        <v>3579</v>
      </c>
      <c r="G148" s="60" t="s">
        <v>3579</v>
      </c>
      <c r="H148" s="60" t="s">
        <v>459</v>
      </c>
      <c r="I148" s="60" t="s">
        <v>1109</v>
      </c>
      <c r="Q148" s="59" t="str">
        <f t="shared" si="4"/>
        <v>00_00141</v>
      </c>
      <c r="R148" s="59" t="s">
        <v>6416</v>
      </c>
    </row>
    <row r="149" spans="1:18" ht="17.399999999999999">
      <c r="A149" s="60" t="s">
        <v>3579</v>
      </c>
      <c r="B149" s="60" t="s">
        <v>3579</v>
      </c>
      <c r="C149" s="60" t="s">
        <v>3579</v>
      </c>
      <c r="D149" s="60" t="s">
        <v>3579</v>
      </c>
      <c r="E149" s="60" t="s">
        <v>3579</v>
      </c>
      <c r="F149" s="60" t="s">
        <v>3579</v>
      </c>
      <c r="G149" s="60" t="s">
        <v>3579</v>
      </c>
      <c r="H149" s="60" t="s">
        <v>460</v>
      </c>
      <c r="I149" s="60" t="s">
        <v>1110</v>
      </c>
      <c r="Q149" s="59" t="str">
        <f t="shared" si="4"/>
        <v>00_00142</v>
      </c>
      <c r="R149" s="59" t="s">
        <v>6416</v>
      </c>
    </row>
    <row r="150" spans="1:18" ht="17.399999999999999">
      <c r="A150" s="60" t="s">
        <v>3579</v>
      </c>
      <c r="B150" s="60" t="s">
        <v>3579</v>
      </c>
      <c r="C150" s="60" t="s">
        <v>3579</v>
      </c>
      <c r="D150" s="60" t="s">
        <v>3579</v>
      </c>
      <c r="E150" s="60" t="s">
        <v>3579</v>
      </c>
      <c r="F150" s="60" t="s">
        <v>3579</v>
      </c>
      <c r="G150" s="60" t="s">
        <v>3579</v>
      </c>
      <c r="H150" s="60" t="s">
        <v>461</v>
      </c>
      <c r="I150" s="60" t="s">
        <v>1111</v>
      </c>
      <c r="Q150" s="59" t="str">
        <f t="shared" si="4"/>
        <v>00_00143</v>
      </c>
      <c r="R150" s="59" t="s">
        <v>6416</v>
      </c>
    </row>
    <row r="151" spans="1:18" ht="17.399999999999999">
      <c r="A151" s="60" t="s">
        <v>3579</v>
      </c>
      <c r="B151" s="60" t="s">
        <v>3579</v>
      </c>
      <c r="C151" s="60" t="s">
        <v>3579</v>
      </c>
      <c r="D151" s="60" t="s">
        <v>3579</v>
      </c>
      <c r="E151" s="60" t="s">
        <v>3579</v>
      </c>
      <c r="F151" s="60" t="s">
        <v>3579</v>
      </c>
      <c r="G151" s="60" t="s">
        <v>3579</v>
      </c>
      <c r="H151" s="60" t="s">
        <v>462</v>
      </c>
      <c r="I151" s="60" t="s">
        <v>1112</v>
      </c>
      <c r="Q151" s="59" t="str">
        <f t="shared" si="4"/>
        <v>00_00144</v>
      </c>
      <c r="R151" s="59" t="s">
        <v>6416</v>
      </c>
    </row>
    <row r="152" spans="1:18" ht="17.399999999999999">
      <c r="A152" s="60" t="s">
        <v>3579</v>
      </c>
      <c r="B152" s="60" t="s">
        <v>3579</v>
      </c>
      <c r="C152" s="60" t="s">
        <v>3579</v>
      </c>
      <c r="D152" s="60" t="s">
        <v>3579</v>
      </c>
      <c r="E152" s="60" t="s">
        <v>3579</v>
      </c>
      <c r="F152" s="60" t="s">
        <v>3579</v>
      </c>
      <c r="G152" s="60" t="s">
        <v>3579</v>
      </c>
      <c r="H152" s="60" t="s">
        <v>463</v>
      </c>
      <c r="I152" s="60" t="s">
        <v>1113</v>
      </c>
      <c r="Q152" s="59" t="str">
        <f t="shared" si="4"/>
        <v>00_00145</v>
      </c>
      <c r="R152" s="59" t="s">
        <v>6416</v>
      </c>
    </row>
    <row r="153" spans="1:18" ht="17.399999999999999">
      <c r="A153" s="60" t="s">
        <v>3579</v>
      </c>
      <c r="B153" s="60" t="s">
        <v>3579</v>
      </c>
      <c r="C153" s="60" t="s">
        <v>3579</v>
      </c>
      <c r="D153" s="60" t="s">
        <v>3579</v>
      </c>
      <c r="E153" s="60" t="s">
        <v>3579</v>
      </c>
      <c r="F153" s="60" t="s">
        <v>378</v>
      </c>
      <c r="G153" s="60" t="s">
        <v>6551</v>
      </c>
      <c r="H153" s="60" t="s">
        <v>464</v>
      </c>
      <c r="I153" s="60" t="s">
        <v>1114</v>
      </c>
      <c r="Q153" s="59" t="str">
        <f t="shared" si="4"/>
        <v>00_00146</v>
      </c>
      <c r="R153" s="59" t="s">
        <v>6416</v>
      </c>
    </row>
    <row r="154" spans="1:18" ht="17.399999999999999">
      <c r="A154" s="60" t="s">
        <v>3579</v>
      </c>
      <c r="B154" s="60" t="s">
        <v>3579</v>
      </c>
      <c r="C154" s="60" t="s">
        <v>3579</v>
      </c>
      <c r="D154" s="60" t="s">
        <v>3579</v>
      </c>
      <c r="E154" s="60" t="s">
        <v>3579</v>
      </c>
      <c r="F154" s="60" t="s">
        <v>3579</v>
      </c>
      <c r="G154" s="60" t="s">
        <v>3579</v>
      </c>
      <c r="H154" s="60" t="s">
        <v>465</v>
      </c>
      <c r="I154" s="60" t="s">
        <v>1115</v>
      </c>
      <c r="Q154" s="59" t="str">
        <f t="shared" si="4"/>
        <v>00_00147</v>
      </c>
      <c r="R154" s="59" t="s">
        <v>6416</v>
      </c>
    </row>
    <row r="155" spans="1:18" ht="17.399999999999999">
      <c r="A155" s="60" t="s">
        <v>326</v>
      </c>
      <c r="B155" s="60" t="s">
        <v>5405</v>
      </c>
      <c r="C155" s="60" t="s">
        <v>6494</v>
      </c>
      <c r="D155" s="60" t="s">
        <v>347</v>
      </c>
      <c r="E155" s="60" t="s">
        <v>6494</v>
      </c>
      <c r="F155" s="60" t="s">
        <v>379</v>
      </c>
      <c r="G155" s="60" t="s">
        <v>1582</v>
      </c>
      <c r="H155" s="60" t="s">
        <v>466</v>
      </c>
      <c r="I155" s="60" t="s">
        <v>1582</v>
      </c>
      <c r="Q155" s="59" t="str">
        <f t="shared" si="4"/>
        <v>00_00148</v>
      </c>
      <c r="R155" s="59" t="s">
        <v>6417</v>
      </c>
    </row>
    <row r="156" spans="1:18" ht="17.399999999999999">
      <c r="A156" s="60" t="s">
        <v>3579</v>
      </c>
      <c r="B156" s="60" t="s">
        <v>3579</v>
      </c>
      <c r="C156" s="60" t="s">
        <v>3579</v>
      </c>
      <c r="D156" s="60" t="s">
        <v>3579</v>
      </c>
      <c r="E156" s="60" t="s">
        <v>3579</v>
      </c>
      <c r="F156" s="60" t="s">
        <v>3579</v>
      </c>
      <c r="G156" s="60" t="s">
        <v>3579</v>
      </c>
      <c r="H156" s="60" t="s">
        <v>467</v>
      </c>
      <c r="I156" s="60" t="s">
        <v>1835</v>
      </c>
      <c r="Q156" s="59" t="str">
        <f t="shared" si="4"/>
        <v>00_00149</v>
      </c>
      <c r="R156" s="59" t="s">
        <v>6417</v>
      </c>
    </row>
    <row r="157" spans="1:18" ht="17.399999999999999">
      <c r="A157" s="60" t="s">
        <v>3579</v>
      </c>
      <c r="B157" s="60" t="s">
        <v>3579</v>
      </c>
      <c r="C157" s="60" t="s">
        <v>3579</v>
      </c>
      <c r="D157" s="60" t="s">
        <v>3579</v>
      </c>
      <c r="E157" s="60" t="s">
        <v>3579</v>
      </c>
      <c r="F157" s="60" t="s">
        <v>380</v>
      </c>
      <c r="G157" s="60" t="s">
        <v>6552</v>
      </c>
      <c r="H157" s="60" t="s">
        <v>468</v>
      </c>
      <c r="I157" s="60" t="s">
        <v>1583</v>
      </c>
      <c r="Q157" s="59" t="str">
        <f t="shared" si="4"/>
        <v>00_00150</v>
      </c>
      <c r="R157" s="59" t="s">
        <v>6417</v>
      </c>
    </row>
    <row r="158" spans="1:18" ht="17.399999999999999">
      <c r="A158" s="60" t="s">
        <v>3579</v>
      </c>
      <c r="B158" s="60" t="s">
        <v>3579</v>
      </c>
      <c r="C158" s="60" t="s">
        <v>3579</v>
      </c>
      <c r="D158" s="60" t="s">
        <v>3579</v>
      </c>
      <c r="E158" s="60" t="s">
        <v>3579</v>
      </c>
      <c r="F158" s="60" t="s">
        <v>3579</v>
      </c>
      <c r="G158" s="60" t="s">
        <v>3579</v>
      </c>
      <c r="H158" s="60" t="s">
        <v>469</v>
      </c>
      <c r="I158" s="60" t="s">
        <v>1836</v>
      </c>
      <c r="Q158" s="59" t="str">
        <f t="shared" si="4"/>
        <v>00_00151</v>
      </c>
      <c r="R158" s="59" t="s">
        <v>6417</v>
      </c>
    </row>
    <row r="159" spans="1:18" ht="17.399999999999999">
      <c r="A159" s="60" t="s">
        <v>3579</v>
      </c>
      <c r="B159" s="60" t="s">
        <v>3579</v>
      </c>
      <c r="C159" s="60" t="s">
        <v>5413</v>
      </c>
      <c r="D159" s="60" t="s">
        <v>348</v>
      </c>
      <c r="E159" s="60" t="s">
        <v>5413</v>
      </c>
      <c r="F159" s="60" t="s">
        <v>381</v>
      </c>
      <c r="G159" s="60" t="s">
        <v>5413</v>
      </c>
      <c r="H159" s="60" t="s">
        <v>470</v>
      </c>
      <c r="I159" s="60" t="s">
        <v>1584</v>
      </c>
      <c r="Q159" s="59" t="str">
        <f t="shared" si="4"/>
        <v>00_00152</v>
      </c>
      <c r="R159" s="59" t="s">
        <v>6418</v>
      </c>
    </row>
    <row r="160" spans="1:18" ht="17.399999999999999">
      <c r="A160" s="60" t="s">
        <v>3579</v>
      </c>
      <c r="B160" s="60" t="s">
        <v>3579</v>
      </c>
      <c r="C160" s="60" t="s">
        <v>3579</v>
      </c>
      <c r="D160" s="60" t="s">
        <v>3579</v>
      </c>
      <c r="E160" s="60" t="s">
        <v>3579</v>
      </c>
      <c r="F160" s="60" t="s">
        <v>3579</v>
      </c>
      <c r="G160" s="60" t="s">
        <v>3579</v>
      </c>
      <c r="H160" s="60" t="s">
        <v>471</v>
      </c>
      <c r="I160" s="60" t="s">
        <v>1585</v>
      </c>
      <c r="Q160" s="59" t="str">
        <f t="shared" si="4"/>
        <v>00_00153</v>
      </c>
      <c r="R160" s="59" t="s">
        <v>6418</v>
      </c>
    </row>
    <row r="161" spans="1:18" ht="17.399999999999999">
      <c r="A161" s="60" t="s">
        <v>3579</v>
      </c>
      <c r="B161" s="60" t="s">
        <v>3579</v>
      </c>
      <c r="C161" s="60" t="s">
        <v>6495</v>
      </c>
      <c r="D161" s="60" t="s">
        <v>349</v>
      </c>
      <c r="E161" s="60" t="s">
        <v>6495</v>
      </c>
      <c r="F161" s="60" t="s">
        <v>382</v>
      </c>
      <c r="G161" s="60" t="s">
        <v>1586</v>
      </c>
      <c r="H161" s="60" t="s">
        <v>472</v>
      </c>
      <c r="I161" s="60" t="s">
        <v>1586</v>
      </c>
      <c r="Q161" s="59" t="str">
        <f t="shared" si="4"/>
        <v>00_00154</v>
      </c>
      <c r="R161" s="59" t="s">
        <v>6419</v>
      </c>
    </row>
    <row r="162" spans="1:18" ht="17.399999999999999">
      <c r="A162" s="60" t="s">
        <v>3579</v>
      </c>
      <c r="B162" s="60" t="s">
        <v>3579</v>
      </c>
      <c r="C162" s="60" t="s">
        <v>3579</v>
      </c>
      <c r="D162" s="60" t="s">
        <v>3579</v>
      </c>
      <c r="E162" s="60" t="s">
        <v>3579</v>
      </c>
      <c r="F162" s="60" t="s">
        <v>383</v>
      </c>
      <c r="G162" s="60" t="s">
        <v>1587</v>
      </c>
      <c r="H162" s="60" t="s">
        <v>473</v>
      </c>
      <c r="I162" s="60" t="s">
        <v>1587</v>
      </c>
      <c r="Q162" s="59" t="str">
        <f t="shared" si="4"/>
        <v>00_00155</v>
      </c>
      <c r="R162" s="59" t="s">
        <v>6419</v>
      </c>
    </row>
    <row r="163" spans="1:18" ht="17.399999999999999">
      <c r="A163" s="60" t="s">
        <v>3579</v>
      </c>
      <c r="B163" s="60" t="s">
        <v>3579</v>
      </c>
      <c r="C163" s="60" t="s">
        <v>5421</v>
      </c>
      <c r="D163" s="60" t="s">
        <v>350</v>
      </c>
      <c r="E163" s="60" t="s">
        <v>5421</v>
      </c>
      <c r="F163" s="60" t="s">
        <v>384</v>
      </c>
      <c r="G163" s="60" t="s">
        <v>5421</v>
      </c>
      <c r="H163" s="60" t="s">
        <v>474</v>
      </c>
      <c r="I163" s="60" t="s">
        <v>1588</v>
      </c>
      <c r="Q163" s="59" t="str">
        <f t="shared" si="4"/>
        <v>00_00156</v>
      </c>
      <c r="R163" s="59" t="s">
        <v>6420</v>
      </c>
    </row>
    <row r="164" spans="1:18" ht="17.399999999999999">
      <c r="A164" s="60" t="s">
        <v>3579</v>
      </c>
      <c r="B164" s="60" t="s">
        <v>3579</v>
      </c>
      <c r="C164" s="60" t="s">
        <v>3579</v>
      </c>
      <c r="D164" s="60" t="s">
        <v>3579</v>
      </c>
      <c r="E164" s="60" t="s">
        <v>3579</v>
      </c>
      <c r="F164" s="60" t="s">
        <v>3579</v>
      </c>
      <c r="G164" s="60" t="s">
        <v>3579</v>
      </c>
      <c r="H164" s="60" t="s">
        <v>475</v>
      </c>
      <c r="I164" s="60" t="s">
        <v>1589</v>
      </c>
      <c r="Q164" s="59" t="str">
        <f t="shared" si="4"/>
        <v>00_00157</v>
      </c>
      <c r="R164" s="59" t="s">
        <v>6420</v>
      </c>
    </row>
    <row r="165" spans="1:18" ht="17.399999999999999">
      <c r="A165" s="60" t="s">
        <v>3579</v>
      </c>
      <c r="B165" s="60" t="s">
        <v>3579</v>
      </c>
      <c r="C165" s="60" t="s">
        <v>6496</v>
      </c>
      <c r="D165" s="60" t="s">
        <v>351</v>
      </c>
      <c r="E165" s="60" t="s">
        <v>6496</v>
      </c>
      <c r="F165" s="60" t="s">
        <v>385</v>
      </c>
      <c r="G165" s="60" t="s">
        <v>1591</v>
      </c>
      <c r="H165" s="60" t="s">
        <v>476</v>
      </c>
      <c r="I165" s="60" t="s">
        <v>1590</v>
      </c>
      <c r="Q165" s="59" t="str">
        <f t="shared" si="4"/>
        <v>00_00158</v>
      </c>
      <c r="R165" s="59" t="s">
        <v>6421</v>
      </c>
    </row>
    <row r="166" spans="1:18" ht="17.399999999999999">
      <c r="A166" s="60" t="s">
        <v>3579</v>
      </c>
      <c r="B166" s="60" t="s">
        <v>3579</v>
      </c>
      <c r="C166" s="60" t="s">
        <v>3579</v>
      </c>
      <c r="D166" s="60" t="s">
        <v>3579</v>
      </c>
      <c r="E166" s="60" t="s">
        <v>3579</v>
      </c>
      <c r="F166" s="60" t="s">
        <v>3579</v>
      </c>
      <c r="G166" s="60" t="s">
        <v>3579</v>
      </c>
      <c r="H166" s="60" t="s">
        <v>477</v>
      </c>
      <c r="I166" s="60" t="s">
        <v>1591</v>
      </c>
      <c r="Q166" s="59" t="str">
        <f t="shared" si="4"/>
        <v>00_00159</v>
      </c>
      <c r="R166" s="59" t="s">
        <v>6421</v>
      </c>
    </row>
    <row r="167" spans="1:18" ht="17.399999999999999">
      <c r="A167" s="60" t="s">
        <v>3579</v>
      </c>
      <c r="B167" s="60" t="s">
        <v>3579</v>
      </c>
      <c r="C167" s="60" t="s">
        <v>3579</v>
      </c>
      <c r="D167" s="60" t="s">
        <v>3579</v>
      </c>
      <c r="E167" s="60" t="s">
        <v>3579</v>
      </c>
      <c r="F167" s="60" t="s">
        <v>386</v>
      </c>
      <c r="G167" s="60" t="s">
        <v>1592</v>
      </c>
      <c r="H167" s="60" t="s">
        <v>478</v>
      </c>
      <c r="I167" s="60" t="s">
        <v>1592</v>
      </c>
      <c r="Q167" s="59" t="str">
        <f t="shared" si="4"/>
        <v>00_00160</v>
      </c>
      <c r="R167" s="59" t="s">
        <v>6421</v>
      </c>
    </row>
    <row r="168" spans="1:18" ht="17.399999999999999">
      <c r="A168" s="60" t="s">
        <v>3579</v>
      </c>
      <c r="B168" s="60" t="s">
        <v>3579</v>
      </c>
      <c r="C168" s="60" t="s">
        <v>6497</v>
      </c>
      <c r="D168" s="60" t="s">
        <v>352</v>
      </c>
      <c r="E168" s="60" t="s">
        <v>6497</v>
      </c>
      <c r="F168" s="60" t="s">
        <v>387</v>
      </c>
      <c r="G168" s="60" t="s">
        <v>1593</v>
      </c>
      <c r="H168" s="60" t="s">
        <v>479</v>
      </c>
      <c r="I168" s="60" t="s">
        <v>1593</v>
      </c>
      <c r="Q168" s="59" t="str">
        <f t="shared" si="4"/>
        <v>00_00161</v>
      </c>
      <c r="R168" s="59" t="s">
        <v>6422</v>
      </c>
    </row>
    <row r="169" spans="1:18" ht="17.399999999999999">
      <c r="A169" s="60" t="s">
        <v>3579</v>
      </c>
      <c r="B169" s="60" t="s">
        <v>3579</v>
      </c>
      <c r="C169" s="60" t="s">
        <v>3579</v>
      </c>
      <c r="D169" s="60" t="s">
        <v>3579</v>
      </c>
      <c r="E169" s="60" t="s">
        <v>3579</v>
      </c>
      <c r="F169" s="60" t="s">
        <v>388</v>
      </c>
      <c r="G169" s="60" t="s">
        <v>6553</v>
      </c>
      <c r="H169" s="60" t="s">
        <v>480</v>
      </c>
      <c r="I169" s="60" t="s">
        <v>1594</v>
      </c>
      <c r="Q169" s="59" t="str">
        <f t="shared" si="4"/>
        <v>00_00162</v>
      </c>
      <c r="R169" s="59" t="s">
        <v>6422</v>
      </c>
    </row>
    <row r="170" spans="1:18" ht="17.399999999999999">
      <c r="A170" s="60" t="s">
        <v>3579</v>
      </c>
      <c r="B170" s="60" t="s">
        <v>3579</v>
      </c>
      <c r="C170" s="60" t="s">
        <v>3579</v>
      </c>
      <c r="D170" s="60" t="s">
        <v>3579</v>
      </c>
      <c r="E170" s="60" t="s">
        <v>3579</v>
      </c>
      <c r="F170" s="60" t="s">
        <v>3579</v>
      </c>
      <c r="G170" s="60" t="s">
        <v>3579</v>
      </c>
      <c r="H170" s="60" t="s">
        <v>481</v>
      </c>
      <c r="I170" s="60" t="s">
        <v>1595</v>
      </c>
      <c r="Q170" s="59" t="str">
        <f t="shared" si="4"/>
        <v>00_00163</v>
      </c>
      <c r="R170" s="59" t="s">
        <v>6422</v>
      </c>
    </row>
    <row r="171" spans="1:18" ht="17.399999999999999">
      <c r="A171" s="60" t="s">
        <v>3579</v>
      </c>
      <c r="B171" s="60" t="s">
        <v>3579</v>
      </c>
      <c r="C171" s="60" t="s">
        <v>1601</v>
      </c>
      <c r="D171" s="60" t="s">
        <v>353</v>
      </c>
      <c r="E171" s="60" t="s">
        <v>1601</v>
      </c>
      <c r="F171" s="60" t="s">
        <v>389</v>
      </c>
      <c r="G171" s="60" t="s">
        <v>6554</v>
      </c>
      <c r="H171" s="60" t="s">
        <v>482</v>
      </c>
      <c r="I171" s="60" t="s">
        <v>1596</v>
      </c>
      <c r="Q171" s="59" t="str">
        <f t="shared" si="4"/>
        <v>00_00164</v>
      </c>
      <c r="R171" s="59" t="s">
        <v>6423</v>
      </c>
    </row>
    <row r="172" spans="1:18" ht="17.399999999999999">
      <c r="A172" s="60" t="s">
        <v>3579</v>
      </c>
      <c r="B172" s="60" t="s">
        <v>3579</v>
      </c>
      <c r="C172" s="60" t="s">
        <v>3579</v>
      </c>
      <c r="D172" s="60" t="s">
        <v>3579</v>
      </c>
      <c r="E172" s="60" t="s">
        <v>3579</v>
      </c>
      <c r="F172" s="60" t="s">
        <v>3579</v>
      </c>
      <c r="G172" s="60" t="s">
        <v>3579</v>
      </c>
      <c r="H172" s="60" t="s">
        <v>483</v>
      </c>
      <c r="I172" s="60" t="s">
        <v>1597</v>
      </c>
      <c r="Q172" s="59" t="str">
        <f t="shared" si="4"/>
        <v>00_00165</v>
      </c>
      <c r="R172" s="59" t="s">
        <v>6423</v>
      </c>
    </row>
    <row r="173" spans="1:18" ht="17.399999999999999">
      <c r="A173" s="60" t="s">
        <v>3579</v>
      </c>
      <c r="B173" s="60" t="s">
        <v>3579</v>
      </c>
      <c r="C173" s="60" t="s">
        <v>3579</v>
      </c>
      <c r="D173" s="60" t="s">
        <v>3579</v>
      </c>
      <c r="E173" s="60" t="s">
        <v>3579</v>
      </c>
      <c r="F173" s="60" t="s">
        <v>3579</v>
      </c>
      <c r="G173" s="60" t="s">
        <v>3579</v>
      </c>
      <c r="H173" s="60" t="s">
        <v>484</v>
      </c>
      <c r="I173" s="60" t="s">
        <v>1598</v>
      </c>
      <c r="Q173" s="59" t="str">
        <f t="shared" si="4"/>
        <v>00_00166</v>
      </c>
      <c r="R173" s="59" t="s">
        <v>6423</v>
      </c>
    </row>
    <row r="174" spans="1:18" ht="17.399999999999999">
      <c r="A174" s="60" t="s">
        <v>3579</v>
      </c>
      <c r="B174" s="60" t="s">
        <v>3579</v>
      </c>
      <c r="C174" s="60" t="s">
        <v>3579</v>
      </c>
      <c r="D174" s="60" t="s">
        <v>3579</v>
      </c>
      <c r="E174" s="60" t="s">
        <v>3579</v>
      </c>
      <c r="F174" s="60" t="s">
        <v>390</v>
      </c>
      <c r="G174" s="60" t="s">
        <v>1601</v>
      </c>
      <c r="H174" s="60" t="s">
        <v>485</v>
      </c>
      <c r="I174" s="60" t="s">
        <v>1599</v>
      </c>
      <c r="Q174" s="59" t="str">
        <f t="shared" si="4"/>
        <v>00_00167</v>
      </c>
      <c r="R174" s="59" t="s">
        <v>6423</v>
      </c>
    </row>
    <row r="175" spans="1:18" ht="17.399999999999999">
      <c r="A175" s="60" t="s">
        <v>3579</v>
      </c>
      <c r="B175" s="60" t="s">
        <v>3579</v>
      </c>
      <c r="C175" s="60" t="s">
        <v>3579</v>
      </c>
      <c r="D175" s="60" t="s">
        <v>3579</v>
      </c>
      <c r="E175" s="60" t="s">
        <v>3579</v>
      </c>
      <c r="F175" s="60" t="s">
        <v>3579</v>
      </c>
      <c r="G175" s="60" t="s">
        <v>3579</v>
      </c>
      <c r="H175" s="60" t="s">
        <v>486</v>
      </c>
      <c r="I175" s="60" t="s">
        <v>1600</v>
      </c>
      <c r="Q175" s="59" t="str">
        <f t="shared" si="4"/>
        <v>00_00168</v>
      </c>
      <c r="R175" s="59" t="s">
        <v>6423</v>
      </c>
    </row>
    <row r="176" spans="1:18" ht="17.399999999999999">
      <c r="A176" s="60" t="s">
        <v>3579</v>
      </c>
      <c r="B176" s="60" t="s">
        <v>3579</v>
      </c>
      <c r="C176" s="60" t="s">
        <v>3579</v>
      </c>
      <c r="D176" s="60" t="s">
        <v>3579</v>
      </c>
      <c r="E176" s="60" t="s">
        <v>3579</v>
      </c>
      <c r="F176" s="60" t="s">
        <v>3579</v>
      </c>
      <c r="G176" s="60" t="s">
        <v>3579</v>
      </c>
      <c r="H176" s="60" t="s">
        <v>487</v>
      </c>
      <c r="I176" s="60" t="s">
        <v>1837</v>
      </c>
      <c r="Q176" s="59" t="str">
        <f t="shared" si="4"/>
        <v>00_00169</v>
      </c>
      <c r="R176" s="59" t="s">
        <v>6423</v>
      </c>
    </row>
    <row r="177" spans="1:18" ht="17.399999999999999">
      <c r="A177" s="60" t="s">
        <v>3579</v>
      </c>
      <c r="B177" s="60" t="s">
        <v>3579</v>
      </c>
      <c r="C177" s="60" t="s">
        <v>3579</v>
      </c>
      <c r="D177" s="60" t="s">
        <v>3579</v>
      </c>
      <c r="E177" s="60" t="s">
        <v>3579</v>
      </c>
      <c r="F177" s="60" t="s">
        <v>3579</v>
      </c>
      <c r="G177" s="60" t="s">
        <v>3579</v>
      </c>
      <c r="H177" s="60" t="s">
        <v>1139</v>
      </c>
      <c r="I177" s="60" t="s">
        <v>1838</v>
      </c>
      <c r="Q177" s="59" t="str">
        <f t="shared" si="4"/>
        <v>00_00170</v>
      </c>
      <c r="R177" s="59" t="s">
        <v>6423</v>
      </c>
    </row>
    <row r="178" spans="1:18" ht="17.399999999999999">
      <c r="A178" s="60" t="s">
        <v>3579</v>
      </c>
      <c r="B178" s="60" t="s">
        <v>3579</v>
      </c>
      <c r="C178" s="60" t="s">
        <v>3579</v>
      </c>
      <c r="D178" s="60" t="s">
        <v>3579</v>
      </c>
      <c r="E178" s="60" t="s">
        <v>3579</v>
      </c>
      <c r="F178" s="60" t="s">
        <v>3579</v>
      </c>
      <c r="G178" s="60" t="s">
        <v>3579</v>
      </c>
      <c r="H178" s="60" t="s">
        <v>1140</v>
      </c>
      <c r="I178" s="60" t="s">
        <v>1601</v>
      </c>
      <c r="Q178" s="59" t="str">
        <f t="shared" si="4"/>
        <v>00_00171</v>
      </c>
      <c r="R178" s="59" t="s">
        <v>6423</v>
      </c>
    </row>
    <row r="179" spans="1:18" ht="17.399999999999999">
      <c r="A179" s="60" t="s">
        <v>3579</v>
      </c>
      <c r="B179" s="60" t="s">
        <v>3579</v>
      </c>
      <c r="C179" s="60" t="s">
        <v>5445</v>
      </c>
      <c r="D179" s="60" t="s">
        <v>354</v>
      </c>
      <c r="E179" s="60" t="s">
        <v>5445</v>
      </c>
      <c r="F179" s="60" t="s">
        <v>391</v>
      </c>
      <c r="G179" s="60" t="s">
        <v>5445</v>
      </c>
      <c r="H179" s="60" t="s">
        <v>1141</v>
      </c>
      <c r="I179" s="60" t="s">
        <v>1602</v>
      </c>
      <c r="Q179" s="59" t="str">
        <f t="shared" si="4"/>
        <v>00_00172</v>
      </c>
      <c r="R179" s="59" t="s">
        <v>6424</v>
      </c>
    </row>
    <row r="180" spans="1:18" ht="17.399999999999999">
      <c r="A180" s="60" t="s">
        <v>3579</v>
      </c>
      <c r="B180" s="60" t="s">
        <v>3579</v>
      </c>
      <c r="C180" s="60" t="s">
        <v>3579</v>
      </c>
      <c r="D180" s="60" t="s">
        <v>3579</v>
      </c>
      <c r="E180" s="60" t="s">
        <v>3579</v>
      </c>
      <c r="F180" s="60" t="s">
        <v>3579</v>
      </c>
      <c r="G180" s="60" t="s">
        <v>3579</v>
      </c>
      <c r="H180" s="60" t="s">
        <v>1142</v>
      </c>
      <c r="I180" s="60" t="s">
        <v>1603</v>
      </c>
      <c r="Q180" s="59" t="str">
        <f t="shared" si="4"/>
        <v>00_00173</v>
      </c>
      <c r="R180" s="59" t="s">
        <v>6424</v>
      </c>
    </row>
    <row r="181" spans="1:18" ht="17.399999999999999">
      <c r="A181" s="60" t="s">
        <v>3579</v>
      </c>
      <c r="B181" s="60" t="s">
        <v>3579</v>
      </c>
      <c r="C181" s="60" t="s">
        <v>3579</v>
      </c>
      <c r="D181" s="60" t="s">
        <v>3579</v>
      </c>
      <c r="E181" s="60" t="s">
        <v>3579</v>
      </c>
      <c r="F181" s="60" t="s">
        <v>3579</v>
      </c>
      <c r="G181" s="60" t="s">
        <v>3579</v>
      </c>
      <c r="H181" s="60" t="s">
        <v>1143</v>
      </c>
      <c r="I181" s="60" t="s">
        <v>1604</v>
      </c>
      <c r="Q181" s="59" t="str">
        <f t="shared" si="4"/>
        <v>00_00174</v>
      </c>
      <c r="R181" s="59" t="s">
        <v>6424</v>
      </c>
    </row>
    <row r="182" spans="1:18" ht="17.399999999999999">
      <c r="A182" s="60" t="s">
        <v>3579</v>
      </c>
      <c r="B182" s="60" t="s">
        <v>3579</v>
      </c>
      <c r="C182" s="60" t="s">
        <v>5449</v>
      </c>
      <c r="D182" s="60" t="s">
        <v>355</v>
      </c>
      <c r="E182" s="60" t="s">
        <v>5449</v>
      </c>
      <c r="F182" s="60" t="s">
        <v>392</v>
      </c>
      <c r="G182" s="60" t="s">
        <v>1605</v>
      </c>
      <c r="H182" s="60" t="s">
        <v>1144</v>
      </c>
      <c r="I182" s="60" t="s">
        <v>1605</v>
      </c>
      <c r="Q182" s="59" t="str">
        <f t="shared" si="4"/>
        <v>00_00175</v>
      </c>
      <c r="R182" s="59" t="s">
        <v>6425</v>
      </c>
    </row>
    <row r="183" spans="1:18" ht="17.399999999999999">
      <c r="A183" s="60" t="s">
        <v>3579</v>
      </c>
      <c r="B183" s="60" t="s">
        <v>3579</v>
      </c>
      <c r="C183" s="60" t="s">
        <v>3579</v>
      </c>
      <c r="D183" s="60" t="s">
        <v>3579</v>
      </c>
      <c r="E183" s="60" t="s">
        <v>3579</v>
      </c>
      <c r="F183" s="60" t="s">
        <v>393</v>
      </c>
      <c r="G183" s="60" t="s">
        <v>1839</v>
      </c>
      <c r="H183" s="60" t="s">
        <v>1145</v>
      </c>
      <c r="I183" s="60" t="s">
        <v>1840</v>
      </c>
      <c r="Q183" s="59" t="str">
        <f t="shared" si="4"/>
        <v>00_00176</v>
      </c>
      <c r="R183" s="59" t="s">
        <v>6425</v>
      </c>
    </row>
    <row r="184" spans="1:18" ht="17.399999999999999">
      <c r="A184" s="60" t="s">
        <v>3579</v>
      </c>
      <c r="B184" s="60" t="s">
        <v>3579</v>
      </c>
      <c r="C184" s="60" t="s">
        <v>3579</v>
      </c>
      <c r="D184" s="60" t="s">
        <v>3579</v>
      </c>
      <c r="E184" s="60" t="s">
        <v>3579</v>
      </c>
      <c r="F184" s="60" t="s">
        <v>3579</v>
      </c>
      <c r="G184" s="60" t="s">
        <v>3579</v>
      </c>
      <c r="H184" s="60" t="s">
        <v>1146</v>
      </c>
      <c r="I184" s="60" t="s">
        <v>1839</v>
      </c>
      <c r="Q184" s="59" t="str">
        <f t="shared" si="4"/>
        <v>00_00177</v>
      </c>
      <c r="R184" s="59" t="s">
        <v>6425</v>
      </c>
    </row>
    <row r="185" spans="1:18" ht="17.399999999999999">
      <c r="A185" s="60" t="s">
        <v>327</v>
      </c>
      <c r="B185" s="60" t="s">
        <v>5455</v>
      </c>
      <c r="C185" s="60" t="s">
        <v>5456</v>
      </c>
      <c r="D185" s="60" t="s">
        <v>356</v>
      </c>
      <c r="E185" s="60" t="s">
        <v>5456</v>
      </c>
      <c r="F185" s="60" t="s">
        <v>394</v>
      </c>
      <c r="G185" s="60" t="s">
        <v>5456</v>
      </c>
      <c r="H185" s="60" t="s">
        <v>2789</v>
      </c>
      <c r="I185" s="60" t="s">
        <v>1606</v>
      </c>
      <c r="Q185" s="59" t="str">
        <f t="shared" si="4"/>
        <v>00_00178</v>
      </c>
      <c r="R185" s="59" t="s">
        <v>6426</v>
      </c>
    </row>
    <row r="186" spans="1:18" ht="17.399999999999999">
      <c r="A186" s="60" t="s">
        <v>3579</v>
      </c>
      <c r="B186" s="60" t="s">
        <v>3579</v>
      </c>
      <c r="C186" s="60" t="s">
        <v>3579</v>
      </c>
      <c r="D186" s="60" t="s">
        <v>3579</v>
      </c>
      <c r="E186" s="60" t="s">
        <v>3579</v>
      </c>
      <c r="F186" s="60" t="s">
        <v>3579</v>
      </c>
      <c r="G186" s="60" t="s">
        <v>3579</v>
      </c>
      <c r="H186" s="60" t="s">
        <v>2790</v>
      </c>
      <c r="I186" s="60" t="s">
        <v>1607</v>
      </c>
      <c r="Q186" s="59" t="str">
        <f t="shared" si="4"/>
        <v>00_00179</v>
      </c>
      <c r="R186" s="59" t="s">
        <v>6426</v>
      </c>
    </row>
    <row r="187" spans="1:18" ht="17.399999999999999">
      <c r="A187" s="60" t="s">
        <v>3579</v>
      </c>
      <c r="B187" s="60" t="s">
        <v>3579</v>
      </c>
      <c r="C187" s="60" t="s">
        <v>3579</v>
      </c>
      <c r="D187" s="60" t="s">
        <v>3579</v>
      </c>
      <c r="E187" s="60" t="s">
        <v>3579</v>
      </c>
      <c r="F187" s="60" t="s">
        <v>3579</v>
      </c>
      <c r="G187" s="60" t="s">
        <v>3579</v>
      </c>
      <c r="H187" s="60" t="s">
        <v>2791</v>
      </c>
      <c r="I187" s="60" t="s">
        <v>1608</v>
      </c>
      <c r="Q187" s="59" t="str">
        <f t="shared" si="4"/>
        <v>00_00180</v>
      </c>
      <c r="R187" s="59" t="s">
        <v>6426</v>
      </c>
    </row>
    <row r="188" spans="1:18" ht="17.399999999999999">
      <c r="A188" s="60" t="s">
        <v>3579</v>
      </c>
      <c r="B188" s="60" t="s">
        <v>3579</v>
      </c>
      <c r="C188" s="60" t="s">
        <v>6499</v>
      </c>
      <c r="D188" s="60" t="s">
        <v>357</v>
      </c>
      <c r="E188" s="60" t="s">
        <v>6499</v>
      </c>
      <c r="F188" s="60" t="s">
        <v>395</v>
      </c>
      <c r="G188" s="60" t="s">
        <v>5461</v>
      </c>
      <c r="H188" s="60" t="s">
        <v>2792</v>
      </c>
      <c r="I188" s="60" t="s">
        <v>1841</v>
      </c>
      <c r="Q188" s="59" t="str">
        <f t="shared" si="4"/>
        <v>00_00181</v>
      </c>
      <c r="R188" s="59" t="s">
        <v>6427</v>
      </c>
    </row>
    <row r="189" spans="1:18" ht="17.399999999999999">
      <c r="A189" s="60" t="s">
        <v>3579</v>
      </c>
      <c r="B189" s="60" t="s">
        <v>3579</v>
      </c>
      <c r="C189" s="60" t="s">
        <v>3579</v>
      </c>
      <c r="D189" s="60" t="s">
        <v>3579</v>
      </c>
      <c r="E189" s="60" t="s">
        <v>3579</v>
      </c>
      <c r="F189" s="60" t="s">
        <v>3579</v>
      </c>
      <c r="G189" s="60" t="s">
        <v>3579</v>
      </c>
      <c r="H189" s="60" t="s">
        <v>2793</v>
      </c>
      <c r="I189" s="60" t="s">
        <v>1842</v>
      </c>
      <c r="Q189" s="59" t="str">
        <f t="shared" si="4"/>
        <v>00_00182</v>
      </c>
      <c r="R189" s="59" t="s">
        <v>6427</v>
      </c>
    </row>
    <row r="190" spans="1:18" ht="17.399999999999999">
      <c r="A190" s="60" t="s">
        <v>3579</v>
      </c>
      <c r="B190" s="60" t="s">
        <v>3579</v>
      </c>
      <c r="C190" s="60" t="s">
        <v>3579</v>
      </c>
      <c r="D190" s="60" t="s">
        <v>3579</v>
      </c>
      <c r="E190" s="60" t="s">
        <v>3579</v>
      </c>
      <c r="F190" s="60" t="s">
        <v>396</v>
      </c>
      <c r="G190" s="60" t="s">
        <v>5464</v>
      </c>
      <c r="H190" s="60" t="s">
        <v>2794</v>
      </c>
      <c r="I190" s="60" t="s">
        <v>1609</v>
      </c>
      <c r="Q190" s="59" t="str">
        <f t="shared" si="4"/>
        <v>00_00183</v>
      </c>
      <c r="R190" s="59" t="s">
        <v>6427</v>
      </c>
    </row>
    <row r="191" spans="1:18" ht="17.399999999999999">
      <c r="A191" s="60" t="s">
        <v>3579</v>
      </c>
      <c r="B191" s="60" t="s">
        <v>3579</v>
      </c>
      <c r="C191" s="60" t="s">
        <v>3579</v>
      </c>
      <c r="D191" s="60" t="s">
        <v>3579</v>
      </c>
      <c r="E191" s="60" t="s">
        <v>3579</v>
      </c>
      <c r="F191" s="60" t="s">
        <v>3579</v>
      </c>
      <c r="G191" s="60" t="s">
        <v>3579</v>
      </c>
      <c r="H191" s="60" t="s">
        <v>2795</v>
      </c>
      <c r="I191" s="60" t="s">
        <v>1610</v>
      </c>
      <c r="Q191" s="59" t="str">
        <f t="shared" si="4"/>
        <v>00_00184</v>
      </c>
      <c r="R191" s="59" t="s">
        <v>6427</v>
      </c>
    </row>
    <row r="192" spans="1:18" ht="17.399999999999999">
      <c r="A192" s="60" t="s">
        <v>3579</v>
      </c>
      <c r="B192" s="60" t="s">
        <v>3579</v>
      </c>
      <c r="C192" s="60" t="s">
        <v>6500</v>
      </c>
      <c r="D192" s="60" t="s">
        <v>358</v>
      </c>
      <c r="E192" s="60" t="s">
        <v>6500</v>
      </c>
      <c r="F192" s="60" t="s">
        <v>397</v>
      </c>
      <c r="G192" s="60" t="s">
        <v>1611</v>
      </c>
      <c r="H192" s="60" t="s">
        <v>2796</v>
      </c>
      <c r="I192" s="60" t="s">
        <v>1611</v>
      </c>
      <c r="Q192" s="59" t="str">
        <f t="shared" si="4"/>
        <v>00_00185</v>
      </c>
      <c r="R192" s="59" t="s">
        <v>6428</v>
      </c>
    </row>
    <row r="193" spans="1:18" ht="17.399999999999999">
      <c r="A193" s="60" t="s">
        <v>3579</v>
      </c>
      <c r="B193" s="60" t="s">
        <v>3579</v>
      </c>
      <c r="C193" s="60" t="s">
        <v>3579</v>
      </c>
      <c r="D193" s="60" t="s">
        <v>3579</v>
      </c>
      <c r="E193" s="60" t="s">
        <v>3579</v>
      </c>
      <c r="F193" s="60" t="s">
        <v>398</v>
      </c>
      <c r="G193" s="60" t="s">
        <v>1613</v>
      </c>
      <c r="H193" s="60" t="s">
        <v>2797</v>
      </c>
      <c r="I193" s="60" t="s">
        <v>1612</v>
      </c>
      <c r="Q193" s="59" t="str">
        <f t="shared" si="4"/>
        <v>00_00186</v>
      </c>
      <c r="R193" s="59" t="s">
        <v>6428</v>
      </c>
    </row>
    <row r="194" spans="1:18" ht="17.399999999999999">
      <c r="A194" s="60" t="s">
        <v>3579</v>
      </c>
      <c r="B194" s="60" t="s">
        <v>3579</v>
      </c>
      <c r="C194" s="60" t="s">
        <v>3579</v>
      </c>
      <c r="D194" s="60" t="s">
        <v>3579</v>
      </c>
      <c r="E194" s="60" t="s">
        <v>3579</v>
      </c>
      <c r="F194" s="60" t="s">
        <v>3579</v>
      </c>
      <c r="G194" s="60" t="s">
        <v>3579</v>
      </c>
      <c r="H194" s="60" t="s">
        <v>2798</v>
      </c>
      <c r="I194" s="60" t="s">
        <v>1613</v>
      </c>
      <c r="Q194" s="59" t="str">
        <f t="shared" si="4"/>
        <v>00_00187</v>
      </c>
      <c r="R194" s="59" t="s">
        <v>6428</v>
      </c>
    </row>
    <row r="195" spans="1:18" ht="17.399999999999999">
      <c r="A195" s="60" t="s">
        <v>3579</v>
      </c>
      <c r="B195" s="60" t="s">
        <v>3579</v>
      </c>
      <c r="C195" s="60" t="s">
        <v>6501</v>
      </c>
      <c r="D195" s="60" t="s">
        <v>359</v>
      </c>
      <c r="E195" s="60" t="s">
        <v>6501</v>
      </c>
      <c r="F195" s="60" t="s">
        <v>399</v>
      </c>
      <c r="G195" s="60" t="s">
        <v>6501</v>
      </c>
      <c r="H195" s="60" t="s">
        <v>2799</v>
      </c>
      <c r="I195" s="60" t="s">
        <v>1614</v>
      </c>
      <c r="Q195" s="59" t="str">
        <f t="shared" si="4"/>
        <v>00_00188</v>
      </c>
      <c r="R195" s="59" t="s">
        <v>6429</v>
      </c>
    </row>
    <row r="196" spans="1:18" ht="17.399999999999999">
      <c r="A196" s="60" t="s">
        <v>3579</v>
      </c>
      <c r="B196" s="60" t="s">
        <v>3579</v>
      </c>
      <c r="C196" s="60" t="s">
        <v>3579</v>
      </c>
      <c r="D196" s="60" t="s">
        <v>3579</v>
      </c>
      <c r="E196" s="60" t="s">
        <v>3579</v>
      </c>
      <c r="F196" s="60" t="s">
        <v>3579</v>
      </c>
      <c r="G196" s="60" t="s">
        <v>3579</v>
      </c>
      <c r="H196" s="60" t="s">
        <v>2800</v>
      </c>
      <c r="I196" s="60" t="s">
        <v>1615</v>
      </c>
      <c r="Q196" s="59" t="str">
        <f t="shared" si="4"/>
        <v>00_00189</v>
      </c>
      <c r="R196" s="59" t="s">
        <v>6429</v>
      </c>
    </row>
    <row r="197" spans="1:18" ht="17.399999999999999">
      <c r="A197" s="60" t="s">
        <v>3579</v>
      </c>
      <c r="B197" s="60" t="s">
        <v>3579</v>
      </c>
      <c r="C197" s="60" t="s">
        <v>3579</v>
      </c>
      <c r="D197" s="60" t="s">
        <v>3579</v>
      </c>
      <c r="E197" s="60" t="s">
        <v>3579</v>
      </c>
      <c r="F197" s="60" t="s">
        <v>3579</v>
      </c>
      <c r="G197" s="60" t="s">
        <v>3579</v>
      </c>
      <c r="H197" s="60" t="s">
        <v>2801</v>
      </c>
      <c r="I197" s="60" t="s">
        <v>1616</v>
      </c>
      <c r="Q197" s="59" t="str">
        <f t="shared" si="4"/>
        <v>00_00190</v>
      </c>
      <c r="R197" s="59" t="s">
        <v>6429</v>
      </c>
    </row>
    <row r="198" spans="1:18" ht="17.399999999999999">
      <c r="A198" s="60" t="s">
        <v>3579</v>
      </c>
      <c r="B198" s="60" t="s">
        <v>3579</v>
      </c>
      <c r="C198" s="60" t="s">
        <v>3579</v>
      </c>
      <c r="D198" s="60" t="s">
        <v>3579</v>
      </c>
      <c r="E198" s="60" t="s">
        <v>3579</v>
      </c>
      <c r="F198" s="60" t="s">
        <v>3579</v>
      </c>
      <c r="G198" s="60" t="s">
        <v>3579</v>
      </c>
      <c r="H198" s="60" t="s">
        <v>2802</v>
      </c>
      <c r="I198" s="60" t="s">
        <v>1617</v>
      </c>
      <c r="Q198" s="59" t="str">
        <f t="shared" si="4"/>
        <v>00_00191</v>
      </c>
      <c r="R198" s="59" t="s">
        <v>6429</v>
      </c>
    </row>
    <row r="199" spans="1:18" ht="17.399999999999999">
      <c r="A199" s="60" t="s">
        <v>3579</v>
      </c>
      <c r="B199" s="60" t="s">
        <v>3579</v>
      </c>
      <c r="C199" s="60" t="s">
        <v>3579</v>
      </c>
      <c r="D199" s="60" t="s">
        <v>3579</v>
      </c>
      <c r="E199" s="60" t="s">
        <v>3579</v>
      </c>
      <c r="F199" s="60" t="s">
        <v>3579</v>
      </c>
      <c r="G199" s="60" t="s">
        <v>3579</v>
      </c>
      <c r="H199" s="60" t="s">
        <v>2803</v>
      </c>
      <c r="I199" s="60" t="s">
        <v>1618</v>
      </c>
      <c r="Q199" s="59" t="str">
        <f t="shared" si="4"/>
        <v>00_00192</v>
      </c>
      <c r="R199" s="59" t="s">
        <v>6429</v>
      </c>
    </row>
    <row r="200" spans="1:18" ht="17.399999999999999">
      <c r="A200" s="60" t="s">
        <v>3579</v>
      </c>
      <c r="B200" s="60" t="s">
        <v>3579</v>
      </c>
      <c r="C200" s="60" t="s">
        <v>3579</v>
      </c>
      <c r="D200" s="60" t="s">
        <v>3579</v>
      </c>
      <c r="E200" s="60" t="s">
        <v>3579</v>
      </c>
      <c r="F200" s="60" t="s">
        <v>3579</v>
      </c>
      <c r="G200" s="60" t="s">
        <v>3579</v>
      </c>
      <c r="H200" s="60" t="s">
        <v>2804</v>
      </c>
      <c r="I200" s="60" t="s">
        <v>1619</v>
      </c>
      <c r="Q200" s="59" t="str">
        <f t="shared" si="4"/>
        <v>00_00193</v>
      </c>
      <c r="R200" s="59" t="s">
        <v>6429</v>
      </c>
    </row>
    <row r="201" spans="1:18" ht="17.399999999999999">
      <c r="A201" s="60" t="s">
        <v>328</v>
      </c>
      <c r="B201" s="60" t="s">
        <v>6555</v>
      </c>
      <c r="C201" s="60" t="s">
        <v>6556</v>
      </c>
      <c r="D201" s="60" t="s">
        <v>360</v>
      </c>
      <c r="E201" s="60" t="s">
        <v>6556</v>
      </c>
      <c r="F201" s="60" t="s">
        <v>400</v>
      </c>
      <c r="G201" s="60" t="s">
        <v>6557</v>
      </c>
      <c r="H201" s="60" t="s">
        <v>2805</v>
      </c>
      <c r="I201" s="60" t="s">
        <v>1620</v>
      </c>
      <c r="Q201" s="59" t="str">
        <f t="shared" ref="Q201:Q264" si="5">CONCATENATE($M$7,H201)</f>
        <v>00_00194</v>
      </c>
      <c r="R201" s="59" t="s">
        <v>6430</v>
      </c>
    </row>
    <row r="202" spans="1:18" ht="17.399999999999999">
      <c r="A202" s="60" t="s">
        <v>3579</v>
      </c>
      <c r="B202" s="60" t="s">
        <v>3579</v>
      </c>
      <c r="C202" s="60" t="s">
        <v>3579</v>
      </c>
      <c r="D202" s="60" t="s">
        <v>3579</v>
      </c>
      <c r="E202" s="60" t="s">
        <v>3579</v>
      </c>
      <c r="F202" s="60" t="s">
        <v>3579</v>
      </c>
      <c r="G202" s="60" t="s">
        <v>3579</v>
      </c>
      <c r="H202" s="60" t="s">
        <v>2806</v>
      </c>
      <c r="I202" s="60" t="s">
        <v>1621</v>
      </c>
      <c r="Q202" s="59" t="str">
        <f t="shared" si="5"/>
        <v>00_00195</v>
      </c>
      <c r="R202" s="59" t="s">
        <v>6430</v>
      </c>
    </row>
    <row r="203" spans="1:18" ht="17.399999999999999">
      <c r="A203" s="60" t="s">
        <v>3579</v>
      </c>
      <c r="B203" s="60" t="s">
        <v>3579</v>
      </c>
      <c r="C203" s="60" t="s">
        <v>3579</v>
      </c>
      <c r="D203" s="60" t="s">
        <v>3579</v>
      </c>
      <c r="E203" s="60" t="s">
        <v>3579</v>
      </c>
      <c r="F203" s="60" t="s">
        <v>401</v>
      </c>
      <c r="G203" s="60" t="s">
        <v>6558</v>
      </c>
      <c r="H203" s="60" t="s">
        <v>2807</v>
      </c>
      <c r="I203" s="60" t="s">
        <v>1622</v>
      </c>
      <c r="Q203" s="59" t="str">
        <f t="shared" si="5"/>
        <v>00_00196</v>
      </c>
      <c r="R203" s="59" t="s">
        <v>6430</v>
      </c>
    </row>
    <row r="204" spans="1:18" ht="17.399999999999999">
      <c r="A204" s="60" t="s">
        <v>3579</v>
      </c>
      <c r="B204" s="60" t="s">
        <v>3579</v>
      </c>
      <c r="C204" s="60" t="s">
        <v>6559</v>
      </c>
      <c r="D204" s="60" t="s">
        <v>361</v>
      </c>
      <c r="E204" s="60" t="s">
        <v>6559</v>
      </c>
      <c r="F204" s="60" t="s">
        <v>402</v>
      </c>
      <c r="G204" s="60" t="s">
        <v>6560</v>
      </c>
      <c r="H204" s="60" t="s">
        <v>2808</v>
      </c>
      <c r="I204" s="60" t="s">
        <v>1623</v>
      </c>
      <c r="Q204" s="59" t="str">
        <f t="shared" si="5"/>
        <v>00_00197</v>
      </c>
      <c r="R204" s="59" t="s">
        <v>6430</v>
      </c>
    </row>
    <row r="205" spans="1:18" ht="17.399999999999999">
      <c r="A205" s="60" t="s">
        <v>3579</v>
      </c>
      <c r="B205" s="60" t="s">
        <v>3579</v>
      </c>
      <c r="C205" s="60" t="s">
        <v>3579</v>
      </c>
      <c r="D205" s="60" t="s">
        <v>3579</v>
      </c>
      <c r="E205" s="60" t="s">
        <v>3579</v>
      </c>
      <c r="F205" s="60" t="s">
        <v>3579</v>
      </c>
      <c r="G205" s="60" t="s">
        <v>3579</v>
      </c>
      <c r="H205" s="60" t="s">
        <v>2809</v>
      </c>
      <c r="I205" s="60" t="s">
        <v>1624</v>
      </c>
      <c r="Q205" s="59" t="str">
        <f t="shared" si="5"/>
        <v>00_00198</v>
      </c>
      <c r="R205" s="59" t="s">
        <v>6430</v>
      </c>
    </row>
    <row r="206" spans="1:18" ht="17.399999999999999">
      <c r="A206" s="60" t="s">
        <v>3579</v>
      </c>
      <c r="B206" s="60" t="s">
        <v>3579</v>
      </c>
      <c r="C206" s="60" t="s">
        <v>3579</v>
      </c>
      <c r="D206" s="60" t="s">
        <v>3579</v>
      </c>
      <c r="E206" s="60" t="s">
        <v>3579</v>
      </c>
      <c r="F206" s="60" t="s">
        <v>3579</v>
      </c>
      <c r="G206" s="60" t="s">
        <v>3579</v>
      </c>
      <c r="H206" s="60" t="s">
        <v>2810</v>
      </c>
      <c r="I206" s="60" t="s">
        <v>1625</v>
      </c>
      <c r="Q206" s="59" t="str">
        <f t="shared" si="5"/>
        <v>00_00199</v>
      </c>
      <c r="R206" s="59" t="s">
        <v>6430</v>
      </c>
    </row>
    <row r="207" spans="1:18" ht="17.399999999999999">
      <c r="A207" s="60" t="s">
        <v>3579</v>
      </c>
      <c r="B207" s="60" t="s">
        <v>3579</v>
      </c>
      <c r="C207" s="60" t="s">
        <v>3579</v>
      </c>
      <c r="D207" s="60" t="s">
        <v>3579</v>
      </c>
      <c r="E207" s="60" t="s">
        <v>3579</v>
      </c>
      <c r="F207" s="60" t="s">
        <v>3579</v>
      </c>
      <c r="G207" s="60" t="s">
        <v>3579</v>
      </c>
      <c r="H207" s="60" t="s">
        <v>2811</v>
      </c>
      <c r="I207" s="60" t="s">
        <v>1626</v>
      </c>
      <c r="Q207" s="59" t="str">
        <f t="shared" si="5"/>
        <v>00_00200</v>
      </c>
      <c r="R207" s="59" t="s">
        <v>6430</v>
      </c>
    </row>
    <row r="208" spans="1:18" ht="17.399999999999999">
      <c r="A208" s="60" t="s">
        <v>3579</v>
      </c>
      <c r="B208" s="60" t="s">
        <v>3579</v>
      </c>
      <c r="C208" s="60" t="s">
        <v>3579</v>
      </c>
      <c r="D208" s="60" t="s">
        <v>3579</v>
      </c>
      <c r="E208" s="60" t="s">
        <v>3579</v>
      </c>
      <c r="F208" s="60" t="s">
        <v>3579</v>
      </c>
      <c r="G208" s="60" t="s">
        <v>3579</v>
      </c>
      <c r="H208" s="60" t="s">
        <v>2812</v>
      </c>
      <c r="I208" s="60" t="s">
        <v>1627</v>
      </c>
      <c r="Q208" s="59" t="str">
        <f t="shared" si="5"/>
        <v>00_00201</v>
      </c>
      <c r="R208" s="59" t="s">
        <v>6430</v>
      </c>
    </row>
    <row r="209" spans="1:18" ht="17.399999999999999">
      <c r="A209" s="60" t="s">
        <v>3579</v>
      </c>
      <c r="B209" s="60" t="s">
        <v>3579</v>
      </c>
      <c r="C209" s="60" t="s">
        <v>3579</v>
      </c>
      <c r="D209" s="60" t="s">
        <v>3579</v>
      </c>
      <c r="E209" s="60" t="s">
        <v>3579</v>
      </c>
      <c r="F209" s="60" t="s">
        <v>403</v>
      </c>
      <c r="G209" s="60" t="s">
        <v>1628</v>
      </c>
      <c r="H209" s="60" t="s">
        <v>2813</v>
      </c>
      <c r="I209" s="60" t="s">
        <v>1628</v>
      </c>
      <c r="Q209" s="59" t="str">
        <f t="shared" si="5"/>
        <v>00_00202</v>
      </c>
      <c r="R209" s="59" t="s">
        <v>6430</v>
      </c>
    </row>
    <row r="210" spans="1:18" ht="17.399999999999999">
      <c r="A210" s="60" t="s">
        <v>3579</v>
      </c>
      <c r="B210" s="60" t="s">
        <v>3579</v>
      </c>
      <c r="C210" s="60" t="s">
        <v>3579</v>
      </c>
      <c r="D210" s="60" t="s">
        <v>3579</v>
      </c>
      <c r="E210" s="60" t="s">
        <v>3579</v>
      </c>
      <c r="F210" s="60" t="s">
        <v>404</v>
      </c>
      <c r="G210" s="60" t="s">
        <v>5491</v>
      </c>
      <c r="H210" s="60" t="s">
        <v>2814</v>
      </c>
      <c r="I210" s="60" t="s">
        <v>1629</v>
      </c>
      <c r="Q210" s="59" t="str">
        <f t="shared" si="5"/>
        <v>00_00203</v>
      </c>
      <c r="R210" s="59" t="s">
        <v>6430</v>
      </c>
    </row>
    <row r="211" spans="1:18" ht="17.399999999999999">
      <c r="A211" s="60" t="s">
        <v>3579</v>
      </c>
      <c r="B211" s="60" t="s">
        <v>3579</v>
      </c>
      <c r="C211" s="60" t="s">
        <v>3579</v>
      </c>
      <c r="D211" s="60" t="s">
        <v>3579</v>
      </c>
      <c r="E211" s="60" t="s">
        <v>3579</v>
      </c>
      <c r="F211" s="60" t="s">
        <v>3579</v>
      </c>
      <c r="G211" s="60" t="s">
        <v>3579</v>
      </c>
      <c r="H211" s="60" t="s">
        <v>2815</v>
      </c>
      <c r="I211" s="60" t="s">
        <v>1843</v>
      </c>
      <c r="Q211" s="59" t="str">
        <f t="shared" si="5"/>
        <v>00_00204</v>
      </c>
      <c r="R211" s="59" t="s">
        <v>6430</v>
      </c>
    </row>
    <row r="212" spans="1:18" ht="17.399999999999999">
      <c r="A212" s="60" t="s">
        <v>3579</v>
      </c>
      <c r="B212" s="60" t="s">
        <v>3579</v>
      </c>
      <c r="C212" s="60" t="s">
        <v>3579</v>
      </c>
      <c r="D212" s="60" t="s">
        <v>3579</v>
      </c>
      <c r="E212" s="60" t="s">
        <v>3579</v>
      </c>
      <c r="F212" s="60" t="s">
        <v>405</v>
      </c>
      <c r="G212" s="60" t="s">
        <v>1632</v>
      </c>
      <c r="H212" s="60" t="s">
        <v>2816</v>
      </c>
      <c r="I212" s="60" t="s">
        <v>1631</v>
      </c>
      <c r="Q212" s="59" t="str">
        <f t="shared" si="5"/>
        <v>00_00205</v>
      </c>
      <c r="R212" s="59" t="s">
        <v>6430</v>
      </c>
    </row>
    <row r="213" spans="1:18" ht="17.399999999999999">
      <c r="A213" s="60" t="s">
        <v>3579</v>
      </c>
      <c r="B213" s="60" t="s">
        <v>3579</v>
      </c>
      <c r="C213" s="60" t="s">
        <v>3579</v>
      </c>
      <c r="D213" s="60" t="s">
        <v>3579</v>
      </c>
      <c r="E213" s="60" t="s">
        <v>3579</v>
      </c>
      <c r="F213" s="60" t="s">
        <v>3579</v>
      </c>
      <c r="G213" s="60" t="s">
        <v>3579</v>
      </c>
      <c r="H213" s="60" t="s">
        <v>2817</v>
      </c>
      <c r="I213" s="60" t="s">
        <v>1632</v>
      </c>
      <c r="Q213" s="59" t="str">
        <f t="shared" si="5"/>
        <v>00_00206</v>
      </c>
      <c r="R213" s="59" t="s">
        <v>6430</v>
      </c>
    </row>
    <row r="214" spans="1:18" ht="17.399999999999999">
      <c r="A214" s="60" t="s">
        <v>3579</v>
      </c>
      <c r="B214" s="60" t="s">
        <v>3579</v>
      </c>
      <c r="C214" s="60" t="s">
        <v>6505</v>
      </c>
      <c r="D214" s="60" t="s">
        <v>362</v>
      </c>
      <c r="E214" s="60" t="s">
        <v>6505</v>
      </c>
      <c r="F214" s="60" t="s">
        <v>406</v>
      </c>
      <c r="G214" s="60" t="s">
        <v>5499</v>
      </c>
      <c r="H214" s="60" t="s">
        <v>2818</v>
      </c>
      <c r="I214" s="60" t="s">
        <v>1633</v>
      </c>
      <c r="Q214" s="59" t="str">
        <f t="shared" si="5"/>
        <v>00_00207</v>
      </c>
      <c r="R214" s="59" t="s">
        <v>6431</v>
      </c>
    </row>
    <row r="215" spans="1:18" ht="17.399999999999999">
      <c r="A215" s="60" t="s">
        <v>3579</v>
      </c>
      <c r="B215" s="60" t="s">
        <v>3579</v>
      </c>
      <c r="C215" s="60" t="s">
        <v>3579</v>
      </c>
      <c r="D215" s="60" t="s">
        <v>3579</v>
      </c>
      <c r="E215" s="60" t="s">
        <v>3579</v>
      </c>
      <c r="F215" s="60" t="s">
        <v>3579</v>
      </c>
      <c r="G215" s="60" t="s">
        <v>3579</v>
      </c>
      <c r="H215" s="60" t="s">
        <v>2819</v>
      </c>
      <c r="I215" s="60" t="s">
        <v>1634</v>
      </c>
      <c r="Q215" s="59" t="str">
        <f t="shared" si="5"/>
        <v>00_00208</v>
      </c>
      <c r="R215" s="59" t="s">
        <v>6431</v>
      </c>
    </row>
    <row r="216" spans="1:18" ht="17.399999999999999">
      <c r="A216" s="60" t="s">
        <v>3579</v>
      </c>
      <c r="B216" s="60" t="s">
        <v>3579</v>
      </c>
      <c r="C216" s="60" t="s">
        <v>3579</v>
      </c>
      <c r="D216" s="60" t="s">
        <v>3579</v>
      </c>
      <c r="E216" s="60" t="s">
        <v>3579</v>
      </c>
      <c r="F216" s="60" t="s">
        <v>3579</v>
      </c>
      <c r="G216" s="60" t="s">
        <v>3579</v>
      </c>
      <c r="H216" s="60" t="s">
        <v>2820</v>
      </c>
      <c r="I216" s="60" t="s">
        <v>1844</v>
      </c>
      <c r="Q216" s="59" t="str">
        <f t="shared" si="5"/>
        <v>00_00209</v>
      </c>
      <c r="R216" s="59" t="s">
        <v>6431</v>
      </c>
    </row>
    <row r="217" spans="1:18" ht="17.399999999999999">
      <c r="A217" s="60" t="s">
        <v>3579</v>
      </c>
      <c r="B217" s="60" t="s">
        <v>3579</v>
      </c>
      <c r="C217" s="60" t="s">
        <v>3579</v>
      </c>
      <c r="D217" s="60" t="s">
        <v>3579</v>
      </c>
      <c r="E217" s="60" t="s">
        <v>3579</v>
      </c>
      <c r="F217" s="60" t="s">
        <v>3579</v>
      </c>
      <c r="G217" s="60" t="s">
        <v>3579</v>
      </c>
      <c r="H217" s="60" t="s">
        <v>2821</v>
      </c>
      <c r="I217" s="60" t="s">
        <v>1636</v>
      </c>
      <c r="Q217" s="59" t="str">
        <f t="shared" si="5"/>
        <v>00_00210</v>
      </c>
      <c r="R217" s="59" t="s">
        <v>6431</v>
      </c>
    </row>
    <row r="218" spans="1:18" ht="17.399999999999999">
      <c r="A218" s="60" t="s">
        <v>3579</v>
      </c>
      <c r="B218" s="60" t="s">
        <v>3579</v>
      </c>
      <c r="C218" s="60" t="s">
        <v>3579</v>
      </c>
      <c r="D218" s="60" t="s">
        <v>3579</v>
      </c>
      <c r="E218" s="60" t="s">
        <v>3579</v>
      </c>
      <c r="F218" s="60" t="s">
        <v>3579</v>
      </c>
      <c r="G218" s="60" t="s">
        <v>3579</v>
      </c>
      <c r="H218" s="60" t="s">
        <v>2822</v>
      </c>
      <c r="I218" s="60" t="s">
        <v>1845</v>
      </c>
      <c r="Q218" s="59" t="str">
        <f t="shared" si="5"/>
        <v>00_00211</v>
      </c>
      <c r="R218" s="59" t="s">
        <v>6431</v>
      </c>
    </row>
    <row r="219" spans="1:18" ht="17.399999999999999">
      <c r="A219" s="60" t="s">
        <v>3579</v>
      </c>
      <c r="B219" s="60" t="s">
        <v>3579</v>
      </c>
      <c r="C219" s="60" t="s">
        <v>3579</v>
      </c>
      <c r="D219" s="60" t="s">
        <v>3579</v>
      </c>
      <c r="E219" s="60" t="s">
        <v>3579</v>
      </c>
      <c r="F219" s="60" t="s">
        <v>407</v>
      </c>
      <c r="G219" s="60" t="s">
        <v>5505</v>
      </c>
      <c r="H219" s="60" t="s">
        <v>2823</v>
      </c>
      <c r="I219" s="60" t="s">
        <v>1638</v>
      </c>
      <c r="Q219" s="59" t="str">
        <f t="shared" si="5"/>
        <v>00_00212</v>
      </c>
      <c r="R219" s="59" t="s">
        <v>6431</v>
      </c>
    </row>
    <row r="220" spans="1:18" ht="17.399999999999999">
      <c r="A220" s="60" t="s">
        <v>3579</v>
      </c>
      <c r="B220" s="60" t="s">
        <v>3579</v>
      </c>
      <c r="C220" s="60" t="s">
        <v>3579</v>
      </c>
      <c r="D220" s="60" t="s">
        <v>3579</v>
      </c>
      <c r="E220" s="60" t="s">
        <v>3579</v>
      </c>
      <c r="F220" s="60" t="s">
        <v>3579</v>
      </c>
      <c r="G220" s="60" t="s">
        <v>3579</v>
      </c>
      <c r="H220" s="60" t="s">
        <v>2824</v>
      </c>
      <c r="I220" s="60" t="s">
        <v>1639</v>
      </c>
      <c r="Q220" s="59" t="str">
        <f t="shared" si="5"/>
        <v>00_00213</v>
      </c>
      <c r="R220" s="59" t="s">
        <v>6431</v>
      </c>
    </row>
    <row r="221" spans="1:18" ht="17.399999999999999">
      <c r="A221" s="60" t="s">
        <v>3579</v>
      </c>
      <c r="B221" s="60" t="s">
        <v>3579</v>
      </c>
      <c r="C221" s="60" t="s">
        <v>3579</v>
      </c>
      <c r="D221" s="60" t="s">
        <v>3579</v>
      </c>
      <c r="E221" s="60" t="s">
        <v>3579</v>
      </c>
      <c r="F221" s="60" t="s">
        <v>3579</v>
      </c>
      <c r="G221" s="60" t="s">
        <v>3579</v>
      </c>
      <c r="H221" s="60" t="s">
        <v>2825</v>
      </c>
      <c r="I221" s="60" t="s">
        <v>1640</v>
      </c>
      <c r="Q221" s="59" t="str">
        <f t="shared" si="5"/>
        <v>00_00214</v>
      </c>
      <c r="R221" s="59" t="s">
        <v>6431</v>
      </c>
    </row>
    <row r="222" spans="1:18" ht="17.399999999999999">
      <c r="A222" s="60" t="s">
        <v>329</v>
      </c>
      <c r="B222" s="60" t="s">
        <v>5509</v>
      </c>
      <c r="C222" s="60" t="s">
        <v>5509</v>
      </c>
      <c r="D222" s="60" t="s">
        <v>363</v>
      </c>
      <c r="E222" s="60" t="s">
        <v>5509</v>
      </c>
      <c r="F222" s="60" t="s">
        <v>408</v>
      </c>
      <c r="G222" s="60" t="s">
        <v>6561</v>
      </c>
      <c r="H222" s="60" t="s">
        <v>2826</v>
      </c>
      <c r="I222" s="60" t="s">
        <v>1641</v>
      </c>
      <c r="Q222" s="59" t="str">
        <f t="shared" si="5"/>
        <v>00_00215</v>
      </c>
      <c r="R222" s="59" t="s">
        <v>6432</v>
      </c>
    </row>
    <row r="223" spans="1:18" ht="17.399999999999999">
      <c r="A223" s="60" t="s">
        <v>3579</v>
      </c>
      <c r="B223" s="60" t="s">
        <v>3579</v>
      </c>
      <c r="C223" s="60" t="s">
        <v>3579</v>
      </c>
      <c r="D223" s="60" t="s">
        <v>3579</v>
      </c>
      <c r="E223" s="60" t="s">
        <v>3579</v>
      </c>
      <c r="F223" s="60" t="s">
        <v>3579</v>
      </c>
      <c r="G223" s="60" t="s">
        <v>3579</v>
      </c>
      <c r="H223" s="60" t="s">
        <v>2827</v>
      </c>
      <c r="I223" s="60" t="s">
        <v>1846</v>
      </c>
      <c r="Q223" s="59" t="str">
        <f t="shared" si="5"/>
        <v>00_00216</v>
      </c>
      <c r="R223" s="59" t="s">
        <v>6432</v>
      </c>
    </row>
    <row r="224" spans="1:18" ht="17.399999999999999">
      <c r="A224" s="60" t="s">
        <v>3579</v>
      </c>
      <c r="B224" s="60" t="s">
        <v>3579</v>
      </c>
      <c r="C224" s="60" t="s">
        <v>3579</v>
      </c>
      <c r="D224" s="60" t="s">
        <v>3579</v>
      </c>
      <c r="E224" s="60" t="s">
        <v>3579</v>
      </c>
      <c r="F224" s="60" t="s">
        <v>409</v>
      </c>
      <c r="G224" s="60" t="s">
        <v>6562</v>
      </c>
      <c r="H224" s="60" t="s">
        <v>2828</v>
      </c>
      <c r="I224" s="60" t="s">
        <v>1643</v>
      </c>
      <c r="Q224" s="59" t="str">
        <f t="shared" si="5"/>
        <v>00_00217</v>
      </c>
      <c r="R224" s="59" t="s">
        <v>6432</v>
      </c>
    </row>
    <row r="225" spans="1:18" ht="17.399999999999999">
      <c r="A225" s="60" t="s">
        <v>3579</v>
      </c>
      <c r="B225" s="60" t="s">
        <v>3579</v>
      </c>
      <c r="C225" s="60" t="s">
        <v>3579</v>
      </c>
      <c r="D225" s="60" t="s">
        <v>3579</v>
      </c>
      <c r="E225" s="60" t="s">
        <v>3579</v>
      </c>
      <c r="F225" s="60" t="s">
        <v>3579</v>
      </c>
      <c r="G225" s="60" t="s">
        <v>3579</v>
      </c>
      <c r="H225" s="60" t="s">
        <v>2829</v>
      </c>
      <c r="I225" s="60" t="s">
        <v>1644</v>
      </c>
      <c r="Q225" s="59" t="str">
        <f t="shared" si="5"/>
        <v>00_00218</v>
      </c>
      <c r="R225" s="59" t="s">
        <v>6432</v>
      </c>
    </row>
    <row r="226" spans="1:18" ht="17.399999999999999">
      <c r="A226" s="60" t="s">
        <v>3579</v>
      </c>
      <c r="B226" s="60" t="s">
        <v>3579</v>
      </c>
      <c r="C226" s="60" t="s">
        <v>3579</v>
      </c>
      <c r="D226" s="60" t="s">
        <v>3579</v>
      </c>
      <c r="E226" s="60" t="s">
        <v>3579</v>
      </c>
      <c r="F226" s="60" t="s">
        <v>410</v>
      </c>
      <c r="G226" s="60" t="s">
        <v>6563</v>
      </c>
      <c r="H226" s="60" t="s">
        <v>2830</v>
      </c>
      <c r="I226" s="60" t="s">
        <v>1645</v>
      </c>
      <c r="Q226" s="59" t="str">
        <f t="shared" si="5"/>
        <v>00_00219</v>
      </c>
      <c r="R226" s="59" t="s">
        <v>6432</v>
      </c>
    </row>
    <row r="227" spans="1:18" ht="17.399999999999999">
      <c r="A227" s="60" t="s">
        <v>3579</v>
      </c>
      <c r="B227" s="60" t="s">
        <v>3579</v>
      </c>
      <c r="C227" s="60" t="s">
        <v>3579</v>
      </c>
      <c r="D227" s="60" t="s">
        <v>3579</v>
      </c>
      <c r="E227" s="60" t="s">
        <v>3579</v>
      </c>
      <c r="F227" s="60" t="s">
        <v>3579</v>
      </c>
      <c r="G227" s="60" t="s">
        <v>3579</v>
      </c>
      <c r="H227" s="60" t="s">
        <v>2831</v>
      </c>
      <c r="I227" s="60" t="s">
        <v>1646</v>
      </c>
      <c r="Q227" s="59" t="str">
        <f t="shared" si="5"/>
        <v>00_00220</v>
      </c>
      <c r="R227" s="59" t="s">
        <v>6432</v>
      </c>
    </row>
    <row r="228" spans="1:18" ht="17.399999999999999">
      <c r="A228" s="60" t="s">
        <v>3579</v>
      </c>
      <c r="B228" s="60" t="s">
        <v>3579</v>
      </c>
      <c r="C228" s="60" t="s">
        <v>3579</v>
      </c>
      <c r="D228" s="60" t="s">
        <v>3579</v>
      </c>
      <c r="E228" s="60" t="s">
        <v>3579</v>
      </c>
      <c r="F228" s="60" t="s">
        <v>3579</v>
      </c>
      <c r="G228" s="60" t="s">
        <v>3579</v>
      </c>
      <c r="H228" s="60" t="s">
        <v>2832</v>
      </c>
      <c r="I228" s="60" t="s">
        <v>1647</v>
      </c>
      <c r="Q228" s="59" t="str">
        <f t="shared" si="5"/>
        <v>00_00221</v>
      </c>
      <c r="R228" s="59" t="s">
        <v>6432</v>
      </c>
    </row>
    <row r="229" spans="1:18" ht="17.399999999999999">
      <c r="A229" s="60" t="s">
        <v>3579</v>
      </c>
      <c r="B229" s="60" t="s">
        <v>3579</v>
      </c>
      <c r="C229" s="60" t="s">
        <v>3579</v>
      </c>
      <c r="D229" s="60" t="s">
        <v>3579</v>
      </c>
      <c r="E229" s="60" t="s">
        <v>3579</v>
      </c>
      <c r="F229" s="60" t="s">
        <v>411</v>
      </c>
      <c r="G229" s="60" t="s">
        <v>1849</v>
      </c>
      <c r="H229" s="60" t="s">
        <v>2833</v>
      </c>
      <c r="I229" s="60" t="s">
        <v>1648</v>
      </c>
      <c r="Q229" s="59" t="str">
        <f t="shared" si="5"/>
        <v>00_00222</v>
      </c>
      <c r="R229" s="59" t="s">
        <v>6432</v>
      </c>
    </row>
    <row r="230" spans="1:18" ht="17.399999999999999">
      <c r="A230" s="60" t="s">
        <v>3579</v>
      </c>
      <c r="B230" s="60" t="s">
        <v>3579</v>
      </c>
      <c r="C230" s="60" t="s">
        <v>3579</v>
      </c>
      <c r="D230" s="60" t="s">
        <v>3579</v>
      </c>
      <c r="E230" s="60" t="s">
        <v>3579</v>
      </c>
      <c r="F230" s="60" t="s">
        <v>3579</v>
      </c>
      <c r="G230" s="60" t="s">
        <v>3579</v>
      </c>
      <c r="H230" s="60" t="s">
        <v>2834</v>
      </c>
      <c r="I230" s="60" t="s">
        <v>1847</v>
      </c>
      <c r="Q230" s="59" t="str">
        <f t="shared" si="5"/>
        <v>00_00223</v>
      </c>
      <c r="R230" s="59" t="s">
        <v>6432</v>
      </c>
    </row>
    <row r="231" spans="1:18" ht="17.399999999999999">
      <c r="A231" s="60" t="s">
        <v>3579</v>
      </c>
      <c r="B231" s="60" t="s">
        <v>3579</v>
      </c>
      <c r="C231" s="60" t="s">
        <v>3579</v>
      </c>
      <c r="D231" s="60" t="s">
        <v>3579</v>
      </c>
      <c r="E231" s="60" t="s">
        <v>3579</v>
      </c>
      <c r="F231" s="60" t="s">
        <v>3579</v>
      </c>
      <c r="G231" s="60" t="s">
        <v>3579</v>
      </c>
      <c r="H231" s="60" t="s">
        <v>2835</v>
      </c>
      <c r="I231" s="60" t="s">
        <v>1848</v>
      </c>
      <c r="Q231" s="59" t="str">
        <f t="shared" si="5"/>
        <v>00_00224</v>
      </c>
      <c r="R231" s="59" t="s">
        <v>6432</v>
      </c>
    </row>
    <row r="232" spans="1:18" ht="17.399999999999999">
      <c r="A232" s="60" t="s">
        <v>3579</v>
      </c>
      <c r="B232" s="60" t="s">
        <v>3579</v>
      </c>
      <c r="C232" s="60" t="s">
        <v>3579</v>
      </c>
      <c r="D232" s="60" t="s">
        <v>3579</v>
      </c>
      <c r="E232" s="60" t="s">
        <v>3579</v>
      </c>
      <c r="F232" s="60" t="s">
        <v>3579</v>
      </c>
      <c r="G232" s="60" t="s">
        <v>3579</v>
      </c>
      <c r="H232" s="60" t="s">
        <v>2836</v>
      </c>
      <c r="I232" s="60" t="s">
        <v>1849</v>
      </c>
      <c r="Q232" s="59" t="str">
        <f t="shared" si="5"/>
        <v>00_00225</v>
      </c>
      <c r="R232" s="59" t="s">
        <v>6432</v>
      </c>
    </row>
    <row r="233" spans="1:18" ht="17.399999999999999">
      <c r="A233" s="60" t="s">
        <v>330</v>
      </c>
      <c r="B233" s="60" t="s">
        <v>5526</v>
      </c>
      <c r="C233" s="60" t="s">
        <v>6506</v>
      </c>
      <c r="D233" s="60" t="s">
        <v>364</v>
      </c>
      <c r="E233" s="60" t="s">
        <v>6506</v>
      </c>
      <c r="F233" s="60" t="s">
        <v>412</v>
      </c>
      <c r="G233" s="60" t="s">
        <v>6564</v>
      </c>
      <c r="H233" s="60" t="s">
        <v>2837</v>
      </c>
      <c r="I233" s="60" t="s">
        <v>5529</v>
      </c>
      <c r="Q233" s="59" t="str">
        <f t="shared" si="5"/>
        <v>00_00226</v>
      </c>
      <c r="R233" s="59" t="s">
        <v>6433</v>
      </c>
    </row>
    <row r="234" spans="1:18" ht="17.399999999999999">
      <c r="A234" s="60" t="s">
        <v>3579</v>
      </c>
      <c r="B234" s="60" t="s">
        <v>3579</v>
      </c>
      <c r="C234" s="60" t="s">
        <v>3579</v>
      </c>
      <c r="D234" s="60" t="s">
        <v>3579</v>
      </c>
      <c r="E234" s="60" t="s">
        <v>3579</v>
      </c>
      <c r="F234" s="60" t="s">
        <v>413</v>
      </c>
      <c r="G234" s="60" t="s">
        <v>5531</v>
      </c>
      <c r="H234" s="60" t="s">
        <v>2838</v>
      </c>
      <c r="I234" s="60" t="s">
        <v>1850</v>
      </c>
      <c r="Q234" s="59" t="str">
        <f t="shared" si="5"/>
        <v>00_00227</v>
      </c>
      <c r="R234" s="59" t="s">
        <v>6433</v>
      </c>
    </row>
    <row r="235" spans="1:18" ht="17.399999999999999">
      <c r="A235" s="60" t="s">
        <v>3579</v>
      </c>
      <c r="B235" s="60" t="s">
        <v>3579</v>
      </c>
      <c r="C235" s="60" t="s">
        <v>3579</v>
      </c>
      <c r="D235" s="60" t="s">
        <v>3579</v>
      </c>
      <c r="E235" s="60" t="s">
        <v>3579</v>
      </c>
      <c r="F235" s="60" t="s">
        <v>3579</v>
      </c>
      <c r="G235" s="60" t="s">
        <v>3579</v>
      </c>
      <c r="H235" s="60" t="s">
        <v>2839</v>
      </c>
      <c r="I235" s="60" t="s">
        <v>1851</v>
      </c>
      <c r="Q235" s="59" t="str">
        <f t="shared" si="5"/>
        <v>00_00228</v>
      </c>
      <c r="R235" s="59" t="s">
        <v>6433</v>
      </c>
    </row>
    <row r="236" spans="1:18" ht="17.399999999999999">
      <c r="A236" s="60" t="s">
        <v>3579</v>
      </c>
      <c r="B236" s="60" t="s">
        <v>3579</v>
      </c>
      <c r="C236" s="60" t="s">
        <v>3579</v>
      </c>
      <c r="D236" s="60" t="s">
        <v>3579</v>
      </c>
      <c r="E236" s="60" t="s">
        <v>3579</v>
      </c>
      <c r="F236" s="60" t="s">
        <v>414</v>
      </c>
      <c r="G236" s="60" t="s">
        <v>1650</v>
      </c>
      <c r="H236" s="60" t="s">
        <v>2840</v>
      </c>
      <c r="I236" s="60" t="s">
        <v>1650</v>
      </c>
      <c r="Q236" s="59" t="str">
        <f t="shared" si="5"/>
        <v>00_00229</v>
      </c>
      <c r="R236" s="59" t="s">
        <v>6433</v>
      </c>
    </row>
    <row r="237" spans="1:18" ht="17.399999999999999">
      <c r="A237" s="60" t="s">
        <v>3579</v>
      </c>
      <c r="B237" s="60" t="s">
        <v>3579</v>
      </c>
      <c r="C237" s="60" t="s">
        <v>3579</v>
      </c>
      <c r="D237" s="60" t="s">
        <v>3579</v>
      </c>
      <c r="E237" s="60" t="s">
        <v>3579</v>
      </c>
      <c r="F237" s="60" t="s">
        <v>415</v>
      </c>
      <c r="G237" s="60" t="s">
        <v>6565</v>
      </c>
      <c r="H237" s="60" t="s">
        <v>2841</v>
      </c>
      <c r="I237" s="60" t="s">
        <v>1651</v>
      </c>
      <c r="Q237" s="59" t="str">
        <f t="shared" si="5"/>
        <v>00_00230</v>
      </c>
      <c r="R237" s="59" t="s">
        <v>6433</v>
      </c>
    </row>
    <row r="238" spans="1:18" ht="17.399999999999999">
      <c r="A238" s="60" t="s">
        <v>3579</v>
      </c>
      <c r="B238" s="60" t="s">
        <v>3579</v>
      </c>
      <c r="C238" s="60" t="s">
        <v>3579</v>
      </c>
      <c r="D238" s="60" t="s">
        <v>3579</v>
      </c>
      <c r="E238" s="60" t="s">
        <v>3579</v>
      </c>
      <c r="F238" s="60" t="s">
        <v>3579</v>
      </c>
      <c r="G238" s="60" t="s">
        <v>3579</v>
      </c>
      <c r="H238" s="60" t="s">
        <v>2842</v>
      </c>
      <c r="I238" s="60" t="s">
        <v>1852</v>
      </c>
      <c r="Q238" s="59" t="str">
        <f t="shared" si="5"/>
        <v>00_00231</v>
      </c>
      <c r="R238" s="59" t="s">
        <v>6433</v>
      </c>
    </row>
    <row r="239" spans="1:18" ht="17.399999999999999">
      <c r="A239" s="60" t="s">
        <v>3579</v>
      </c>
      <c r="B239" s="60" t="s">
        <v>3579</v>
      </c>
      <c r="C239" s="60" t="s">
        <v>3579</v>
      </c>
      <c r="D239" s="60" t="s">
        <v>3579</v>
      </c>
      <c r="E239" s="60" t="s">
        <v>3579</v>
      </c>
      <c r="F239" s="60" t="s">
        <v>3579</v>
      </c>
      <c r="G239" s="60" t="s">
        <v>3579</v>
      </c>
      <c r="H239" s="60" t="s">
        <v>2843</v>
      </c>
      <c r="I239" s="60" t="s">
        <v>1853</v>
      </c>
      <c r="Q239" s="59" t="str">
        <f t="shared" si="5"/>
        <v>00_00232</v>
      </c>
      <c r="R239" s="59" t="s">
        <v>6433</v>
      </c>
    </row>
    <row r="240" spans="1:18" ht="17.399999999999999">
      <c r="A240" s="60" t="s">
        <v>3579</v>
      </c>
      <c r="B240" s="60" t="s">
        <v>3579</v>
      </c>
      <c r="C240" s="60" t="s">
        <v>3579</v>
      </c>
      <c r="D240" s="60" t="s">
        <v>3579</v>
      </c>
      <c r="E240" s="60" t="s">
        <v>3579</v>
      </c>
      <c r="F240" s="60" t="s">
        <v>416</v>
      </c>
      <c r="G240" s="60" t="s">
        <v>1653</v>
      </c>
      <c r="H240" s="60" t="s">
        <v>2844</v>
      </c>
      <c r="I240" s="60" t="s">
        <v>1652</v>
      </c>
      <c r="Q240" s="59" t="str">
        <f t="shared" si="5"/>
        <v>00_00233</v>
      </c>
      <c r="R240" s="59" t="s">
        <v>6433</v>
      </c>
    </row>
    <row r="241" spans="1:18" ht="17.399999999999999">
      <c r="A241" s="60" t="s">
        <v>3579</v>
      </c>
      <c r="B241" s="60" t="s">
        <v>3579</v>
      </c>
      <c r="C241" s="60" t="s">
        <v>3579</v>
      </c>
      <c r="D241" s="60" t="s">
        <v>3579</v>
      </c>
      <c r="E241" s="60" t="s">
        <v>3579</v>
      </c>
      <c r="F241" s="60" t="s">
        <v>3579</v>
      </c>
      <c r="G241" s="60" t="s">
        <v>3579</v>
      </c>
      <c r="H241" s="60" t="s">
        <v>2845</v>
      </c>
      <c r="I241" s="60" t="s">
        <v>1854</v>
      </c>
      <c r="Q241" s="59" t="str">
        <f t="shared" si="5"/>
        <v>00_00234</v>
      </c>
      <c r="R241" s="59" t="s">
        <v>6433</v>
      </c>
    </row>
    <row r="242" spans="1:18" ht="17.399999999999999">
      <c r="A242" s="60" t="s">
        <v>3579</v>
      </c>
      <c r="B242" s="60" t="s">
        <v>3579</v>
      </c>
      <c r="C242" s="60" t="s">
        <v>3579</v>
      </c>
      <c r="D242" s="60" t="s">
        <v>3579</v>
      </c>
      <c r="E242" s="60" t="s">
        <v>3579</v>
      </c>
      <c r="F242" s="60" t="s">
        <v>3579</v>
      </c>
      <c r="G242" s="60" t="s">
        <v>3579</v>
      </c>
      <c r="H242" s="60" t="s">
        <v>2846</v>
      </c>
      <c r="I242" s="60" t="s">
        <v>1653</v>
      </c>
      <c r="Q242" s="59" t="str">
        <f t="shared" si="5"/>
        <v>00_00235</v>
      </c>
      <c r="R242" s="59" t="s">
        <v>6433</v>
      </c>
    </row>
    <row r="243" spans="1:18" ht="17.399999999999999">
      <c r="A243" s="60" t="s">
        <v>3579</v>
      </c>
      <c r="B243" s="60" t="s">
        <v>3579</v>
      </c>
      <c r="C243" s="60" t="s">
        <v>6507</v>
      </c>
      <c r="D243" s="60" t="s">
        <v>365</v>
      </c>
      <c r="E243" s="60" t="s">
        <v>6507</v>
      </c>
      <c r="F243" s="60" t="s">
        <v>417</v>
      </c>
      <c r="G243" s="60" t="s">
        <v>5546</v>
      </c>
      <c r="H243" s="60" t="s">
        <v>2847</v>
      </c>
      <c r="I243" s="60" t="s">
        <v>1654</v>
      </c>
      <c r="Q243" s="59" t="str">
        <f t="shared" si="5"/>
        <v>00_00236</v>
      </c>
      <c r="R243" s="59" t="s">
        <v>6434</v>
      </c>
    </row>
    <row r="244" spans="1:18" ht="17.399999999999999">
      <c r="A244" s="60" t="s">
        <v>3579</v>
      </c>
      <c r="B244" s="60" t="s">
        <v>3579</v>
      </c>
      <c r="C244" s="60" t="s">
        <v>3579</v>
      </c>
      <c r="D244" s="60" t="s">
        <v>3579</v>
      </c>
      <c r="E244" s="60" t="s">
        <v>3579</v>
      </c>
      <c r="F244" s="60" t="s">
        <v>3579</v>
      </c>
      <c r="G244" s="60" t="s">
        <v>3579</v>
      </c>
      <c r="H244" s="60" t="s">
        <v>2848</v>
      </c>
      <c r="I244" s="60" t="s">
        <v>1655</v>
      </c>
      <c r="Q244" s="59" t="str">
        <f t="shared" si="5"/>
        <v>00_00237</v>
      </c>
      <c r="R244" s="59" t="s">
        <v>6434</v>
      </c>
    </row>
    <row r="245" spans="1:18" ht="17.399999999999999">
      <c r="A245" s="60" t="s">
        <v>3579</v>
      </c>
      <c r="B245" s="60" t="s">
        <v>3579</v>
      </c>
      <c r="C245" s="60" t="s">
        <v>3579</v>
      </c>
      <c r="D245" s="60" t="s">
        <v>3579</v>
      </c>
      <c r="E245" s="60" t="s">
        <v>3579</v>
      </c>
      <c r="F245" s="60" t="s">
        <v>418</v>
      </c>
      <c r="G245" s="60" t="s">
        <v>6566</v>
      </c>
      <c r="H245" s="60" t="s">
        <v>2849</v>
      </c>
      <c r="I245" s="60" t="s">
        <v>1656</v>
      </c>
      <c r="Q245" s="59" t="str">
        <f t="shared" si="5"/>
        <v>00_00238</v>
      </c>
      <c r="R245" s="59" t="s">
        <v>6434</v>
      </c>
    </row>
    <row r="246" spans="1:18" ht="17.399999999999999">
      <c r="A246" s="60" t="s">
        <v>3579</v>
      </c>
      <c r="B246" s="60" t="s">
        <v>3579</v>
      </c>
      <c r="C246" s="60" t="s">
        <v>3579</v>
      </c>
      <c r="D246" s="60" t="s">
        <v>3579</v>
      </c>
      <c r="E246" s="60" t="s">
        <v>3579</v>
      </c>
      <c r="F246" s="60" t="s">
        <v>3579</v>
      </c>
      <c r="G246" s="60" t="s">
        <v>3579</v>
      </c>
      <c r="H246" s="60" t="s">
        <v>2850</v>
      </c>
      <c r="I246" s="60" t="s">
        <v>1657</v>
      </c>
      <c r="Q246" s="59" t="str">
        <f t="shared" si="5"/>
        <v>00_00239</v>
      </c>
      <c r="R246" s="59" t="s">
        <v>6434</v>
      </c>
    </row>
    <row r="247" spans="1:18" ht="17.399999999999999">
      <c r="A247" s="60" t="s">
        <v>3579</v>
      </c>
      <c r="B247" s="60" t="s">
        <v>3579</v>
      </c>
      <c r="C247" s="60" t="s">
        <v>3579</v>
      </c>
      <c r="D247" s="60" t="s">
        <v>3579</v>
      </c>
      <c r="E247" s="60" t="s">
        <v>3579</v>
      </c>
      <c r="F247" s="60" t="s">
        <v>419</v>
      </c>
      <c r="G247" s="60" t="s">
        <v>1661</v>
      </c>
      <c r="H247" s="60" t="s">
        <v>2851</v>
      </c>
      <c r="I247" s="60" t="s">
        <v>1658</v>
      </c>
      <c r="Q247" s="59" t="str">
        <f t="shared" si="5"/>
        <v>00_00240</v>
      </c>
      <c r="R247" s="59" t="s">
        <v>6434</v>
      </c>
    </row>
    <row r="248" spans="1:18" ht="17.399999999999999">
      <c r="A248" s="60" t="s">
        <v>3579</v>
      </c>
      <c r="B248" s="60" t="s">
        <v>3579</v>
      </c>
      <c r="C248" s="60" t="s">
        <v>3579</v>
      </c>
      <c r="D248" s="60" t="s">
        <v>3579</v>
      </c>
      <c r="E248" s="60" t="s">
        <v>3579</v>
      </c>
      <c r="F248" s="60" t="s">
        <v>3579</v>
      </c>
      <c r="G248" s="60" t="s">
        <v>3579</v>
      </c>
      <c r="H248" s="60" t="s">
        <v>2852</v>
      </c>
      <c r="I248" s="60" t="s">
        <v>1659</v>
      </c>
      <c r="Q248" s="59" t="str">
        <f t="shared" si="5"/>
        <v>00_00241</v>
      </c>
      <c r="R248" s="59" t="s">
        <v>6434</v>
      </c>
    </row>
    <row r="249" spans="1:18" ht="17.399999999999999">
      <c r="A249" s="60" t="s">
        <v>3579</v>
      </c>
      <c r="B249" s="60" t="s">
        <v>3579</v>
      </c>
      <c r="C249" s="60" t="s">
        <v>3579</v>
      </c>
      <c r="D249" s="60" t="s">
        <v>3579</v>
      </c>
      <c r="E249" s="60" t="s">
        <v>3579</v>
      </c>
      <c r="F249" s="60" t="s">
        <v>3579</v>
      </c>
      <c r="G249" s="60" t="s">
        <v>3579</v>
      </c>
      <c r="H249" s="60" t="s">
        <v>2853</v>
      </c>
      <c r="I249" s="60" t="s">
        <v>1660</v>
      </c>
      <c r="Q249" s="59" t="str">
        <f t="shared" si="5"/>
        <v>00_00242</v>
      </c>
      <c r="R249" s="59" t="s">
        <v>6434</v>
      </c>
    </row>
    <row r="250" spans="1:18" ht="17.399999999999999">
      <c r="A250" s="60" t="s">
        <v>3579</v>
      </c>
      <c r="B250" s="60" t="s">
        <v>3579</v>
      </c>
      <c r="C250" s="60" t="s">
        <v>3579</v>
      </c>
      <c r="D250" s="60" t="s">
        <v>3579</v>
      </c>
      <c r="E250" s="60" t="s">
        <v>3579</v>
      </c>
      <c r="F250" s="60" t="s">
        <v>3579</v>
      </c>
      <c r="G250" s="60" t="s">
        <v>3579</v>
      </c>
      <c r="H250" s="60" t="s">
        <v>2854</v>
      </c>
      <c r="I250" s="60" t="s">
        <v>1855</v>
      </c>
      <c r="Q250" s="59" t="str">
        <f t="shared" si="5"/>
        <v>00_00243</v>
      </c>
      <c r="R250" s="59" t="s">
        <v>6434</v>
      </c>
    </row>
    <row r="251" spans="1:18" ht="17.399999999999999">
      <c r="A251" s="60" t="s">
        <v>3579</v>
      </c>
      <c r="B251" s="60" t="s">
        <v>3579</v>
      </c>
      <c r="C251" s="60" t="s">
        <v>3579</v>
      </c>
      <c r="D251" s="60" t="s">
        <v>3579</v>
      </c>
      <c r="E251" s="60" t="s">
        <v>3579</v>
      </c>
      <c r="F251" s="60" t="s">
        <v>3579</v>
      </c>
      <c r="G251" s="60" t="s">
        <v>3579</v>
      </c>
      <c r="H251" s="60" t="s">
        <v>2855</v>
      </c>
      <c r="I251" s="60" t="s">
        <v>1856</v>
      </c>
      <c r="Q251" s="59" t="str">
        <f t="shared" si="5"/>
        <v>00_00244</v>
      </c>
      <c r="R251" s="59" t="s">
        <v>6434</v>
      </c>
    </row>
    <row r="252" spans="1:18" ht="17.399999999999999">
      <c r="A252" s="60" t="s">
        <v>3579</v>
      </c>
      <c r="B252" s="60" t="s">
        <v>3579</v>
      </c>
      <c r="C252" s="60" t="s">
        <v>3579</v>
      </c>
      <c r="D252" s="60" t="s">
        <v>3579</v>
      </c>
      <c r="E252" s="60" t="s">
        <v>3579</v>
      </c>
      <c r="F252" s="60" t="s">
        <v>3579</v>
      </c>
      <c r="G252" s="60" t="s">
        <v>3579</v>
      </c>
      <c r="H252" s="60" t="s">
        <v>2856</v>
      </c>
      <c r="I252" s="60" t="s">
        <v>1661</v>
      </c>
      <c r="Q252" s="59" t="str">
        <f t="shared" si="5"/>
        <v>00_00245</v>
      </c>
      <c r="R252" s="59" t="s">
        <v>6434</v>
      </c>
    </row>
    <row r="253" spans="1:18" ht="17.399999999999999">
      <c r="A253" s="60" t="s">
        <v>331</v>
      </c>
      <c r="B253" s="60" t="s">
        <v>6567</v>
      </c>
      <c r="C253" s="60" t="s">
        <v>6508</v>
      </c>
      <c r="D253" s="60" t="s">
        <v>366</v>
      </c>
      <c r="E253" s="60" t="s">
        <v>6508</v>
      </c>
      <c r="F253" s="60" t="s">
        <v>420</v>
      </c>
      <c r="G253" s="60" t="s">
        <v>6568</v>
      </c>
      <c r="H253" s="60" t="s">
        <v>2857</v>
      </c>
      <c r="I253" s="60" t="s">
        <v>1662</v>
      </c>
      <c r="Q253" s="59" t="str">
        <f t="shared" si="5"/>
        <v>00_00246</v>
      </c>
      <c r="R253" s="59" t="s">
        <v>6435</v>
      </c>
    </row>
    <row r="254" spans="1:18" ht="17.399999999999999">
      <c r="A254" s="60" t="s">
        <v>3579</v>
      </c>
      <c r="B254" s="60" t="s">
        <v>3579</v>
      </c>
      <c r="C254" s="60" t="s">
        <v>3579</v>
      </c>
      <c r="D254" s="60" t="s">
        <v>3579</v>
      </c>
      <c r="E254" s="60" t="s">
        <v>3579</v>
      </c>
      <c r="F254" s="60" t="s">
        <v>3579</v>
      </c>
      <c r="G254" s="60" t="s">
        <v>3579</v>
      </c>
      <c r="H254" s="60" t="s">
        <v>2858</v>
      </c>
      <c r="I254" s="60" t="s">
        <v>1663</v>
      </c>
      <c r="Q254" s="59" t="str">
        <f t="shared" si="5"/>
        <v>00_00247</v>
      </c>
      <c r="R254" s="59" t="s">
        <v>6435</v>
      </c>
    </row>
    <row r="255" spans="1:18" ht="17.399999999999999">
      <c r="A255" s="60" t="s">
        <v>3579</v>
      </c>
      <c r="B255" s="60" t="s">
        <v>3579</v>
      </c>
      <c r="C255" s="60" t="s">
        <v>3579</v>
      </c>
      <c r="D255" s="60" t="s">
        <v>3579</v>
      </c>
      <c r="E255" s="60" t="s">
        <v>3579</v>
      </c>
      <c r="F255" s="60" t="s">
        <v>3579</v>
      </c>
      <c r="G255" s="60" t="s">
        <v>3579</v>
      </c>
      <c r="H255" s="60" t="s">
        <v>2859</v>
      </c>
      <c r="I255" s="60" t="s">
        <v>1857</v>
      </c>
      <c r="Q255" s="59" t="str">
        <f t="shared" si="5"/>
        <v>00_00248</v>
      </c>
      <c r="R255" s="59" t="s">
        <v>6435</v>
      </c>
    </row>
    <row r="256" spans="1:18" ht="17.399999999999999">
      <c r="A256" s="60" t="s">
        <v>3579</v>
      </c>
      <c r="B256" s="60" t="s">
        <v>3579</v>
      </c>
      <c r="C256" s="60" t="s">
        <v>3579</v>
      </c>
      <c r="D256" s="60" t="s">
        <v>3579</v>
      </c>
      <c r="E256" s="60" t="s">
        <v>3579</v>
      </c>
      <c r="F256" s="60" t="s">
        <v>421</v>
      </c>
      <c r="G256" s="60" t="s">
        <v>1667</v>
      </c>
      <c r="H256" s="60" t="s">
        <v>2860</v>
      </c>
      <c r="I256" s="60" t="s">
        <v>1858</v>
      </c>
      <c r="Q256" s="59" t="str">
        <f t="shared" si="5"/>
        <v>00_00249</v>
      </c>
      <c r="R256" s="59" t="s">
        <v>6435</v>
      </c>
    </row>
    <row r="257" spans="1:18" ht="17.399999999999999">
      <c r="A257" s="60" t="s">
        <v>3579</v>
      </c>
      <c r="B257" s="60" t="s">
        <v>3579</v>
      </c>
      <c r="C257" s="60" t="s">
        <v>3579</v>
      </c>
      <c r="D257" s="60" t="s">
        <v>3579</v>
      </c>
      <c r="E257" s="60" t="s">
        <v>3579</v>
      </c>
      <c r="F257" s="60" t="s">
        <v>3579</v>
      </c>
      <c r="G257" s="60" t="s">
        <v>3579</v>
      </c>
      <c r="H257" s="60" t="s">
        <v>2861</v>
      </c>
      <c r="I257" s="60" t="s">
        <v>1664</v>
      </c>
      <c r="Q257" s="59" t="str">
        <f t="shared" si="5"/>
        <v>00_00250</v>
      </c>
      <c r="R257" s="59" t="s">
        <v>6435</v>
      </c>
    </row>
    <row r="258" spans="1:18" ht="17.399999999999999">
      <c r="A258" s="60" t="s">
        <v>3579</v>
      </c>
      <c r="B258" s="60" t="s">
        <v>3579</v>
      </c>
      <c r="C258" s="60" t="s">
        <v>3579</v>
      </c>
      <c r="D258" s="60" t="s">
        <v>3579</v>
      </c>
      <c r="E258" s="60" t="s">
        <v>3579</v>
      </c>
      <c r="F258" s="60" t="s">
        <v>3579</v>
      </c>
      <c r="G258" s="60" t="s">
        <v>3579</v>
      </c>
      <c r="H258" s="60" t="s">
        <v>2862</v>
      </c>
      <c r="I258" s="60" t="s">
        <v>1665</v>
      </c>
      <c r="Q258" s="59" t="str">
        <f t="shared" si="5"/>
        <v>00_00251</v>
      </c>
      <c r="R258" s="59" t="s">
        <v>6435</v>
      </c>
    </row>
    <row r="259" spans="1:18" ht="17.399999999999999">
      <c r="A259" s="60" t="s">
        <v>3579</v>
      </c>
      <c r="B259" s="60" t="s">
        <v>3579</v>
      </c>
      <c r="C259" s="60" t="s">
        <v>3579</v>
      </c>
      <c r="D259" s="60" t="s">
        <v>3579</v>
      </c>
      <c r="E259" s="60" t="s">
        <v>3579</v>
      </c>
      <c r="F259" s="60" t="s">
        <v>3579</v>
      </c>
      <c r="G259" s="60" t="s">
        <v>3579</v>
      </c>
      <c r="H259" s="60" t="s">
        <v>2863</v>
      </c>
      <c r="I259" s="60" t="s">
        <v>1666</v>
      </c>
      <c r="Q259" s="59" t="str">
        <f t="shared" si="5"/>
        <v>00_00252</v>
      </c>
      <c r="R259" s="59" t="s">
        <v>6435</v>
      </c>
    </row>
    <row r="260" spans="1:18" ht="17.399999999999999">
      <c r="A260" s="60" t="s">
        <v>3579</v>
      </c>
      <c r="B260" s="60" t="s">
        <v>3579</v>
      </c>
      <c r="C260" s="60" t="s">
        <v>3579</v>
      </c>
      <c r="D260" s="60" t="s">
        <v>3579</v>
      </c>
      <c r="E260" s="60" t="s">
        <v>3579</v>
      </c>
      <c r="F260" s="60" t="s">
        <v>3579</v>
      </c>
      <c r="G260" s="60" t="s">
        <v>3579</v>
      </c>
      <c r="H260" s="60" t="s">
        <v>2864</v>
      </c>
      <c r="I260" s="60" t="s">
        <v>1859</v>
      </c>
      <c r="Q260" s="59" t="str">
        <f t="shared" si="5"/>
        <v>00_00253</v>
      </c>
      <c r="R260" s="59" t="s">
        <v>6435</v>
      </c>
    </row>
    <row r="261" spans="1:18" ht="17.399999999999999">
      <c r="A261" s="60" t="s">
        <v>3579</v>
      </c>
      <c r="B261" s="60" t="s">
        <v>3579</v>
      </c>
      <c r="C261" s="60" t="s">
        <v>5573</v>
      </c>
      <c r="D261" s="60" t="s">
        <v>367</v>
      </c>
      <c r="E261" s="60" t="s">
        <v>5573</v>
      </c>
      <c r="F261" s="60" t="s">
        <v>422</v>
      </c>
      <c r="G261" s="60" t="s">
        <v>5574</v>
      </c>
      <c r="H261" s="60" t="s">
        <v>2865</v>
      </c>
      <c r="I261" s="60" t="s">
        <v>1668</v>
      </c>
      <c r="Q261" s="59" t="str">
        <f t="shared" si="5"/>
        <v>00_00254</v>
      </c>
      <c r="R261" s="59" t="s">
        <v>6436</v>
      </c>
    </row>
    <row r="262" spans="1:18" ht="17.399999999999999">
      <c r="A262" s="60" t="s">
        <v>3579</v>
      </c>
      <c r="B262" s="60" t="s">
        <v>3579</v>
      </c>
      <c r="C262" s="60" t="s">
        <v>3579</v>
      </c>
      <c r="D262" s="60" t="s">
        <v>3579</v>
      </c>
      <c r="E262" s="60" t="s">
        <v>3579</v>
      </c>
      <c r="F262" s="60" t="s">
        <v>3579</v>
      </c>
      <c r="G262" s="60" t="s">
        <v>3579</v>
      </c>
      <c r="H262" s="60" t="s">
        <v>2866</v>
      </c>
      <c r="I262" s="60" t="s">
        <v>1860</v>
      </c>
      <c r="Q262" s="59" t="str">
        <f t="shared" si="5"/>
        <v>00_00255</v>
      </c>
      <c r="R262" s="59" t="s">
        <v>6436</v>
      </c>
    </row>
    <row r="263" spans="1:18" ht="17.399999999999999">
      <c r="A263" s="60" t="s">
        <v>3579</v>
      </c>
      <c r="B263" s="60" t="s">
        <v>3579</v>
      </c>
      <c r="C263" s="60" t="s">
        <v>3579</v>
      </c>
      <c r="D263" s="60" t="s">
        <v>3579</v>
      </c>
      <c r="E263" s="60" t="s">
        <v>3579</v>
      </c>
      <c r="F263" s="60" t="s">
        <v>423</v>
      </c>
      <c r="G263" s="60" t="s">
        <v>5577</v>
      </c>
      <c r="H263" s="60" t="s">
        <v>2867</v>
      </c>
      <c r="I263" s="60" t="s">
        <v>1669</v>
      </c>
      <c r="Q263" s="59" t="str">
        <f t="shared" si="5"/>
        <v>00_00256</v>
      </c>
      <c r="R263" s="59" t="s">
        <v>6436</v>
      </c>
    </row>
    <row r="264" spans="1:18" ht="17.399999999999999">
      <c r="A264" s="60" t="s">
        <v>3579</v>
      </c>
      <c r="B264" s="60" t="s">
        <v>3579</v>
      </c>
      <c r="C264" s="60" t="s">
        <v>3579</v>
      </c>
      <c r="D264" s="60" t="s">
        <v>3579</v>
      </c>
      <c r="E264" s="60" t="s">
        <v>3579</v>
      </c>
      <c r="F264" s="60" t="s">
        <v>3579</v>
      </c>
      <c r="G264" s="60" t="s">
        <v>3579</v>
      </c>
      <c r="H264" s="60" t="s">
        <v>2868</v>
      </c>
      <c r="I264" s="60" t="s">
        <v>1861</v>
      </c>
      <c r="Q264" s="59" t="str">
        <f t="shared" si="5"/>
        <v>00_00257</v>
      </c>
      <c r="R264" s="59" t="s">
        <v>6436</v>
      </c>
    </row>
    <row r="265" spans="1:18" ht="17.399999999999999">
      <c r="A265" s="60" t="s">
        <v>3579</v>
      </c>
      <c r="B265" s="60" t="s">
        <v>3579</v>
      </c>
      <c r="C265" s="60" t="s">
        <v>3579</v>
      </c>
      <c r="D265" s="60" t="s">
        <v>3579</v>
      </c>
      <c r="E265" s="60" t="s">
        <v>3579</v>
      </c>
      <c r="F265" s="60" t="s">
        <v>424</v>
      </c>
      <c r="G265" s="60" t="s">
        <v>6569</v>
      </c>
      <c r="H265" s="60" t="s">
        <v>2869</v>
      </c>
      <c r="I265" s="60" t="s">
        <v>1670</v>
      </c>
      <c r="Q265" s="59" t="str">
        <f t="shared" ref="Q265:Q328" si="6">CONCATENATE($M$7,H265)</f>
        <v>00_00258</v>
      </c>
      <c r="R265" s="59" t="s">
        <v>6436</v>
      </c>
    </row>
    <row r="266" spans="1:18" ht="17.399999999999999">
      <c r="A266" s="60" t="s">
        <v>3579</v>
      </c>
      <c r="B266" s="60" t="s">
        <v>3579</v>
      </c>
      <c r="C266" s="60" t="s">
        <v>3579</v>
      </c>
      <c r="D266" s="60" t="s">
        <v>3579</v>
      </c>
      <c r="E266" s="60" t="s">
        <v>3579</v>
      </c>
      <c r="F266" s="60" t="s">
        <v>3579</v>
      </c>
      <c r="G266" s="60" t="s">
        <v>3579</v>
      </c>
      <c r="H266" s="60" t="s">
        <v>2870</v>
      </c>
      <c r="I266" s="60" t="s">
        <v>1671</v>
      </c>
      <c r="Q266" s="59" t="str">
        <f t="shared" si="6"/>
        <v>00_00259</v>
      </c>
      <c r="R266" s="59" t="s">
        <v>6436</v>
      </c>
    </row>
    <row r="267" spans="1:18" ht="17.399999999999999">
      <c r="A267" s="60" t="s">
        <v>3579</v>
      </c>
      <c r="B267" s="60" t="s">
        <v>3579</v>
      </c>
      <c r="C267" s="60" t="s">
        <v>3579</v>
      </c>
      <c r="D267" s="60" t="s">
        <v>3579</v>
      </c>
      <c r="E267" s="60" t="s">
        <v>3579</v>
      </c>
      <c r="F267" s="60" t="s">
        <v>3579</v>
      </c>
      <c r="G267" s="60" t="s">
        <v>3579</v>
      </c>
      <c r="H267" s="60" t="s">
        <v>6570</v>
      </c>
      <c r="I267" s="60" t="s">
        <v>1672</v>
      </c>
      <c r="Q267" s="59" t="str">
        <f t="shared" si="6"/>
        <v>00_00260</v>
      </c>
      <c r="R267" s="59" t="s">
        <v>6436</v>
      </c>
    </row>
    <row r="268" spans="1:18" ht="17.399999999999999">
      <c r="A268" s="60" t="s">
        <v>3579</v>
      </c>
      <c r="B268" s="60" t="s">
        <v>3579</v>
      </c>
      <c r="C268" s="60" t="s">
        <v>3579</v>
      </c>
      <c r="D268" s="60" t="s">
        <v>3579</v>
      </c>
      <c r="E268" s="60" t="s">
        <v>3579</v>
      </c>
      <c r="F268" s="60" t="s">
        <v>3579</v>
      </c>
      <c r="G268" s="60" t="s">
        <v>3579</v>
      </c>
      <c r="H268" s="60" t="s">
        <v>6571</v>
      </c>
      <c r="I268" s="60" t="s">
        <v>1673</v>
      </c>
      <c r="Q268" s="59" t="str">
        <f t="shared" si="6"/>
        <v>00_00261</v>
      </c>
      <c r="R268" s="59" t="s">
        <v>6436</v>
      </c>
    </row>
    <row r="269" spans="1:18" ht="17.399999999999999">
      <c r="A269" s="60" t="s">
        <v>3579</v>
      </c>
      <c r="B269" s="60" t="s">
        <v>3579</v>
      </c>
      <c r="C269" s="60" t="s">
        <v>6510</v>
      </c>
      <c r="D269" s="60" t="s">
        <v>368</v>
      </c>
      <c r="E269" s="60" t="s">
        <v>6510</v>
      </c>
      <c r="F269" s="60" t="s">
        <v>425</v>
      </c>
      <c r="G269" s="60" t="s">
        <v>6572</v>
      </c>
      <c r="H269" s="60" t="s">
        <v>2871</v>
      </c>
      <c r="I269" s="60" t="s">
        <v>1674</v>
      </c>
      <c r="Q269" s="59" t="str">
        <f t="shared" si="6"/>
        <v>00_00262</v>
      </c>
      <c r="R269" s="59" t="s">
        <v>6437</v>
      </c>
    </row>
    <row r="270" spans="1:18" ht="17.399999999999999">
      <c r="A270" s="60" t="s">
        <v>3579</v>
      </c>
      <c r="B270" s="60" t="s">
        <v>3579</v>
      </c>
      <c r="C270" s="60" t="s">
        <v>3579</v>
      </c>
      <c r="D270" s="60" t="s">
        <v>3579</v>
      </c>
      <c r="E270" s="60" t="s">
        <v>3579</v>
      </c>
      <c r="F270" s="60" t="s">
        <v>3579</v>
      </c>
      <c r="G270" s="60" t="s">
        <v>3579</v>
      </c>
      <c r="H270" s="60" t="s">
        <v>2872</v>
      </c>
      <c r="I270" s="60" t="s">
        <v>6573</v>
      </c>
      <c r="Q270" s="59" t="str">
        <f t="shared" si="6"/>
        <v>00_00263</v>
      </c>
      <c r="R270" s="59" t="s">
        <v>6437</v>
      </c>
    </row>
    <row r="271" spans="1:18" ht="17.399999999999999">
      <c r="A271" s="60" t="s">
        <v>3579</v>
      </c>
      <c r="B271" s="60" t="s">
        <v>3579</v>
      </c>
      <c r="C271" s="60" t="s">
        <v>3579</v>
      </c>
      <c r="D271" s="60" t="s">
        <v>3579</v>
      </c>
      <c r="E271" s="60" t="s">
        <v>3579</v>
      </c>
      <c r="F271" s="60" t="s">
        <v>3579</v>
      </c>
      <c r="G271" s="60" t="s">
        <v>3579</v>
      </c>
      <c r="H271" s="60" t="s">
        <v>2873</v>
      </c>
      <c r="I271" s="60" t="s">
        <v>1675</v>
      </c>
      <c r="Q271" s="59" t="str">
        <f t="shared" si="6"/>
        <v>00_00264</v>
      </c>
      <c r="R271" s="59" t="s">
        <v>6437</v>
      </c>
    </row>
    <row r="272" spans="1:18" ht="17.399999999999999">
      <c r="A272" s="60" t="s">
        <v>3579</v>
      </c>
      <c r="B272" s="60" t="s">
        <v>3579</v>
      </c>
      <c r="C272" s="60" t="s">
        <v>3579</v>
      </c>
      <c r="D272" s="60" t="s">
        <v>3579</v>
      </c>
      <c r="E272" s="60" t="s">
        <v>3579</v>
      </c>
      <c r="F272" s="60" t="s">
        <v>3579</v>
      </c>
      <c r="G272" s="60" t="s">
        <v>3579</v>
      </c>
      <c r="H272" s="60" t="s">
        <v>2874</v>
      </c>
      <c r="I272" s="60" t="s">
        <v>1862</v>
      </c>
      <c r="Q272" s="59" t="str">
        <f t="shared" si="6"/>
        <v>00_00265</v>
      </c>
      <c r="R272" s="59" t="s">
        <v>6437</v>
      </c>
    </row>
    <row r="273" spans="1:18" ht="17.399999999999999">
      <c r="A273" s="60" t="s">
        <v>3579</v>
      </c>
      <c r="B273" s="60" t="s">
        <v>3579</v>
      </c>
      <c r="C273" s="60" t="s">
        <v>3579</v>
      </c>
      <c r="D273" s="60" t="s">
        <v>3579</v>
      </c>
      <c r="E273" s="60" t="s">
        <v>3579</v>
      </c>
      <c r="F273" s="60" t="s">
        <v>426</v>
      </c>
      <c r="G273" s="60" t="s">
        <v>6574</v>
      </c>
      <c r="H273" s="60" t="s">
        <v>2875</v>
      </c>
      <c r="I273" s="60" t="s">
        <v>1677</v>
      </c>
      <c r="Q273" s="59" t="str">
        <f t="shared" si="6"/>
        <v>00_00266</v>
      </c>
      <c r="R273" s="59" t="s">
        <v>6437</v>
      </c>
    </row>
    <row r="274" spans="1:18" ht="17.399999999999999">
      <c r="A274" s="60" t="s">
        <v>3579</v>
      </c>
      <c r="B274" s="60" t="s">
        <v>3579</v>
      </c>
      <c r="C274" s="60" t="s">
        <v>3579</v>
      </c>
      <c r="D274" s="60" t="s">
        <v>3579</v>
      </c>
      <c r="E274" s="60" t="s">
        <v>3579</v>
      </c>
      <c r="F274" s="60" t="s">
        <v>3579</v>
      </c>
      <c r="G274" s="60" t="s">
        <v>3579</v>
      </c>
      <c r="H274" s="60" t="s">
        <v>2876</v>
      </c>
      <c r="I274" s="60" t="s">
        <v>1863</v>
      </c>
      <c r="Q274" s="59" t="str">
        <f t="shared" si="6"/>
        <v>00_00267</v>
      </c>
      <c r="R274" s="59" t="s">
        <v>6437</v>
      </c>
    </row>
    <row r="275" spans="1:18" ht="17.399999999999999">
      <c r="A275" s="60" t="s">
        <v>3579</v>
      </c>
      <c r="B275" s="60" t="s">
        <v>3579</v>
      </c>
      <c r="C275" s="60" t="s">
        <v>3579</v>
      </c>
      <c r="D275" s="60" t="s">
        <v>3579</v>
      </c>
      <c r="E275" s="60" t="s">
        <v>3579</v>
      </c>
      <c r="F275" s="60" t="s">
        <v>3579</v>
      </c>
      <c r="G275" s="60" t="s">
        <v>3579</v>
      </c>
      <c r="H275" s="60" t="s">
        <v>2877</v>
      </c>
      <c r="I275" s="60" t="s">
        <v>5595</v>
      </c>
      <c r="Q275" s="59" t="str">
        <f t="shared" si="6"/>
        <v>00_00268</v>
      </c>
      <c r="R275" s="59" t="s">
        <v>6437</v>
      </c>
    </row>
    <row r="276" spans="1:18" ht="17.399999999999999">
      <c r="A276" s="60" t="s">
        <v>3579</v>
      </c>
      <c r="B276" s="60" t="s">
        <v>3579</v>
      </c>
      <c r="C276" s="60" t="s">
        <v>1679</v>
      </c>
      <c r="D276" s="60" t="s">
        <v>369</v>
      </c>
      <c r="E276" s="60" t="s">
        <v>1679</v>
      </c>
      <c r="F276" s="60" t="s">
        <v>427</v>
      </c>
      <c r="G276" s="60" t="s">
        <v>1679</v>
      </c>
      <c r="H276" s="60" t="s">
        <v>2878</v>
      </c>
      <c r="I276" s="60" t="s">
        <v>1679</v>
      </c>
      <c r="Q276" s="59" t="str">
        <f t="shared" si="6"/>
        <v>00_00269</v>
      </c>
      <c r="R276" s="59" t="s">
        <v>6438</v>
      </c>
    </row>
    <row r="277" spans="1:18" ht="17.399999999999999">
      <c r="A277" s="60" t="s">
        <v>3579</v>
      </c>
      <c r="B277" s="60" t="s">
        <v>3579</v>
      </c>
      <c r="C277" s="60" t="s">
        <v>3579</v>
      </c>
      <c r="D277" s="60" t="s">
        <v>3579</v>
      </c>
      <c r="E277" s="60" t="s">
        <v>3579</v>
      </c>
      <c r="F277" s="60" t="s">
        <v>428</v>
      </c>
      <c r="G277" s="60" t="s">
        <v>1680</v>
      </c>
      <c r="H277" s="60" t="s">
        <v>2879</v>
      </c>
      <c r="I277" s="60" t="s">
        <v>1680</v>
      </c>
      <c r="Q277" s="59" t="str">
        <f t="shared" si="6"/>
        <v>00_00270</v>
      </c>
      <c r="R277" s="59" t="s">
        <v>6438</v>
      </c>
    </row>
    <row r="278" spans="1:18" ht="17.399999999999999">
      <c r="A278" s="60" t="s">
        <v>3579</v>
      </c>
      <c r="B278" s="60" t="s">
        <v>3579</v>
      </c>
      <c r="C278" s="60" t="s">
        <v>6512</v>
      </c>
      <c r="D278" s="60" t="s">
        <v>370</v>
      </c>
      <c r="E278" s="60" t="s">
        <v>6512</v>
      </c>
      <c r="F278" s="60" t="s">
        <v>429</v>
      </c>
      <c r="G278" s="60" t="s">
        <v>6512</v>
      </c>
      <c r="H278" s="60" t="s">
        <v>2880</v>
      </c>
      <c r="I278" s="60" t="s">
        <v>1864</v>
      </c>
      <c r="Q278" s="59" t="str">
        <f t="shared" si="6"/>
        <v>00_00271</v>
      </c>
      <c r="R278" s="59" t="s">
        <v>6439</v>
      </c>
    </row>
    <row r="279" spans="1:18" ht="17.399999999999999">
      <c r="A279" s="60" t="s">
        <v>3579</v>
      </c>
      <c r="B279" s="60" t="s">
        <v>3579</v>
      </c>
      <c r="C279" s="60" t="s">
        <v>3579</v>
      </c>
      <c r="D279" s="60" t="s">
        <v>3579</v>
      </c>
      <c r="E279" s="60" t="s">
        <v>3579</v>
      </c>
      <c r="F279" s="60" t="s">
        <v>3579</v>
      </c>
      <c r="G279" s="60" t="s">
        <v>3579</v>
      </c>
      <c r="H279" s="60" t="s">
        <v>2881</v>
      </c>
      <c r="I279" s="60" t="s">
        <v>1865</v>
      </c>
      <c r="Q279" s="59" t="str">
        <f t="shared" si="6"/>
        <v>00_00272</v>
      </c>
      <c r="R279" s="59" t="s">
        <v>6439</v>
      </c>
    </row>
    <row r="280" spans="1:18" ht="17.399999999999999">
      <c r="A280" s="60" t="s">
        <v>3579</v>
      </c>
      <c r="B280" s="60" t="s">
        <v>3579</v>
      </c>
      <c r="C280" s="60" t="s">
        <v>3579</v>
      </c>
      <c r="D280" s="60" t="s">
        <v>3579</v>
      </c>
      <c r="E280" s="60" t="s">
        <v>3579</v>
      </c>
      <c r="F280" s="60" t="s">
        <v>3579</v>
      </c>
      <c r="G280" s="60" t="s">
        <v>3579</v>
      </c>
      <c r="H280" s="60" t="s">
        <v>2882</v>
      </c>
      <c r="I280" s="60" t="s">
        <v>1866</v>
      </c>
      <c r="Q280" s="59" t="str">
        <f t="shared" si="6"/>
        <v>00_00273</v>
      </c>
      <c r="R280" s="59" t="s">
        <v>6439</v>
      </c>
    </row>
    <row r="281" spans="1:18" ht="17.399999999999999">
      <c r="A281" s="60" t="s">
        <v>3579</v>
      </c>
      <c r="B281" s="60" t="s">
        <v>3579</v>
      </c>
      <c r="C281" s="60" t="s">
        <v>3579</v>
      </c>
      <c r="D281" s="60" t="s">
        <v>3579</v>
      </c>
      <c r="E281" s="60" t="s">
        <v>3579</v>
      </c>
      <c r="F281" s="60" t="s">
        <v>3579</v>
      </c>
      <c r="G281" s="60" t="s">
        <v>3579</v>
      </c>
      <c r="H281" s="60" t="s">
        <v>2883</v>
      </c>
      <c r="I281" s="60" t="s">
        <v>1681</v>
      </c>
      <c r="Q281" s="59" t="str">
        <f t="shared" si="6"/>
        <v>00_00274</v>
      </c>
      <c r="R281" s="59" t="s">
        <v>6439</v>
      </c>
    </row>
    <row r="282" spans="1:18" ht="17.399999999999999">
      <c r="A282" s="60" t="s">
        <v>332</v>
      </c>
      <c r="B282" s="60" t="s">
        <v>5607</v>
      </c>
      <c r="C282" s="60" t="s">
        <v>5607</v>
      </c>
      <c r="D282" s="60" t="s">
        <v>371</v>
      </c>
      <c r="E282" s="60" t="s">
        <v>5607</v>
      </c>
      <c r="F282" s="60" t="s">
        <v>430</v>
      </c>
      <c r="G282" s="60" t="s">
        <v>6575</v>
      </c>
      <c r="H282" s="60" t="s">
        <v>2884</v>
      </c>
      <c r="I282" s="60" t="s">
        <v>1682</v>
      </c>
      <c r="Q282" s="59" t="str">
        <f t="shared" si="6"/>
        <v>00_00275</v>
      </c>
      <c r="R282" s="59" t="s">
        <v>6440</v>
      </c>
    </row>
    <row r="283" spans="1:18" ht="17.399999999999999">
      <c r="A283" s="60" t="s">
        <v>3579</v>
      </c>
      <c r="B283" s="60" t="s">
        <v>3579</v>
      </c>
      <c r="C283" s="60" t="s">
        <v>3579</v>
      </c>
      <c r="D283" s="60" t="s">
        <v>3579</v>
      </c>
      <c r="E283" s="60" t="s">
        <v>3579</v>
      </c>
      <c r="F283" s="60" t="s">
        <v>3579</v>
      </c>
      <c r="G283" s="60" t="s">
        <v>3579</v>
      </c>
      <c r="H283" s="60" t="s">
        <v>2885</v>
      </c>
      <c r="I283" s="60" t="s">
        <v>1868</v>
      </c>
      <c r="Q283" s="59" t="str">
        <f t="shared" si="6"/>
        <v>00_00276</v>
      </c>
      <c r="R283" s="59" t="s">
        <v>6440</v>
      </c>
    </row>
    <row r="284" spans="1:18" ht="17.399999999999999">
      <c r="A284" s="60" t="s">
        <v>3579</v>
      </c>
      <c r="B284" s="60" t="s">
        <v>3579</v>
      </c>
      <c r="C284" s="60" t="s">
        <v>3579</v>
      </c>
      <c r="D284" s="60" t="s">
        <v>3579</v>
      </c>
      <c r="E284" s="60" t="s">
        <v>3579</v>
      </c>
      <c r="F284" s="60" t="s">
        <v>3579</v>
      </c>
      <c r="G284" s="60" t="s">
        <v>3579</v>
      </c>
      <c r="H284" s="60" t="s">
        <v>2886</v>
      </c>
      <c r="I284" s="60" t="s">
        <v>1869</v>
      </c>
      <c r="Q284" s="59" t="str">
        <f t="shared" si="6"/>
        <v>00_00277</v>
      </c>
      <c r="R284" s="59" t="s">
        <v>6440</v>
      </c>
    </row>
    <row r="285" spans="1:18" ht="17.399999999999999">
      <c r="A285" s="60" t="s">
        <v>3579</v>
      </c>
      <c r="B285" s="60" t="s">
        <v>3579</v>
      </c>
      <c r="C285" s="60" t="s">
        <v>3579</v>
      </c>
      <c r="D285" s="60" t="s">
        <v>3579</v>
      </c>
      <c r="E285" s="60" t="s">
        <v>3579</v>
      </c>
      <c r="F285" s="60" t="s">
        <v>431</v>
      </c>
      <c r="G285" s="60" t="s">
        <v>5613</v>
      </c>
      <c r="H285" s="60" t="s">
        <v>2887</v>
      </c>
      <c r="I285" s="60" t="s">
        <v>1870</v>
      </c>
      <c r="Q285" s="59" t="str">
        <f t="shared" si="6"/>
        <v>00_00278</v>
      </c>
      <c r="R285" s="59" t="s">
        <v>6440</v>
      </c>
    </row>
    <row r="286" spans="1:18" ht="17.399999999999999">
      <c r="A286" s="60" t="s">
        <v>3579</v>
      </c>
      <c r="B286" s="60" t="s">
        <v>3579</v>
      </c>
      <c r="C286" s="60" t="s">
        <v>3579</v>
      </c>
      <c r="D286" s="60" t="s">
        <v>3579</v>
      </c>
      <c r="E286" s="60" t="s">
        <v>3579</v>
      </c>
      <c r="F286" s="60" t="s">
        <v>3579</v>
      </c>
      <c r="G286" s="60" t="s">
        <v>3579</v>
      </c>
      <c r="H286" s="60" t="s">
        <v>2888</v>
      </c>
      <c r="I286" s="60" t="s">
        <v>1871</v>
      </c>
      <c r="Q286" s="59" t="str">
        <f t="shared" si="6"/>
        <v>00_00279</v>
      </c>
      <c r="R286" s="59" t="s">
        <v>6440</v>
      </c>
    </row>
    <row r="287" spans="1:18" ht="17.399999999999999">
      <c r="A287" s="60" t="s">
        <v>3579</v>
      </c>
      <c r="B287" s="60" t="s">
        <v>3579</v>
      </c>
      <c r="C287" s="60" t="s">
        <v>3579</v>
      </c>
      <c r="D287" s="60" t="s">
        <v>3579</v>
      </c>
      <c r="E287" s="60" t="s">
        <v>3579</v>
      </c>
      <c r="F287" s="60" t="s">
        <v>432</v>
      </c>
      <c r="G287" s="60" t="s">
        <v>1683</v>
      </c>
      <c r="H287" s="60" t="s">
        <v>2889</v>
      </c>
      <c r="I287" s="60" t="s">
        <v>1683</v>
      </c>
      <c r="Q287" s="59" t="str">
        <f t="shared" si="6"/>
        <v>00_00280</v>
      </c>
      <c r="R287" s="59" t="s">
        <v>6440</v>
      </c>
    </row>
    <row r="288" spans="1:18" ht="17.399999999999999">
      <c r="A288" s="60" t="s">
        <v>333</v>
      </c>
      <c r="B288" s="60" t="s">
        <v>5617</v>
      </c>
      <c r="C288" s="60" t="s">
        <v>6576</v>
      </c>
      <c r="D288" s="60" t="s">
        <v>372</v>
      </c>
      <c r="E288" s="60" t="s">
        <v>6576</v>
      </c>
      <c r="F288" s="60" t="s">
        <v>433</v>
      </c>
      <c r="G288" s="60" t="s">
        <v>5620</v>
      </c>
      <c r="H288" s="60" t="s">
        <v>2890</v>
      </c>
      <c r="I288" s="60" t="s">
        <v>1684</v>
      </c>
      <c r="Q288" s="59" t="str">
        <f t="shared" si="6"/>
        <v>00_00281</v>
      </c>
      <c r="R288" s="59" t="s">
        <v>6441</v>
      </c>
    </row>
    <row r="289" spans="1:18" ht="17.399999999999999">
      <c r="A289" s="60" t="s">
        <v>3579</v>
      </c>
      <c r="B289" s="60" t="s">
        <v>3579</v>
      </c>
      <c r="C289" s="60" t="s">
        <v>3579</v>
      </c>
      <c r="D289" s="60" t="s">
        <v>3579</v>
      </c>
      <c r="E289" s="60" t="s">
        <v>3579</v>
      </c>
      <c r="F289" s="60" t="s">
        <v>3579</v>
      </c>
      <c r="G289" s="60" t="s">
        <v>3579</v>
      </c>
      <c r="H289" s="60" t="s">
        <v>2891</v>
      </c>
      <c r="I289" s="60" t="s">
        <v>1685</v>
      </c>
      <c r="Q289" s="59" t="str">
        <f t="shared" si="6"/>
        <v>00_00282</v>
      </c>
      <c r="R289" s="59" t="s">
        <v>6441</v>
      </c>
    </row>
    <row r="290" spans="1:18" ht="17.399999999999999">
      <c r="A290" s="60" t="s">
        <v>3579</v>
      </c>
      <c r="B290" s="60" t="s">
        <v>3579</v>
      </c>
      <c r="C290" s="60" t="s">
        <v>3579</v>
      </c>
      <c r="D290" s="60" t="s">
        <v>3579</v>
      </c>
      <c r="E290" s="60" t="s">
        <v>3579</v>
      </c>
      <c r="F290" s="60" t="s">
        <v>3579</v>
      </c>
      <c r="G290" s="60" t="s">
        <v>3579</v>
      </c>
      <c r="H290" s="60" t="s">
        <v>2892</v>
      </c>
      <c r="I290" s="60" t="s">
        <v>1872</v>
      </c>
      <c r="Q290" s="59" t="str">
        <f t="shared" si="6"/>
        <v>00_00283</v>
      </c>
      <c r="R290" s="59" t="s">
        <v>6441</v>
      </c>
    </row>
    <row r="291" spans="1:18" ht="17.399999999999999">
      <c r="A291" s="60" t="s">
        <v>3579</v>
      </c>
      <c r="B291" s="60" t="s">
        <v>3579</v>
      </c>
      <c r="C291" s="60" t="s">
        <v>3579</v>
      </c>
      <c r="D291" s="60" t="s">
        <v>3579</v>
      </c>
      <c r="E291" s="60" t="s">
        <v>3579</v>
      </c>
      <c r="F291" s="60" t="s">
        <v>3579</v>
      </c>
      <c r="G291" s="60" t="s">
        <v>3579</v>
      </c>
      <c r="H291" s="60" t="s">
        <v>2893</v>
      </c>
      <c r="I291" s="60" t="s">
        <v>1873</v>
      </c>
      <c r="Q291" s="59" t="str">
        <f t="shared" si="6"/>
        <v>00_00284</v>
      </c>
      <c r="R291" s="59" t="s">
        <v>6441</v>
      </c>
    </row>
    <row r="292" spans="1:18" ht="17.399999999999999">
      <c r="A292" s="60" t="s">
        <v>3579</v>
      </c>
      <c r="B292" s="60" t="s">
        <v>3579</v>
      </c>
      <c r="C292" s="60" t="s">
        <v>3579</v>
      </c>
      <c r="D292" s="60" t="s">
        <v>3579</v>
      </c>
      <c r="E292" s="60" t="s">
        <v>3579</v>
      </c>
      <c r="F292" s="60" t="s">
        <v>434</v>
      </c>
      <c r="G292" s="60" t="s">
        <v>6577</v>
      </c>
      <c r="H292" s="60" t="s">
        <v>2894</v>
      </c>
      <c r="I292" s="60" t="s">
        <v>1874</v>
      </c>
      <c r="Q292" s="59" t="str">
        <f t="shared" si="6"/>
        <v>00_00285</v>
      </c>
      <c r="R292" s="59" t="s">
        <v>6441</v>
      </c>
    </row>
    <row r="293" spans="1:18" ht="17.399999999999999">
      <c r="A293" s="60" t="s">
        <v>3579</v>
      </c>
      <c r="B293" s="60" t="s">
        <v>3579</v>
      </c>
      <c r="C293" s="60" t="s">
        <v>3579</v>
      </c>
      <c r="D293" s="60" t="s">
        <v>3579</v>
      </c>
      <c r="E293" s="60" t="s">
        <v>3579</v>
      </c>
      <c r="F293" s="60" t="s">
        <v>3579</v>
      </c>
      <c r="G293" s="60" t="s">
        <v>3579</v>
      </c>
      <c r="H293" s="60" t="s">
        <v>2895</v>
      </c>
      <c r="I293" s="60" t="s">
        <v>1875</v>
      </c>
      <c r="Q293" s="59" t="str">
        <f t="shared" si="6"/>
        <v>00_00286</v>
      </c>
      <c r="R293" s="59" t="s">
        <v>6441</v>
      </c>
    </row>
    <row r="294" spans="1:18" ht="17.399999999999999">
      <c r="A294" s="60" t="s">
        <v>3579</v>
      </c>
      <c r="B294" s="60" t="s">
        <v>3579</v>
      </c>
      <c r="C294" s="60" t="s">
        <v>3579</v>
      </c>
      <c r="D294" s="60" t="s">
        <v>3579</v>
      </c>
      <c r="E294" s="60" t="s">
        <v>3579</v>
      </c>
      <c r="F294" s="60" t="s">
        <v>435</v>
      </c>
      <c r="G294" s="60" t="s">
        <v>1686</v>
      </c>
      <c r="H294" s="60" t="s">
        <v>2896</v>
      </c>
      <c r="I294" s="60" t="s">
        <v>1686</v>
      </c>
      <c r="Q294" s="59" t="str">
        <f t="shared" si="6"/>
        <v>00_00287</v>
      </c>
      <c r="R294" s="59" t="s">
        <v>6441</v>
      </c>
    </row>
    <row r="295" spans="1:18" ht="17.399999999999999">
      <c r="A295" s="60" t="s">
        <v>3579</v>
      </c>
      <c r="B295" s="60" t="s">
        <v>3579</v>
      </c>
      <c r="C295" s="60" t="s">
        <v>5631</v>
      </c>
      <c r="D295" s="60" t="s">
        <v>373</v>
      </c>
      <c r="E295" s="60" t="s">
        <v>5631</v>
      </c>
      <c r="F295" s="60" t="s">
        <v>436</v>
      </c>
      <c r="G295" s="60" t="s">
        <v>5631</v>
      </c>
      <c r="H295" s="60" t="s">
        <v>2897</v>
      </c>
      <c r="I295" s="60" t="s">
        <v>1687</v>
      </c>
      <c r="Q295" s="59" t="str">
        <f t="shared" si="6"/>
        <v>00_00288</v>
      </c>
      <c r="R295" s="59" t="s">
        <v>6442</v>
      </c>
    </row>
    <row r="296" spans="1:18" ht="17.399999999999999">
      <c r="A296" s="60" t="s">
        <v>3579</v>
      </c>
      <c r="B296" s="60" t="s">
        <v>3579</v>
      </c>
      <c r="C296" s="60" t="s">
        <v>3579</v>
      </c>
      <c r="D296" s="60" t="s">
        <v>3579</v>
      </c>
      <c r="E296" s="60" t="s">
        <v>3579</v>
      </c>
      <c r="F296" s="60" t="s">
        <v>3579</v>
      </c>
      <c r="G296" s="60" t="s">
        <v>3579</v>
      </c>
      <c r="H296" s="60" t="s">
        <v>2898</v>
      </c>
      <c r="I296" s="60" t="s">
        <v>1688</v>
      </c>
      <c r="Q296" s="59" t="str">
        <f t="shared" si="6"/>
        <v>00_00289</v>
      </c>
      <c r="R296" s="59" t="s">
        <v>6442</v>
      </c>
    </row>
    <row r="297" spans="1:18" ht="17.399999999999999">
      <c r="A297" s="60" t="s">
        <v>3579</v>
      </c>
      <c r="B297" s="60" t="s">
        <v>3579</v>
      </c>
      <c r="C297" s="60" t="s">
        <v>3579</v>
      </c>
      <c r="D297" s="60" t="s">
        <v>3579</v>
      </c>
      <c r="E297" s="60" t="s">
        <v>3579</v>
      </c>
      <c r="F297" s="60" t="s">
        <v>3579</v>
      </c>
      <c r="G297" s="60" t="s">
        <v>3579</v>
      </c>
      <c r="H297" s="60" t="s">
        <v>2899</v>
      </c>
      <c r="I297" s="60" t="s">
        <v>1689</v>
      </c>
      <c r="Q297" s="59" t="str">
        <f t="shared" si="6"/>
        <v>00_00290</v>
      </c>
      <c r="R297" s="59" t="s">
        <v>6442</v>
      </c>
    </row>
    <row r="298" spans="1:18" ht="17.399999999999999">
      <c r="A298" s="60" t="s">
        <v>3579</v>
      </c>
      <c r="B298" s="60" t="s">
        <v>3579</v>
      </c>
      <c r="C298" s="60" t="s">
        <v>6514</v>
      </c>
      <c r="D298" s="60" t="s">
        <v>374</v>
      </c>
      <c r="E298" s="60" t="s">
        <v>6514</v>
      </c>
      <c r="F298" s="60" t="s">
        <v>437</v>
      </c>
      <c r="G298" s="60" t="s">
        <v>1690</v>
      </c>
      <c r="H298" s="60" t="s">
        <v>2900</v>
      </c>
      <c r="I298" s="60" t="s">
        <v>1690</v>
      </c>
      <c r="Q298" s="59" t="str">
        <f t="shared" si="6"/>
        <v>00_00291</v>
      </c>
      <c r="R298" s="59" t="s">
        <v>6443</v>
      </c>
    </row>
    <row r="299" spans="1:18" ht="17.399999999999999">
      <c r="A299" s="60" t="s">
        <v>3579</v>
      </c>
      <c r="B299" s="60" t="s">
        <v>3579</v>
      </c>
      <c r="C299" s="60" t="s">
        <v>3579</v>
      </c>
      <c r="D299" s="60" t="s">
        <v>3579</v>
      </c>
      <c r="E299" s="60" t="s">
        <v>3579</v>
      </c>
      <c r="F299" s="60" t="s">
        <v>438</v>
      </c>
      <c r="G299" s="60" t="s">
        <v>1691</v>
      </c>
      <c r="H299" s="60" t="s">
        <v>2901</v>
      </c>
      <c r="I299" s="60" t="s">
        <v>1691</v>
      </c>
      <c r="Q299" s="59" t="str">
        <f t="shared" si="6"/>
        <v>00_00292</v>
      </c>
      <c r="R299" s="59" t="s">
        <v>6443</v>
      </c>
    </row>
    <row r="300" spans="1:18" ht="17.399999999999999">
      <c r="A300" s="60" t="s">
        <v>3579</v>
      </c>
      <c r="B300" s="60" t="s">
        <v>3579</v>
      </c>
      <c r="C300" s="60" t="s">
        <v>3579</v>
      </c>
      <c r="D300" s="60" t="s">
        <v>3579</v>
      </c>
      <c r="E300" s="60" t="s">
        <v>3579</v>
      </c>
      <c r="F300" s="60" t="s">
        <v>439</v>
      </c>
      <c r="G300" s="60" t="s">
        <v>6514</v>
      </c>
      <c r="H300" s="60" t="s">
        <v>2902</v>
      </c>
      <c r="I300" s="60" t="s">
        <v>1692</v>
      </c>
      <c r="Q300" s="59" t="str">
        <f t="shared" si="6"/>
        <v>00_00293</v>
      </c>
      <c r="R300" s="59" t="s">
        <v>6443</v>
      </c>
    </row>
    <row r="301" spans="1:18" ht="17.399999999999999">
      <c r="A301" s="60" t="s">
        <v>3579</v>
      </c>
      <c r="B301" s="60" t="s">
        <v>3579</v>
      </c>
      <c r="C301" s="60" t="s">
        <v>3579</v>
      </c>
      <c r="D301" s="60" t="s">
        <v>3579</v>
      </c>
      <c r="E301" s="60" t="s">
        <v>3579</v>
      </c>
      <c r="F301" s="60" t="s">
        <v>3579</v>
      </c>
      <c r="G301" s="60" t="s">
        <v>3579</v>
      </c>
      <c r="H301" s="60" t="s">
        <v>2903</v>
      </c>
      <c r="I301" s="60" t="s">
        <v>1693</v>
      </c>
      <c r="Q301" s="59" t="str">
        <f t="shared" si="6"/>
        <v>00_00294</v>
      </c>
      <c r="R301" s="59" t="s">
        <v>6443</v>
      </c>
    </row>
    <row r="302" spans="1:18" ht="17.399999999999999">
      <c r="A302" s="60" t="s">
        <v>334</v>
      </c>
      <c r="B302" s="60" t="s">
        <v>6578</v>
      </c>
      <c r="C302" s="60" t="s">
        <v>5642</v>
      </c>
      <c r="D302" s="60" t="s">
        <v>375</v>
      </c>
      <c r="E302" s="60" t="s">
        <v>5642</v>
      </c>
      <c r="F302" s="60" t="s">
        <v>440</v>
      </c>
      <c r="G302" s="60" t="s">
        <v>5642</v>
      </c>
      <c r="H302" s="60" t="s">
        <v>2904</v>
      </c>
      <c r="I302" s="60" t="s">
        <v>1694</v>
      </c>
      <c r="Q302" s="59" t="str">
        <f t="shared" si="6"/>
        <v>00_00295</v>
      </c>
      <c r="R302" s="59" t="s">
        <v>6444</v>
      </c>
    </row>
    <row r="303" spans="1:18" ht="17.399999999999999">
      <c r="A303" s="60" t="s">
        <v>3579</v>
      </c>
      <c r="B303" s="60" t="s">
        <v>3579</v>
      </c>
      <c r="C303" s="60" t="s">
        <v>3579</v>
      </c>
      <c r="D303" s="60" t="s">
        <v>3579</v>
      </c>
      <c r="E303" s="60" t="s">
        <v>3579</v>
      </c>
      <c r="F303" s="60" t="s">
        <v>3579</v>
      </c>
      <c r="G303" s="60" t="s">
        <v>3579</v>
      </c>
      <c r="H303" s="60" t="s">
        <v>2905</v>
      </c>
      <c r="I303" s="60" t="s">
        <v>1695</v>
      </c>
      <c r="Q303" s="59" t="str">
        <f t="shared" si="6"/>
        <v>00_00296</v>
      </c>
      <c r="R303" s="59" t="s">
        <v>6444</v>
      </c>
    </row>
    <row r="304" spans="1:18" ht="17.399999999999999">
      <c r="A304" s="60" t="s">
        <v>3579</v>
      </c>
      <c r="B304" s="60" t="s">
        <v>3579</v>
      </c>
      <c r="C304" s="60" t="s">
        <v>3579</v>
      </c>
      <c r="D304" s="60" t="s">
        <v>3579</v>
      </c>
      <c r="E304" s="60" t="s">
        <v>3579</v>
      </c>
      <c r="F304" s="60" t="s">
        <v>3579</v>
      </c>
      <c r="G304" s="60" t="s">
        <v>3579</v>
      </c>
      <c r="H304" s="60" t="s">
        <v>2906</v>
      </c>
      <c r="I304" s="60" t="s">
        <v>1696</v>
      </c>
      <c r="Q304" s="59" t="str">
        <f t="shared" si="6"/>
        <v>00_00297</v>
      </c>
      <c r="R304" s="59" t="s">
        <v>6444</v>
      </c>
    </row>
    <row r="305" spans="1:18" ht="17.399999999999999">
      <c r="A305" s="60" t="s">
        <v>3579</v>
      </c>
      <c r="B305" s="60" t="s">
        <v>3579</v>
      </c>
      <c r="C305" s="60" t="s">
        <v>1702</v>
      </c>
      <c r="D305" s="60" t="s">
        <v>376</v>
      </c>
      <c r="E305" s="60" t="s">
        <v>1702</v>
      </c>
      <c r="F305" s="60" t="s">
        <v>441</v>
      </c>
      <c r="G305" s="60" t="s">
        <v>6579</v>
      </c>
      <c r="H305" s="60" t="s">
        <v>6580</v>
      </c>
      <c r="I305" s="60" t="s">
        <v>1697</v>
      </c>
      <c r="Q305" s="59" t="str">
        <f t="shared" si="6"/>
        <v>00_00298</v>
      </c>
      <c r="R305" s="59" t="s">
        <v>6445</v>
      </c>
    </row>
    <row r="306" spans="1:18" ht="17.399999999999999">
      <c r="A306" s="60" t="s">
        <v>3579</v>
      </c>
      <c r="B306" s="60" t="s">
        <v>3579</v>
      </c>
      <c r="C306" s="60" t="s">
        <v>3579</v>
      </c>
      <c r="D306" s="60" t="s">
        <v>3579</v>
      </c>
      <c r="E306" s="60" t="s">
        <v>3579</v>
      </c>
      <c r="F306" s="60" t="s">
        <v>3579</v>
      </c>
      <c r="G306" s="60" t="s">
        <v>3579</v>
      </c>
      <c r="H306" s="60" t="s">
        <v>6581</v>
      </c>
      <c r="I306" s="60" t="s">
        <v>1698</v>
      </c>
      <c r="Q306" s="59" t="str">
        <f t="shared" si="6"/>
        <v>00_00299</v>
      </c>
      <c r="R306" s="59" t="s">
        <v>6445</v>
      </c>
    </row>
    <row r="307" spans="1:18" ht="17.399999999999999">
      <c r="A307" s="60" t="s">
        <v>3579</v>
      </c>
      <c r="B307" s="60" t="s">
        <v>3579</v>
      </c>
      <c r="C307" s="60" t="s">
        <v>3579</v>
      </c>
      <c r="D307" s="60" t="s">
        <v>3579</v>
      </c>
      <c r="E307" s="60" t="s">
        <v>3579</v>
      </c>
      <c r="F307" s="60" t="s">
        <v>442</v>
      </c>
      <c r="G307" s="60" t="s">
        <v>1702</v>
      </c>
      <c r="H307" s="60" t="s">
        <v>6582</v>
      </c>
      <c r="I307" s="60" t="s">
        <v>1699</v>
      </c>
      <c r="Q307" s="59" t="str">
        <f t="shared" si="6"/>
        <v>00_00300</v>
      </c>
      <c r="R307" s="59" t="s">
        <v>6445</v>
      </c>
    </row>
    <row r="308" spans="1:18" ht="17.399999999999999">
      <c r="A308" s="60" t="s">
        <v>3579</v>
      </c>
      <c r="B308" s="60" t="s">
        <v>3579</v>
      </c>
      <c r="C308" s="60" t="s">
        <v>3579</v>
      </c>
      <c r="D308" s="60" t="s">
        <v>3579</v>
      </c>
      <c r="E308" s="60" t="s">
        <v>3579</v>
      </c>
      <c r="F308" s="60" t="s">
        <v>3579</v>
      </c>
      <c r="G308" s="60" t="s">
        <v>3579</v>
      </c>
      <c r="H308" s="60" t="s">
        <v>3024</v>
      </c>
      <c r="I308" s="60" t="s">
        <v>1700</v>
      </c>
      <c r="Q308" s="59" t="str">
        <f t="shared" si="6"/>
        <v>00_00301</v>
      </c>
      <c r="R308" s="59" t="s">
        <v>6445</v>
      </c>
    </row>
    <row r="309" spans="1:18" ht="17.399999999999999">
      <c r="A309" s="60" t="s">
        <v>3579</v>
      </c>
      <c r="B309" s="60" t="s">
        <v>3579</v>
      </c>
      <c r="C309" s="60" t="s">
        <v>3579</v>
      </c>
      <c r="D309" s="60" t="s">
        <v>3579</v>
      </c>
      <c r="E309" s="60" t="s">
        <v>3579</v>
      </c>
      <c r="F309" s="60" t="s">
        <v>3579</v>
      </c>
      <c r="G309" s="60" t="s">
        <v>3579</v>
      </c>
      <c r="H309" s="60" t="s">
        <v>3025</v>
      </c>
      <c r="I309" s="60" t="s">
        <v>1701</v>
      </c>
      <c r="Q309" s="59" t="str">
        <f t="shared" si="6"/>
        <v>00_00302</v>
      </c>
      <c r="R309" s="59" t="s">
        <v>6445</v>
      </c>
    </row>
    <row r="310" spans="1:18" ht="17.399999999999999">
      <c r="A310" s="60" t="s">
        <v>3579</v>
      </c>
      <c r="B310" s="60" t="s">
        <v>3579</v>
      </c>
      <c r="C310" s="60" t="s">
        <v>3579</v>
      </c>
      <c r="D310" s="60" t="s">
        <v>3579</v>
      </c>
      <c r="E310" s="60" t="s">
        <v>3579</v>
      </c>
      <c r="F310" s="60" t="s">
        <v>3579</v>
      </c>
      <c r="G310" s="60" t="s">
        <v>3579</v>
      </c>
      <c r="H310" s="60" t="s">
        <v>2907</v>
      </c>
      <c r="I310" s="60" t="s">
        <v>1876</v>
      </c>
      <c r="Q310" s="59" t="str">
        <f t="shared" si="6"/>
        <v>00_00303</v>
      </c>
      <c r="R310" s="59" t="s">
        <v>6445</v>
      </c>
    </row>
    <row r="311" spans="1:18" ht="17.399999999999999">
      <c r="A311" s="60" t="s">
        <v>3579</v>
      </c>
      <c r="B311" s="60" t="s">
        <v>3579</v>
      </c>
      <c r="C311" s="60" t="s">
        <v>3579</v>
      </c>
      <c r="D311" s="60" t="s">
        <v>3579</v>
      </c>
      <c r="E311" s="60" t="s">
        <v>3579</v>
      </c>
      <c r="F311" s="60" t="s">
        <v>3579</v>
      </c>
      <c r="G311" s="60" t="s">
        <v>3579</v>
      </c>
      <c r="H311" s="60" t="s">
        <v>2908</v>
      </c>
      <c r="I311" s="60" t="s">
        <v>1702</v>
      </c>
      <c r="Q311" s="59" t="str">
        <f t="shared" si="6"/>
        <v>00_00304</v>
      </c>
      <c r="R311" s="59" t="s">
        <v>6445</v>
      </c>
    </row>
    <row r="312" spans="1:18" ht="17.399999999999999">
      <c r="A312" s="60" t="s">
        <v>335</v>
      </c>
      <c r="B312" s="60" t="s">
        <v>6583</v>
      </c>
      <c r="C312" s="60" t="s">
        <v>1276</v>
      </c>
      <c r="D312" s="60" t="s">
        <v>377</v>
      </c>
      <c r="E312" s="60" t="s">
        <v>1276</v>
      </c>
      <c r="F312" s="60" t="s">
        <v>443</v>
      </c>
      <c r="G312" s="60" t="s">
        <v>1276</v>
      </c>
      <c r="H312" s="60" t="s">
        <v>2909</v>
      </c>
      <c r="I312" s="60" t="s">
        <v>1116</v>
      </c>
      <c r="Q312" s="59" t="str">
        <f t="shared" si="6"/>
        <v>00_00305</v>
      </c>
      <c r="R312" s="59" t="s">
        <v>6446</v>
      </c>
    </row>
    <row r="313" spans="1:18" ht="17.399999999999999">
      <c r="A313" s="60" t="s">
        <v>3579</v>
      </c>
      <c r="B313" s="60" t="s">
        <v>3579</v>
      </c>
      <c r="C313" s="60" t="s">
        <v>3579</v>
      </c>
      <c r="D313" s="60" t="s">
        <v>3579</v>
      </c>
      <c r="E313" s="60" t="s">
        <v>3579</v>
      </c>
      <c r="F313" s="60" t="s">
        <v>3579</v>
      </c>
      <c r="G313" s="60" t="s">
        <v>3579</v>
      </c>
      <c r="H313" s="60" t="s">
        <v>2910</v>
      </c>
      <c r="I313" s="60" t="s">
        <v>1117</v>
      </c>
      <c r="Q313" s="59" t="str">
        <f t="shared" si="6"/>
        <v>00_00306</v>
      </c>
      <c r="R313" s="59" t="s">
        <v>6446</v>
      </c>
    </row>
    <row r="314" spans="1:18" ht="17.399999999999999">
      <c r="A314" s="60" t="s">
        <v>3579</v>
      </c>
      <c r="B314" s="60" t="s">
        <v>3579</v>
      </c>
      <c r="C314" s="60" t="s">
        <v>3579</v>
      </c>
      <c r="D314" s="60" t="s">
        <v>3579</v>
      </c>
      <c r="E314" s="60" t="s">
        <v>3579</v>
      </c>
      <c r="F314" s="60" t="s">
        <v>3579</v>
      </c>
      <c r="G314" s="60" t="s">
        <v>3579</v>
      </c>
      <c r="H314" s="60" t="s">
        <v>2911</v>
      </c>
      <c r="I314" s="60" t="s">
        <v>1118</v>
      </c>
      <c r="Q314" s="59" t="str">
        <f t="shared" si="6"/>
        <v>00_00307</v>
      </c>
      <c r="R314" s="59" t="s">
        <v>6446</v>
      </c>
    </row>
    <row r="315" spans="1:18" ht="17.399999999999999">
      <c r="A315" s="60" t="s">
        <v>3579</v>
      </c>
      <c r="B315" s="60" t="s">
        <v>3579</v>
      </c>
      <c r="C315" s="60" t="s">
        <v>3579</v>
      </c>
      <c r="D315" s="60" t="s">
        <v>3579</v>
      </c>
      <c r="E315" s="60" t="s">
        <v>3579</v>
      </c>
      <c r="F315" s="60" t="s">
        <v>3579</v>
      </c>
      <c r="G315" s="60" t="s">
        <v>3579</v>
      </c>
      <c r="H315" s="60" t="s">
        <v>2912</v>
      </c>
      <c r="I315" s="60" t="s">
        <v>1877</v>
      </c>
      <c r="Q315" s="59" t="str">
        <f t="shared" si="6"/>
        <v>00_00308</v>
      </c>
      <c r="R315" s="59" t="s">
        <v>6446</v>
      </c>
    </row>
    <row r="316" spans="1:18" ht="17.399999999999999">
      <c r="A316" s="60" t="s">
        <v>3579</v>
      </c>
      <c r="B316" s="60" t="s">
        <v>3579</v>
      </c>
      <c r="C316" s="60" t="s">
        <v>6515</v>
      </c>
      <c r="D316" s="60" t="s">
        <v>378</v>
      </c>
      <c r="E316" s="60" t="s">
        <v>6515</v>
      </c>
      <c r="F316" s="60" t="s">
        <v>444</v>
      </c>
      <c r="G316" s="60" t="s">
        <v>1120</v>
      </c>
      <c r="H316" s="60" t="s">
        <v>2913</v>
      </c>
      <c r="I316" s="60" t="s">
        <v>1120</v>
      </c>
      <c r="Q316" s="59" t="str">
        <f t="shared" si="6"/>
        <v>00_00309</v>
      </c>
      <c r="R316" s="59" t="s">
        <v>6447</v>
      </c>
    </row>
    <row r="317" spans="1:18" ht="17.399999999999999">
      <c r="A317" s="60" t="s">
        <v>3579</v>
      </c>
      <c r="B317" s="60" t="s">
        <v>3579</v>
      </c>
      <c r="C317" s="60" t="s">
        <v>3579</v>
      </c>
      <c r="D317" s="60" t="s">
        <v>3579</v>
      </c>
      <c r="E317" s="60" t="s">
        <v>3579</v>
      </c>
      <c r="F317" s="60" t="s">
        <v>445</v>
      </c>
      <c r="G317" s="60" t="s">
        <v>1878</v>
      </c>
      <c r="H317" s="60" t="s">
        <v>2914</v>
      </c>
      <c r="I317" s="60" t="s">
        <v>1878</v>
      </c>
      <c r="Q317" s="59" t="str">
        <f t="shared" si="6"/>
        <v>00_00310</v>
      </c>
      <c r="R317" s="59" t="s">
        <v>6447</v>
      </c>
    </row>
    <row r="318" spans="1:18" ht="17.399999999999999">
      <c r="A318" s="60" t="s">
        <v>3579</v>
      </c>
      <c r="B318" s="60" t="s">
        <v>3579</v>
      </c>
      <c r="C318" s="60" t="s">
        <v>3579</v>
      </c>
      <c r="D318" s="60" t="s">
        <v>3579</v>
      </c>
      <c r="E318" s="60" t="s">
        <v>3579</v>
      </c>
      <c r="F318" s="60" t="s">
        <v>446</v>
      </c>
      <c r="G318" s="60" t="s">
        <v>1704</v>
      </c>
      <c r="H318" s="60" t="s">
        <v>2915</v>
      </c>
      <c r="I318" s="60" t="s">
        <v>1704</v>
      </c>
      <c r="Q318" s="59" t="str">
        <f t="shared" si="6"/>
        <v>00_00311</v>
      </c>
      <c r="R318" s="59" t="s">
        <v>6447</v>
      </c>
    </row>
    <row r="319" spans="1:18" ht="17.399999999999999">
      <c r="A319" s="60" t="s">
        <v>336</v>
      </c>
      <c r="B319" s="60" t="s">
        <v>5661</v>
      </c>
      <c r="C319" s="60" t="s">
        <v>6584</v>
      </c>
      <c r="D319" s="60" t="s">
        <v>379</v>
      </c>
      <c r="E319" s="60" t="s">
        <v>6584</v>
      </c>
      <c r="F319" s="60" t="s">
        <v>447</v>
      </c>
      <c r="G319" s="60" t="s">
        <v>1705</v>
      </c>
      <c r="H319" s="60" t="s">
        <v>2916</v>
      </c>
      <c r="I319" s="60" t="s">
        <v>1879</v>
      </c>
      <c r="Q319" s="59" t="str">
        <f t="shared" si="6"/>
        <v>00_00312</v>
      </c>
      <c r="R319" s="59" t="s">
        <v>6448</v>
      </c>
    </row>
    <row r="320" spans="1:18" ht="17.399999999999999">
      <c r="A320" s="60" t="s">
        <v>3579</v>
      </c>
      <c r="B320" s="60" t="s">
        <v>3579</v>
      </c>
      <c r="C320" s="60" t="s">
        <v>3579</v>
      </c>
      <c r="D320" s="60" t="s">
        <v>3579</v>
      </c>
      <c r="E320" s="60" t="s">
        <v>3579</v>
      </c>
      <c r="F320" s="60" t="s">
        <v>3579</v>
      </c>
      <c r="G320" s="60" t="s">
        <v>3579</v>
      </c>
      <c r="H320" s="60" t="s">
        <v>2917</v>
      </c>
      <c r="I320" s="60" t="s">
        <v>6585</v>
      </c>
      <c r="Q320" s="59" t="str">
        <f t="shared" si="6"/>
        <v>00_00313</v>
      </c>
      <c r="R320" s="59" t="s">
        <v>6448</v>
      </c>
    </row>
    <row r="321" spans="1:18" ht="17.399999999999999">
      <c r="A321" s="60" t="s">
        <v>3579</v>
      </c>
      <c r="B321" s="60" t="s">
        <v>3579</v>
      </c>
      <c r="C321" s="60" t="s">
        <v>3579</v>
      </c>
      <c r="D321" s="60" t="s">
        <v>3579</v>
      </c>
      <c r="E321" s="60" t="s">
        <v>3579</v>
      </c>
      <c r="F321" s="60" t="s">
        <v>448</v>
      </c>
      <c r="G321" s="60" t="s">
        <v>1706</v>
      </c>
      <c r="H321" s="60" t="s">
        <v>2918</v>
      </c>
      <c r="I321" s="60" t="s">
        <v>1880</v>
      </c>
      <c r="Q321" s="59" t="str">
        <f t="shared" si="6"/>
        <v>00_00314</v>
      </c>
      <c r="R321" s="59" t="s">
        <v>6448</v>
      </c>
    </row>
    <row r="322" spans="1:18" ht="17.399999999999999">
      <c r="A322" s="60" t="s">
        <v>3579</v>
      </c>
      <c r="B322" s="60" t="s">
        <v>3579</v>
      </c>
      <c r="C322" s="60" t="s">
        <v>3579</v>
      </c>
      <c r="D322" s="60" t="s">
        <v>3579</v>
      </c>
      <c r="E322" s="60" t="s">
        <v>3579</v>
      </c>
      <c r="F322" s="60" t="s">
        <v>3579</v>
      </c>
      <c r="G322" s="60" t="s">
        <v>3579</v>
      </c>
      <c r="H322" s="60" t="s">
        <v>2919</v>
      </c>
      <c r="I322" s="60" t="s">
        <v>6586</v>
      </c>
      <c r="Q322" s="59" t="str">
        <f t="shared" si="6"/>
        <v>00_00315</v>
      </c>
      <c r="R322" s="59" t="s">
        <v>6448</v>
      </c>
    </row>
    <row r="323" spans="1:18" ht="17.399999999999999">
      <c r="A323" s="60" t="s">
        <v>3579</v>
      </c>
      <c r="B323" s="60" t="s">
        <v>3579</v>
      </c>
      <c r="C323" s="60" t="s">
        <v>3579</v>
      </c>
      <c r="D323" s="60" t="s">
        <v>3579</v>
      </c>
      <c r="E323" s="60" t="s">
        <v>3579</v>
      </c>
      <c r="F323" s="60" t="s">
        <v>449</v>
      </c>
      <c r="G323" s="60" t="s">
        <v>1707</v>
      </c>
      <c r="H323" s="60" t="s">
        <v>2920</v>
      </c>
      <c r="I323" s="60" t="s">
        <v>1707</v>
      </c>
      <c r="Q323" s="59" t="str">
        <f t="shared" si="6"/>
        <v>00_00316</v>
      </c>
      <c r="R323" s="59" t="s">
        <v>6448</v>
      </c>
    </row>
    <row r="324" spans="1:18" ht="17.399999999999999">
      <c r="A324" s="60" t="s">
        <v>3579</v>
      </c>
      <c r="B324" s="60" t="s">
        <v>3579</v>
      </c>
      <c r="C324" s="60" t="s">
        <v>6587</v>
      </c>
      <c r="D324" s="60" t="s">
        <v>380</v>
      </c>
      <c r="E324" s="60" t="s">
        <v>6587</v>
      </c>
      <c r="F324" s="60" t="s">
        <v>450</v>
      </c>
      <c r="G324" s="60" t="s">
        <v>5670</v>
      </c>
      <c r="H324" s="60" t="s">
        <v>2921</v>
      </c>
      <c r="I324" s="60" t="s">
        <v>1708</v>
      </c>
      <c r="Q324" s="59" t="str">
        <f t="shared" si="6"/>
        <v>00_00317</v>
      </c>
      <c r="R324" s="59" t="s">
        <v>6448</v>
      </c>
    </row>
    <row r="325" spans="1:18" ht="17.399999999999999">
      <c r="A325" s="60" t="s">
        <v>3579</v>
      </c>
      <c r="B325" s="60" t="s">
        <v>3579</v>
      </c>
      <c r="C325" s="60" t="s">
        <v>3579</v>
      </c>
      <c r="D325" s="60" t="s">
        <v>3579</v>
      </c>
      <c r="E325" s="60" t="s">
        <v>3579</v>
      </c>
      <c r="F325" s="60" t="s">
        <v>3579</v>
      </c>
      <c r="G325" s="60" t="s">
        <v>3579</v>
      </c>
      <c r="H325" s="60" t="s">
        <v>2922</v>
      </c>
      <c r="I325" s="60" t="s">
        <v>1709</v>
      </c>
      <c r="Q325" s="59" t="str">
        <f t="shared" si="6"/>
        <v>00_00318</v>
      </c>
      <c r="R325" s="59" t="s">
        <v>6448</v>
      </c>
    </row>
    <row r="326" spans="1:18" ht="17.399999999999999">
      <c r="A326" s="60" t="s">
        <v>3579</v>
      </c>
      <c r="B326" s="60" t="s">
        <v>3579</v>
      </c>
      <c r="C326" s="60" t="s">
        <v>3579</v>
      </c>
      <c r="D326" s="60" t="s">
        <v>3579</v>
      </c>
      <c r="E326" s="60" t="s">
        <v>3579</v>
      </c>
      <c r="F326" s="60" t="s">
        <v>3579</v>
      </c>
      <c r="G326" s="60" t="s">
        <v>3579</v>
      </c>
      <c r="H326" s="60" t="s">
        <v>6588</v>
      </c>
      <c r="I326" s="60" t="s">
        <v>1881</v>
      </c>
      <c r="Q326" s="59" t="str">
        <f t="shared" si="6"/>
        <v>00_00319</v>
      </c>
      <c r="R326" s="59" t="s">
        <v>6448</v>
      </c>
    </row>
    <row r="327" spans="1:18" ht="17.399999999999999">
      <c r="A327" s="60" t="s">
        <v>3579</v>
      </c>
      <c r="B327" s="60" t="s">
        <v>3579</v>
      </c>
      <c r="C327" s="60" t="s">
        <v>3579</v>
      </c>
      <c r="D327" s="60" t="s">
        <v>3579</v>
      </c>
      <c r="E327" s="60" t="s">
        <v>3579</v>
      </c>
      <c r="F327" s="60" t="s">
        <v>3579</v>
      </c>
      <c r="G327" s="60" t="s">
        <v>3579</v>
      </c>
      <c r="H327" s="60" t="s">
        <v>6589</v>
      </c>
      <c r="I327" s="60" t="s">
        <v>1710</v>
      </c>
      <c r="Q327" s="59" t="str">
        <f t="shared" si="6"/>
        <v>00_00320</v>
      </c>
      <c r="R327" s="59" t="s">
        <v>6448</v>
      </c>
    </row>
    <row r="328" spans="1:18" ht="17.399999999999999">
      <c r="A328" s="60" t="s">
        <v>3579</v>
      </c>
      <c r="B328" s="60" t="s">
        <v>3579</v>
      </c>
      <c r="C328" s="60" t="s">
        <v>3579</v>
      </c>
      <c r="D328" s="60" t="s">
        <v>3579</v>
      </c>
      <c r="E328" s="60" t="s">
        <v>3579</v>
      </c>
      <c r="F328" s="60" t="s">
        <v>3579</v>
      </c>
      <c r="G328" s="60" t="s">
        <v>3579</v>
      </c>
      <c r="H328" s="60" t="s">
        <v>2923</v>
      </c>
      <c r="I328" s="60" t="s">
        <v>1711</v>
      </c>
      <c r="Q328" s="59" t="str">
        <f t="shared" si="6"/>
        <v>00_00321</v>
      </c>
      <c r="R328" s="59" t="s">
        <v>6448</v>
      </c>
    </row>
    <row r="329" spans="1:18" ht="17.399999999999999">
      <c r="A329" s="60" t="s">
        <v>3579</v>
      </c>
      <c r="B329" s="60" t="s">
        <v>3579</v>
      </c>
      <c r="C329" s="60" t="s">
        <v>3579</v>
      </c>
      <c r="D329" s="60" t="s">
        <v>3579</v>
      </c>
      <c r="E329" s="60" t="s">
        <v>3579</v>
      </c>
      <c r="F329" s="60" t="s">
        <v>451</v>
      </c>
      <c r="G329" s="60" t="s">
        <v>6590</v>
      </c>
      <c r="H329" s="60" t="s">
        <v>2924</v>
      </c>
      <c r="I329" s="60" t="s">
        <v>1712</v>
      </c>
      <c r="Q329" s="59" t="str">
        <f t="shared" ref="Q329:Q392" si="7">CONCATENATE($M$7,H329)</f>
        <v>00_00322</v>
      </c>
      <c r="R329" s="59" t="s">
        <v>6448</v>
      </c>
    </row>
    <row r="330" spans="1:18" ht="17.399999999999999">
      <c r="A330" s="60" t="s">
        <v>3579</v>
      </c>
      <c r="B330" s="60" t="s">
        <v>3579</v>
      </c>
      <c r="C330" s="60" t="s">
        <v>3579</v>
      </c>
      <c r="D330" s="60" t="s">
        <v>3579</v>
      </c>
      <c r="E330" s="60" t="s">
        <v>3579</v>
      </c>
      <c r="F330" s="60" t="s">
        <v>3579</v>
      </c>
      <c r="G330" s="60" t="s">
        <v>3579</v>
      </c>
      <c r="H330" s="60" t="s">
        <v>6591</v>
      </c>
      <c r="I330" s="60" t="s">
        <v>1713</v>
      </c>
      <c r="Q330" s="59" t="str">
        <f t="shared" si="7"/>
        <v>00_00323</v>
      </c>
      <c r="R330" s="59" t="s">
        <v>6448</v>
      </c>
    </row>
    <row r="331" spans="1:18" ht="17.399999999999999">
      <c r="A331" s="60" t="s">
        <v>3579</v>
      </c>
      <c r="B331" s="60" t="s">
        <v>3579</v>
      </c>
      <c r="C331" s="60" t="s">
        <v>3579</v>
      </c>
      <c r="D331" s="60" t="s">
        <v>3579</v>
      </c>
      <c r="E331" s="60" t="s">
        <v>3579</v>
      </c>
      <c r="F331" s="60" t="s">
        <v>3579</v>
      </c>
      <c r="G331" s="60" t="s">
        <v>3579</v>
      </c>
      <c r="H331" s="60" t="s">
        <v>6592</v>
      </c>
      <c r="I331" s="60" t="s">
        <v>1714</v>
      </c>
      <c r="Q331" s="59" t="str">
        <f t="shared" si="7"/>
        <v>00_00324</v>
      </c>
      <c r="R331" s="59" t="s">
        <v>6448</v>
      </c>
    </row>
    <row r="332" spans="1:18" ht="17.399999999999999">
      <c r="A332" s="60" t="s">
        <v>3579</v>
      </c>
      <c r="B332" s="60" t="s">
        <v>3579</v>
      </c>
      <c r="C332" s="60" t="s">
        <v>3579</v>
      </c>
      <c r="D332" s="60" t="s">
        <v>3579</v>
      </c>
      <c r="E332" s="60" t="s">
        <v>3579</v>
      </c>
      <c r="F332" s="60" t="s">
        <v>3579</v>
      </c>
      <c r="G332" s="60" t="s">
        <v>3579</v>
      </c>
      <c r="H332" s="60" t="s">
        <v>6593</v>
      </c>
      <c r="I332" s="60" t="s">
        <v>1715</v>
      </c>
      <c r="Q332" s="59" t="str">
        <f t="shared" si="7"/>
        <v>00_00325</v>
      </c>
      <c r="R332" s="59" t="s">
        <v>6448</v>
      </c>
    </row>
    <row r="333" spans="1:18" ht="17.399999999999999">
      <c r="A333" s="60" t="s">
        <v>3579</v>
      </c>
      <c r="B333" s="60" t="s">
        <v>3579</v>
      </c>
      <c r="C333" s="60" t="s">
        <v>3579</v>
      </c>
      <c r="D333" s="60" t="s">
        <v>3579</v>
      </c>
      <c r="E333" s="60" t="s">
        <v>3579</v>
      </c>
      <c r="F333" s="60" t="s">
        <v>3579</v>
      </c>
      <c r="G333" s="60" t="s">
        <v>3579</v>
      </c>
      <c r="H333" s="60" t="s">
        <v>2925</v>
      </c>
      <c r="I333" s="60" t="s">
        <v>1716</v>
      </c>
      <c r="Q333" s="59" t="str">
        <f t="shared" si="7"/>
        <v>00_00326</v>
      </c>
      <c r="R333" s="59" t="s">
        <v>6448</v>
      </c>
    </row>
    <row r="334" spans="1:18" ht="17.399999999999999">
      <c r="A334" s="60" t="s">
        <v>3579</v>
      </c>
      <c r="B334" s="60" t="s">
        <v>3579</v>
      </c>
      <c r="C334" s="60" t="s">
        <v>3579</v>
      </c>
      <c r="D334" s="60" t="s">
        <v>3579</v>
      </c>
      <c r="E334" s="60" t="s">
        <v>3579</v>
      </c>
      <c r="F334" s="60" t="s">
        <v>3579</v>
      </c>
      <c r="G334" s="60" t="s">
        <v>3579</v>
      </c>
      <c r="H334" s="60" t="s">
        <v>2926</v>
      </c>
      <c r="I334" s="60" t="s">
        <v>1717</v>
      </c>
      <c r="Q334" s="59" t="str">
        <f t="shared" si="7"/>
        <v>00_00327</v>
      </c>
      <c r="R334" s="59" t="s">
        <v>6448</v>
      </c>
    </row>
    <row r="335" spans="1:18" ht="17.399999999999999">
      <c r="A335" s="60" t="s">
        <v>3579</v>
      </c>
      <c r="B335" s="60" t="s">
        <v>3579</v>
      </c>
      <c r="C335" s="60" t="s">
        <v>3579</v>
      </c>
      <c r="D335" s="60" t="s">
        <v>3579</v>
      </c>
      <c r="E335" s="60" t="s">
        <v>3579</v>
      </c>
      <c r="F335" s="60" t="s">
        <v>3579</v>
      </c>
      <c r="G335" s="60" t="s">
        <v>3579</v>
      </c>
      <c r="H335" s="60" t="s">
        <v>2927</v>
      </c>
      <c r="I335" s="60" t="s">
        <v>1718</v>
      </c>
      <c r="Q335" s="59" t="str">
        <f t="shared" si="7"/>
        <v>00_00328</v>
      </c>
      <c r="R335" s="59" t="s">
        <v>6448</v>
      </c>
    </row>
    <row r="336" spans="1:18" ht="17.399999999999999">
      <c r="A336" s="60" t="s">
        <v>337</v>
      </c>
      <c r="B336" s="60" t="s">
        <v>5686</v>
      </c>
      <c r="C336" s="60" t="s">
        <v>5686</v>
      </c>
      <c r="D336" s="60" t="s">
        <v>381</v>
      </c>
      <c r="E336" s="60" t="s">
        <v>5686</v>
      </c>
      <c r="F336" s="60" t="s">
        <v>452</v>
      </c>
      <c r="G336" s="60" t="s">
        <v>5686</v>
      </c>
      <c r="H336" s="60" t="s">
        <v>2928</v>
      </c>
      <c r="I336" s="60" t="s">
        <v>1883</v>
      </c>
      <c r="Q336" s="59" t="str">
        <f t="shared" si="7"/>
        <v>00_00329</v>
      </c>
      <c r="R336" s="59" t="s">
        <v>6449</v>
      </c>
    </row>
    <row r="337" spans="1:18" ht="17.399999999999999">
      <c r="A337" s="60" t="s">
        <v>3579</v>
      </c>
      <c r="B337" s="60" t="s">
        <v>3579</v>
      </c>
      <c r="C337" s="60" t="s">
        <v>3579</v>
      </c>
      <c r="D337" s="60" t="s">
        <v>3579</v>
      </c>
      <c r="E337" s="60" t="s">
        <v>3579</v>
      </c>
      <c r="F337" s="60" t="s">
        <v>3579</v>
      </c>
      <c r="G337" s="60" t="s">
        <v>3579</v>
      </c>
      <c r="H337" s="60" t="s">
        <v>6594</v>
      </c>
      <c r="I337" s="60" t="s">
        <v>1884</v>
      </c>
      <c r="Q337" s="59" t="str">
        <f t="shared" si="7"/>
        <v>00_00330</v>
      </c>
      <c r="R337" s="59" t="s">
        <v>6449</v>
      </c>
    </row>
    <row r="338" spans="1:18" ht="17.399999999999999">
      <c r="A338" s="60" t="s">
        <v>338</v>
      </c>
      <c r="B338" s="60" t="s">
        <v>6520</v>
      </c>
      <c r="C338" s="60" t="s">
        <v>6520</v>
      </c>
      <c r="D338" s="60" t="s">
        <v>382</v>
      </c>
      <c r="E338" s="60" t="s">
        <v>6520</v>
      </c>
      <c r="F338" s="60" t="s">
        <v>453</v>
      </c>
      <c r="G338" s="60" t="s">
        <v>1719</v>
      </c>
      <c r="H338" s="60" t="s">
        <v>6595</v>
      </c>
      <c r="I338" s="60" t="s">
        <v>1719</v>
      </c>
      <c r="Q338" s="59" t="str">
        <f t="shared" si="7"/>
        <v>00_00331</v>
      </c>
      <c r="R338" s="59" t="s">
        <v>6450</v>
      </c>
    </row>
    <row r="339" spans="1:18" ht="17.399999999999999">
      <c r="A339" s="60" t="s">
        <v>3579</v>
      </c>
      <c r="B339" s="60" t="s">
        <v>3579</v>
      </c>
      <c r="C339" s="60" t="s">
        <v>3579</v>
      </c>
      <c r="D339" s="60" t="s">
        <v>3579</v>
      </c>
      <c r="E339" s="60" t="s">
        <v>3579</v>
      </c>
      <c r="F339" s="60" t="s">
        <v>454</v>
      </c>
      <c r="G339" s="60" t="s">
        <v>1720</v>
      </c>
      <c r="H339" s="60" t="s">
        <v>2929</v>
      </c>
      <c r="I339" s="60" t="s">
        <v>1720</v>
      </c>
      <c r="Q339" s="59" t="str">
        <f t="shared" si="7"/>
        <v>00_00332</v>
      </c>
      <c r="R339" s="59" t="s">
        <v>6450</v>
      </c>
    </row>
    <row r="340" spans="1:18" ht="17.399999999999999">
      <c r="A340" s="60" t="s">
        <v>339</v>
      </c>
      <c r="B340" s="60" t="s">
        <v>6521</v>
      </c>
      <c r="C340" s="60" t="s">
        <v>6521</v>
      </c>
      <c r="D340" s="60" t="s">
        <v>383</v>
      </c>
      <c r="E340" s="60" t="s">
        <v>6521</v>
      </c>
      <c r="F340" s="60" t="s">
        <v>455</v>
      </c>
      <c r="G340" s="60" t="s">
        <v>5699</v>
      </c>
      <c r="H340" s="60" t="s">
        <v>2930</v>
      </c>
      <c r="I340" s="60" t="s">
        <v>1721</v>
      </c>
      <c r="Q340" s="59" t="str">
        <f t="shared" si="7"/>
        <v>00_00333</v>
      </c>
      <c r="R340" s="59" t="s">
        <v>6451</v>
      </c>
    </row>
    <row r="341" spans="1:18" ht="17.399999999999999">
      <c r="A341" s="60" t="s">
        <v>3579</v>
      </c>
      <c r="B341" s="60" t="s">
        <v>3579</v>
      </c>
      <c r="C341" s="60" t="s">
        <v>3579</v>
      </c>
      <c r="D341" s="60" t="s">
        <v>3579</v>
      </c>
      <c r="E341" s="60" t="s">
        <v>3579</v>
      </c>
      <c r="F341" s="60" t="s">
        <v>3579</v>
      </c>
      <c r="G341" s="60" t="s">
        <v>3579</v>
      </c>
      <c r="H341" s="60" t="s">
        <v>2931</v>
      </c>
      <c r="I341" s="60" t="s">
        <v>1722</v>
      </c>
      <c r="Q341" s="59" t="str">
        <f t="shared" si="7"/>
        <v>00_00334</v>
      </c>
      <c r="R341" s="59" t="s">
        <v>6451</v>
      </c>
    </row>
    <row r="342" spans="1:18" ht="17.399999999999999">
      <c r="A342" s="60" t="s">
        <v>3579</v>
      </c>
      <c r="B342" s="60" t="s">
        <v>3579</v>
      </c>
      <c r="C342" s="60" t="s">
        <v>3579</v>
      </c>
      <c r="D342" s="60" t="s">
        <v>3579</v>
      </c>
      <c r="E342" s="60" t="s">
        <v>3579</v>
      </c>
      <c r="F342" s="60" t="s">
        <v>456</v>
      </c>
      <c r="G342" s="60" t="s">
        <v>5702</v>
      </c>
      <c r="H342" s="60" t="s">
        <v>2932</v>
      </c>
      <c r="I342" s="60" t="s">
        <v>1723</v>
      </c>
      <c r="Q342" s="59" t="str">
        <f t="shared" si="7"/>
        <v>00_00335</v>
      </c>
      <c r="R342" s="59" t="s">
        <v>6451</v>
      </c>
    </row>
    <row r="343" spans="1:18" ht="17.399999999999999">
      <c r="A343" s="60" t="s">
        <v>3579</v>
      </c>
      <c r="B343" s="60" t="s">
        <v>3579</v>
      </c>
      <c r="C343" s="60" t="s">
        <v>3579</v>
      </c>
      <c r="D343" s="60" t="s">
        <v>3579</v>
      </c>
      <c r="E343" s="60" t="s">
        <v>3579</v>
      </c>
      <c r="F343" s="60" t="s">
        <v>3579</v>
      </c>
      <c r="G343" s="60" t="s">
        <v>3579</v>
      </c>
      <c r="H343" s="60" t="s">
        <v>2933</v>
      </c>
      <c r="I343" s="60" t="s">
        <v>1724</v>
      </c>
      <c r="Q343" s="59" t="str">
        <f t="shared" si="7"/>
        <v>00_00336</v>
      </c>
      <c r="R343" s="59" t="s">
        <v>6451</v>
      </c>
    </row>
    <row r="344" spans="1:18" ht="17.399999999999999">
      <c r="A344" s="60" t="s">
        <v>3579</v>
      </c>
      <c r="B344" s="60" t="s">
        <v>3579</v>
      </c>
      <c r="C344" s="60" t="s">
        <v>3579</v>
      </c>
      <c r="D344" s="60" t="s">
        <v>3579</v>
      </c>
      <c r="E344" s="60" t="s">
        <v>3579</v>
      </c>
      <c r="F344" s="60" t="s">
        <v>457</v>
      </c>
      <c r="G344" s="60" t="s">
        <v>5708</v>
      </c>
      <c r="H344" s="60" t="s">
        <v>2934</v>
      </c>
      <c r="I344" s="60" t="s">
        <v>1725</v>
      </c>
      <c r="Q344" s="59" t="str">
        <f t="shared" si="7"/>
        <v>00_00337</v>
      </c>
      <c r="R344" s="59" t="s">
        <v>6451</v>
      </c>
    </row>
    <row r="345" spans="1:18" ht="17.399999999999999">
      <c r="A345" s="60" t="s">
        <v>3579</v>
      </c>
      <c r="B345" s="60" t="s">
        <v>3579</v>
      </c>
      <c r="C345" s="60" t="s">
        <v>3579</v>
      </c>
      <c r="D345" s="60" t="s">
        <v>3579</v>
      </c>
      <c r="E345" s="60" t="s">
        <v>3579</v>
      </c>
      <c r="F345" s="60" t="s">
        <v>3579</v>
      </c>
      <c r="G345" s="60" t="s">
        <v>3579</v>
      </c>
      <c r="H345" s="60" t="s">
        <v>2935</v>
      </c>
      <c r="I345" s="60" t="s">
        <v>1726</v>
      </c>
      <c r="Q345" s="59" t="str">
        <f t="shared" si="7"/>
        <v>00_00338</v>
      </c>
      <c r="R345" s="59" t="s">
        <v>6451</v>
      </c>
    </row>
    <row r="346" spans="1:18" ht="17.399999999999999">
      <c r="A346" s="60" t="s">
        <v>3579</v>
      </c>
      <c r="B346" s="60" t="s">
        <v>3579</v>
      </c>
      <c r="C346" s="60" t="s">
        <v>3579</v>
      </c>
      <c r="D346" s="60" t="s">
        <v>3579</v>
      </c>
      <c r="E346" s="60" t="s">
        <v>3579</v>
      </c>
      <c r="F346" s="60" t="s">
        <v>458</v>
      </c>
      <c r="G346" s="60" t="s">
        <v>1727</v>
      </c>
      <c r="H346" s="60" t="s">
        <v>2936</v>
      </c>
      <c r="I346" s="60" t="s">
        <v>1727</v>
      </c>
      <c r="Q346" s="59" t="str">
        <f t="shared" si="7"/>
        <v>00_00339</v>
      </c>
      <c r="R346" s="59" t="s">
        <v>6451</v>
      </c>
    </row>
    <row r="347" spans="1:18" ht="17.399999999999999">
      <c r="A347" s="60" t="s">
        <v>3579</v>
      </c>
      <c r="B347" s="60" t="s">
        <v>3579</v>
      </c>
      <c r="C347" s="60" t="s">
        <v>3579</v>
      </c>
      <c r="D347" s="60" t="s">
        <v>3579</v>
      </c>
      <c r="E347" s="60" t="s">
        <v>3579</v>
      </c>
      <c r="F347" s="60" t="s">
        <v>459</v>
      </c>
      <c r="G347" s="60" t="s">
        <v>5714</v>
      </c>
      <c r="H347" s="60" t="s">
        <v>2937</v>
      </c>
      <c r="I347" s="60" t="s">
        <v>1728</v>
      </c>
      <c r="Q347" s="59" t="str">
        <f t="shared" si="7"/>
        <v>00_00340</v>
      </c>
      <c r="R347" s="59" t="s">
        <v>6451</v>
      </c>
    </row>
    <row r="348" spans="1:18" ht="17.399999999999999">
      <c r="A348" s="60" t="s">
        <v>3579</v>
      </c>
      <c r="B348" s="60" t="s">
        <v>3579</v>
      </c>
      <c r="C348" s="60" t="s">
        <v>3579</v>
      </c>
      <c r="D348" s="60" t="s">
        <v>3579</v>
      </c>
      <c r="E348" s="60" t="s">
        <v>3579</v>
      </c>
      <c r="F348" s="60" t="s">
        <v>3579</v>
      </c>
      <c r="G348" s="60" t="s">
        <v>3579</v>
      </c>
      <c r="H348" s="60" t="s">
        <v>2938</v>
      </c>
      <c r="I348" s="60" t="s">
        <v>1729</v>
      </c>
      <c r="Q348" s="59" t="str">
        <f t="shared" si="7"/>
        <v>00_00341</v>
      </c>
      <c r="R348" s="59" t="s">
        <v>6451</v>
      </c>
    </row>
    <row r="349" spans="1:18" ht="17.399999999999999">
      <c r="A349" s="60" t="s">
        <v>3579</v>
      </c>
      <c r="B349" s="60" t="s">
        <v>3579</v>
      </c>
      <c r="C349" s="60" t="s">
        <v>3579</v>
      </c>
      <c r="D349" s="60" t="s">
        <v>3579</v>
      </c>
      <c r="E349" s="60" t="s">
        <v>3579</v>
      </c>
      <c r="F349" s="60" t="s">
        <v>3579</v>
      </c>
      <c r="G349" s="60" t="s">
        <v>3579</v>
      </c>
      <c r="H349" s="60" t="s">
        <v>2939</v>
      </c>
      <c r="I349" s="60" t="s">
        <v>1730</v>
      </c>
      <c r="Q349" s="59" t="str">
        <f t="shared" si="7"/>
        <v>00_00342</v>
      </c>
      <c r="R349" s="59" t="s">
        <v>6451</v>
      </c>
    </row>
    <row r="350" spans="1:18" ht="17.399999999999999">
      <c r="A350" s="60" t="s">
        <v>3579</v>
      </c>
      <c r="B350" s="60" t="s">
        <v>3579</v>
      </c>
      <c r="C350" s="60" t="s">
        <v>3579</v>
      </c>
      <c r="D350" s="60" t="s">
        <v>3579</v>
      </c>
      <c r="E350" s="60" t="s">
        <v>3579</v>
      </c>
      <c r="F350" s="60" t="s">
        <v>460</v>
      </c>
      <c r="G350" s="60" t="s">
        <v>1731</v>
      </c>
      <c r="H350" s="60" t="s">
        <v>2940</v>
      </c>
      <c r="I350" s="60" t="s">
        <v>1731</v>
      </c>
      <c r="Q350" s="59" t="str">
        <f t="shared" si="7"/>
        <v>00_00343</v>
      </c>
      <c r="R350" s="59" t="s">
        <v>6451</v>
      </c>
    </row>
    <row r="351" spans="1:18" ht="17.399999999999999">
      <c r="A351" s="60" t="s">
        <v>3579</v>
      </c>
      <c r="B351" s="60" t="s">
        <v>3579</v>
      </c>
      <c r="C351" s="60" t="s">
        <v>3579</v>
      </c>
      <c r="D351" s="60" t="s">
        <v>3579</v>
      </c>
      <c r="E351" s="60" t="s">
        <v>3579</v>
      </c>
      <c r="F351" s="60" t="s">
        <v>461</v>
      </c>
      <c r="G351" s="60" t="s">
        <v>1732</v>
      </c>
      <c r="H351" s="60" t="s">
        <v>6596</v>
      </c>
      <c r="I351" s="60" t="s">
        <v>1732</v>
      </c>
      <c r="Q351" s="59" t="str">
        <f t="shared" si="7"/>
        <v>00_00344</v>
      </c>
      <c r="R351" s="59" t="s">
        <v>6451</v>
      </c>
    </row>
    <row r="352" spans="1:18" ht="17.399999999999999">
      <c r="A352" s="60" t="s">
        <v>3579</v>
      </c>
      <c r="B352" s="60" t="s">
        <v>3579</v>
      </c>
      <c r="C352" s="60" t="s">
        <v>3579</v>
      </c>
      <c r="D352" s="60" t="s">
        <v>3579</v>
      </c>
      <c r="E352" s="60" t="s">
        <v>3579</v>
      </c>
      <c r="F352" s="60" t="s">
        <v>462</v>
      </c>
      <c r="G352" s="60" t="s">
        <v>1733</v>
      </c>
      <c r="H352" s="60" t="s">
        <v>6597</v>
      </c>
      <c r="I352" s="60" t="s">
        <v>1733</v>
      </c>
      <c r="Q352" s="59" t="str">
        <f t="shared" si="7"/>
        <v>00_00345</v>
      </c>
      <c r="R352" s="59" t="s">
        <v>6451</v>
      </c>
    </row>
    <row r="353" spans="1:18" ht="17.399999999999999">
      <c r="A353" s="60" t="s">
        <v>340</v>
      </c>
      <c r="B353" s="60" t="s">
        <v>6598</v>
      </c>
      <c r="C353" s="60" t="s">
        <v>6598</v>
      </c>
      <c r="D353" s="60" t="s">
        <v>384</v>
      </c>
      <c r="E353" s="60" t="s">
        <v>6598</v>
      </c>
      <c r="F353" s="60" t="s">
        <v>463</v>
      </c>
      <c r="G353" s="60" t="s">
        <v>5725</v>
      </c>
      <c r="H353" s="60" t="s">
        <v>2941</v>
      </c>
      <c r="I353" s="60" t="s">
        <v>1734</v>
      </c>
      <c r="Q353" s="59" t="str">
        <f t="shared" si="7"/>
        <v>00_00346</v>
      </c>
      <c r="R353" s="59" t="s">
        <v>6452</v>
      </c>
    </row>
    <row r="354" spans="1:18" ht="17.399999999999999">
      <c r="A354" s="60" t="s">
        <v>3579</v>
      </c>
      <c r="B354" s="60" t="s">
        <v>3579</v>
      </c>
      <c r="C354" s="60" t="s">
        <v>3579</v>
      </c>
      <c r="D354" s="60" t="s">
        <v>3579</v>
      </c>
      <c r="E354" s="60" t="s">
        <v>3579</v>
      </c>
      <c r="F354" s="60" t="s">
        <v>3579</v>
      </c>
      <c r="G354" s="60" t="s">
        <v>3579</v>
      </c>
      <c r="H354" s="60" t="s">
        <v>2942</v>
      </c>
      <c r="I354" s="60" t="s">
        <v>1889</v>
      </c>
      <c r="Q354" s="59" t="str">
        <f t="shared" si="7"/>
        <v>00_00347</v>
      </c>
      <c r="R354" s="59" t="s">
        <v>6452</v>
      </c>
    </row>
    <row r="355" spans="1:18" ht="17.399999999999999">
      <c r="A355" s="60" t="s">
        <v>3579</v>
      </c>
      <c r="B355" s="60" t="s">
        <v>3579</v>
      </c>
      <c r="C355" s="60" t="s">
        <v>3579</v>
      </c>
      <c r="D355" s="60" t="s">
        <v>3579</v>
      </c>
      <c r="E355" s="60" t="s">
        <v>3579</v>
      </c>
      <c r="F355" s="60" t="s">
        <v>3579</v>
      </c>
      <c r="G355" s="60" t="s">
        <v>3579</v>
      </c>
      <c r="H355" s="60" t="s">
        <v>2943</v>
      </c>
      <c r="I355" s="60" t="s">
        <v>1890</v>
      </c>
      <c r="Q355" s="59" t="str">
        <f t="shared" si="7"/>
        <v>00_00348</v>
      </c>
      <c r="R355" s="59" t="s">
        <v>6452</v>
      </c>
    </row>
    <row r="356" spans="1:18" ht="17.399999999999999">
      <c r="A356" s="60" t="s">
        <v>3579</v>
      </c>
      <c r="B356" s="60" t="s">
        <v>3579</v>
      </c>
      <c r="C356" s="60" t="s">
        <v>3579</v>
      </c>
      <c r="D356" s="60" t="s">
        <v>3579</v>
      </c>
      <c r="E356" s="60" t="s">
        <v>3579</v>
      </c>
      <c r="F356" s="60" t="s">
        <v>3579</v>
      </c>
      <c r="G356" s="60" t="s">
        <v>3579</v>
      </c>
      <c r="H356" s="60" t="s">
        <v>2944</v>
      </c>
      <c r="I356" s="60" t="s">
        <v>1891</v>
      </c>
      <c r="Q356" s="59" t="str">
        <f t="shared" si="7"/>
        <v>00_00349</v>
      </c>
      <c r="R356" s="59" t="s">
        <v>6452</v>
      </c>
    </row>
    <row r="357" spans="1:18" ht="17.399999999999999">
      <c r="A357" s="60" t="s">
        <v>3579</v>
      </c>
      <c r="B357" s="60" t="s">
        <v>3579</v>
      </c>
      <c r="C357" s="60" t="s">
        <v>3579</v>
      </c>
      <c r="D357" s="60" t="s">
        <v>3579</v>
      </c>
      <c r="E357" s="60" t="s">
        <v>3579</v>
      </c>
      <c r="F357" s="60" t="s">
        <v>464</v>
      </c>
      <c r="G357" s="60" t="s">
        <v>5734</v>
      </c>
      <c r="H357" s="60" t="s">
        <v>2945</v>
      </c>
      <c r="I357" s="60" t="s">
        <v>1893</v>
      </c>
      <c r="Q357" s="59" t="str">
        <f t="shared" si="7"/>
        <v>00_00350</v>
      </c>
      <c r="R357" s="59" t="s">
        <v>6452</v>
      </c>
    </row>
    <row r="358" spans="1:18" ht="17.399999999999999">
      <c r="A358" s="60" t="s">
        <v>3579</v>
      </c>
      <c r="B358" s="60" t="s">
        <v>3579</v>
      </c>
      <c r="C358" s="60" t="s">
        <v>3579</v>
      </c>
      <c r="D358" s="60" t="s">
        <v>3579</v>
      </c>
      <c r="E358" s="60" t="s">
        <v>3579</v>
      </c>
      <c r="F358" s="60" t="s">
        <v>3579</v>
      </c>
      <c r="G358" s="60" t="s">
        <v>3579</v>
      </c>
      <c r="H358" s="60" t="s">
        <v>2946</v>
      </c>
      <c r="I358" s="60" t="s">
        <v>1894</v>
      </c>
      <c r="Q358" s="59" t="str">
        <f t="shared" si="7"/>
        <v>00_00351</v>
      </c>
      <c r="R358" s="59" t="s">
        <v>6452</v>
      </c>
    </row>
    <row r="359" spans="1:18" ht="17.399999999999999">
      <c r="A359" s="60" t="s">
        <v>341</v>
      </c>
      <c r="B359" s="60" t="s">
        <v>6523</v>
      </c>
      <c r="C359" s="60" t="s">
        <v>6523</v>
      </c>
      <c r="D359" s="60" t="s">
        <v>385</v>
      </c>
      <c r="E359" s="60" t="s">
        <v>6523</v>
      </c>
      <c r="F359" s="60" t="s">
        <v>465</v>
      </c>
      <c r="G359" s="60" t="s">
        <v>5740</v>
      </c>
      <c r="H359" s="60" t="s">
        <v>2947</v>
      </c>
      <c r="I359" s="60" t="s">
        <v>1895</v>
      </c>
      <c r="Q359" s="59" t="str">
        <f t="shared" si="7"/>
        <v>00_00352</v>
      </c>
      <c r="R359" s="59" t="s">
        <v>6453</v>
      </c>
    </row>
    <row r="360" spans="1:18" ht="17.399999999999999">
      <c r="A360" s="60" t="s">
        <v>3579</v>
      </c>
      <c r="B360" s="60" t="s">
        <v>3579</v>
      </c>
      <c r="C360" s="60" t="s">
        <v>3579</v>
      </c>
      <c r="D360" s="60" t="s">
        <v>3579</v>
      </c>
      <c r="E360" s="60" t="s">
        <v>3579</v>
      </c>
      <c r="F360" s="60" t="s">
        <v>3579</v>
      </c>
      <c r="G360" s="60" t="s">
        <v>3579</v>
      </c>
      <c r="H360" s="60" t="s">
        <v>2948</v>
      </c>
      <c r="I360" s="60" t="s">
        <v>1896</v>
      </c>
      <c r="Q360" s="59" t="str">
        <f t="shared" si="7"/>
        <v>00_00353</v>
      </c>
      <c r="R360" s="59" t="s">
        <v>6453</v>
      </c>
    </row>
    <row r="361" spans="1:18" ht="17.399999999999999">
      <c r="A361" s="60" t="s">
        <v>3579</v>
      </c>
      <c r="B361" s="60" t="s">
        <v>3579</v>
      </c>
      <c r="C361" s="60" t="s">
        <v>3579</v>
      </c>
      <c r="D361" s="60" t="s">
        <v>3579</v>
      </c>
      <c r="E361" s="60" t="s">
        <v>3579</v>
      </c>
      <c r="F361" s="60" t="s">
        <v>3579</v>
      </c>
      <c r="G361" s="60" t="s">
        <v>3579</v>
      </c>
      <c r="H361" s="60" t="s">
        <v>2949</v>
      </c>
      <c r="I361" s="60" t="s">
        <v>1735</v>
      </c>
      <c r="Q361" s="59" t="str">
        <f t="shared" si="7"/>
        <v>00_00354</v>
      </c>
      <c r="R361" s="59" t="s">
        <v>6453</v>
      </c>
    </row>
    <row r="362" spans="1:18" ht="17.399999999999999">
      <c r="A362" s="60" t="s">
        <v>3579</v>
      </c>
      <c r="B362" s="60" t="s">
        <v>3579</v>
      </c>
      <c r="C362" s="60" t="s">
        <v>3579</v>
      </c>
      <c r="D362" s="60" t="s">
        <v>3579</v>
      </c>
      <c r="E362" s="60" t="s">
        <v>3579</v>
      </c>
      <c r="F362" s="60" t="s">
        <v>466</v>
      </c>
      <c r="G362" s="60" t="s">
        <v>5744</v>
      </c>
      <c r="H362" s="60" t="s">
        <v>2950</v>
      </c>
      <c r="I362" s="60" t="s">
        <v>1736</v>
      </c>
      <c r="Q362" s="59" t="str">
        <f t="shared" si="7"/>
        <v>00_00355</v>
      </c>
      <c r="R362" s="59" t="s">
        <v>6453</v>
      </c>
    </row>
    <row r="363" spans="1:18" ht="17.399999999999999">
      <c r="A363" s="60" t="s">
        <v>3579</v>
      </c>
      <c r="B363" s="60" t="s">
        <v>3579</v>
      </c>
      <c r="C363" s="60" t="s">
        <v>3579</v>
      </c>
      <c r="D363" s="60" t="s">
        <v>3579</v>
      </c>
      <c r="E363" s="60" t="s">
        <v>3579</v>
      </c>
      <c r="F363" s="60" t="s">
        <v>3579</v>
      </c>
      <c r="G363" s="60" t="s">
        <v>3579</v>
      </c>
      <c r="H363" s="60" t="s">
        <v>2951</v>
      </c>
      <c r="I363" s="60" t="s">
        <v>1897</v>
      </c>
      <c r="Q363" s="59" t="str">
        <f t="shared" si="7"/>
        <v>00_00356</v>
      </c>
      <c r="R363" s="59" t="s">
        <v>6453</v>
      </c>
    </row>
    <row r="364" spans="1:18" ht="17.399999999999999">
      <c r="A364" s="60" t="s">
        <v>3579</v>
      </c>
      <c r="B364" s="60" t="s">
        <v>3579</v>
      </c>
      <c r="C364" s="60" t="s">
        <v>3579</v>
      </c>
      <c r="D364" s="60" t="s">
        <v>3579</v>
      </c>
      <c r="E364" s="60" t="s">
        <v>3579</v>
      </c>
      <c r="F364" s="60" t="s">
        <v>467</v>
      </c>
      <c r="G364" s="60" t="s">
        <v>1738</v>
      </c>
      <c r="H364" s="60" t="s">
        <v>2952</v>
      </c>
      <c r="I364" s="60" t="s">
        <v>1738</v>
      </c>
      <c r="Q364" s="59" t="str">
        <f t="shared" si="7"/>
        <v>00_00357</v>
      </c>
      <c r="R364" s="59" t="s">
        <v>6453</v>
      </c>
    </row>
    <row r="365" spans="1:18" ht="17.399999999999999">
      <c r="A365" s="60" t="s">
        <v>342</v>
      </c>
      <c r="B365" s="60" t="s">
        <v>6599</v>
      </c>
      <c r="C365" s="60" t="s">
        <v>5751</v>
      </c>
      <c r="D365" s="60" t="s">
        <v>386</v>
      </c>
      <c r="E365" s="60" t="s">
        <v>5751</v>
      </c>
      <c r="F365" s="60" t="s">
        <v>468</v>
      </c>
      <c r="G365" s="60" t="s">
        <v>5751</v>
      </c>
      <c r="H365" s="60" t="s">
        <v>2953</v>
      </c>
      <c r="I365" s="60" t="s">
        <v>1898</v>
      </c>
      <c r="Q365" s="59" t="str">
        <f t="shared" si="7"/>
        <v>00_00358</v>
      </c>
      <c r="R365" s="59" t="s">
        <v>6454</v>
      </c>
    </row>
    <row r="366" spans="1:18" ht="17.399999999999999">
      <c r="A366" s="60" t="s">
        <v>3579</v>
      </c>
      <c r="B366" s="60" t="s">
        <v>3579</v>
      </c>
      <c r="C366" s="60" t="s">
        <v>3579</v>
      </c>
      <c r="D366" s="60" t="s">
        <v>3579</v>
      </c>
      <c r="E366" s="60" t="s">
        <v>3579</v>
      </c>
      <c r="F366" s="60" t="s">
        <v>3579</v>
      </c>
      <c r="G366" s="60" t="s">
        <v>3579</v>
      </c>
      <c r="H366" s="60" t="s">
        <v>2954</v>
      </c>
      <c r="I366" s="60" t="s">
        <v>1899</v>
      </c>
      <c r="Q366" s="59" t="str">
        <f t="shared" si="7"/>
        <v>00_00359</v>
      </c>
      <c r="R366" s="59" t="s">
        <v>6454</v>
      </c>
    </row>
    <row r="367" spans="1:18" ht="17.399999999999999">
      <c r="A367" s="60" t="s">
        <v>3579</v>
      </c>
      <c r="B367" s="60" t="s">
        <v>3579</v>
      </c>
      <c r="C367" s="60" t="s">
        <v>3579</v>
      </c>
      <c r="D367" s="60" t="s">
        <v>3579</v>
      </c>
      <c r="E367" s="60" t="s">
        <v>3579</v>
      </c>
      <c r="F367" s="60" t="s">
        <v>3579</v>
      </c>
      <c r="G367" s="60" t="s">
        <v>3579</v>
      </c>
      <c r="H367" s="60" t="s">
        <v>2955</v>
      </c>
      <c r="I367" s="60" t="s">
        <v>1741</v>
      </c>
      <c r="Q367" s="59" t="str">
        <f t="shared" si="7"/>
        <v>00_00360</v>
      </c>
      <c r="R367" s="59" t="s">
        <v>6454</v>
      </c>
    </row>
    <row r="368" spans="1:18" ht="17.399999999999999">
      <c r="A368" s="60" t="s">
        <v>3579</v>
      </c>
      <c r="B368" s="60" t="s">
        <v>3579</v>
      </c>
      <c r="C368" s="60" t="s">
        <v>6524</v>
      </c>
      <c r="D368" s="60" t="s">
        <v>387</v>
      </c>
      <c r="E368" s="60" t="s">
        <v>6524</v>
      </c>
      <c r="F368" s="60" t="s">
        <v>469</v>
      </c>
      <c r="G368" s="60" t="s">
        <v>6600</v>
      </c>
      <c r="H368" s="60" t="s">
        <v>2956</v>
      </c>
      <c r="I368" s="60" t="s">
        <v>1744</v>
      </c>
      <c r="Q368" s="59" t="str">
        <f t="shared" si="7"/>
        <v>00_00361</v>
      </c>
      <c r="R368" s="59" t="s">
        <v>6455</v>
      </c>
    </row>
    <row r="369" spans="1:18" ht="17.399999999999999">
      <c r="A369" s="60" t="s">
        <v>3579</v>
      </c>
      <c r="B369" s="60" t="s">
        <v>3579</v>
      </c>
      <c r="C369" s="60" t="s">
        <v>3579</v>
      </c>
      <c r="D369" s="60" t="s">
        <v>3579</v>
      </c>
      <c r="E369" s="60" t="s">
        <v>3579</v>
      </c>
      <c r="F369" s="60" t="s">
        <v>3579</v>
      </c>
      <c r="G369" s="60" t="s">
        <v>3579</v>
      </c>
      <c r="H369" s="60" t="s">
        <v>2957</v>
      </c>
      <c r="I369" s="60" t="s">
        <v>1747</v>
      </c>
      <c r="Q369" s="59" t="str">
        <f t="shared" si="7"/>
        <v>00_00362</v>
      </c>
      <c r="R369" s="59" t="s">
        <v>6455</v>
      </c>
    </row>
    <row r="370" spans="1:18" ht="17.399999999999999">
      <c r="A370" s="60" t="s">
        <v>3579</v>
      </c>
      <c r="B370" s="60" t="s">
        <v>3579</v>
      </c>
      <c r="C370" s="60" t="s">
        <v>3579</v>
      </c>
      <c r="D370" s="60" t="s">
        <v>3579</v>
      </c>
      <c r="E370" s="60" t="s">
        <v>3579</v>
      </c>
      <c r="F370" s="60" t="s">
        <v>3579</v>
      </c>
      <c r="G370" s="60" t="s">
        <v>3579</v>
      </c>
      <c r="H370" s="60" t="s">
        <v>2958</v>
      </c>
      <c r="I370" s="60" t="s">
        <v>1903</v>
      </c>
      <c r="Q370" s="59" t="str">
        <f t="shared" si="7"/>
        <v>00_00363</v>
      </c>
      <c r="R370" s="59" t="s">
        <v>6455</v>
      </c>
    </row>
    <row r="371" spans="1:18" ht="17.399999999999999">
      <c r="A371" s="60" t="s">
        <v>3579</v>
      </c>
      <c r="B371" s="60" t="s">
        <v>3579</v>
      </c>
      <c r="C371" s="60" t="s">
        <v>3579</v>
      </c>
      <c r="D371" s="60" t="s">
        <v>3579</v>
      </c>
      <c r="E371" s="60" t="s">
        <v>3579</v>
      </c>
      <c r="F371" s="60" t="s">
        <v>3579</v>
      </c>
      <c r="G371" s="60" t="s">
        <v>3579</v>
      </c>
      <c r="H371" s="60" t="s">
        <v>2959</v>
      </c>
      <c r="I371" s="60" t="s">
        <v>1748</v>
      </c>
      <c r="Q371" s="59" t="str">
        <f t="shared" si="7"/>
        <v>00_00364</v>
      </c>
      <c r="R371" s="59" t="s">
        <v>6455</v>
      </c>
    </row>
    <row r="372" spans="1:18" ht="17.399999999999999">
      <c r="A372" s="60" t="s">
        <v>3579</v>
      </c>
      <c r="B372" s="60" t="s">
        <v>3579</v>
      </c>
      <c r="C372" s="60" t="s">
        <v>3579</v>
      </c>
      <c r="D372" s="60" t="s">
        <v>3579</v>
      </c>
      <c r="E372" s="60" t="s">
        <v>3579</v>
      </c>
      <c r="F372" s="60" t="s">
        <v>3579</v>
      </c>
      <c r="G372" s="60" t="s">
        <v>3579</v>
      </c>
      <c r="H372" s="60" t="s">
        <v>2960</v>
      </c>
      <c r="I372" s="60" t="s">
        <v>1749</v>
      </c>
      <c r="Q372" s="59" t="str">
        <f t="shared" si="7"/>
        <v>00_00365</v>
      </c>
      <c r="R372" s="59" t="s">
        <v>6455</v>
      </c>
    </row>
    <row r="373" spans="1:18" ht="17.399999999999999">
      <c r="A373" s="60" t="s">
        <v>3579</v>
      </c>
      <c r="B373" s="60" t="s">
        <v>3579</v>
      </c>
      <c r="C373" s="60" t="s">
        <v>3579</v>
      </c>
      <c r="D373" s="60" t="s">
        <v>3579</v>
      </c>
      <c r="E373" s="60" t="s">
        <v>3579</v>
      </c>
      <c r="F373" s="60" t="s">
        <v>470</v>
      </c>
      <c r="G373" s="60" t="s">
        <v>1750</v>
      </c>
      <c r="H373" s="60" t="s">
        <v>2961</v>
      </c>
      <c r="I373" s="60" t="s">
        <v>1750</v>
      </c>
      <c r="Q373" s="59" t="str">
        <f t="shared" si="7"/>
        <v>00_00366</v>
      </c>
      <c r="R373" s="59" t="s">
        <v>6455</v>
      </c>
    </row>
    <row r="374" spans="1:18" ht="17.399999999999999">
      <c r="A374" s="60" t="s">
        <v>3579</v>
      </c>
      <c r="B374" s="60" t="s">
        <v>3579</v>
      </c>
      <c r="C374" s="60" t="s">
        <v>3579</v>
      </c>
      <c r="D374" s="60" t="s">
        <v>3579</v>
      </c>
      <c r="E374" s="60" t="s">
        <v>3579</v>
      </c>
      <c r="F374" s="60" t="s">
        <v>471</v>
      </c>
      <c r="G374" s="60" t="s">
        <v>1746</v>
      </c>
      <c r="H374" s="60" t="s">
        <v>2962</v>
      </c>
      <c r="I374" s="60" t="s">
        <v>1746</v>
      </c>
      <c r="Q374" s="59" t="str">
        <f t="shared" si="7"/>
        <v>00_00367</v>
      </c>
      <c r="R374" s="59" t="s">
        <v>6455</v>
      </c>
    </row>
    <row r="375" spans="1:18" ht="17.399999999999999">
      <c r="A375" s="60" t="s">
        <v>3579</v>
      </c>
      <c r="B375" s="60" t="s">
        <v>3579</v>
      </c>
      <c r="C375" s="60" t="s">
        <v>3579</v>
      </c>
      <c r="D375" s="60" t="s">
        <v>3579</v>
      </c>
      <c r="E375" s="60" t="s">
        <v>3579</v>
      </c>
      <c r="F375" s="60" t="s">
        <v>472</v>
      </c>
      <c r="G375" s="60" t="s">
        <v>1752</v>
      </c>
      <c r="H375" s="60" t="s">
        <v>2963</v>
      </c>
      <c r="I375" s="60" t="s">
        <v>1902</v>
      </c>
      <c r="Q375" s="59" t="str">
        <f t="shared" si="7"/>
        <v>00_00368</v>
      </c>
      <c r="R375" s="59" t="s">
        <v>6455</v>
      </c>
    </row>
    <row r="376" spans="1:18" ht="17.399999999999999">
      <c r="A376" s="60" t="s">
        <v>3579</v>
      </c>
      <c r="B376" s="60" t="s">
        <v>3579</v>
      </c>
      <c r="C376" s="60" t="s">
        <v>3579</v>
      </c>
      <c r="D376" s="60" t="s">
        <v>3579</v>
      </c>
      <c r="E376" s="60" t="s">
        <v>3579</v>
      </c>
      <c r="F376" s="60" t="s">
        <v>3579</v>
      </c>
      <c r="G376" s="60" t="s">
        <v>3579</v>
      </c>
      <c r="H376" s="60" t="s">
        <v>2964</v>
      </c>
      <c r="I376" s="60" t="s">
        <v>1751</v>
      </c>
      <c r="Q376" s="59" t="str">
        <f t="shared" si="7"/>
        <v>00_00369</v>
      </c>
      <c r="R376" s="59" t="s">
        <v>6455</v>
      </c>
    </row>
    <row r="377" spans="1:18" ht="17.399999999999999">
      <c r="A377" s="60" t="s">
        <v>3579</v>
      </c>
      <c r="B377" s="60" t="s">
        <v>3579</v>
      </c>
      <c r="C377" s="60" t="s">
        <v>3579</v>
      </c>
      <c r="D377" s="60" t="s">
        <v>3579</v>
      </c>
      <c r="E377" s="60" t="s">
        <v>3579</v>
      </c>
      <c r="F377" s="60" t="s">
        <v>3579</v>
      </c>
      <c r="G377" s="60" t="s">
        <v>3579</v>
      </c>
      <c r="H377" s="60" t="s">
        <v>6601</v>
      </c>
      <c r="I377" s="60" t="s">
        <v>1510</v>
      </c>
      <c r="Q377" s="59" t="str">
        <f t="shared" si="7"/>
        <v>00_00370</v>
      </c>
      <c r="R377" s="59" t="s">
        <v>6455</v>
      </c>
    </row>
    <row r="378" spans="1:18" ht="17.399999999999999">
      <c r="A378" s="60" t="s">
        <v>3579</v>
      </c>
      <c r="B378" s="60" t="s">
        <v>3579</v>
      </c>
      <c r="C378" s="60" t="s">
        <v>3579</v>
      </c>
      <c r="D378" s="60" t="s">
        <v>3579</v>
      </c>
      <c r="E378" s="60" t="s">
        <v>3579</v>
      </c>
      <c r="F378" s="60" t="s">
        <v>3579</v>
      </c>
      <c r="G378" s="60" t="s">
        <v>3579</v>
      </c>
      <c r="H378" s="60" t="s">
        <v>6602</v>
      </c>
      <c r="I378" s="60" t="s">
        <v>1752</v>
      </c>
      <c r="Q378" s="59" t="str">
        <f t="shared" si="7"/>
        <v>00_00371</v>
      </c>
      <c r="R378" s="59" t="s">
        <v>6455</v>
      </c>
    </row>
    <row r="379" spans="1:18" ht="17.399999999999999">
      <c r="A379" s="60" t="s">
        <v>343</v>
      </c>
      <c r="B379" s="60" t="s">
        <v>6525</v>
      </c>
      <c r="C379" s="60" t="s">
        <v>6525</v>
      </c>
      <c r="D379" s="60" t="s">
        <v>388</v>
      </c>
      <c r="E379" s="60" t="s">
        <v>6525</v>
      </c>
      <c r="F379" s="60" t="s">
        <v>473</v>
      </c>
      <c r="G379" s="60" t="s">
        <v>6525</v>
      </c>
      <c r="H379" s="60" t="s">
        <v>2965</v>
      </c>
      <c r="I379" s="60" t="s">
        <v>1753</v>
      </c>
      <c r="Q379" s="59" t="str">
        <f t="shared" si="7"/>
        <v>00_00372</v>
      </c>
      <c r="R379" s="59" t="s">
        <v>6456</v>
      </c>
    </row>
    <row r="380" spans="1:18" ht="17.399999999999999">
      <c r="A380" s="60" t="s">
        <v>3579</v>
      </c>
      <c r="B380" s="60" t="s">
        <v>3579</v>
      </c>
      <c r="C380" s="60" t="s">
        <v>3579</v>
      </c>
      <c r="D380" s="60" t="s">
        <v>3579</v>
      </c>
      <c r="E380" s="60" t="s">
        <v>3579</v>
      </c>
      <c r="F380" s="60" t="s">
        <v>3579</v>
      </c>
      <c r="G380" s="60" t="s">
        <v>3579</v>
      </c>
      <c r="H380" s="60" t="s">
        <v>2966</v>
      </c>
      <c r="I380" s="60" t="s">
        <v>1754</v>
      </c>
      <c r="Q380" s="59" t="str">
        <f t="shared" si="7"/>
        <v>00_00373</v>
      </c>
      <c r="R380" s="59" t="s">
        <v>6456</v>
      </c>
    </row>
    <row r="381" spans="1:18" ht="17.399999999999999">
      <c r="A381" s="60" t="s">
        <v>344</v>
      </c>
      <c r="B381" s="60" t="s">
        <v>6603</v>
      </c>
      <c r="C381" s="60" t="s">
        <v>6527</v>
      </c>
      <c r="D381" s="60" t="s">
        <v>389</v>
      </c>
      <c r="E381" s="60" t="s">
        <v>6527</v>
      </c>
      <c r="F381" s="60" t="s">
        <v>474</v>
      </c>
      <c r="G381" s="60" t="s">
        <v>6604</v>
      </c>
      <c r="H381" s="60" t="s">
        <v>2967</v>
      </c>
      <c r="I381" s="60" t="s">
        <v>1755</v>
      </c>
      <c r="Q381" s="59" t="str">
        <f t="shared" si="7"/>
        <v>00_00374</v>
      </c>
      <c r="R381" s="59" t="s">
        <v>6457</v>
      </c>
    </row>
    <row r="382" spans="1:18" ht="17.399999999999999">
      <c r="A382" s="60" t="s">
        <v>3579</v>
      </c>
      <c r="B382" s="60" t="s">
        <v>3579</v>
      </c>
      <c r="C382" s="60" t="s">
        <v>3579</v>
      </c>
      <c r="D382" s="60" t="s">
        <v>3579</v>
      </c>
      <c r="E382" s="60" t="s">
        <v>3579</v>
      </c>
      <c r="F382" s="60" t="s">
        <v>3579</v>
      </c>
      <c r="G382" s="60" t="s">
        <v>3579</v>
      </c>
      <c r="H382" s="60" t="s">
        <v>2968</v>
      </c>
      <c r="I382" s="60" t="s">
        <v>1905</v>
      </c>
      <c r="Q382" s="59" t="str">
        <f t="shared" si="7"/>
        <v>00_00375</v>
      </c>
      <c r="R382" s="59" t="s">
        <v>6457</v>
      </c>
    </row>
    <row r="383" spans="1:18" ht="17.399999999999999">
      <c r="A383" s="60" t="s">
        <v>3579</v>
      </c>
      <c r="B383" s="60" t="s">
        <v>3579</v>
      </c>
      <c r="C383" s="60" t="s">
        <v>3579</v>
      </c>
      <c r="D383" s="60" t="s">
        <v>3579</v>
      </c>
      <c r="E383" s="60" t="s">
        <v>3579</v>
      </c>
      <c r="F383" s="60" t="s">
        <v>3579</v>
      </c>
      <c r="G383" s="60" t="s">
        <v>3579</v>
      </c>
      <c r="H383" s="60" t="s">
        <v>2969</v>
      </c>
      <c r="I383" s="60" t="s">
        <v>1757</v>
      </c>
      <c r="Q383" s="59" t="str">
        <f t="shared" si="7"/>
        <v>00_00376</v>
      </c>
      <c r="R383" s="59" t="s">
        <v>6457</v>
      </c>
    </row>
    <row r="384" spans="1:18" ht="17.399999999999999">
      <c r="A384" s="60" t="s">
        <v>3579</v>
      </c>
      <c r="B384" s="60" t="s">
        <v>3579</v>
      </c>
      <c r="C384" s="60" t="s">
        <v>3579</v>
      </c>
      <c r="D384" s="60" t="s">
        <v>3579</v>
      </c>
      <c r="E384" s="60" t="s">
        <v>3579</v>
      </c>
      <c r="F384" s="60" t="s">
        <v>475</v>
      </c>
      <c r="G384" s="60" t="s">
        <v>5757</v>
      </c>
      <c r="H384" s="60" t="s">
        <v>2970</v>
      </c>
      <c r="I384" s="60" t="s">
        <v>1742</v>
      </c>
      <c r="Q384" s="59" t="str">
        <f t="shared" si="7"/>
        <v>00_00377</v>
      </c>
      <c r="R384" s="59" t="s">
        <v>6457</v>
      </c>
    </row>
    <row r="385" spans="1:18" ht="17.399999999999999">
      <c r="A385" s="60" t="s">
        <v>3579</v>
      </c>
      <c r="B385" s="60" t="s">
        <v>3579</v>
      </c>
      <c r="C385" s="60" t="s">
        <v>3579</v>
      </c>
      <c r="D385" s="60" t="s">
        <v>3579</v>
      </c>
      <c r="E385" s="60" t="s">
        <v>3579</v>
      </c>
      <c r="F385" s="60" t="s">
        <v>3579</v>
      </c>
      <c r="G385" s="60" t="s">
        <v>3579</v>
      </c>
      <c r="H385" s="60" t="s">
        <v>2971</v>
      </c>
      <c r="I385" s="60" t="s">
        <v>1900</v>
      </c>
      <c r="Q385" s="59" t="str">
        <f t="shared" si="7"/>
        <v>00_00378</v>
      </c>
      <c r="R385" s="59" t="s">
        <v>6457</v>
      </c>
    </row>
    <row r="386" spans="1:18" ht="17.399999999999999">
      <c r="A386" s="60" t="s">
        <v>3579</v>
      </c>
      <c r="B386" s="60" t="s">
        <v>3579</v>
      </c>
      <c r="C386" s="60" t="s">
        <v>3579</v>
      </c>
      <c r="D386" s="60" t="s">
        <v>3579</v>
      </c>
      <c r="E386" s="60" t="s">
        <v>3579</v>
      </c>
      <c r="F386" s="60" t="s">
        <v>3579</v>
      </c>
      <c r="G386" s="60" t="s">
        <v>3579</v>
      </c>
      <c r="H386" s="60" t="s">
        <v>2972</v>
      </c>
      <c r="I386" s="60" t="s">
        <v>1901</v>
      </c>
      <c r="Q386" s="59" t="str">
        <f t="shared" si="7"/>
        <v>00_00379</v>
      </c>
      <c r="R386" s="59" t="s">
        <v>6457</v>
      </c>
    </row>
    <row r="387" spans="1:18" ht="17.399999999999999">
      <c r="A387" s="60" t="s">
        <v>3579</v>
      </c>
      <c r="B387" s="60" t="s">
        <v>3579</v>
      </c>
      <c r="C387" s="60" t="s">
        <v>3579</v>
      </c>
      <c r="D387" s="60" t="s">
        <v>3579</v>
      </c>
      <c r="E387" s="60" t="s">
        <v>3579</v>
      </c>
      <c r="F387" s="60" t="s">
        <v>476</v>
      </c>
      <c r="G387" s="60" t="s">
        <v>1743</v>
      </c>
      <c r="H387" s="60" t="s">
        <v>2973</v>
      </c>
      <c r="I387" s="60" t="s">
        <v>1743</v>
      </c>
      <c r="Q387" s="59" t="str">
        <f t="shared" si="7"/>
        <v>00_00380</v>
      </c>
      <c r="R387" s="59" t="s">
        <v>6457</v>
      </c>
    </row>
    <row r="388" spans="1:18" ht="17.399999999999999">
      <c r="A388" s="60" t="s">
        <v>3579</v>
      </c>
      <c r="B388" s="60" t="s">
        <v>3579</v>
      </c>
      <c r="C388" s="60" t="s">
        <v>6528</v>
      </c>
      <c r="D388" s="60" t="s">
        <v>390</v>
      </c>
      <c r="E388" s="60" t="s">
        <v>6528</v>
      </c>
      <c r="F388" s="60" t="s">
        <v>477</v>
      </c>
      <c r="G388" s="60" t="s">
        <v>6605</v>
      </c>
      <c r="H388" s="60" t="s">
        <v>2974</v>
      </c>
      <c r="I388" s="60" t="s">
        <v>1758</v>
      </c>
      <c r="Q388" s="59" t="str">
        <f t="shared" si="7"/>
        <v>00_00381</v>
      </c>
      <c r="R388" s="59" t="s">
        <v>6458</v>
      </c>
    </row>
    <row r="389" spans="1:18" ht="17.399999999999999">
      <c r="A389" s="60" t="s">
        <v>3579</v>
      </c>
      <c r="B389" s="60" t="s">
        <v>3579</v>
      </c>
      <c r="C389" s="60" t="s">
        <v>3579</v>
      </c>
      <c r="D389" s="60" t="s">
        <v>3579</v>
      </c>
      <c r="E389" s="60" t="s">
        <v>3579</v>
      </c>
      <c r="F389" s="60" t="s">
        <v>3579</v>
      </c>
      <c r="G389" s="60" t="s">
        <v>3579</v>
      </c>
      <c r="H389" s="60" t="s">
        <v>2975</v>
      </c>
      <c r="I389" s="60" t="s">
        <v>1759</v>
      </c>
      <c r="Q389" s="59" t="str">
        <f t="shared" si="7"/>
        <v>00_00382</v>
      </c>
      <c r="R389" s="59" t="s">
        <v>6458</v>
      </c>
    </row>
    <row r="390" spans="1:18" ht="17.399999999999999">
      <c r="A390" s="60" t="s">
        <v>3579</v>
      </c>
      <c r="B390" s="60" t="s">
        <v>3579</v>
      </c>
      <c r="C390" s="60" t="s">
        <v>3579</v>
      </c>
      <c r="D390" s="60" t="s">
        <v>3579</v>
      </c>
      <c r="E390" s="60" t="s">
        <v>3579</v>
      </c>
      <c r="F390" s="60" t="s">
        <v>3579</v>
      </c>
      <c r="G390" s="60" t="s">
        <v>3579</v>
      </c>
      <c r="H390" s="60" t="s">
        <v>2976</v>
      </c>
      <c r="I390" s="60" t="s">
        <v>1760</v>
      </c>
      <c r="Q390" s="59" t="str">
        <f t="shared" si="7"/>
        <v>00_00383</v>
      </c>
      <c r="R390" s="59" t="s">
        <v>6458</v>
      </c>
    </row>
    <row r="391" spans="1:18" ht="17.399999999999999">
      <c r="A391" s="60" t="s">
        <v>3579</v>
      </c>
      <c r="B391" s="60" t="s">
        <v>3579</v>
      </c>
      <c r="C391" s="60" t="s">
        <v>3579</v>
      </c>
      <c r="D391" s="60" t="s">
        <v>3579</v>
      </c>
      <c r="E391" s="60" t="s">
        <v>3579</v>
      </c>
      <c r="F391" s="60" t="s">
        <v>478</v>
      </c>
      <c r="G391" s="60" t="s">
        <v>5797</v>
      </c>
      <c r="H391" s="60" t="s">
        <v>2977</v>
      </c>
      <c r="I391" s="60" t="s">
        <v>1761</v>
      </c>
      <c r="Q391" s="59" t="str">
        <f t="shared" si="7"/>
        <v>00_00384</v>
      </c>
      <c r="R391" s="59" t="s">
        <v>6458</v>
      </c>
    </row>
    <row r="392" spans="1:18" ht="17.399999999999999">
      <c r="A392" s="60" t="s">
        <v>3579</v>
      </c>
      <c r="B392" s="60" t="s">
        <v>3579</v>
      </c>
      <c r="C392" s="60" t="s">
        <v>3579</v>
      </c>
      <c r="D392" s="60" t="s">
        <v>3579</v>
      </c>
      <c r="E392" s="60" t="s">
        <v>3579</v>
      </c>
      <c r="F392" s="60" t="s">
        <v>3579</v>
      </c>
      <c r="G392" s="60" t="s">
        <v>3579</v>
      </c>
      <c r="H392" s="60" t="s">
        <v>2978</v>
      </c>
      <c r="I392" s="60" t="s">
        <v>1762</v>
      </c>
      <c r="Q392" s="59" t="str">
        <f t="shared" si="7"/>
        <v>00_00385</v>
      </c>
      <c r="R392" s="59" t="s">
        <v>6458</v>
      </c>
    </row>
    <row r="393" spans="1:18" ht="17.399999999999999">
      <c r="A393" s="60" t="s">
        <v>3579</v>
      </c>
      <c r="B393" s="60" t="s">
        <v>3579</v>
      </c>
      <c r="C393" s="60" t="s">
        <v>3579</v>
      </c>
      <c r="D393" s="60" t="s">
        <v>3579</v>
      </c>
      <c r="E393" s="60" t="s">
        <v>3579</v>
      </c>
      <c r="F393" s="60" t="s">
        <v>479</v>
      </c>
      <c r="G393" s="60" t="s">
        <v>5801</v>
      </c>
      <c r="H393" s="60" t="s">
        <v>2979</v>
      </c>
      <c r="I393" s="60" t="s">
        <v>1763</v>
      </c>
      <c r="Q393" s="59" t="str">
        <f t="shared" ref="Q393:Q411" si="8">CONCATENATE($M$7,H393)</f>
        <v>00_00386</v>
      </c>
      <c r="R393" s="59" t="s">
        <v>6458</v>
      </c>
    </row>
    <row r="394" spans="1:18" ht="17.399999999999999">
      <c r="A394" s="60" t="s">
        <v>3579</v>
      </c>
      <c r="B394" s="60" t="s">
        <v>3579</v>
      </c>
      <c r="C394" s="60" t="s">
        <v>3579</v>
      </c>
      <c r="D394" s="60" t="s">
        <v>3579</v>
      </c>
      <c r="E394" s="60" t="s">
        <v>3579</v>
      </c>
      <c r="F394" s="60" t="s">
        <v>3579</v>
      </c>
      <c r="G394" s="60" t="s">
        <v>3579</v>
      </c>
      <c r="H394" s="60" t="s">
        <v>2980</v>
      </c>
      <c r="I394" s="60" t="s">
        <v>1764</v>
      </c>
      <c r="Q394" s="59" t="str">
        <f t="shared" si="8"/>
        <v>00_00387</v>
      </c>
      <c r="R394" s="59" t="s">
        <v>6458</v>
      </c>
    </row>
    <row r="395" spans="1:18" ht="17.399999999999999">
      <c r="A395" s="60" t="s">
        <v>345</v>
      </c>
      <c r="B395" s="60" t="s">
        <v>6606</v>
      </c>
      <c r="C395" s="60" t="s">
        <v>6529</v>
      </c>
      <c r="D395" s="60" t="s">
        <v>391</v>
      </c>
      <c r="E395" s="60" t="s">
        <v>6529</v>
      </c>
      <c r="F395" s="60" t="s">
        <v>480</v>
      </c>
      <c r="G395" s="60" t="s">
        <v>6529</v>
      </c>
      <c r="H395" s="60" t="s">
        <v>2981</v>
      </c>
      <c r="I395" s="60" t="s">
        <v>1767</v>
      </c>
      <c r="Q395" s="59" t="str">
        <f t="shared" si="8"/>
        <v>00_00388</v>
      </c>
      <c r="R395" s="59" t="s">
        <v>6459</v>
      </c>
    </row>
    <row r="396" spans="1:18" ht="17.399999999999999">
      <c r="A396" s="60" t="s">
        <v>3579</v>
      </c>
      <c r="B396" s="60" t="s">
        <v>3579</v>
      </c>
      <c r="C396" s="60" t="s">
        <v>3579</v>
      </c>
      <c r="D396" s="60" t="s">
        <v>3579</v>
      </c>
      <c r="E396" s="60" t="s">
        <v>3579</v>
      </c>
      <c r="F396" s="60" t="s">
        <v>3579</v>
      </c>
      <c r="G396" s="60" t="s">
        <v>3579</v>
      </c>
      <c r="H396" s="60" t="s">
        <v>6607</v>
      </c>
      <c r="I396" s="60" t="s">
        <v>1768</v>
      </c>
      <c r="Q396" s="59" t="str">
        <f t="shared" si="8"/>
        <v>00_00389</v>
      </c>
      <c r="R396" s="59" t="s">
        <v>6459</v>
      </c>
    </row>
    <row r="397" spans="1:18" ht="17.399999999999999">
      <c r="A397" s="60" t="s">
        <v>3579</v>
      </c>
      <c r="B397" s="60" t="s">
        <v>3579</v>
      </c>
      <c r="C397" s="60" t="s">
        <v>3579</v>
      </c>
      <c r="D397" s="60" t="s">
        <v>3579</v>
      </c>
      <c r="E397" s="60" t="s">
        <v>3579</v>
      </c>
      <c r="F397" s="60" t="s">
        <v>3579</v>
      </c>
      <c r="G397" s="60" t="s">
        <v>3579</v>
      </c>
      <c r="H397" s="60" t="s">
        <v>6608</v>
      </c>
      <c r="I397" s="60" t="s">
        <v>1906</v>
      </c>
      <c r="Q397" s="59" t="str">
        <f t="shared" si="8"/>
        <v>00_00390</v>
      </c>
      <c r="R397" s="59" t="s">
        <v>6459</v>
      </c>
    </row>
    <row r="398" spans="1:18" ht="17.399999999999999">
      <c r="A398" s="60" t="s">
        <v>3579</v>
      </c>
      <c r="B398" s="60" t="s">
        <v>3579</v>
      </c>
      <c r="C398" s="60" t="s">
        <v>3579</v>
      </c>
      <c r="D398" s="60" t="s">
        <v>3579</v>
      </c>
      <c r="E398" s="60" t="s">
        <v>3579</v>
      </c>
      <c r="F398" s="60" t="s">
        <v>3579</v>
      </c>
      <c r="G398" s="60" t="s">
        <v>3579</v>
      </c>
      <c r="H398" s="60" t="s">
        <v>2982</v>
      </c>
      <c r="I398" s="60" t="s">
        <v>1908</v>
      </c>
      <c r="Q398" s="59" t="str">
        <f t="shared" si="8"/>
        <v>00_00391</v>
      </c>
      <c r="R398" s="59" t="s">
        <v>6459</v>
      </c>
    </row>
    <row r="399" spans="1:18" ht="17.399999999999999">
      <c r="A399" s="60" t="s">
        <v>3579</v>
      </c>
      <c r="B399" s="60" t="s">
        <v>3579</v>
      </c>
      <c r="C399" s="60" t="s">
        <v>3579</v>
      </c>
      <c r="D399" s="60" t="s">
        <v>3579</v>
      </c>
      <c r="E399" s="60" t="s">
        <v>3579</v>
      </c>
      <c r="F399" s="60" t="s">
        <v>3579</v>
      </c>
      <c r="G399" s="60" t="s">
        <v>3579</v>
      </c>
      <c r="H399" s="60" t="s">
        <v>2983</v>
      </c>
      <c r="I399" s="60" t="s">
        <v>1769</v>
      </c>
      <c r="Q399" s="59" t="str">
        <f t="shared" si="8"/>
        <v>00_00392</v>
      </c>
      <c r="R399" s="59" t="s">
        <v>6459</v>
      </c>
    </row>
    <row r="400" spans="1:18" ht="17.399999999999999">
      <c r="A400" s="60" t="s">
        <v>3579</v>
      </c>
      <c r="B400" s="60" t="s">
        <v>3579</v>
      </c>
      <c r="C400" s="60" t="s">
        <v>3579</v>
      </c>
      <c r="D400" s="60" t="s">
        <v>3579</v>
      </c>
      <c r="E400" s="60" t="s">
        <v>3579</v>
      </c>
      <c r="F400" s="60" t="s">
        <v>3579</v>
      </c>
      <c r="G400" s="60" t="s">
        <v>3579</v>
      </c>
      <c r="H400" s="60" t="s">
        <v>2984</v>
      </c>
      <c r="I400" s="60" t="s">
        <v>1770</v>
      </c>
      <c r="Q400" s="59" t="str">
        <f t="shared" si="8"/>
        <v>00_00393</v>
      </c>
      <c r="R400" s="59" t="s">
        <v>6459</v>
      </c>
    </row>
    <row r="401" spans="1:18" ht="17.399999999999999">
      <c r="A401" s="60" t="s">
        <v>3579</v>
      </c>
      <c r="B401" s="60" t="s">
        <v>3579</v>
      </c>
      <c r="C401" s="60" t="s">
        <v>5827</v>
      </c>
      <c r="D401" s="60" t="s">
        <v>392</v>
      </c>
      <c r="E401" s="60" t="s">
        <v>5827</v>
      </c>
      <c r="F401" s="60" t="s">
        <v>481</v>
      </c>
      <c r="G401" s="60" t="s">
        <v>5822</v>
      </c>
      <c r="H401" s="60" t="s">
        <v>2985</v>
      </c>
      <c r="I401" s="60" t="s">
        <v>1771</v>
      </c>
      <c r="Q401" s="59" t="str">
        <f t="shared" si="8"/>
        <v>00_00394</v>
      </c>
      <c r="R401" s="59" t="s">
        <v>6460</v>
      </c>
    </row>
    <row r="402" spans="1:18" ht="17.399999999999999">
      <c r="A402" s="60" t="s">
        <v>3579</v>
      </c>
      <c r="B402" s="60" t="s">
        <v>3579</v>
      </c>
      <c r="C402" s="60" t="s">
        <v>3579</v>
      </c>
      <c r="D402" s="60" t="s">
        <v>3579</v>
      </c>
      <c r="E402" s="60" t="s">
        <v>3579</v>
      </c>
      <c r="F402" s="60" t="s">
        <v>3579</v>
      </c>
      <c r="G402" s="60" t="s">
        <v>3579</v>
      </c>
      <c r="H402" s="60" t="s">
        <v>2986</v>
      </c>
      <c r="I402" s="60" t="s">
        <v>1909</v>
      </c>
      <c r="Q402" s="59" t="str">
        <f t="shared" si="8"/>
        <v>00_00395</v>
      </c>
      <c r="R402" s="59" t="s">
        <v>6460</v>
      </c>
    </row>
    <row r="403" spans="1:18" ht="17.399999999999999">
      <c r="A403" s="60" t="s">
        <v>3579</v>
      </c>
      <c r="B403" s="60" t="s">
        <v>3579</v>
      </c>
      <c r="C403" s="60" t="s">
        <v>3579</v>
      </c>
      <c r="D403" s="60" t="s">
        <v>3579</v>
      </c>
      <c r="E403" s="60" t="s">
        <v>3579</v>
      </c>
      <c r="F403" s="60" t="s">
        <v>482</v>
      </c>
      <c r="G403" s="60" t="s">
        <v>5828</v>
      </c>
      <c r="H403" s="60" t="s">
        <v>2987</v>
      </c>
      <c r="I403" s="60" t="s">
        <v>1773</v>
      </c>
      <c r="Q403" s="59" t="str">
        <f t="shared" si="8"/>
        <v>00_00396</v>
      </c>
      <c r="R403" s="59" t="s">
        <v>6460</v>
      </c>
    </row>
    <row r="404" spans="1:18" ht="17.399999999999999">
      <c r="A404" s="60" t="s">
        <v>3579</v>
      </c>
      <c r="B404" s="60" t="s">
        <v>3579</v>
      </c>
      <c r="C404" s="60" t="s">
        <v>3579</v>
      </c>
      <c r="D404" s="60" t="s">
        <v>3579</v>
      </c>
      <c r="E404" s="60" t="s">
        <v>3579</v>
      </c>
      <c r="F404" s="60" t="s">
        <v>3579</v>
      </c>
      <c r="G404" s="60" t="s">
        <v>3579</v>
      </c>
      <c r="H404" s="60" t="s">
        <v>2988</v>
      </c>
      <c r="I404" s="60" t="s">
        <v>1774</v>
      </c>
      <c r="Q404" s="59" t="str">
        <f t="shared" si="8"/>
        <v>00_00397</v>
      </c>
      <c r="R404" s="59" t="s">
        <v>6460</v>
      </c>
    </row>
    <row r="405" spans="1:18" ht="17.399999999999999">
      <c r="A405" s="60" t="s">
        <v>3579</v>
      </c>
      <c r="B405" s="60" t="s">
        <v>3579</v>
      </c>
      <c r="C405" s="60" t="s">
        <v>3579</v>
      </c>
      <c r="D405" s="60" t="s">
        <v>3579</v>
      </c>
      <c r="E405" s="60" t="s">
        <v>3579</v>
      </c>
      <c r="F405" s="60" t="s">
        <v>483</v>
      </c>
      <c r="G405" s="60" t="s">
        <v>5831</v>
      </c>
      <c r="H405" s="60" t="s">
        <v>2989</v>
      </c>
      <c r="I405" s="60" t="s">
        <v>1775</v>
      </c>
      <c r="Q405" s="59" t="str">
        <f t="shared" si="8"/>
        <v>00_00398</v>
      </c>
      <c r="R405" s="59" t="s">
        <v>6460</v>
      </c>
    </row>
    <row r="406" spans="1:18" ht="17.399999999999999">
      <c r="A406" s="60" t="s">
        <v>3579</v>
      </c>
      <c r="B406" s="60" t="s">
        <v>3579</v>
      </c>
      <c r="C406" s="60" t="s">
        <v>3579</v>
      </c>
      <c r="D406" s="60" t="s">
        <v>3579</v>
      </c>
      <c r="E406" s="60" t="s">
        <v>3579</v>
      </c>
      <c r="F406" s="60" t="s">
        <v>3579</v>
      </c>
      <c r="G406" s="60" t="s">
        <v>3579</v>
      </c>
      <c r="H406" s="60" t="s">
        <v>2990</v>
      </c>
      <c r="I406" s="60" t="s">
        <v>1776</v>
      </c>
      <c r="Q406" s="59" t="str">
        <f t="shared" si="8"/>
        <v>00_00399</v>
      </c>
      <c r="R406" s="59" t="s">
        <v>6460</v>
      </c>
    </row>
    <row r="407" spans="1:18" ht="17.399999999999999">
      <c r="A407" s="60" t="s">
        <v>3579</v>
      </c>
      <c r="B407" s="60" t="s">
        <v>3579</v>
      </c>
      <c r="C407" s="60" t="s">
        <v>3579</v>
      </c>
      <c r="D407" s="60" t="s">
        <v>3579</v>
      </c>
      <c r="E407" s="60" t="s">
        <v>3579</v>
      </c>
      <c r="F407" s="60" t="s">
        <v>3579</v>
      </c>
      <c r="G407" s="60" t="s">
        <v>3579</v>
      </c>
      <c r="H407" s="60" t="s">
        <v>2991</v>
      </c>
      <c r="I407" s="60" t="s">
        <v>1910</v>
      </c>
      <c r="Q407" s="59" t="str">
        <f t="shared" si="8"/>
        <v>00_00400</v>
      </c>
      <c r="R407" s="59" t="s">
        <v>6460</v>
      </c>
    </row>
    <row r="408" spans="1:18" ht="17.399999999999999">
      <c r="A408" s="60" t="s">
        <v>3579</v>
      </c>
      <c r="B408" s="60" t="s">
        <v>3579</v>
      </c>
      <c r="C408" s="60" t="s">
        <v>3579</v>
      </c>
      <c r="D408" s="60" t="s">
        <v>3579</v>
      </c>
      <c r="E408" s="60" t="s">
        <v>3579</v>
      </c>
      <c r="F408" s="60" t="s">
        <v>3579</v>
      </c>
      <c r="G408" s="60" t="s">
        <v>3579</v>
      </c>
      <c r="H408" s="60" t="s">
        <v>2992</v>
      </c>
      <c r="I408" s="60" t="s">
        <v>1911</v>
      </c>
      <c r="Q408" s="59" t="str">
        <f t="shared" si="8"/>
        <v>00_00401</v>
      </c>
      <c r="R408" s="59" t="s">
        <v>6460</v>
      </c>
    </row>
    <row r="409" spans="1:18" ht="17.399999999999999">
      <c r="A409" s="60" t="s">
        <v>346</v>
      </c>
      <c r="B409" s="60" t="s">
        <v>5836</v>
      </c>
      <c r="C409" s="60" t="s">
        <v>1777</v>
      </c>
      <c r="D409" s="60" t="s">
        <v>393</v>
      </c>
      <c r="E409" s="60" t="s">
        <v>1777</v>
      </c>
      <c r="F409" s="60" t="s">
        <v>484</v>
      </c>
      <c r="G409" s="60" t="s">
        <v>1777</v>
      </c>
      <c r="H409" s="60" t="s">
        <v>2993</v>
      </c>
      <c r="I409" s="60" t="s">
        <v>1777</v>
      </c>
      <c r="Q409" s="59" t="str">
        <f t="shared" si="8"/>
        <v>00_00402</v>
      </c>
      <c r="R409" s="59" t="s">
        <v>6461</v>
      </c>
    </row>
    <row r="410" spans="1:18" ht="17.399999999999999">
      <c r="A410" s="60" t="s">
        <v>3579</v>
      </c>
      <c r="B410" s="60" t="s">
        <v>3579</v>
      </c>
      <c r="C410" s="60" t="s">
        <v>1778</v>
      </c>
      <c r="D410" s="60" t="s">
        <v>394</v>
      </c>
      <c r="E410" s="60" t="s">
        <v>1778</v>
      </c>
      <c r="F410" s="60" t="s">
        <v>485</v>
      </c>
      <c r="G410" s="60" t="s">
        <v>1778</v>
      </c>
      <c r="H410" s="60" t="s">
        <v>2994</v>
      </c>
      <c r="I410" s="60" t="s">
        <v>1778</v>
      </c>
      <c r="Q410" s="59" t="str">
        <f t="shared" si="8"/>
        <v>00_00403</v>
      </c>
      <c r="R410" s="59" t="s">
        <v>6462</v>
      </c>
    </row>
    <row r="411" spans="1:18" ht="17.399999999999999">
      <c r="A411" s="60" t="s">
        <v>3579</v>
      </c>
      <c r="B411" s="60" t="s">
        <v>3579</v>
      </c>
      <c r="C411" s="60" t="s">
        <v>1779</v>
      </c>
      <c r="D411" s="60" t="s">
        <v>395</v>
      </c>
      <c r="E411" s="60" t="s">
        <v>1779</v>
      </c>
      <c r="F411" s="60" t="s">
        <v>486</v>
      </c>
      <c r="G411" s="60" t="s">
        <v>1779</v>
      </c>
      <c r="H411" s="60" t="s">
        <v>2995</v>
      </c>
      <c r="I411" s="60" t="s">
        <v>1779</v>
      </c>
      <c r="Q411" s="59" t="str">
        <f t="shared" si="8"/>
        <v>00_00404</v>
      </c>
      <c r="R411" s="59" t="s">
        <v>6463</v>
      </c>
    </row>
    <row r="412" spans="1:18" ht="17.399999999999999">
      <c r="A412" s="60" t="s">
        <v>347</v>
      </c>
      <c r="B412" s="60" t="s">
        <v>6539</v>
      </c>
      <c r="C412" s="60" t="s">
        <v>6539</v>
      </c>
      <c r="D412" s="60" t="s">
        <v>396</v>
      </c>
      <c r="E412" s="60" t="s">
        <v>6539</v>
      </c>
      <c r="F412" s="60" t="s">
        <v>487</v>
      </c>
      <c r="G412" s="60" t="s">
        <v>6539</v>
      </c>
      <c r="H412" s="60" t="s">
        <v>2996</v>
      </c>
      <c r="I412" s="60" t="s">
        <v>6539</v>
      </c>
      <c r="Q412" s="62" t="s">
        <v>6609</v>
      </c>
      <c r="R412" s="59" t="s">
        <v>6464</v>
      </c>
    </row>
    <row r="413" spans="1:18" ht="17.399999999999999">
      <c r="A413" s="60" t="s">
        <v>6610</v>
      </c>
      <c r="B413" s="60" t="s">
        <v>6611</v>
      </c>
      <c r="C413" s="60" t="s">
        <v>3579</v>
      </c>
      <c r="D413" s="60" t="s">
        <v>3579</v>
      </c>
      <c r="E413" s="60" t="s">
        <v>3579</v>
      </c>
      <c r="F413" s="60" t="s">
        <v>3579</v>
      </c>
      <c r="G413" s="60" t="s">
        <v>3579</v>
      </c>
      <c r="H413" s="60" t="s">
        <v>3579</v>
      </c>
      <c r="I413" s="60" t="s">
        <v>3579</v>
      </c>
    </row>
    <row r="414" spans="1:18" ht="17.399999999999999">
      <c r="A414" s="60" t="s">
        <v>348</v>
      </c>
      <c r="B414" s="60" t="s">
        <v>5846</v>
      </c>
      <c r="C414" s="60" t="s">
        <v>5846</v>
      </c>
      <c r="D414" s="60" t="s">
        <v>397</v>
      </c>
      <c r="E414" s="60" t="s">
        <v>5846</v>
      </c>
      <c r="F414" s="60" t="s">
        <v>1139</v>
      </c>
      <c r="G414" s="60" t="s">
        <v>5846</v>
      </c>
      <c r="H414" s="60" t="s">
        <v>2997</v>
      </c>
      <c r="I414" s="60" t="s">
        <v>5846</v>
      </c>
    </row>
    <row r="415" spans="1:18" ht="17.399999999999999">
      <c r="A415" s="60" t="s">
        <v>349</v>
      </c>
      <c r="B415" s="60" t="s">
        <v>5849</v>
      </c>
      <c r="C415" s="60" t="s">
        <v>5849</v>
      </c>
      <c r="D415" s="60" t="s">
        <v>398</v>
      </c>
      <c r="E415" s="60" t="s">
        <v>5849</v>
      </c>
      <c r="F415" s="60" t="s">
        <v>1140</v>
      </c>
      <c r="G415" s="60" t="s">
        <v>5849</v>
      </c>
      <c r="H415" s="60" t="s">
        <v>2998</v>
      </c>
      <c r="I415" s="60" t="s">
        <v>5849</v>
      </c>
    </row>
    <row r="416" spans="1:18" ht="17.399999999999999">
      <c r="A416" s="60" t="s">
        <v>350</v>
      </c>
      <c r="B416" s="60" t="s">
        <v>5852</v>
      </c>
      <c r="C416" s="60" t="s">
        <v>5852</v>
      </c>
      <c r="D416" s="60" t="s">
        <v>399</v>
      </c>
      <c r="E416" s="60" t="s">
        <v>5852</v>
      </c>
      <c r="F416" s="60" t="s">
        <v>1141</v>
      </c>
      <c r="G416" s="60" t="s">
        <v>5852</v>
      </c>
      <c r="H416" s="60" t="s">
        <v>2999</v>
      </c>
      <c r="I416" s="60" t="s">
        <v>5852</v>
      </c>
    </row>
    <row r="417" spans="1:9" ht="17.399999999999999">
      <c r="A417" s="60" t="s">
        <v>351</v>
      </c>
      <c r="B417" s="60" t="s">
        <v>5855</v>
      </c>
      <c r="C417" s="60" t="s">
        <v>5855</v>
      </c>
      <c r="D417" s="60" t="s">
        <v>400</v>
      </c>
      <c r="E417" s="60" t="s">
        <v>5855</v>
      </c>
      <c r="F417" s="60" t="s">
        <v>1142</v>
      </c>
      <c r="G417" s="60" t="s">
        <v>5857</v>
      </c>
      <c r="H417" s="60" t="s">
        <v>3000</v>
      </c>
      <c r="I417" s="60" t="s">
        <v>5857</v>
      </c>
    </row>
    <row r="418" spans="1:9" ht="17.399999999999999">
      <c r="A418" s="60" t="s">
        <v>3579</v>
      </c>
      <c r="B418" s="60" t="s">
        <v>3579</v>
      </c>
      <c r="C418" s="60" t="s">
        <v>3579</v>
      </c>
      <c r="D418" s="60" t="s">
        <v>3579</v>
      </c>
      <c r="E418" s="60" t="s">
        <v>3579</v>
      </c>
      <c r="F418" s="60" t="s">
        <v>1143</v>
      </c>
      <c r="G418" s="60" t="s">
        <v>5859</v>
      </c>
      <c r="H418" s="60" t="s">
        <v>3001</v>
      </c>
      <c r="I418" s="60" t="s">
        <v>5859</v>
      </c>
    </row>
    <row r="419" spans="1:9" ht="17.399999999999999">
      <c r="A419" s="60" t="s">
        <v>352</v>
      </c>
      <c r="B419" s="60" t="s">
        <v>5861</v>
      </c>
      <c r="C419" s="60" t="s">
        <v>5861</v>
      </c>
      <c r="D419" s="60" t="s">
        <v>401</v>
      </c>
      <c r="E419" s="60" t="s">
        <v>5861</v>
      </c>
      <c r="F419" s="60" t="s">
        <v>1144</v>
      </c>
      <c r="G419" s="60" t="s">
        <v>5861</v>
      </c>
      <c r="H419" s="60" t="s">
        <v>3002</v>
      </c>
      <c r="I419" s="60" t="s">
        <v>5861</v>
      </c>
    </row>
    <row r="420" spans="1:9" ht="17.399999999999999">
      <c r="A420" s="60" t="s">
        <v>353</v>
      </c>
      <c r="B420" s="60" t="s">
        <v>5864</v>
      </c>
      <c r="C420" s="60" t="s">
        <v>5864</v>
      </c>
      <c r="D420" s="60" t="s">
        <v>402</v>
      </c>
      <c r="E420" s="60" t="s">
        <v>5864</v>
      </c>
      <c r="F420" s="60" t="s">
        <v>1145</v>
      </c>
      <c r="G420" s="60" t="s">
        <v>5864</v>
      </c>
      <c r="H420" s="60" t="s">
        <v>3003</v>
      </c>
      <c r="I420" s="60" t="s">
        <v>5864</v>
      </c>
    </row>
    <row r="421" spans="1:9" ht="17.399999999999999">
      <c r="A421" s="60" t="s">
        <v>354</v>
      </c>
      <c r="B421" s="60" t="s">
        <v>5867</v>
      </c>
      <c r="C421" s="60" t="s">
        <v>5867</v>
      </c>
      <c r="D421" s="60" t="s">
        <v>403</v>
      </c>
      <c r="E421" s="60" t="s">
        <v>5867</v>
      </c>
      <c r="F421" s="60" t="s">
        <v>1146</v>
      </c>
      <c r="G421" s="60" t="s">
        <v>5867</v>
      </c>
      <c r="H421" s="60" t="s">
        <v>3004</v>
      </c>
      <c r="I421" s="60" t="s">
        <v>5867</v>
      </c>
    </row>
    <row r="422" spans="1:9" ht="17.399999999999999">
      <c r="A422" s="60" t="s">
        <v>6612</v>
      </c>
      <c r="B422" s="60" t="s">
        <v>6613</v>
      </c>
      <c r="C422" s="60" t="s">
        <v>3579</v>
      </c>
      <c r="D422" s="60" t="s">
        <v>3579</v>
      </c>
      <c r="E422" s="60" t="s">
        <v>3579</v>
      </c>
      <c r="F422" s="60" t="s">
        <v>3579</v>
      </c>
      <c r="G422" s="60" t="s">
        <v>3579</v>
      </c>
      <c r="H422" s="60" t="s">
        <v>3579</v>
      </c>
      <c r="I422" s="60" t="s">
        <v>3579</v>
      </c>
    </row>
    <row r="423" spans="1:9" ht="17.399999999999999">
      <c r="A423" s="60" t="s">
        <v>348</v>
      </c>
      <c r="B423" s="60" t="s">
        <v>5871</v>
      </c>
      <c r="C423" s="60" t="s">
        <v>5871</v>
      </c>
      <c r="D423" s="60" t="s">
        <v>397</v>
      </c>
      <c r="E423" s="60" t="s">
        <v>5871</v>
      </c>
      <c r="F423" s="60" t="s">
        <v>1139</v>
      </c>
      <c r="G423" s="60" t="s">
        <v>5871</v>
      </c>
      <c r="H423" s="60" t="s">
        <v>2997</v>
      </c>
      <c r="I423" s="60" t="s">
        <v>5871</v>
      </c>
    </row>
    <row r="424" spans="1:9" ht="17.399999999999999">
      <c r="A424" s="60" t="s">
        <v>349</v>
      </c>
      <c r="B424" s="60" t="s">
        <v>5872</v>
      </c>
      <c r="C424" s="60" t="s">
        <v>5872</v>
      </c>
      <c r="D424" s="60" t="s">
        <v>398</v>
      </c>
      <c r="E424" s="60" t="s">
        <v>5872</v>
      </c>
      <c r="F424" s="60" t="s">
        <v>1140</v>
      </c>
      <c r="G424" s="60" t="s">
        <v>5872</v>
      </c>
      <c r="H424" s="60" t="s">
        <v>2998</v>
      </c>
      <c r="I424" s="60" t="s">
        <v>5872</v>
      </c>
    </row>
    <row r="425" spans="1:9" ht="17.399999999999999">
      <c r="A425" s="60" t="s">
        <v>350</v>
      </c>
      <c r="B425" s="60" t="s">
        <v>5873</v>
      </c>
      <c r="C425" s="60" t="s">
        <v>5873</v>
      </c>
      <c r="D425" s="60" t="s">
        <v>399</v>
      </c>
      <c r="E425" s="60" t="s">
        <v>5873</v>
      </c>
      <c r="F425" s="60" t="s">
        <v>1141</v>
      </c>
      <c r="G425" s="60" t="s">
        <v>5873</v>
      </c>
      <c r="H425" s="60" t="s">
        <v>2999</v>
      </c>
      <c r="I425" s="60" t="s">
        <v>5873</v>
      </c>
    </row>
    <row r="426" spans="1:9" ht="17.399999999999999">
      <c r="A426" s="60" t="s">
        <v>351</v>
      </c>
      <c r="B426" s="60" t="s">
        <v>5874</v>
      </c>
      <c r="C426" s="60" t="s">
        <v>5874</v>
      </c>
      <c r="D426" s="60" t="s">
        <v>400</v>
      </c>
      <c r="E426" s="60" t="s">
        <v>5874</v>
      </c>
      <c r="F426" s="60" t="s">
        <v>1142</v>
      </c>
      <c r="G426" s="60" t="s">
        <v>5874</v>
      </c>
      <c r="H426" s="60" t="s">
        <v>3000</v>
      </c>
      <c r="I426" s="60" t="s">
        <v>5874</v>
      </c>
    </row>
    <row r="427" spans="1:9" ht="17.399999999999999">
      <c r="A427" s="60" t="s">
        <v>352</v>
      </c>
      <c r="B427" s="60" t="s">
        <v>5875</v>
      </c>
      <c r="C427" s="60" t="s">
        <v>5875</v>
      </c>
      <c r="D427" s="60" t="s">
        <v>401</v>
      </c>
      <c r="E427" s="60" t="s">
        <v>5875</v>
      </c>
      <c r="F427" s="60" t="s">
        <v>1143</v>
      </c>
      <c r="G427" s="60" t="s">
        <v>5875</v>
      </c>
      <c r="H427" s="60" t="s">
        <v>3001</v>
      </c>
      <c r="I427" s="60" t="s">
        <v>5875</v>
      </c>
    </row>
    <row r="428" spans="1:9" ht="17.399999999999999">
      <c r="A428" s="60" t="s">
        <v>353</v>
      </c>
      <c r="B428" s="60" t="s">
        <v>1403</v>
      </c>
      <c r="C428" s="60" t="s">
        <v>1403</v>
      </c>
      <c r="D428" s="60" t="s">
        <v>402</v>
      </c>
      <c r="E428" s="60" t="s">
        <v>1403</v>
      </c>
      <c r="F428" s="60" t="s">
        <v>1144</v>
      </c>
      <c r="G428" s="60" t="s">
        <v>1403</v>
      </c>
      <c r="H428" s="60" t="s">
        <v>3002</v>
      </c>
      <c r="I428" s="60" t="s">
        <v>1403</v>
      </c>
    </row>
    <row r="429" spans="1:9" ht="17.399999999999999">
      <c r="A429" s="60" t="s">
        <v>354</v>
      </c>
      <c r="B429" s="60" t="s">
        <v>5876</v>
      </c>
      <c r="C429" s="60" t="s">
        <v>5876</v>
      </c>
      <c r="D429" s="60" t="s">
        <v>403</v>
      </c>
      <c r="E429" s="60" t="s">
        <v>5876</v>
      </c>
      <c r="F429" s="60" t="s">
        <v>1145</v>
      </c>
      <c r="G429" s="60" t="s">
        <v>5876</v>
      </c>
      <c r="H429" s="60" t="s">
        <v>3003</v>
      </c>
      <c r="I429" s="60" t="s">
        <v>5876</v>
      </c>
    </row>
    <row r="430" spans="1:9" ht="17.399999999999999">
      <c r="A430" s="60" t="s">
        <v>355</v>
      </c>
      <c r="B430" s="60" t="s">
        <v>5877</v>
      </c>
      <c r="C430" s="60" t="s">
        <v>5877</v>
      </c>
      <c r="D430" s="60" t="s">
        <v>404</v>
      </c>
      <c r="E430" s="60" t="s">
        <v>5877</v>
      </c>
      <c r="F430" s="60" t="s">
        <v>1146</v>
      </c>
      <c r="G430" s="60" t="s">
        <v>5877</v>
      </c>
      <c r="H430" s="60" t="s">
        <v>3004</v>
      </c>
      <c r="I430" s="60" t="s">
        <v>5877</v>
      </c>
    </row>
    <row r="431" spans="1:9" ht="17.399999999999999">
      <c r="A431" s="60" t="s">
        <v>356</v>
      </c>
      <c r="B431" s="60" t="s">
        <v>5879</v>
      </c>
      <c r="C431" s="60" t="s">
        <v>5879</v>
      </c>
      <c r="D431" s="60" t="s">
        <v>405</v>
      </c>
      <c r="E431" s="60" t="s">
        <v>5879</v>
      </c>
      <c r="F431" s="60" t="s">
        <v>2789</v>
      </c>
      <c r="G431" s="60" t="s">
        <v>5879</v>
      </c>
      <c r="H431" s="60" t="s">
        <v>6614</v>
      </c>
      <c r="I431" s="60" t="s">
        <v>5879</v>
      </c>
    </row>
    <row r="432" spans="1:9" ht="17.399999999999999">
      <c r="A432" s="60" t="s">
        <v>357</v>
      </c>
      <c r="B432" s="60" t="s">
        <v>5867</v>
      </c>
      <c r="C432" s="60" t="s">
        <v>5867</v>
      </c>
      <c r="D432" s="60" t="s">
        <v>406</v>
      </c>
      <c r="E432" s="60" t="s">
        <v>5867</v>
      </c>
      <c r="F432" s="60" t="s">
        <v>2790</v>
      </c>
      <c r="G432" s="60" t="s">
        <v>5867</v>
      </c>
      <c r="H432" s="60" t="s">
        <v>6615</v>
      </c>
      <c r="I432" s="60" t="s">
        <v>5867</v>
      </c>
    </row>
    <row r="433" spans="1:9" ht="17.399999999999999">
      <c r="A433" s="60" t="s">
        <v>358</v>
      </c>
      <c r="B433" s="60" t="s">
        <v>6616</v>
      </c>
      <c r="C433" s="60" t="s">
        <v>6616</v>
      </c>
      <c r="D433" s="60" t="s">
        <v>407</v>
      </c>
      <c r="E433" s="60" t="s">
        <v>6616</v>
      </c>
      <c r="F433" s="60" t="s">
        <v>2791</v>
      </c>
      <c r="G433" s="60" t="s">
        <v>6616</v>
      </c>
      <c r="H433" s="60" t="s">
        <v>6617</v>
      </c>
      <c r="I433" s="60" t="s">
        <v>6616</v>
      </c>
    </row>
    <row r="434" spans="1:9" ht="17.399999999999999">
      <c r="A434" s="60" t="s">
        <v>359</v>
      </c>
      <c r="B434" s="60" t="s">
        <v>6618</v>
      </c>
      <c r="C434" s="60" t="s">
        <v>6618</v>
      </c>
      <c r="D434" s="60" t="s">
        <v>408</v>
      </c>
      <c r="E434" s="60" t="s">
        <v>6618</v>
      </c>
      <c r="F434" s="60" t="s">
        <v>2792</v>
      </c>
      <c r="G434" s="60" t="s">
        <v>6618</v>
      </c>
      <c r="H434" s="60" t="s">
        <v>6619</v>
      </c>
      <c r="I434" s="60" t="s">
        <v>6618</v>
      </c>
    </row>
    <row r="435" spans="1:9" ht="17.399999999999999">
      <c r="A435" s="60" t="s">
        <v>360</v>
      </c>
      <c r="B435" s="60" t="s">
        <v>6620</v>
      </c>
      <c r="C435" s="60" t="s">
        <v>6620</v>
      </c>
      <c r="D435" s="60" t="s">
        <v>409</v>
      </c>
      <c r="E435" s="60" t="s">
        <v>6620</v>
      </c>
      <c r="F435" s="60" t="s">
        <v>2793</v>
      </c>
      <c r="G435" s="60" t="s">
        <v>6620</v>
      </c>
      <c r="H435" s="60" t="s">
        <v>6621</v>
      </c>
      <c r="I435" s="60" t="s">
        <v>6620</v>
      </c>
    </row>
    <row r="436" spans="1:9" ht="17.399999999999999">
      <c r="A436" s="60" t="s">
        <v>361</v>
      </c>
      <c r="B436" s="60" t="s">
        <v>6622</v>
      </c>
      <c r="C436" s="60" t="s">
        <v>6622</v>
      </c>
      <c r="D436" s="60" t="s">
        <v>410</v>
      </c>
      <c r="E436" s="60" t="s">
        <v>6622</v>
      </c>
      <c r="F436" s="60" t="s">
        <v>2794</v>
      </c>
      <c r="G436" s="60" t="s">
        <v>6622</v>
      </c>
      <c r="H436" s="60" t="s">
        <v>6623</v>
      </c>
      <c r="I436" s="60" t="s">
        <v>6622</v>
      </c>
    </row>
    <row r="437" spans="1:9" ht="17.399999999999999">
      <c r="A437" s="60" t="s">
        <v>362</v>
      </c>
      <c r="B437" s="60" t="s">
        <v>5896</v>
      </c>
      <c r="C437" s="60" t="s">
        <v>5896</v>
      </c>
      <c r="D437" s="60" t="s">
        <v>411</v>
      </c>
      <c r="E437" s="60" t="s">
        <v>5896</v>
      </c>
      <c r="F437" s="60" t="s">
        <v>2795</v>
      </c>
      <c r="G437" s="60" t="s">
        <v>5896</v>
      </c>
      <c r="H437" s="60" t="s">
        <v>6624</v>
      </c>
      <c r="I437" s="60" t="s">
        <v>5896</v>
      </c>
    </row>
    <row r="438" spans="1:9" ht="17.399999999999999">
      <c r="A438" s="60" t="s">
        <v>363</v>
      </c>
      <c r="B438" s="60" t="s">
        <v>5899</v>
      </c>
      <c r="C438" s="60" t="s">
        <v>5899</v>
      </c>
      <c r="D438" s="60" t="s">
        <v>412</v>
      </c>
      <c r="E438" s="60" t="s">
        <v>5899</v>
      </c>
      <c r="F438" s="60" t="s">
        <v>2796</v>
      </c>
      <c r="G438" s="60" t="s">
        <v>5899</v>
      </c>
      <c r="H438" s="60" t="s">
        <v>6625</v>
      </c>
      <c r="I438" s="60" t="s">
        <v>5899</v>
      </c>
    </row>
    <row r="439" spans="1:9" ht="17.399999999999999">
      <c r="A439" s="60" t="s">
        <v>364</v>
      </c>
      <c r="B439" s="60" t="s">
        <v>5902</v>
      </c>
      <c r="C439" s="60" t="s">
        <v>5902</v>
      </c>
      <c r="D439" s="60" t="s">
        <v>413</v>
      </c>
      <c r="E439" s="60" t="s">
        <v>5902</v>
      </c>
      <c r="F439" s="60" t="s">
        <v>2797</v>
      </c>
      <c r="G439" s="60" t="s">
        <v>5902</v>
      </c>
      <c r="H439" s="60" t="s">
        <v>6626</v>
      </c>
      <c r="I439" s="60" t="s">
        <v>5902</v>
      </c>
    </row>
  </sheetData>
  <phoneticPr fontId="8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66"/>
  <sheetViews>
    <sheetView topLeftCell="A43" workbookViewId="0">
      <selection activeCell="B45" sqref="B45:F47"/>
    </sheetView>
  </sheetViews>
  <sheetFormatPr defaultRowHeight="17.399999999999999"/>
  <cols>
    <col min="2" max="2" width="9.59765625" bestFit="1" customWidth="1"/>
    <col min="3" max="3" width="59" bestFit="1" customWidth="1"/>
    <col min="4" max="4" width="13.3984375" bestFit="1" customWidth="1"/>
    <col min="5" max="5" width="16.19921875" bestFit="1" customWidth="1"/>
    <col min="6" max="6" width="15.59765625" bestFit="1" customWidth="1"/>
  </cols>
  <sheetData>
    <row r="1" spans="2:6" ht="18" thickBot="1"/>
    <row r="2" spans="2:6">
      <c r="B2" s="82" t="s">
        <v>7895</v>
      </c>
      <c r="C2" s="83" t="s">
        <v>7895</v>
      </c>
      <c r="D2" s="84" t="s">
        <v>7951</v>
      </c>
      <c r="E2" s="84" t="s">
        <v>8661</v>
      </c>
      <c r="F2" s="93" t="s">
        <v>8662</v>
      </c>
    </row>
    <row r="3" spans="2:6">
      <c r="B3" s="80" t="s">
        <v>7370</v>
      </c>
      <c r="C3" s="81" t="s">
        <v>7371</v>
      </c>
      <c r="D3" s="70" t="s">
        <v>7919</v>
      </c>
      <c r="E3" s="70" t="s">
        <v>7932</v>
      </c>
      <c r="F3" s="94" t="s">
        <v>7932</v>
      </c>
    </row>
    <row r="4" spans="2:6">
      <c r="B4" s="80" t="s">
        <v>7374</v>
      </c>
      <c r="C4" s="81" t="s">
        <v>2</v>
      </c>
      <c r="D4" s="70" t="s">
        <v>7919</v>
      </c>
      <c r="E4" s="70" t="s">
        <v>7932</v>
      </c>
      <c r="F4" s="94" t="s">
        <v>7932</v>
      </c>
    </row>
    <row r="5" spans="2:6">
      <c r="B5" s="80" t="s">
        <v>7372</v>
      </c>
      <c r="C5" s="81" t="s">
        <v>7896</v>
      </c>
      <c r="D5" s="70" t="s">
        <v>7919</v>
      </c>
      <c r="E5" s="70" t="s">
        <v>7932</v>
      </c>
      <c r="F5" s="94" t="s">
        <v>7932</v>
      </c>
    </row>
    <row r="6" spans="2:6">
      <c r="B6" s="80" t="s">
        <v>7375</v>
      </c>
      <c r="C6" s="81" t="s">
        <v>7897</v>
      </c>
      <c r="D6" s="70" t="s">
        <v>7919</v>
      </c>
      <c r="E6" s="70" t="s">
        <v>7932</v>
      </c>
      <c r="F6" s="94" t="s">
        <v>7932</v>
      </c>
    </row>
    <row r="7" spans="2:6">
      <c r="B7" s="80" t="s">
        <v>7379</v>
      </c>
      <c r="C7" s="81" t="s">
        <v>7380</v>
      </c>
      <c r="D7" s="70" t="s">
        <v>7919</v>
      </c>
      <c r="E7" s="70" t="s">
        <v>7932</v>
      </c>
      <c r="F7" s="94" t="s">
        <v>7932</v>
      </c>
    </row>
    <row r="8" spans="2:6">
      <c r="B8" s="80" t="s">
        <v>7898</v>
      </c>
      <c r="C8" s="81" t="s">
        <v>7899</v>
      </c>
      <c r="D8" s="70" t="s">
        <v>7919</v>
      </c>
      <c r="E8" s="70" t="s">
        <v>7932</v>
      </c>
      <c r="F8" s="94" t="s">
        <v>7932</v>
      </c>
    </row>
    <row r="9" spans="2:6">
      <c r="B9" s="80" t="s">
        <v>7381</v>
      </c>
      <c r="C9" s="81" t="s">
        <v>7382</v>
      </c>
      <c r="D9" s="70" t="s">
        <v>7919</v>
      </c>
      <c r="E9" s="70" t="s">
        <v>7932</v>
      </c>
      <c r="F9" s="94" t="s">
        <v>7932</v>
      </c>
    </row>
    <row r="10" spans="2:6">
      <c r="B10" s="80" t="s">
        <v>7377</v>
      </c>
      <c r="C10" s="81" t="s">
        <v>7900</v>
      </c>
      <c r="D10" s="70" t="s">
        <v>7919</v>
      </c>
      <c r="E10" s="70" t="s">
        <v>7932</v>
      </c>
      <c r="F10" s="94" t="s">
        <v>7932</v>
      </c>
    </row>
    <row r="11" spans="2:6">
      <c r="B11" s="80" t="s">
        <v>7385</v>
      </c>
      <c r="C11" s="81" t="s">
        <v>7386</v>
      </c>
      <c r="D11" s="70" t="s">
        <v>7919</v>
      </c>
      <c r="E11" s="70" t="s">
        <v>7932</v>
      </c>
      <c r="F11" s="94" t="s">
        <v>7932</v>
      </c>
    </row>
    <row r="12" spans="2:6">
      <c r="B12" s="80" t="s">
        <v>7387</v>
      </c>
      <c r="C12" s="81" t="s">
        <v>7901</v>
      </c>
      <c r="D12" s="70" t="s">
        <v>7919</v>
      </c>
      <c r="E12" s="70" t="s">
        <v>7932</v>
      </c>
      <c r="F12" s="94" t="s">
        <v>7932</v>
      </c>
    </row>
    <row r="13" spans="2:6">
      <c r="B13" s="80" t="s">
        <v>7383</v>
      </c>
      <c r="C13" s="81" t="s">
        <v>7384</v>
      </c>
      <c r="D13" s="70" t="s">
        <v>7919</v>
      </c>
      <c r="E13" s="70" t="s">
        <v>7932</v>
      </c>
      <c r="F13" s="94" t="s">
        <v>7932</v>
      </c>
    </row>
    <row r="14" spans="2:6">
      <c r="B14" s="80" t="s">
        <v>7389</v>
      </c>
      <c r="C14" s="81" t="s">
        <v>7390</v>
      </c>
      <c r="D14" s="70" t="s">
        <v>7919</v>
      </c>
      <c r="E14" s="70" t="s">
        <v>7932</v>
      </c>
      <c r="F14" s="94" t="s">
        <v>7932</v>
      </c>
    </row>
    <row r="15" spans="2:6">
      <c r="B15" s="80" t="s">
        <v>7902</v>
      </c>
      <c r="C15" s="81" t="s">
        <v>7391</v>
      </c>
      <c r="D15" s="70" t="s">
        <v>7919</v>
      </c>
      <c r="E15" s="70" t="s">
        <v>7932</v>
      </c>
      <c r="F15" s="94" t="s">
        <v>7932</v>
      </c>
    </row>
    <row r="16" spans="2:6">
      <c r="B16" s="80" t="s">
        <v>7392</v>
      </c>
      <c r="C16" s="81" t="s">
        <v>7393</v>
      </c>
      <c r="D16" s="70" t="s">
        <v>7919</v>
      </c>
      <c r="E16" s="70" t="s">
        <v>7932</v>
      </c>
      <c r="F16" s="94" t="s">
        <v>7932</v>
      </c>
    </row>
    <row r="17" spans="2:6">
      <c r="B17" s="80" t="s">
        <v>7903</v>
      </c>
      <c r="C17" s="81" t="s">
        <v>7394</v>
      </c>
      <c r="D17" s="70" t="s">
        <v>1228</v>
      </c>
      <c r="E17" s="70" t="s">
        <v>7394</v>
      </c>
      <c r="F17" s="94" t="s">
        <v>7394</v>
      </c>
    </row>
    <row r="18" spans="2:6">
      <c r="B18" s="80" t="s">
        <v>7395</v>
      </c>
      <c r="C18" s="81" t="s">
        <v>7396</v>
      </c>
      <c r="D18" s="70" t="s">
        <v>1103</v>
      </c>
      <c r="E18" s="70" t="s">
        <v>7933</v>
      </c>
      <c r="F18" s="94" t="s">
        <v>7933</v>
      </c>
    </row>
    <row r="19" spans="2:6">
      <c r="B19" s="80" t="s">
        <v>7397</v>
      </c>
      <c r="C19" s="81" t="s">
        <v>7398</v>
      </c>
      <c r="D19" s="70" t="s">
        <v>1271</v>
      </c>
      <c r="E19" s="70" t="s">
        <v>7934</v>
      </c>
      <c r="F19" s="94" t="s">
        <v>7934</v>
      </c>
    </row>
    <row r="20" spans="2:6">
      <c r="B20" s="80" t="s">
        <v>7399</v>
      </c>
      <c r="C20" s="81" t="s">
        <v>7904</v>
      </c>
      <c r="D20" s="70" t="s">
        <v>7920</v>
      </c>
      <c r="E20" s="70" t="s">
        <v>7481</v>
      </c>
      <c r="F20" s="94" t="s">
        <v>7481</v>
      </c>
    </row>
    <row r="21" spans="2:6">
      <c r="B21" s="80" t="s">
        <v>7401</v>
      </c>
      <c r="C21" s="81" t="s">
        <v>7905</v>
      </c>
      <c r="D21" s="70" t="s">
        <v>5260</v>
      </c>
      <c r="E21" s="70" t="s">
        <v>7935</v>
      </c>
      <c r="F21" s="94" t="s">
        <v>7935</v>
      </c>
    </row>
    <row r="22" spans="2:6">
      <c r="B22" s="80" t="s">
        <v>7403</v>
      </c>
      <c r="C22" s="81" t="s">
        <v>7906</v>
      </c>
      <c r="D22" s="70" t="s">
        <v>5260</v>
      </c>
      <c r="E22" s="70" t="s">
        <v>7935</v>
      </c>
      <c r="F22" s="94" t="s">
        <v>7935</v>
      </c>
    </row>
    <row r="23" spans="2:6">
      <c r="B23" s="80" t="s">
        <v>7413</v>
      </c>
      <c r="C23" s="81" t="s">
        <v>7414</v>
      </c>
      <c r="D23" s="70" t="s">
        <v>5260</v>
      </c>
      <c r="E23" s="70" t="s">
        <v>7935</v>
      </c>
      <c r="F23" s="94" t="s">
        <v>7935</v>
      </c>
    </row>
    <row r="24" spans="2:6">
      <c r="B24" s="80" t="s">
        <v>7405</v>
      </c>
      <c r="C24" s="81" t="s">
        <v>7406</v>
      </c>
      <c r="D24" s="70" t="s">
        <v>5260</v>
      </c>
      <c r="E24" s="70" t="s">
        <v>7935</v>
      </c>
      <c r="F24" s="94" t="s">
        <v>7935</v>
      </c>
    </row>
    <row r="25" spans="2:6">
      <c r="B25" s="80" t="s">
        <v>7409</v>
      </c>
      <c r="C25" s="81" t="s">
        <v>7410</v>
      </c>
      <c r="D25" s="70" t="s">
        <v>5260</v>
      </c>
      <c r="E25" s="70" t="s">
        <v>7935</v>
      </c>
      <c r="F25" s="94" t="s">
        <v>7935</v>
      </c>
    </row>
    <row r="26" spans="2:6">
      <c r="B26" s="80" t="s">
        <v>7411</v>
      </c>
      <c r="C26" s="81" t="s">
        <v>7412</v>
      </c>
      <c r="D26" s="70" t="s">
        <v>5260</v>
      </c>
      <c r="E26" s="70" t="s">
        <v>7935</v>
      </c>
      <c r="F26" s="94" t="s">
        <v>7935</v>
      </c>
    </row>
    <row r="27" spans="2:6">
      <c r="B27" s="80" t="s">
        <v>7407</v>
      </c>
      <c r="C27" s="81" t="s">
        <v>7907</v>
      </c>
      <c r="D27" s="70" t="s">
        <v>5260</v>
      </c>
      <c r="E27" s="70" t="s">
        <v>7935</v>
      </c>
      <c r="F27" s="94" t="s">
        <v>7935</v>
      </c>
    </row>
    <row r="28" spans="2:6">
      <c r="B28" s="80" t="s">
        <v>7415</v>
      </c>
      <c r="C28" s="81" t="s">
        <v>7416</v>
      </c>
      <c r="D28" s="70" t="s">
        <v>5260</v>
      </c>
      <c r="E28" s="70" t="s">
        <v>7935</v>
      </c>
      <c r="F28" s="94" t="s">
        <v>7935</v>
      </c>
    </row>
    <row r="29" spans="2:6">
      <c r="B29" s="80" t="s">
        <v>7417</v>
      </c>
      <c r="C29" s="81" t="s">
        <v>7418</v>
      </c>
      <c r="D29" s="70" t="s">
        <v>7921</v>
      </c>
      <c r="E29" s="70" t="s">
        <v>7493</v>
      </c>
      <c r="F29" s="94" t="s">
        <v>7493</v>
      </c>
    </row>
    <row r="30" spans="2:6">
      <c r="B30" s="80" t="s">
        <v>7419</v>
      </c>
      <c r="C30" s="81" t="s">
        <v>7420</v>
      </c>
      <c r="D30" s="70" t="s">
        <v>7921</v>
      </c>
      <c r="E30" s="70" t="s">
        <v>7493</v>
      </c>
      <c r="F30" s="94" t="s">
        <v>7493</v>
      </c>
    </row>
    <row r="31" spans="2:6">
      <c r="B31" s="80" t="s">
        <v>7421</v>
      </c>
      <c r="C31" s="81" t="s">
        <v>7422</v>
      </c>
      <c r="D31" s="70" t="s">
        <v>7921</v>
      </c>
      <c r="E31" s="70" t="s">
        <v>7493</v>
      </c>
      <c r="F31" s="94" t="s">
        <v>7493</v>
      </c>
    </row>
    <row r="32" spans="2:6">
      <c r="B32" s="80" t="s">
        <v>7423</v>
      </c>
      <c r="C32" s="81" t="s">
        <v>7424</v>
      </c>
      <c r="D32" s="70" t="s">
        <v>5377</v>
      </c>
      <c r="E32" s="70" t="s">
        <v>7936</v>
      </c>
      <c r="F32" s="94" t="s">
        <v>7936</v>
      </c>
    </row>
    <row r="33" spans="2:6">
      <c r="B33" s="80" t="s">
        <v>7425</v>
      </c>
      <c r="C33" s="81" t="s">
        <v>7426</v>
      </c>
      <c r="D33" s="70" t="s">
        <v>7922</v>
      </c>
      <c r="E33" s="70" t="s">
        <v>7425</v>
      </c>
      <c r="F33" s="94" t="s">
        <v>7425</v>
      </c>
    </row>
    <row r="34" spans="2:6">
      <c r="B34" s="437" t="s">
        <v>7427</v>
      </c>
      <c r="C34" s="439" t="s">
        <v>7428</v>
      </c>
      <c r="D34" s="95" t="s">
        <v>7960</v>
      </c>
      <c r="E34" s="438" t="s">
        <v>8663</v>
      </c>
      <c r="F34" s="96" t="s">
        <v>7958</v>
      </c>
    </row>
    <row r="35" spans="2:6">
      <c r="B35" s="437"/>
      <c r="C35" s="439"/>
      <c r="D35" s="95" t="s">
        <v>7961</v>
      </c>
      <c r="E35" s="438"/>
      <c r="F35" s="96" t="s">
        <v>7959</v>
      </c>
    </row>
    <row r="36" spans="2:6">
      <c r="B36" s="80" t="s">
        <v>7429</v>
      </c>
      <c r="C36" s="81" t="s">
        <v>7430</v>
      </c>
      <c r="D36" s="70" t="s">
        <v>7924</v>
      </c>
      <c r="E36" s="70" t="s">
        <v>7937</v>
      </c>
      <c r="F36" s="94" t="s">
        <v>7937</v>
      </c>
    </row>
    <row r="37" spans="2:6">
      <c r="B37" s="437" t="s">
        <v>7431</v>
      </c>
      <c r="C37" s="439" t="s">
        <v>7908</v>
      </c>
      <c r="D37" s="95" t="s">
        <v>7962</v>
      </c>
      <c r="E37" s="438" t="s">
        <v>8664</v>
      </c>
      <c r="F37" s="96" t="s">
        <v>7964</v>
      </c>
    </row>
    <row r="38" spans="2:6">
      <c r="B38" s="437"/>
      <c r="C38" s="439"/>
      <c r="D38" s="95" t="s">
        <v>7963</v>
      </c>
      <c r="E38" s="438"/>
      <c r="F38" s="96" t="s">
        <v>7965</v>
      </c>
    </row>
    <row r="39" spans="2:6">
      <c r="B39" s="80" t="s">
        <v>7433</v>
      </c>
      <c r="C39" s="81" t="s">
        <v>7434</v>
      </c>
      <c r="D39" s="70" t="s">
        <v>7925</v>
      </c>
      <c r="E39" s="70" t="s">
        <v>7938</v>
      </c>
      <c r="F39" s="94" t="s">
        <v>7938</v>
      </c>
    </row>
    <row r="40" spans="2:6">
      <c r="B40" s="80" t="s">
        <v>7435</v>
      </c>
      <c r="C40" s="81" t="s">
        <v>7909</v>
      </c>
      <c r="D40" s="70" t="s">
        <v>7926</v>
      </c>
      <c r="E40" s="70" t="s">
        <v>7939</v>
      </c>
      <c r="F40" s="94" t="s">
        <v>7939</v>
      </c>
    </row>
    <row r="41" spans="2:6">
      <c r="B41" s="80" t="s">
        <v>7437</v>
      </c>
      <c r="C41" s="81" t="s">
        <v>7438</v>
      </c>
      <c r="D41" s="70" t="s">
        <v>5509</v>
      </c>
      <c r="E41" s="70" t="s">
        <v>7940</v>
      </c>
      <c r="F41" s="94" t="s">
        <v>7940</v>
      </c>
    </row>
    <row r="42" spans="2:6">
      <c r="B42" s="80" t="s">
        <v>7443</v>
      </c>
      <c r="C42" s="81" t="s">
        <v>7444</v>
      </c>
      <c r="D42" s="70" t="s">
        <v>5620</v>
      </c>
      <c r="E42" s="70" t="s">
        <v>7941</v>
      </c>
      <c r="F42" s="94" t="s">
        <v>7941</v>
      </c>
    </row>
    <row r="43" spans="2:6">
      <c r="B43" s="80" t="s">
        <v>7445</v>
      </c>
      <c r="C43" s="81" t="s">
        <v>7910</v>
      </c>
      <c r="D43" s="70" t="s">
        <v>5617</v>
      </c>
      <c r="E43" s="70" t="s">
        <v>7942</v>
      </c>
      <c r="F43" s="94" t="s">
        <v>7942</v>
      </c>
    </row>
    <row r="44" spans="2:6">
      <c r="B44" s="88" t="s">
        <v>7441</v>
      </c>
      <c r="C44" s="87" t="s">
        <v>7442</v>
      </c>
      <c r="D44" s="97" t="s">
        <v>8671</v>
      </c>
      <c r="E44" s="97" t="s">
        <v>8670</v>
      </c>
      <c r="F44" s="98" t="s">
        <v>8670</v>
      </c>
    </row>
    <row r="45" spans="2:6">
      <c r="B45" s="437" t="s">
        <v>7439</v>
      </c>
      <c r="C45" s="439" t="s">
        <v>7911</v>
      </c>
      <c r="D45" s="95" t="s">
        <v>7976</v>
      </c>
      <c r="E45" s="438" t="s">
        <v>7943</v>
      </c>
      <c r="F45" s="96" t="s">
        <v>8660</v>
      </c>
    </row>
    <row r="46" spans="2:6">
      <c r="B46" s="437"/>
      <c r="C46" s="439"/>
      <c r="D46" s="95" t="s">
        <v>7966</v>
      </c>
      <c r="E46" s="438"/>
      <c r="F46" s="96" t="s">
        <v>7967</v>
      </c>
    </row>
    <row r="47" spans="2:6">
      <c r="B47" s="437"/>
      <c r="C47" s="439"/>
      <c r="D47" s="95" t="s">
        <v>8673</v>
      </c>
      <c r="E47" s="438"/>
      <c r="F47" s="96" t="s">
        <v>8666</v>
      </c>
    </row>
    <row r="48" spans="2:6">
      <c r="B48" s="80" t="s">
        <v>7447</v>
      </c>
      <c r="C48" s="81" t="s">
        <v>7912</v>
      </c>
      <c r="D48" s="70" t="s">
        <v>7927</v>
      </c>
      <c r="E48" s="70" t="s">
        <v>7944</v>
      </c>
      <c r="F48" s="94" t="s">
        <v>7944</v>
      </c>
    </row>
    <row r="49" spans="2:6">
      <c r="B49" s="437" t="s">
        <v>7449</v>
      </c>
      <c r="C49" s="439" t="s">
        <v>1275</v>
      </c>
      <c r="D49" s="95" t="s">
        <v>7952</v>
      </c>
      <c r="E49" s="438" t="s">
        <v>8672</v>
      </c>
      <c r="F49" s="96" t="s">
        <v>7955</v>
      </c>
    </row>
    <row r="50" spans="2:6">
      <c r="B50" s="437"/>
      <c r="C50" s="439"/>
      <c r="D50" s="99" t="s">
        <v>7953</v>
      </c>
      <c r="E50" s="438"/>
      <c r="F50" s="100" t="s">
        <v>7956</v>
      </c>
    </row>
    <row r="51" spans="2:6">
      <c r="B51" s="437"/>
      <c r="C51" s="439"/>
      <c r="D51" s="95" t="s">
        <v>7954</v>
      </c>
      <c r="E51" s="438"/>
      <c r="F51" s="96" t="s">
        <v>7957</v>
      </c>
    </row>
    <row r="52" spans="2:6">
      <c r="B52" s="80" t="s">
        <v>7913</v>
      </c>
      <c r="C52" s="81" t="s">
        <v>7450</v>
      </c>
      <c r="D52" s="70" t="s">
        <v>1120</v>
      </c>
      <c r="E52" s="70" t="s">
        <v>7945</v>
      </c>
      <c r="F52" s="94" t="s">
        <v>7945</v>
      </c>
    </row>
    <row r="53" spans="2:6">
      <c r="B53" s="80" t="s">
        <v>7451</v>
      </c>
      <c r="C53" s="81" t="s">
        <v>1394</v>
      </c>
      <c r="D53" s="70" t="s">
        <v>1704</v>
      </c>
      <c r="E53" s="70" t="s">
        <v>1394</v>
      </c>
      <c r="F53" s="94" t="s">
        <v>1394</v>
      </c>
    </row>
    <row r="54" spans="2:6">
      <c r="B54" s="80" t="s">
        <v>7452</v>
      </c>
      <c r="C54" s="81" t="s">
        <v>262</v>
      </c>
      <c r="D54" s="70" t="s">
        <v>5661</v>
      </c>
      <c r="E54" s="70" t="s">
        <v>7946</v>
      </c>
      <c r="F54" s="94" t="s">
        <v>7946</v>
      </c>
    </row>
    <row r="55" spans="2:6">
      <c r="B55" s="80" t="s">
        <v>7453</v>
      </c>
      <c r="C55" s="81" t="s">
        <v>7454</v>
      </c>
      <c r="D55" s="70" t="s">
        <v>5686</v>
      </c>
      <c r="E55" s="70" t="s">
        <v>7454</v>
      </c>
      <c r="F55" s="94" t="s">
        <v>7454</v>
      </c>
    </row>
    <row r="56" spans="2:6">
      <c r="B56" s="80" t="s">
        <v>7455</v>
      </c>
      <c r="C56" s="81" t="s">
        <v>7914</v>
      </c>
      <c r="D56" s="70" t="s">
        <v>7928</v>
      </c>
      <c r="E56" s="70" t="s">
        <v>7947</v>
      </c>
      <c r="F56" s="94" t="s">
        <v>7947</v>
      </c>
    </row>
    <row r="57" spans="2:6">
      <c r="B57" s="80" t="s">
        <v>7457</v>
      </c>
      <c r="C57" s="81" t="s">
        <v>7484</v>
      </c>
      <c r="D57" s="70" t="s">
        <v>7928</v>
      </c>
      <c r="E57" s="70" t="s">
        <v>7947</v>
      </c>
      <c r="F57" s="94" t="s">
        <v>7947</v>
      </c>
    </row>
    <row r="58" spans="2:6">
      <c r="B58" s="80" t="s">
        <v>7459</v>
      </c>
      <c r="C58" s="81" t="s">
        <v>7460</v>
      </c>
      <c r="D58" s="70" t="s">
        <v>7928</v>
      </c>
      <c r="E58" s="70" t="s">
        <v>7947</v>
      </c>
      <c r="F58" s="94" t="s">
        <v>7947</v>
      </c>
    </row>
    <row r="59" spans="2:6">
      <c r="B59" s="80" t="s">
        <v>7461</v>
      </c>
      <c r="C59" s="81" t="s">
        <v>7462</v>
      </c>
      <c r="D59" s="70" t="s">
        <v>5725</v>
      </c>
      <c r="E59" s="70" t="s">
        <v>7948</v>
      </c>
      <c r="F59" s="94" t="s">
        <v>7948</v>
      </c>
    </row>
    <row r="60" spans="2:6">
      <c r="B60" s="80" t="s">
        <v>7465</v>
      </c>
      <c r="C60" s="81" t="s">
        <v>7915</v>
      </c>
      <c r="D60" s="70" t="s">
        <v>7929</v>
      </c>
      <c r="E60" s="70" t="s">
        <v>7949</v>
      </c>
      <c r="F60" s="94" t="s">
        <v>7949</v>
      </c>
    </row>
    <row r="61" spans="2:6">
      <c r="B61" s="80" t="s">
        <v>7467</v>
      </c>
      <c r="C61" s="81" t="s">
        <v>7468</v>
      </c>
      <c r="D61" s="70" t="s">
        <v>7929</v>
      </c>
      <c r="E61" s="70" t="s">
        <v>7949</v>
      </c>
      <c r="F61" s="94" t="s">
        <v>7949</v>
      </c>
    </row>
    <row r="62" spans="2:6">
      <c r="B62" s="80" t="s">
        <v>7463</v>
      </c>
      <c r="C62" s="81" t="s">
        <v>7916</v>
      </c>
      <c r="D62" s="70" t="s">
        <v>7930</v>
      </c>
      <c r="E62" s="70" t="s">
        <v>7511</v>
      </c>
      <c r="F62" s="94" t="s">
        <v>7511</v>
      </c>
    </row>
    <row r="63" spans="2:6">
      <c r="B63" s="80" t="s">
        <v>7474</v>
      </c>
      <c r="C63" s="81" t="s">
        <v>7917</v>
      </c>
      <c r="D63" s="70" t="s">
        <v>7929</v>
      </c>
      <c r="E63" s="70" t="s">
        <v>7949</v>
      </c>
      <c r="F63" s="94" t="s">
        <v>7949</v>
      </c>
    </row>
    <row r="64" spans="2:6">
      <c r="B64" s="80" t="s">
        <v>7472</v>
      </c>
      <c r="C64" s="81" t="s">
        <v>7918</v>
      </c>
      <c r="D64" s="70" t="s">
        <v>7931</v>
      </c>
      <c r="E64" s="70" t="s">
        <v>7950</v>
      </c>
      <c r="F64" s="94" t="s">
        <v>7950</v>
      </c>
    </row>
    <row r="65" spans="2:6">
      <c r="B65" s="80" t="s">
        <v>7470</v>
      </c>
      <c r="C65" s="81" t="s">
        <v>7471</v>
      </c>
      <c r="D65" s="70" t="s">
        <v>7930</v>
      </c>
      <c r="E65" s="70" t="s">
        <v>7511</v>
      </c>
      <c r="F65" s="94" t="s">
        <v>7511</v>
      </c>
    </row>
    <row r="66" spans="2:6">
      <c r="B66" s="79"/>
      <c r="C66" s="79"/>
      <c r="D66" s="79"/>
      <c r="E66" s="79"/>
      <c r="F66" s="79"/>
    </row>
  </sheetData>
  <mergeCells count="12">
    <mergeCell ref="B49:B51"/>
    <mergeCell ref="E45:E47"/>
    <mergeCell ref="E49:E51"/>
    <mergeCell ref="C49:C51"/>
    <mergeCell ref="E34:E35"/>
    <mergeCell ref="C45:C47"/>
    <mergeCell ref="B45:B47"/>
    <mergeCell ref="C34:C35"/>
    <mergeCell ref="B34:B35"/>
    <mergeCell ref="C37:C38"/>
    <mergeCell ref="B37:B38"/>
    <mergeCell ref="E37:E38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4</vt:i4>
      </vt:variant>
    </vt:vector>
  </HeadingPairs>
  <TitlesOfParts>
    <vt:vector size="14" baseType="lpstr">
      <vt:lpstr>Matching</vt:lpstr>
      <vt:lpstr>Sheet1</vt:lpstr>
      <vt:lpstr>Energy</vt:lpstr>
      <vt:lpstr>i_sec</vt:lpstr>
      <vt:lpstr>2010-2005 연결표 (2)</vt:lpstr>
      <vt:lpstr>2010-2005 연결표</vt:lpstr>
      <vt:lpstr>2005 부문표</vt:lpstr>
      <vt:lpstr>2003 부문표</vt:lpstr>
      <vt:lpstr>GTAP 분류간 매칭표</vt:lpstr>
      <vt:lpstr>Sheet2</vt:lpstr>
      <vt:lpstr>'2010-2005 연결표 (2)'!Print_Area</vt:lpstr>
      <vt:lpstr>'GTAP 분류간 매칭표'!Print_Area</vt:lpstr>
      <vt:lpstr>i_sec!Print_Area</vt:lpstr>
      <vt:lpstr>Matching!Print_Area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김진산</cp:lastModifiedBy>
  <cp:lastPrinted>2014-11-24T16:15:21Z</cp:lastPrinted>
  <dcterms:created xsi:type="dcterms:W3CDTF">2013-02-21T08:09:03Z</dcterms:created>
  <dcterms:modified xsi:type="dcterms:W3CDTF">2015-05-13T11:28:13Z</dcterms:modified>
</cp:coreProperties>
</file>