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90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47" i="3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sharedStrings.xml><?xml version="1.0" encoding="utf-8"?>
<sst xmlns="http://schemas.openxmlformats.org/spreadsheetml/2006/main" count="483" uniqueCount="238">
  <si>
    <t>E111</t>
  </si>
  <si>
    <t>E112</t>
  </si>
  <si>
    <t>E121</t>
  </si>
  <si>
    <t>E122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</si>
  <si>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</si>
  <si>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</si>
  <si>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</si>
  <si>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</si>
  <si>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</si>
  <si>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</si>
  <si>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</si>
  <si>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</si>
  <si>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</si>
  <si>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E221</t>
  </si>
  <si>
    <t>E222</t>
  </si>
  <si>
    <t>E231</t>
  </si>
  <si>
    <t>E232</t>
  </si>
  <si>
    <t>E233</t>
  </si>
  <si>
    <t>E234</t>
  </si>
  <si>
    <t>E235</t>
  </si>
  <si>
    <t>E236</t>
  </si>
  <si>
    <t>E237</t>
  </si>
  <si>
    <t>E3</t>
  </si>
  <si>
    <t>E4</t>
  </si>
  <si>
    <t>E5</t>
  </si>
  <si>
    <t>E6</t>
  </si>
  <si>
    <t>E7</t>
  </si>
  <si>
    <t>E8</t>
  </si>
  <si>
    <t>E9</t>
  </si>
  <si>
    <t>E1</t>
  </si>
  <si>
    <t>Total of Coal,석탄</t>
  </si>
  <si>
    <t>E11</t>
  </si>
  <si>
    <t>Anthracite,무연탄</t>
  </si>
  <si>
    <t>Domestic,국내탄(연탄)</t>
  </si>
  <si>
    <t>Import,수입탄(무연탄)</t>
  </si>
  <si>
    <t>E12</t>
  </si>
  <si>
    <t>Bituminous,유연탄</t>
  </si>
  <si>
    <t>Coking,원료탄(기타석탄)</t>
  </si>
  <si>
    <t>Steaming,연료탄(유연탄)</t>
  </si>
  <si>
    <t>E2</t>
  </si>
  <si>
    <t>Total of Petroleum,석유</t>
  </si>
  <si>
    <t>E21</t>
  </si>
  <si>
    <t>Energy Use,에너지유</t>
  </si>
  <si>
    <t>Gasoline,휘발유</t>
  </si>
  <si>
    <t>Kerosene,등유</t>
  </si>
  <si>
    <t>Diesel,경유</t>
  </si>
  <si>
    <t>B-A,경질중유</t>
  </si>
  <si>
    <t>B-B,중유</t>
  </si>
  <si>
    <t>B-C,중질중유</t>
  </si>
  <si>
    <t>JA-1,JA-1</t>
  </si>
  <si>
    <t>JP-4,JP-4</t>
  </si>
  <si>
    <t>AVI-G,AVI-G</t>
  </si>
  <si>
    <t>E22</t>
  </si>
  <si>
    <t>LPG,LPG</t>
  </si>
  <si>
    <t>Propane,프로판</t>
  </si>
  <si>
    <t>Butane,부탄</t>
  </si>
  <si>
    <t>E23</t>
  </si>
  <si>
    <t>Non-Energy Use,비에너지</t>
  </si>
  <si>
    <t>Naphtha,나프타</t>
  </si>
  <si>
    <t>Solvent,용제</t>
  </si>
  <si>
    <t>Asphalt,아스팔트</t>
  </si>
  <si>
    <t>Lubricant,윤활기유</t>
  </si>
  <si>
    <t>Paraffin-Wax,파라핀왁스</t>
  </si>
  <si>
    <t>Petroleum Coke,석유코크</t>
  </si>
  <si>
    <t>Other Products,기타제품</t>
  </si>
  <si>
    <t>LNG,천연가스</t>
  </si>
  <si>
    <t>Town Gas,도시가스</t>
  </si>
  <si>
    <t>Hydro,수력</t>
  </si>
  <si>
    <t>Nuclear,원자력</t>
  </si>
  <si>
    <t>Electricity,전력</t>
  </si>
  <si>
    <t>Heat,열에너지</t>
  </si>
  <si>
    <t xml:space="preserve">Renewable Energy,신재생 </t>
  </si>
  <si>
    <t>E10</t>
  </si>
  <si>
    <t>Total,합계</t>
  </si>
  <si>
    <t>CoalT</t>
  </si>
  <si>
    <t>AnthraT</t>
  </si>
  <si>
    <t>AnthraD</t>
  </si>
  <si>
    <t>AnthraIm</t>
  </si>
  <si>
    <t>BituT</t>
  </si>
  <si>
    <t>BituCoke</t>
  </si>
  <si>
    <t>BituSteam</t>
  </si>
  <si>
    <t>PetroT</t>
  </si>
  <si>
    <t>PetroENG</t>
  </si>
  <si>
    <t>Gasoline</t>
  </si>
  <si>
    <t>Kerosene</t>
  </si>
  <si>
    <t>Diesel</t>
  </si>
  <si>
    <t>BA</t>
  </si>
  <si>
    <t>BB</t>
  </si>
  <si>
    <t>BC</t>
  </si>
  <si>
    <t>JA1</t>
  </si>
  <si>
    <t>JP4</t>
  </si>
  <si>
    <t>AVIG</t>
  </si>
  <si>
    <t>LPG</t>
  </si>
  <si>
    <t>Propane</t>
  </si>
  <si>
    <t>Butane</t>
  </si>
  <si>
    <t>PetroNENG</t>
  </si>
  <si>
    <t>Naphta</t>
  </si>
  <si>
    <t>Solvent</t>
  </si>
  <si>
    <t>Asphalt</t>
  </si>
  <si>
    <t>Lubricant</t>
  </si>
  <si>
    <t>ParaWax</t>
  </si>
  <si>
    <t>PetroCoke</t>
  </si>
  <si>
    <t>OtherProd</t>
  </si>
  <si>
    <t>LNG</t>
  </si>
  <si>
    <t>TownGas</t>
  </si>
  <si>
    <t>Hydro</t>
  </si>
  <si>
    <t>Nuclear</t>
  </si>
  <si>
    <t>Elect</t>
  </si>
  <si>
    <t>Heat</t>
  </si>
  <si>
    <t>Renewable</t>
  </si>
  <si>
    <t>TotalE</t>
  </si>
  <si>
    <t>CF</t>
  </si>
  <si>
    <t>CF</t>
    <phoneticPr fontId="1" type="noConversion"/>
  </si>
  <si>
    <t>ED</t>
  </si>
  <si>
    <t>ED</t>
    <phoneticPr fontId="1" type="noConversion"/>
  </si>
  <si>
    <t>ProdDom</t>
  </si>
  <si>
    <t>Import</t>
  </si>
  <si>
    <t>PetroPro</t>
  </si>
  <si>
    <t>PetroIm</t>
  </si>
  <si>
    <t>Export</t>
  </si>
  <si>
    <t>IntBunk</t>
  </si>
  <si>
    <t>Stock_d</t>
  </si>
  <si>
    <t>f_Stock</t>
  </si>
  <si>
    <t>e_Stock</t>
  </si>
  <si>
    <t>Diff</t>
  </si>
  <si>
    <t>P_con</t>
  </si>
  <si>
    <t>Transform</t>
  </si>
  <si>
    <t>E_Gene</t>
  </si>
  <si>
    <t>Heating</t>
  </si>
  <si>
    <t>Gas_Manu</t>
  </si>
  <si>
    <t>OwnUse</t>
  </si>
  <si>
    <t>F_con</t>
  </si>
  <si>
    <t>Ind</t>
  </si>
  <si>
    <t>AFF</t>
  </si>
  <si>
    <t>Min</t>
  </si>
  <si>
    <t>Manu</t>
  </si>
  <si>
    <t>Food</t>
  </si>
  <si>
    <t>Textile</t>
  </si>
  <si>
    <t>Wood</t>
  </si>
  <si>
    <t>PPP</t>
  </si>
  <si>
    <t>PetChem</t>
  </si>
  <si>
    <t>NonMetal</t>
  </si>
  <si>
    <t>IS</t>
  </si>
  <si>
    <t>Nonferr</t>
  </si>
  <si>
    <t>FabMetal</t>
  </si>
  <si>
    <t>Other_Manu</t>
  </si>
  <si>
    <t>Other_E</t>
  </si>
  <si>
    <t>Const</t>
  </si>
  <si>
    <t>Transport</t>
  </si>
  <si>
    <t>Rail_t</t>
  </si>
  <si>
    <t>Land_t</t>
  </si>
  <si>
    <t>Water_t</t>
  </si>
  <si>
    <t>Air_t</t>
  </si>
  <si>
    <t>Residential</t>
  </si>
  <si>
    <t>Commercial</t>
  </si>
  <si>
    <t>Public</t>
  </si>
  <si>
    <t>ED11</t>
  </si>
  <si>
    <t>Domestic Production,국내생산</t>
  </si>
  <si>
    <t>ED12</t>
  </si>
  <si>
    <t>Imports,수입</t>
  </si>
  <si>
    <t>ED121</t>
  </si>
  <si>
    <t>(Petroleum Products),  1)석유생산</t>
  </si>
  <si>
    <t>ED122</t>
  </si>
  <si>
    <t>(Petroleum Imports),  2)석유수입</t>
  </si>
  <si>
    <t>ED13</t>
  </si>
  <si>
    <t>Exports,수출</t>
  </si>
  <si>
    <t>ED14</t>
  </si>
  <si>
    <t>International Bunkers,국제벙카링</t>
  </si>
  <si>
    <t>ED15</t>
  </si>
  <si>
    <t>Stock Change,재고증감</t>
  </si>
  <si>
    <t>ED151</t>
  </si>
  <si>
    <t>Former Stock,  1)연초재고</t>
  </si>
  <si>
    <t>ED152</t>
  </si>
  <si>
    <t>Ending Stock,  2)연말재고</t>
  </si>
  <si>
    <t>ED16</t>
  </si>
  <si>
    <t>Stastical Difference,통계오차</t>
  </si>
  <si>
    <t>ED1</t>
  </si>
  <si>
    <t>Primary Consumption,1차에너지소비</t>
  </si>
  <si>
    <t>ED2</t>
  </si>
  <si>
    <t>Transformation,에너지전환</t>
  </si>
  <si>
    <t>ED21</t>
  </si>
  <si>
    <t>Electric Generation,  1)발전</t>
  </si>
  <si>
    <t>ED22</t>
  </si>
  <si>
    <t>District Heating,  2)지역난방</t>
  </si>
  <si>
    <t>ED23</t>
  </si>
  <si>
    <t>Gas Manufacturing,  3)가스제조</t>
  </si>
  <si>
    <t>ED24</t>
  </si>
  <si>
    <t>Own Use and Loss,자가소비및손실</t>
  </si>
  <si>
    <t>ED3</t>
  </si>
  <si>
    <t>Final Consumption,최종에너지소비</t>
  </si>
  <si>
    <t>ED31</t>
  </si>
  <si>
    <t>Industry,1.산업부문</t>
  </si>
  <si>
    <t>ED311</t>
  </si>
  <si>
    <t>Agriculture and Fishery,  1)농림어업</t>
  </si>
  <si>
    <t>ED312</t>
  </si>
  <si>
    <t>Mining,  2)광업</t>
  </si>
  <si>
    <t>ED313</t>
  </si>
  <si>
    <t>Manufacturing,  3)제조업</t>
  </si>
  <si>
    <t>ED3131</t>
  </si>
  <si>
    <t>Food Tobacco,      a.음식담배</t>
  </si>
  <si>
    <t>ED3132</t>
  </si>
  <si>
    <t>Textile Apparel,      b.섬유의복</t>
  </si>
  <si>
    <t>ED3133</t>
  </si>
  <si>
    <t>Wood Product,      c.목재나무</t>
  </si>
  <si>
    <t>ED3134</t>
  </si>
  <si>
    <t>Pulp Publications,      d.펄프인쇄</t>
  </si>
  <si>
    <t>ED3135</t>
  </si>
  <si>
    <t>Petroleum Chemical,      e.석유화학</t>
  </si>
  <si>
    <t>ED3136</t>
  </si>
  <si>
    <t>Non-Metalic,      f.비금속</t>
  </si>
  <si>
    <t>ED3137</t>
  </si>
  <si>
    <t>Iron Steel,      g.1차금속</t>
  </si>
  <si>
    <t>ED3138</t>
  </si>
  <si>
    <t>Non-ferrous,      h.비철금속</t>
  </si>
  <si>
    <t>ED3139</t>
  </si>
  <si>
    <t>Fabricated Metal,      i.조립금속</t>
  </si>
  <si>
    <t>ED3140</t>
  </si>
  <si>
    <t>Other Manufacturing,      j.기타제조</t>
  </si>
  <si>
    <t>ED3141</t>
  </si>
  <si>
    <t>Other Energy,      k.기타에너지</t>
  </si>
  <si>
    <t>ED314</t>
  </si>
  <si>
    <t>Construction,  4)건설업</t>
  </si>
  <si>
    <t>ED32</t>
  </si>
  <si>
    <t>Transportation,2.수송부문</t>
  </si>
  <si>
    <t>ED321</t>
  </si>
  <si>
    <t>Rail,  1)철도운수</t>
  </si>
  <si>
    <t>ED322</t>
  </si>
  <si>
    <t>Land,  2)육상운수</t>
  </si>
  <si>
    <t>ED323</t>
  </si>
  <si>
    <t>Water,  3)수상운수</t>
  </si>
  <si>
    <t>ED324</t>
  </si>
  <si>
    <t>Air,  4)항공운수</t>
  </si>
  <si>
    <t>ED33</t>
  </si>
  <si>
    <t>Residential,3.가정부문</t>
  </si>
  <si>
    <t>ED34</t>
  </si>
  <si>
    <t>Commercial,4.상업부문</t>
  </si>
  <si>
    <t>ED35</t>
  </si>
  <si>
    <t>Public,5.공공기타부문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</si>
</sst>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D6" workbookViewId="0">
      <selection activeCell="I13" sqref="I13"/>
    </sheetView>
  </sheetViews>
  <sheetFormatPr defaultRowHeight="16.5" x14ac:dyDescent="0.3"/>
  <cols>
    <col min="2" max="2" width="10.75" customWidth="1"/>
  </cols>
  <sheetData>
    <row r="1" spans="1:11" x14ac:dyDescent="0.3">
      <c r="B1" t="s">
        <v>114</v>
      </c>
      <c r="C1" t="s">
        <v>112</v>
      </c>
    </row>
    <row r="2" spans="1:11" x14ac:dyDescent="0.3">
      <c r="A2" t="s">
        <v>0</v>
      </c>
      <c r="B2" t="str">
        <f>VLOOKUP(A2,$E$2:$G$38,3,FALSE)</f>
        <v>AnthraD</v>
      </c>
      <c r="C2">
        <v>0.98899999999999999</v>
      </c>
      <c r="E2" t="s">
        <v>29</v>
      </c>
      <c r="F2" t="s">
        <v>30</v>
      </c>
      <c r="G2" t="s">
        <v>74</v>
      </c>
      <c r="I2" t="s">
        <v>115</v>
      </c>
      <c r="J2" t="s">
        <v>156</v>
      </c>
      <c r="K2" t="s">
        <v>157</v>
      </c>
    </row>
    <row r="3" spans="1:11" x14ac:dyDescent="0.3">
      <c r="A3" t="s">
        <v>1</v>
      </c>
      <c r="B3" t="str">
        <f t="shared" ref="B3:B30" si="0">VLOOKUP(A3,$E$2:$G$38,3,FALSE)</f>
        <v>AnthraIm</v>
      </c>
      <c r="C3">
        <v>0.97699999999999998</v>
      </c>
      <c r="E3" t="s">
        <v>31</v>
      </c>
      <c r="F3" t="s">
        <v>32</v>
      </c>
      <c r="G3" t="s">
        <v>75</v>
      </c>
      <c r="I3" t="s">
        <v>116</v>
      </c>
      <c r="J3" t="s">
        <v>158</v>
      </c>
      <c r="K3" t="s">
        <v>159</v>
      </c>
    </row>
    <row r="4" spans="1:11" x14ac:dyDescent="0.3">
      <c r="A4" t="s">
        <v>2</v>
      </c>
      <c r="B4" t="str">
        <f t="shared" si="0"/>
        <v>BituCoke</v>
      </c>
      <c r="C4">
        <v>0.96399999999999997</v>
      </c>
      <c r="E4" t="s">
        <v>0</v>
      </c>
      <c r="F4" t="s">
        <v>33</v>
      </c>
      <c r="G4" t="s">
        <v>76</v>
      </c>
      <c r="I4" t="s">
        <v>117</v>
      </c>
      <c r="J4" t="s">
        <v>160</v>
      </c>
      <c r="K4" t="s">
        <v>161</v>
      </c>
    </row>
    <row r="5" spans="1:11" x14ac:dyDescent="0.3">
      <c r="A5" t="s">
        <v>3</v>
      </c>
      <c r="B5" t="str">
        <f t="shared" si="0"/>
        <v>BituSteam</v>
      </c>
      <c r="C5">
        <v>0.96</v>
      </c>
      <c r="E5" t="s">
        <v>1</v>
      </c>
      <c r="F5" t="s">
        <v>34</v>
      </c>
      <c r="G5" t="s">
        <v>77</v>
      </c>
      <c r="I5" t="s">
        <v>118</v>
      </c>
      <c r="J5" t="s">
        <v>162</v>
      </c>
      <c r="K5" t="s">
        <v>163</v>
      </c>
    </row>
    <row r="6" spans="1:11" x14ac:dyDescent="0.3">
      <c r="A6" t="s">
        <v>4</v>
      </c>
      <c r="B6" t="str">
        <f t="shared" si="0"/>
        <v>Gasoline</v>
      </c>
      <c r="C6">
        <v>0.92500000000000004</v>
      </c>
      <c r="E6" t="s">
        <v>35</v>
      </c>
      <c r="F6" t="s">
        <v>36</v>
      </c>
      <c r="G6" t="s">
        <v>78</v>
      </c>
      <c r="I6" t="s">
        <v>119</v>
      </c>
      <c r="J6" t="s">
        <v>164</v>
      </c>
      <c r="K6" t="s">
        <v>165</v>
      </c>
    </row>
    <row r="7" spans="1:11" x14ac:dyDescent="0.3">
      <c r="A7" t="s">
        <v>5</v>
      </c>
      <c r="B7" t="str">
        <f t="shared" si="0"/>
        <v>Kerosene</v>
      </c>
      <c r="C7">
        <v>0.93200000000000005</v>
      </c>
      <c r="E7" t="s">
        <v>2</v>
      </c>
      <c r="F7" t="s">
        <v>37</v>
      </c>
      <c r="G7" t="s">
        <v>79</v>
      </c>
      <c r="I7" t="s">
        <v>120</v>
      </c>
      <c r="J7" t="s">
        <v>166</v>
      </c>
      <c r="K7" t="s">
        <v>167</v>
      </c>
    </row>
    <row r="8" spans="1:11" x14ac:dyDescent="0.3">
      <c r="A8" t="s">
        <v>6</v>
      </c>
      <c r="B8" t="str">
        <f t="shared" si="0"/>
        <v>Diesel</v>
      </c>
      <c r="C8">
        <v>0.93400000000000005</v>
      </c>
      <c r="E8" t="s">
        <v>3</v>
      </c>
      <c r="F8" t="s">
        <v>38</v>
      </c>
      <c r="G8" t="s">
        <v>80</v>
      </c>
      <c r="I8" t="s">
        <v>121</v>
      </c>
      <c r="J8" t="s">
        <v>168</v>
      </c>
      <c r="K8" t="s">
        <v>169</v>
      </c>
    </row>
    <row r="9" spans="1:11" x14ac:dyDescent="0.3">
      <c r="A9" t="s">
        <v>7</v>
      </c>
      <c r="B9" t="str">
        <f t="shared" si="0"/>
        <v>BA</v>
      </c>
      <c r="C9">
        <v>0.94099999999999995</v>
      </c>
      <c r="E9" t="s">
        <v>39</v>
      </c>
      <c r="F9" t="s">
        <v>40</v>
      </c>
      <c r="G9" t="s">
        <v>81</v>
      </c>
      <c r="I9" t="s">
        <v>122</v>
      </c>
      <c r="J9" t="s">
        <v>170</v>
      </c>
      <c r="K9" t="s">
        <v>171</v>
      </c>
    </row>
    <row r="10" spans="1:11" x14ac:dyDescent="0.3">
      <c r="A10" t="s">
        <v>8</v>
      </c>
      <c r="B10" t="str">
        <f t="shared" si="0"/>
        <v>BB</v>
      </c>
      <c r="C10">
        <v>0.94299999999999995</v>
      </c>
      <c r="E10" t="s">
        <v>41</v>
      </c>
      <c r="F10" t="s">
        <v>42</v>
      </c>
      <c r="G10" t="s">
        <v>82</v>
      </c>
      <c r="I10" t="s">
        <v>123</v>
      </c>
      <c r="J10" t="s">
        <v>172</v>
      </c>
      <c r="K10" t="s">
        <v>173</v>
      </c>
    </row>
    <row r="11" spans="1:11" x14ac:dyDescent="0.3">
      <c r="A11" t="s">
        <v>9</v>
      </c>
      <c r="B11" t="str">
        <f t="shared" si="0"/>
        <v>BC</v>
      </c>
      <c r="C11">
        <v>0.94399999999999995</v>
      </c>
      <c r="E11" t="s">
        <v>4</v>
      </c>
      <c r="F11" t="s">
        <v>43</v>
      </c>
      <c r="G11" t="s">
        <v>83</v>
      </c>
      <c r="I11" t="s">
        <v>124</v>
      </c>
      <c r="J11" t="s">
        <v>174</v>
      </c>
      <c r="K11" t="s">
        <v>175</v>
      </c>
    </row>
    <row r="12" spans="1:11" x14ac:dyDescent="0.3">
      <c r="A12" t="s">
        <v>10</v>
      </c>
      <c r="B12" t="str">
        <f t="shared" si="0"/>
        <v>JA1</v>
      </c>
      <c r="C12">
        <v>0.93700000000000006</v>
      </c>
      <c r="E12" t="s">
        <v>5</v>
      </c>
      <c r="F12" t="s">
        <v>44</v>
      </c>
      <c r="G12" t="s">
        <v>84</v>
      </c>
      <c r="I12" t="s">
        <v>125</v>
      </c>
      <c r="J12" t="s">
        <v>176</v>
      </c>
      <c r="K12" t="s">
        <v>177</v>
      </c>
    </row>
    <row r="13" spans="1:11" x14ac:dyDescent="0.3">
      <c r="A13" t="s">
        <v>11</v>
      </c>
      <c r="B13" t="str">
        <f t="shared" si="0"/>
        <v>JP4</v>
      </c>
      <c r="C13">
        <v>0.93700000000000006</v>
      </c>
      <c r="E13" t="s">
        <v>6</v>
      </c>
      <c r="F13" t="s">
        <v>45</v>
      </c>
      <c r="G13" t="s">
        <v>85</v>
      </c>
      <c r="I13" t="s">
        <v>126</v>
      </c>
      <c r="J13" t="s">
        <v>178</v>
      </c>
      <c r="K13" t="s">
        <v>179</v>
      </c>
    </row>
    <row r="14" spans="1:11" x14ac:dyDescent="0.3">
      <c r="A14" t="s">
        <v>12</v>
      </c>
      <c r="B14" t="str">
        <f t="shared" si="0"/>
        <v>AVIG</v>
      </c>
      <c r="C14">
        <v>0.93700000000000006</v>
      </c>
      <c r="E14" t="s">
        <v>7</v>
      </c>
      <c r="F14" t="s">
        <v>46</v>
      </c>
      <c r="G14" t="s">
        <v>86</v>
      </c>
      <c r="I14" t="s">
        <v>127</v>
      </c>
      <c r="J14" t="s">
        <v>180</v>
      </c>
      <c r="K14" t="s">
        <v>181</v>
      </c>
    </row>
    <row r="15" spans="1:11" x14ac:dyDescent="0.3">
      <c r="A15" t="s">
        <v>13</v>
      </c>
      <c r="B15" t="str">
        <f t="shared" si="0"/>
        <v>Propane</v>
      </c>
      <c r="C15">
        <v>0.91700000000000004</v>
      </c>
      <c r="E15" t="s">
        <v>8</v>
      </c>
      <c r="F15" t="s">
        <v>47</v>
      </c>
      <c r="G15" t="s">
        <v>87</v>
      </c>
      <c r="I15" t="s">
        <v>128</v>
      </c>
      <c r="J15" t="s">
        <v>182</v>
      </c>
      <c r="K15" t="s">
        <v>183</v>
      </c>
    </row>
    <row r="16" spans="1:11" x14ac:dyDescent="0.3">
      <c r="A16" t="s">
        <v>14</v>
      </c>
      <c r="B16" t="str">
        <f t="shared" si="0"/>
        <v>Butane</v>
      </c>
      <c r="C16">
        <v>0.92</v>
      </c>
      <c r="E16" t="s">
        <v>9</v>
      </c>
      <c r="F16" t="s">
        <v>48</v>
      </c>
      <c r="G16" t="s">
        <v>88</v>
      </c>
      <c r="I16" t="s">
        <v>129</v>
      </c>
      <c r="J16" t="s">
        <v>184</v>
      </c>
      <c r="K16" t="s">
        <v>185</v>
      </c>
    </row>
    <row r="17" spans="1:11" x14ac:dyDescent="0.3">
      <c r="A17" t="s">
        <v>15</v>
      </c>
      <c r="B17" t="str">
        <f t="shared" si="0"/>
        <v>Naphta</v>
      </c>
      <c r="C17">
        <v>0.92500000000000004</v>
      </c>
      <c r="E17" t="s">
        <v>10</v>
      </c>
      <c r="F17" t="s">
        <v>49</v>
      </c>
      <c r="G17" t="s">
        <v>89</v>
      </c>
      <c r="I17" t="s">
        <v>130</v>
      </c>
      <c r="J17" t="s">
        <v>186</v>
      </c>
      <c r="K17" t="s">
        <v>187</v>
      </c>
    </row>
    <row r="18" spans="1:11" x14ac:dyDescent="0.3">
      <c r="A18" t="s">
        <v>16</v>
      </c>
      <c r="B18" t="str">
        <f t="shared" si="0"/>
        <v>Solvent</v>
      </c>
      <c r="C18">
        <v>0</v>
      </c>
      <c r="E18" t="s">
        <v>11</v>
      </c>
      <c r="F18" t="s">
        <v>50</v>
      </c>
      <c r="G18" t="s">
        <v>90</v>
      </c>
      <c r="I18" t="s">
        <v>131</v>
      </c>
      <c r="J18" t="s">
        <v>188</v>
      </c>
      <c r="K18" t="s">
        <v>189</v>
      </c>
    </row>
    <row r="19" spans="1:11" x14ac:dyDescent="0.3">
      <c r="A19" t="s">
        <v>17</v>
      </c>
      <c r="B19" t="str">
        <f t="shared" si="0"/>
        <v>Asphalt</v>
      </c>
      <c r="C19">
        <v>0</v>
      </c>
      <c r="E19" t="s">
        <v>12</v>
      </c>
      <c r="F19" t="s">
        <v>51</v>
      </c>
      <c r="G19" t="s">
        <v>91</v>
      </c>
      <c r="I19" t="s">
        <v>132</v>
      </c>
      <c r="J19" t="s">
        <v>190</v>
      </c>
      <c r="K19" t="s">
        <v>191</v>
      </c>
    </row>
    <row r="20" spans="1:11" x14ac:dyDescent="0.3">
      <c r="A20" t="s">
        <v>18</v>
      </c>
      <c r="B20" t="str">
        <f t="shared" si="0"/>
        <v>Lubricant</v>
      </c>
      <c r="C20">
        <v>0.93500000000000005</v>
      </c>
      <c r="E20" t="s">
        <v>52</v>
      </c>
      <c r="F20" t="s">
        <v>53</v>
      </c>
      <c r="G20" t="s">
        <v>92</v>
      </c>
      <c r="I20" t="s">
        <v>133</v>
      </c>
      <c r="J20" t="s">
        <v>192</v>
      </c>
      <c r="K20" t="s">
        <v>193</v>
      </c>
    </row>
    <row r="21" spans="1:11" x14ac:dyDescent="0.3">
      <c r="A21" t="s">
        <v>19</v>
      </c>
      <c r="B21" t="str">
        <f t="shared" si="0"/>
        <v>ParaWax</v>
      </c>
      <c r="C21">
        <v>0</v>
      </c>
      <c r="E21" t="s">
        <v>13</v>
      </c>
      <c r="F21" t="s">
        <v>54</v>
      </c>
      <c r="G21" t="s">
        <v>93</v>
      </c>
      <c r="I21" t="s">
        <v>134</v>
      </c>
      <c r="J21" t="s">
        <v>194</v>
      </c>
      <c r="K21" t="s">
        <v>195</v>
      </c>
    </row>
    <row r="22" spans="1:11" x14ac:dyDescent="0.3">
      <c r="A22" t="s">
        <v>20</v>
      </c>
      <c r="B22" t="str">
        <f t="shared" si="0"/>
        <v>PetroCoke</v>
      </c>
      <c r="C22">
        <v>0.96899999999999997</v>
      </c>
      <c r="E22" t="s">
        <v>14</v>
      </c>
      <c r="F22" t="s">
        <v>55</v>
      </c>
      <c r="G22" t="s">
        <v>94</v>
      </c>
      <c r="I22" t="s">
        <v>135</v>
      </c>
      <c r="J22" t="s">
        <v>196</v>
      </c>
      <c r="K22" t="s">
        <v>197</v>
      </c>
    </row>
    <row r="23" spans="1:11" x14ac:dyDescent="0.3">
      <c r="A23" t="s">
        <v>21</v>
      </c>
      <c r="B23" t="str">
        <f t="shared" si="0"/>
        <v>OtherProd</v>
      </c>
      <c r="C23">
        <v>0.93952999999999998</v>
      </c>
      <c r="E23" t="s">
        <v>56</v>
      </c>
      <c r="F23" t="s">
        <v>57</v>
      </c>
      <c r="G23" t="s">
        <v>95</v>
      </c>
      <c r="I23" t="s">
        <v>136</v>
      </c>
      <c r="J23" t="s">
        <v>198</v>
      </c>
      <c r="K23" t="s">
        <v>199</v>
      </c>
    </row>
    <row r="24" spans="1:11" x14ac:dyDescent="0.3">
      <c r="A24" t="s">
        <v>22</v>
      </c>
      <c r="B24" t="str">
        <f t="shared" si="0"/>
        <v>LNG</v>
      </c>
      <c r="C24">
        <v>0.90400000000000003</v>
      </c>
      <c r="E24" t="s">
        <v>15</v>
      </c>
      <c r="F24" t="s">
        <v>58</v>
      </c>
      <c r="G24" t="s">
        <v>96</v>
      </c>
      <c r="I24" t="s">
        <v>137</v>
      </c>
      <c r="J24" t="s">
        <v>200</v>
      </c>
      <c r="K24" t="s">
        <v>201</v>
      </c>
    </row>
    <row r="25" spans="1:11" x14ac:dyDescent="0.3">
      <c r="A25" t="s">
        <v>23</v>
      </c>
      <c r="B25" t="str">
        <f t="shared" si="0"/>
        <v>TownGas</v>
      </c>
      <c r="C25">
        <v>0.90500000000000003</v>
      </c>
      <c r="E25" t="s">
        <v>16</v>
      </c>
      <c r="F25" t="s">
        <v>59</v>
      </c>
      <c r="G25" t="s">
        <v>97</v>
      </c>
      <c r="I25" t="s">
        <v>138</v>
      </c>
      <c r="J25" t="s">
        <v>202</v>
      </c>
      <c r="K25" t="s">
        <v>203</v>
      </c>
    </row>
    <row r="26" spans="1:11" x14ac:dyDescent="0.3">
      <c r="A26" t="s">
        <v>24</v>
      </c>
      <c r="B26" t="str">
        <f t="shared" si="0"/>
        <v>Hydro</v>
      </c>
      <c r="C26">
        <v>1</v>
      </c>
      <c r="E26" t="s">
        <v>17</v>
      </c>
      <c r="F26" t="s">
        <v>60</v>
      </c>
      <c r="G26" t="s">
        <v>98</v>
      </c>
      <c r="I26" t="s">
        <v>139</v>
      </c>
      <c r="J26" t="s">
        <v>204</v>
      </c>
      <c r="K26" t="s">
        <v>205</v>
      </c>
    </row>
    <row r="27" spans="1:11" x14ac:dyDescent="0.3">
      <c r="A27" t="s">
        <v>25</v>
      </c>
      <c r="B27" t="str">
        <f t="shared" si="0"/>
        <v>Nuclear</v>
      </c>
      <c r="C27">
        <v>1</v>
      </c>
      <c r="E27" t="s">
        <v>18</v>
      </c>
      <c r="F27" t="s">
        <v>61</v>
      </c>
      <c r="G27" t="s">
        <v>99</v>
      </c>
      <c r="I27" t="s">
        <v>140</v>
      </c>
      <c r="J27" t="s">
        <v>206</v>
      </c>
      <c r="K27" t="s">
        <v>207</v>
      </c>
    </row>
    <row r="28" spans="1:11" x14ac:dyDescent="0.3">
      <c r="A28" t="s">
        <v>26</v>
      </c>
      <c r="B28" t="str">
        <f t="shared" si="0"/>
        <v>Elect</v>
      </c>
      <c r="C28">
        <v>1</v>
      </c>
      <c r="E28" t="s">
        <v>19</v>
      </c>
      <c r="F28" t="s">
        <v>62</v>
      </c>
      <c r="G28" t="s">
        <v>100</v>
      </c>
      <c r="I28" t="s">
        <v>141</v>
      </c>
      <c r="J28" t="s">
        <v>208</v>
      </c>
      <c r="K28" t="s">
        <v>209</v>
      </c>
    </row>
    <row r="29" spans="1:11" x14ac:dyDescent="0.3">
      <c r="A29" t="s">
        <v>27</v>
      </c>
      <c r="B29" t="str">
        <f t="shared" si="0"/>
        <v>Heat</v>
      </c>
      <c r="C29">
        <v>1</v>
      </c>
      <c r="E29" t="s">
        <v>20</v>
      </c>
      <c r="F29" t="s">
        <v>63</v>
      </c>
      <c r="G29" t="s">
        <v>101</v>
      </c>
      <c r="I29" t="s">
        <v>142</v>
      </c>
      <c r="J29" t="s">
        <v>210</v>
      </c>
      <c r="K29" t="s">
        <v>211</v>
      </c>
    </row>
    <row r="30" spans="1:11" x14ac:dyDescent="0.3">
      <c r="A30" t="s">
        <v>28</v>
      </c>
      <c r="B30" t="str">
        <f t="shared" si="0"/>
        <v>Renewable</v>
      </c>
      <c r="C30">
        <v>1</v>
      </c>
      <c r="E30" t="s">
        <v>21</v>
      </c>
      <c r="F30" t="s">
        <v>64</v>
      </c>
      <c r="G30" t="s">
        <v>102</v>
      </c>
      <c r="I30" t="s">
        <v>143</v>
      </c>
      <c r="J30" t="s">
        <v>212</v>
      </c>
      <c r="K30" t="s">
        <v>213</v>
      </c>
    </row>
    <row r="31" spans="1:11" x14ac:dyDescent="0.3">
      <c r="E31" t="s">
        <v>22</v>
      </c>
      <c r="F31" t="s">
        <v>65</v>
      </c>
      <c r="G31" t="s">
        <v>103</v>
      </c>
      <c r="I31" t="s">
        <v>144</v>
      </c>
      <c r="J31" t="s">
        <v>214</v>
      </c>
      <c r="K31" t="s">
        <v>215</v>
      </c>
    </row>
    <row r="32" spans="1:11" x14ac:dyDescent="0.3">
      <c r="E32" t="s">
        <v>23</v>
      </c>
      <c r="F32" t="s">
        <v>66</v>
      </c>
      <c r="G32" t="s">
        <v>104</v>
      </c>
      <c r="I32" t="s">
        <v>145</v>
      </c>
      <c r="J32" t="s">
        <v>216</v>
      </c>
      <c r="K32" t="s">
        <v>217</v>
      </c>
    </row>
    <row r="33" spans="5:11" x14ac:dyDescent="0.3">
      <c r="E33" t="s">
        <v>24</v>
      </c>
      <c r="F33" t="s">
        <v>67</v>
      </c>
      <c r="G33" t="s">
        <v>105</v>
      </c>
      <c r="I33" t="s">
        <v>146</v>
      </c>
      <c r="J33" t="s">
        <v>218</v>
      </c>
      <c r="K33" t="s">
        <v>219</v>
      </c>
    </row>
    <row r="34" spans="5:11" x14ac:dyDescent="0.3">
      <c r="E34" t="s">
        <v>25</v>
      </c>
      <c r="F34" t="s">
        <v>68</v>
      </c>
      <c r="G34" t="s">
        <v>106</v>
      </c>
      <c r="I34" t="s">
        <v>147</v>
      </c>
      <c r="J34" t="s">
        <v>220</v>
      </c>
      <c r="K34" t="s">
        <v>221</v>
      </c>
    </row>
    <row r="35" spans="5:11" x14ac:dyDescent="0.3">
      <c r="E35" t="s">
        <v>26</v>
      </c>
      <c r="F35" t="s">
        <v>69</v>
      </c>
      <c r="G35" t="s">
        <v>107</v>
      </c>
      <c r="I35" t="s">
        <v>148</v>
      </c>
      <c r="J35" t="s">
        <v>222</v>
      </c>
      <c r="K35" t="s">
        <v>223</v>
      </c>
    </row>
    <row r="36" spans="5:11" x14ac:dyDescent="0.3">
      <c r="E36" t="s">
        <v>27</v>
      </c>
      <c r="F36" t="s">
        <v>70</v>
      </c>
      <c r="G36" t="s">
        <v>108</v>
      </c>
      <c r="I36" t="s">
        <v>149</v>
      </c>
      <c r="J36" t="s">
        <v>224</v>
      </c>
      <c r="K36" t="s">
        <v>225</v>
      </c>
    </row>
    <row r="37" spans="5:11" x14ac:dyDescent="0.3">
      <c r="E37" t="s">
        <v>28</v>
      </c>
      <c r="F37" t="s">
        <v>71</v>
      </c>
      <c r="G37" t="s">
        <v>109</v>
      </c>
      <c r="I37" t="s">
        <v>150</v>
      </c>
      <c r="J37" t="s">
        <v>226</v>
      </c>
      <c r="K37" t="s">
        <v>227</v>
      </c>
    </row>
    <row r="38" spans="5:11" x14ac:dyDescent="0.3">
      <c r="E38" t="s">
        <v>72</v>
      </c>
      <c r="F38" t="s">
        <v>73</v>
      </c>
      <c r="G38" t="s">
        <v>110</v>
      </c>
      <c r="I38" t="s">
        <v>151</v>
      </c>
      <c r="J38" t="s">
        <v>228</v>
      </c>
      <c r="K38" t="s">
        <v>229</v>
      </c>
    </row>
    <row r="39" spans="5:11" x14ac:dyDescent="0.3">
      <c r="I39" t="s">
        <v>152</v>
      </c>
      <c r="J39" t="s">
        <v>230</v>
      </c>
      <c r="K39" t="s">
        <v>231</v>
      </c>
    </row>
    <row r="40" spans="5:11" x14ac:dyDescent="0.3">
      <c r="I40" t="s">
        <v>153</v>
      </c>
      <c r="J40" t="s">
        <v>232</v>
      </c>
      <c r="K40" t="s">
        <v>233</v>
      </c>
    </row>
    <row r="41" spans="5:11" x14ac:dyDescent="0.3">
      <c r="I41" t="s">
        <v>154</v>
      </c>
      <c r="J41" t="s">
        <v>234</v>
      </c>
      <c r="K41" t="s">
        <v>235</v>
      </c>
    </row>
    <row r="42" spans="5:11" x14ac:dyDescent="0.3">
      <c r="I42" t="s">
        <v>155</v>
      </c>
      <c r="J42" t="s">
        <v>236</v>
      </c>
      <c r="K42" t="s">
        <v>237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7" sqref="D17"/>
    </sheetView>
  </sheetViews>
  <sheetFormatPr defaultRowHeight="16.5" x14ac:dyDescent="0.3"/>
  <sheetData>
    <row r="1" spans="1:2" x14ac:dyDescent="0.3">
      <c r="A1" t="s">
        <v>113</v>
      </c>
      <c r="B1" t="s">
        <v>111</v>
      </c>
    </row>
    <row r="2" spans="1:2" x14ac:dyDescent="0.3">
      <c r="A2" t="s">
        <v>76</v>
      </c>
      <c r="B2">
        <v>0.98899999999999999</v>
      </c>
    </row>
    <row r="3" spans="1:2" x14ac:dyDescent="0.3">
      <c r="A3" t="s">
        <v>77</v>
      </c>
      <c r="B3">
        <v>0.97699999999999998</v>
      </c>
    </row>
    <row r="4" spans="1:2" x14ac:dyDescent="0.3">
      <c r="A4" t="s">
        <v>79</v>
      </c>
      <c r="B4">
        <v>0.96399999999999997</v>
      </c>
    </row>
    <row r="5" spans="1:2" x14ac:dyDescent="0.3">
      <c r="A5" t="s">
        <v>80</v>
      </c>
      <c r="B5">
        <v>0.96</v>
      </c>
    </row>
    <row r="6" spans="1:2" x14ac:dyDescent="0.3">
      <c r="A6" t="s">
        <v>83</v>
      </c>
      <c r="B6">
        <v>0.92500000000000004</v>
      </c>
    </row>
    <row r="7" spans="1:2" x14ac:dyDescent="0.3">
      <c r="A7" t="s">
        <v>84</v>
      </c>
      <c r="B7">
        <v>0.93200000000000005</v>
      </c>
    </row>
    <row r="8" spans="1:2" x14ac:dyDescent="0.3">
      <c r="A8" t="s">
        <v>85</v>
      </c>
      <c r="B8">
        <v>0.93400000000000005</v>
      </c>
    </row>
    <row r="9" spans="1:2" x14ac:dyDescent="0.3">
      <c r="A9" t="s">
        <v>86</v>
      </c>
      <c r="B9">
        <v>0.94099999999999995</v>
      </c>
    </row>
    <row r="10" spans="1:2" x14ac:dyDescent="0.3">
      <c r="A10" t="s">
        <v>87</v>
      </c>
      <c r="B10">
        <v>0.94299999999999995</v>
      </c>
    </row>
    <row r="11" spans="1:2" x14ac:dyDescent="0.3">
      <c r="A11" t="s">
        <v>88</v>
      </c>
      <c r="B11">
        <v>0.94399999999999995</v>
      </c>
    </row>
    <row r="12" spans="1:2" x14ac:dyDescent="0.3">
      <c r="A12" t="s">
        <v>89</v>
      </c>
      <c r="B12">
        <v>0.93700000000000006</v>
      </c>
    </row>
    <row r="13" spans="1:2" x14ac:dyDescent="0.3">
      <c r="A13" t="s">
        <v>90</v>
      </c>
      <c r="B13">
        <v>0.93700000000000006</v>
      </c>
    </row>
    <row r="14" spans="1:2" x14ac:dyDescent="0.3">
      <c r="A14" t="s">
        <v>91</v>
      </c>
      <c r="B14">
        <v>0.93700000000000006</v>
      </c>
    </row>
    <row r="15" spans="1:2" x14ac:dyDescent="0.3">
      <c r="A15" t="s">
        <v>93</v>
      </c>
      <c r="B15">
        <v>0.91700000000000004</v>
      </c>
    </row>
    <row r="16" spans="1:2" x14ac:dyDescent="0.3">
      <c r="A16" t="s">
        <v>94</v>
      </c>
      <c r="B16">
        <v>0.92</v>
      </c>
    </row>
    <row r="17" spans="1:2" x14ac:dyDescent="0.3">
      <c r="A17" t="s">
        <v>96</v>
      </c>
      <c r="B17">
        <v>0.92500000000000004</v>
      </c>
    </row>
    <row r="18" spans="1:2" x14ac:dyDescent="0.3">
      <c r="A18" t="s">
        <v>97</v>
      </c>
      <c r="B18">
        <v>0</v>
      </c>
    </row>
    <row r="19" spans="1:2" x14ac:dyDescent="0.3">
      <c r="A19" t="s">
        <v>98</v>
      </c>
      <c r="B19">
        <v>0</v>
      </c>
    </row>
    <row r="20" spans="1:2" x14ac:dyDescent="0.3">
      <c r="A20" t="s">
        <v>99</v>
      </c>
      <c r="B20">
        <v>0.93500000000000005</v>
      </c>
    </row>
    <row r="21" spans="1:2" x14ac:dyDescent="0.3">
      <c r="A21" t="s">
        <v>100</v>
      </c>
      <c r="B21">
        <v>0</v>
      </c>
    </row>
    <row r="22" spans="1:2" x14ac:dyDescent="0.3">
      <c r="A22" t="s">
        <v>101</v>
      </c>
      <c r="B22">
        <v>0.96899999999999997</v>
      </c>
    </row>
    <row r="23" spans="1:2" x14ac:dyDescent="0.3">
      <c r="A23" t="s">
        <v>102</v>
      </c>
      <c r="B23">
        <v>0.93952999999999998</v>
      </c>
    </row>
    <row r="24" spans="1:2" x14ac:dyDescent="0.3">
      <c r="A24" t="s">
        <v>103</v>
      </c>
      <c r="B24">
        <v>0.90400000000000003</v>
      </c>
    </row>
    <row r="25" spans="1:2" x14ac:dyDescent="0.3">
      <c r="A25" t="s">
        <v>104</v>
      </c>
      <c r="B25">
        <v>0.90500000000000003</v>
      </c>
    </row>
    <row r="26" spans="1:2" x14ac:dyDescent="0.3">
      <c r="A26" t="s">
        <v>105</v>
      </c>
      <c r="B26">
        <v>1</v>
      </c>
    </row>
    <row r="27" spans="1:2" x14ac:dyDescent="0.3">
      <c r="A27" t="s">
        <v>106</v>
      </c>
      <c r="B27">
        <v>1</v>
      </c>
    </row>
    <row r="28" spans="1:2" x14ac:dyDescent="0.3">
      <c r="A28" t="s">
        <v>107</v>
      </c>
      <c r="B28">
        <v>1</v>
      </c>
    </row>
    <row r="29" spans="1:2" x14ac:dyDescent="0.3">
      <c r="A29" t="s">
        <v>108</v>
      </c>
      <c r="B29">
        <v>1</v>
      </c>
    </row>
    <row r="30" spans="1:2" x14ac:dyDescent="0.3">
      <c r="A30" t="s">
        <v>109</v>
      </c>
      <c r="B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"/>
  <sheetViews>
    <sheetView workbookViewId="0">
      <selection activeCell="A2" sqref="A2:A42"/>
    </sheetView>
  </sheetViews>
  <sheetFormatPr defaultRowHeight="16.5" x14ac:dyDescent="0.3"/>
  <sheetData>
    <row r="1" spans="1:38" x14ac:dyDescent="0.3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</row>
    <row r="2" spans="1:38" x14ac:dyDescent="0.3">
      <c r="A2" t="s">
        <v>115</v>
      </c>
      <c r="B2">
        <v>969</v>
      </c>
      <c r="C2">
        <v>969</v>
      </c>
      <c r="D2">
        <v>969</v>
      </c>
      <c r="AE2">
        <v>539</v>
      </c>
      <c r="AG2">
        <v>1391</v>
      </c>
      <c r="AH2">
        <v>31948</v>
      </c>
      <c r="AK2">
        <v>6064</v>
      </c>
      <c r="AL2">
        <v>40912</v>
      </c>
    </row>
    <row r="3" spans="1:38" x14ac:dyDescent="0.3">
      <c r="A3" t="s">
        <v>116</v>
      </c>
      <c r="B3">
        <v>72576</v>
      </c>
      <c r="C3">
        <v>4851</v>
      </c>
      <c r="E3">
        <v>4851</v>
      </c>
      <c r="F3">
        <v>67726</v>
      </c>
      <c r="G3">
        <v>17030</v>
      </c>
      <c r="H3">
        <v>50696</v>
      </c>
      <c r="I3">
        <v>164689</v>
      </c>
      <c r="J3">
        <v>95696</v>
      </c>
      <c r="K3">
        <v>14221</v>
      </c>
      <c r="L3">
        <v>5458</v>
      </c>
      <c r="M3">
        <v>38725</v>
      </c>
      <c r="N3">
        <v>467</v>
      </c>
      <c r="O3">
        <v>78</v>
      </c>
      <c r="P3">
        <v>22032</v>
      </c>
      <c r="Q3">
        <v>14715</v>
      </c>
      <c r="S3">
        <v>1</v>
      </c>
      <c r="T3">
        <v>10547</v>
      </c>
      <c r="U3">
        <v>4969</v>
      </c>
      <c r="V3">
        <v>5578</v>
      </c>
      <c r="W3">
        <v>58445</v>
      </c>
      <c r="X3">
        <v>45858</v>
      </c>
      <c r="Y3">
        <v>608</v>
      </c>
      <c r="Z3">
        <v>4609</v>
      </c>
      <c r="AA3">
        <v>2634</v>
      </c>
      <c r="AB3">
        <v>20</v>
      </c>
      <c r="AC3">
        <v>188</v>
      </c>
      <c r="AD3">
        <v>4529</v>
      </c>
      <c r="AE3">
        <v>42384</v>
      </c>
      <c r="AL3">
        <v>279649</v>
      </c>
    </row>
    <row r="4" spans="1:38" x14ac:dyDescent="0.3">
      <c r="A4" t="s">
        <v>117</v>
      </c>
      <c r="I4">
        <v>130463</v>
      </c>
      <c r="J4">
        <v>92789</v>
      </c>
      <c r="K4">
        <v>14221</v>
      </c>
      <c r="L4">
        <v>5412</v>
      </c>
      <c r="M4">
        <v>38616</v>
      </c>
      <c r="N4">
        <v>467</v>
      </c>
      <c r="O4">
        <v>78</v>
      </c>
      <c r="P4">
        <v>19281</v>
      </c>
      <c r="Q4">
        <v>14715</v>
      </c>
      <c r="T4">
        <v>3371</v>
      </c>
      <c r="U4">
        <v>1541</v>
      </c>
      <c r="V4">
        <v>1830</v>
      </c>
      <c r="W4">
        <v>34302</v>
      </c>
      <c r="X4">
        <v>21721</v>
      </c>
      <c r="Y4">
        <v>602</v>
      </c>
      <c r="Z4">
        <v>4609</v>
      </c>
      <c r="AA4">
        <v>2634</v>
      </c>
      <c r="AB4">
        <v>20</v>
      </c>
      <c r="AC4">
        <v>188</v>
      </c>
      <c r="AD4">
        <v>4529</v>
      </c>
      <c r="AL4">
        <v>130463</v>
      </c>
    </row>
    <row r="5" spans="1:38" x14ac:dyDescent="0.3">
      <c r="A5" t="s">
        <v>118</v>
      </c>
      <c r="I5">
        <v>34226</v>
      </c>
      <c r="J5">
        <v>2907</v>
      </c>
      <c r="L5">
        <v>46</v>
      </c>
      <c r="M5">
        <v>109</v>
      </c>
      <c r="P5">
        <v>2751</v>
      </c>
      <c r="S5">
        <v>1</v>
      </c>
      <c r="T5">
        <v>7176</v>
      </c>
      <c r="U5">
        <v>3428</v>
      </c>
      <c r="V5">
        <v>3748</v>
      </c>
      <c r="W5">
        <v>24143</v>
      </c>
      <c r="X5">
        <v>24137</v>
      </c>
      <c r="Y5">
        <v>6</v>
      </c>
      <c r="AL5">
        <v>34226</v>
      </c>
    </row>
    <row r="6" spans="1:38" x14ac:dyDescent="0.3">
      <c r="A6" t="s">
        <v>119</v>
      </c>
      <c r="I6">
        <v>-48224</v>
      </c>
      <c r="J6">
        <v>-38684</v>
      </c>
      <c r="K6">
        <v>-5003</v>
      </c>
      <c r="L6">
        <v>-904</v>
      </c>
      <c r="M6">
        <v>-18814</v>
      </c>
      <c r="P6">
        <v>-4024</v>
      </c>
      <c r="Q6">
        <v>-9939</v>
      </c>
      <c r="T6">
        <v>-89</v>
      </c>
      <c r="U6">
        <v>-89</v>
      </c>
      <c r="V6">
        <v>0</v>
      </c>
      <c r="W6">
        <v>-9451</v>
      </c>
      <c r="X6">
        <v>-4110</v>
      </c>
      <c r="Y6">
        <v>0</v>
      </c>
      <c r="Z6">
        <v>-2917</v>
      </c>
      <c r="AA6">
        <v>-1911</v>
      </c>
      <c r="AC6">
        <v>-16</v>
      </c>
      <c r="AD6">
        <v>-498</v>
      </c>
      <c r="AL6">
        <v>-48224</v>
      </c>
    </row>
    <row r="7" spans="1:38" x14ac:dyDescent="0.3">
      <c r="A7" t="s">
        <v>120</v>
      </c>
      <c r="I7">
        <v>-7569</v>
      </c>
      <c r="J7">
        <v>-7569</v>
      </c>
      <c r="M7">
        <v>-503</v>
      </c>
      <c r="N7">
        <v>-76</v>
      </c>
      <c r="P7">
        <v>-5887</v>
      </c>
      <c r="Q7">
        <v>-1104</v>
      </c>
      <c r="AL7">
        <v>-7569</v>
      </c>
    </row>
    <row r="8" spans="1:38" x14ac:dyDescent="0.3">
      <c r="A8" t="s">
        <v>121</v>
      </c>
      <c r="B8">
        <v>187</v>
      </c>
      <c r="C8">
        <v>187</v>
      </c>
      <c r="D8">
        <v>160</v>
      </c>
      <c r="E8">
        <v>27</v>
      </c>
      <c r="I8">
        <v>-525</v>
      </c>
      <c r="J8">
        <v>-483</v>
      </c>
      <c r="K8">
        <v>-81</v>
      </c>
      <c r="L8">
        <v>-98</v>
      </c>
      <c r="M8">
        <v>-123</v>
      </c>
      <c r="N8">
        <v>3</v>
      </c>
      <c r="O8">
        <v>-1</v>
      </c>
      <c r="P8">
        <v>-146</v>
      </c>
      <c r="Q8">
        <v>-36</v>
      </c>
      <c r="S8">
        <v>0</v>
      </c>
      <c r="T8">
        <v>-38</v>
      </c>
      <c r="U8">
        <v>-7</v>
      </c>
      <c r="V8">
        <v>-31</v>
      </c>
      <c r="W8">
        <v>-5</v>
      </c>
      <c r="X8">
        <v>-65</v>
      </c>
      <c r="Y8">
        <v>-9</v>
      </c>
      <c r="Z8">
        <v>-19</v>
      </c>
      <c r="AA8">
        <v>103</v>
      </c>
      <c r="AB8">
        <v>-1</v>
      </c>
      <c r="AC8">
        <v>-3</v>
      </c>
      <c r="AD8">
        <v>-12</v>
      </c>
      <c r="AE8">
        <v>-1194</v>
      </c>
      <c r="AL8">
        <v>-1532</v>
      </c>
    </row>
    <row r="9" spans="1:38" x14ac:dyDescent="0.3">
      <c r="A9" t="s">
        <v>122</v>
      </c>
      <c r="B9">
        <v>1063</v>
      </c>
      <c r="C9">
        <v>1063</v>
      </c>
      <c r="D9">
        <v>987</v>
      </c>
      <c r="E9">
        <v>76</v>
      </c>
      <c r="I9">
        <v>5247</v>
      </c>
      <c r="J9">
        <v>3513</v>
      </c>
      <c r="K9">
        <v>407</v>
      </c>
      <c r="L9">
        <v>323</v>
      </c>
      <c r="M9">
        <v>1073</v>
      </c>
      <c r="N9">
        <v>39</v>
      </c>
      <c r="O9">
        <v>6</v>
      </c>
      <c r="P9">
        <v>1388</v>
      </c>
      <c r="Q9">
        <v>277</v>
      </c>
      <c r="S9">
        <v>0</v>
      </c>
      <c r="T9">
        <v>228</v>
      </c>
      <c r="U9">
        <v>130</v>
      </c>
      <c r="V9">
        <v>98</v>
      </c>
      <c r="W9">
        <v>1507</v>
      </c>
      <c r="X9">
        <v>1066</v>
      </c>
      <c r="Y9">
        <v>16</v>
      </c>
      <c r="Z9">
        <v>101</v>
      </c>
      <c r="AA9">
        <v>260</v>
      </c>
      <c r="AB9">
        <v>1</v>
      </c>
      <c r="AC9">
        <v>5</v>
      </c>
      <c r="AD9">
        <v>58</v>
      </c>
      <c r="AE9">
        <v>2273</v>
      </c>
      <c r="AL9">
        <v>8583</v>
      </c>
    </row>
    <row r="10" spans="1:38" x14ac:dyDescent="0.3">
      <c r="A10" t="s">
        <v>123</v>
      </c>
      <c r="B10">
        <v>-876</v>
      </c>
      <c r="C10">
        <v>-876</v>
      </c>
      <c r="D10">
        <v>-827</v>
      </c>
      <c r="E10">
        <v>-48</v>
      </c>
      <c r="I10">
        <v>-5773</v>
      </c>
      <c r="J10">
        <v>-3996</v>
      </c>
      <c r="K10">
        <v>-489</v>
      </c>
      <c r="L10">
        <v>-421</v>
      </c>
      <c r="M10">
        <v>-1196</v>
      </c>
      <c r="N10">
        <v>-36</v>
      </c>
      <c r="O10">
        <v>-7</v>
      </c>
      <c r="P10">
        <v>-1534</v>
      </c>
      <c r="Q10">
        <v>-314</v>
      </c>
      <c r="S10">
        <v>0</v>
      </c>
      <c r="T10">
        <v>-265</v>
      </c>
      <c r="U10">
        <v>-136</v>
      </c>
      <c r="V10">
        <v>-129</v>
      </c>
      <c r="W10">
        <v>-1512</v>
      </c>
      <c r="X10">
        <v>-1131</v>
      </c>
      <c r="Y10">
        <v>-25</v>
      </c>
      <c r="Z10">
        <v>-121</v>
      </c>
      <c r="AA10">
        <v>-156</v>
      </c>
      <c r="AB10">
        <v>-2</v>
      </c>
      <c r="AC10">
        <v>-8</v>
      </c>
      <c r="AD10">
        <v>-70</v>
      </c>
      <c r="AE10">
        <v>-3467</v>
      </c>
      <c r="AL10">
        <v>-10116</v>
      </c>
    </row>
    <row r="11" spans="1:38" x14ac:dyDescent="0.3">
      <c r="A11" t="s">
        <v>124</v>
      </c>
      <c r="B11">
        <v>2164</v>
      </c>
      <c r="C11">
        <v>135</v>
      </c>
      <c r="D11">
        <v>38</v>
      </c>
      <c r="E11">
        <v>97</v>
      </c>
      <c r="F11">
        <v>2029</v>
      </c>
      <c r="G11">
        <v>822</v>
      </c>
      <c r="H11">
        <v>1208</v>
      </c>
      <c r="I11">
        <v>-4070</v>
      </c>
      <c r="J11">
        <v>-2541</v>
      </c>
      <c r="K11">
        <v>-369</v>
      </c>
      <c r="L11">
        <v>-349</v>
      </c>
      <c r="M11">
        <v>87</v>
      </c>
      <c r="N11">
        <v>-91</v>
      </c>
      <c r="O11">
        <v>129</v>
      </c>
      <c r="P11">
        <v>-2232</v>
      </c>
      <c r="Q11">
        <v>285</v>
      </c>
      <c r="S11">
        <v>0</v>
      </c>
      <c r="T11">
        <v>504</v>
      </c>
      <c r="U11">
        <v>-413</v>
      </c>
      <c r="V11">
        <v>917</v>
      </c>
      <c r="W11">
        <v>-2033</v>
      </c>
      <c r="X11">
        <v>783</v>
      </c>
      <c r="Y11">
        <v>-56</v>
      </c>
      <c r="Z11">
        <v>77</v>
      </c>
      <c r="AA11">
        <v>-56</v>
      </c>
      <c r="AB11">
        <v>0</v>
      </c>
      <c r="AC11">
        <v>-47</v>
      </c>
      <c r="AD11">
        <v>-2733</v>
      </c>
      <c r="AE11">
        <v>1279</v>
      </c>
      <c r="AL11">
        <v>-627</v>
      </c>
    </row>
    <row r="12" spans="1:38" x14ac:dyDescent="0.3">
      <c r="A12" t="s">
        <v>125</v>
      </c>
      <c r="B12">
        <v>75896</v>
      </c>
      <c r="C12">
        <v>6141</v>
      </c>
      <c r="D12">
        <v>1166</v>
      </c>
      <c r="E12">
        <v>4975</v>
      </c>
      <c r="F12">
        <v>69755</v>
      </c>
      <c r="G12">
        <v>17851</v>
      </c>
      <c r="H12">
        <v>51904</v>
      </c>
      <c r="I12">
        <v>104301</v>
      </c>
      <c r="J12">
        <v>46420</v>
      </c>
      <c r="K12">
        <v>8767</v>
      </c>
      <c r="L12">
        <v>4107</v>
      </c>
      <c r="M12">
        <v>19373</v>
      </c>
      <c r="N12">
        <v>303</v>
      </c>
      <c r="O12">
        <v>206</v>
      </c>
      <c r="P12">
        <v>9743</v>
      </c>
      <c r="Q12">
        <v>3921</v>
      </c>
      <c r="S12">
        <v>1</v>
      </c>
      <c r="T12">
        <v>10924</v>
      </c>
      <c r="U12">
        <v>4461</v>
      </c>
      <c r="V12">
        <v>6464</v>
      </c>
      <c r="W12">
        <v>46956</v>
      </c>
      <c r="X12">
        <v>42467</v>
      </c>
      <c r="Y12">
        <v>543</v>
      </c>
      <c r="Z12">
        <v>1749</v>
      </c>
      <c r="AA12">
        <v>770</v>
      </c>
      <c r="AB12">
        <v>19</v>
      </c>
      <c r="AC12">
        <v>122</v>
      </c>
      <c r="AD12">
        <v>1286</v>
      </c>
      <c r="AE12">
        <v>43008</v>
      </c>
      <c r="AG12">
        <v>1391</v>
      </c>
      <c r="AH12">
        <v>31948</v>
      </c>
      <c r="AK12">
        <v>6064</v>
      </c>
      <c r="AL12">
        <v>262609</v>
      </c>
    </row>
    <row r="13" spans="1:38" x14ac:dyDescent="0.3">
      <c r="A13" t="s">
        <v>126</v>
      </c>
      <c r="B13">
        <v>-47928</v>
      </c>
      <c r="C13">
        <v>-390</v>
      </c>
      <c r="D13">
        <v>-390</v>
      </c>
      <c r="F13">
        <v>-47538</v>
      </c>
      <c r="H13">
        <v>-47538</v>
      </c>
      <c r="I13">
        <v>-3920</v>
      </c>
      <c r="J13">
        <v>-3418</v>
      </c>
      <c r="K13">
        <v>-1</v>
      </c>
      <c r="L13">
        <v>-98</v>
      </c>
      <c r="M13">
        <v>-35</v>
      </c>
      <c r="P13">
        <v>-3284</v>
      </c>
      <c r="T13">
        <v>-477</v>
      </c>
      <c r="U13">
        <v>-476</v>
      </c>
      <c r="V13">
        <v>0</v>
      </c>
      <c r="W13">
        <v>-25</v>
      </c>
      <c r="AD13">
        <v>-25</v>
      </c>
      <c r="AE13">
        <v>-43008</v>
      </c>
      <c r="AF13">
        <v>21081</v>
      </c>
      <c r="AG13">
        <v>-1391</v>
      </c>
      <c r="AH13">
        <v>-31948</v>
      </c>
      <c r="AI13">
        <v>37338</v>
      </c>
      <c r="AJ13">
        <v>1718</v>
      </c>
      <c r="AK13">
        <v>-718</v>
      </c>
      <c r="AL13">
        <v>-68777</v>
      </c>
    </row>
    <row r="14" spans="1:38" x14ac:dyDescent="0.3">
      <c r="A14" t="s">
        <v>127</v>
      </c>
      <c r="B14">
        <v>-47928</v>
      </c>
      <c r="C14">
        <v>-390</v>
      </c>
      <c r="D14">
        <v>-390</v>
      </c>
      <c r="F14">
        <v>-47538</v>
      </c>
      <c r="H14">
        <v>-47538</v>
      </c>
      <c r="I14">
        <v>-3125</v>
      </c>
      <c r="J14">
        <v>-3099</v>
      </c>
      <c r="K14">
        <v>-1</v>
      </c>
      <c r="L14">
        <v>-91</v>
      </c>
      <c r="M14">
        <v>-34</v>
      </c>
      <c r="P14">
        <v>-2973</v>
      </c>
      <c r="T14">
        <v>0</v>
      </c>
      <c r="U14">
        <v>0</v>
      </c>
      <c r="W14">
        <v>-25</v>
      </c>
      <c r="AD14">
        <v>-25</v>
      </c>
      <c r="AE14">
        <v>-19043</v>
      </c>
      <c r="AF14">
        <v>-922</v>
      </c>
      <c r="AG14">
        <v>-1391</v>
      </c>
      <c r="AH14">
        <v>-31948</v>
      </c>
      <c r="AI14">
        <v>40811</v>
      </c>
      <c r="AJ14">
        <v>1073</v>
      </c>
      <c r="AK14">
        <v>-718</v>
      </c>
      <c r="AL14">
        <v>-63191</v>
      </c>
    </row>
    <row r="15" spans="1:38" x14ac:dyDescent="0.3">
      <c r="A15" t="s">
        <v>128</v>
      </c>
      <c r="I15">
        <v>-317</v>
      </c>
      <c r="J15">
        <v>-317</v>
      </c>
      <c r="L15">
        <v>-6</v>
      </c>
      <c r="M15">
        <v>0</v>
      </c>
      <c r="P15">
        <v>-311</v>
      </c>
      <c r="AE15">
        <v>-847</v>
      </c>
      <c r="AF15">
        <v>-1157</v>
      </c>
      <c r="AJ15">
        <v>713</v>
      </c>
      <c r="AL15">
        <v>-1609</v>
      </c>
    </row>
    <row r="16" spans="1:38" x14ac:dyDescent="0.3">
      <c r="A16" t="s">
        <v>129</v>
      </c>
      <c r="I16">
        <v>-478</v>
      </c>
      <c r="J16">
        <v>-1</v>
      </c>
      <c r="L16">
        <v>0</v>
      </c>
      <c r="M16">
        <v>-1</v>
      </c>
      <c r="T16">
        <v>-476</v>
      </c>
      <c r="U16">
        <v>-476</v>
      </c>
      <c r="V16">
        <v>0</v>
      </c>
      <c r="W16">
        <v>0</v>
      </c>
      <c r="AE16">
        <v>-22842</v>
      </c>
      <c r="AF16">
        <v>22280</v>
      </c>
      <c r="AL16">
        <v>-1040</v>
      </c>
    </row>
    <row r="17" spans="1:38" x14ac:dyDescent="0.3">
      <c r="A17" t="s">
        <v>130</v>
      </c>
      <c r="AE17">
        <v>-276</v>
      </c>
      <c r="AF17">
        <v>881</v>
      </c>
      <c r="AI17">
        <v>-3474</v>
      </c>
      <c r="AJ17">
        <v>-68</v>
      </c>
      <c r="AL17">
        <v>-2937</v>
      </c>
    </row>
    <row r="18" spans="1:38" x14ac:dyDescent="0.3">
      <c r="A18" t="s">
        <v>131</v>
      </c>
      <c r="B18">
        <v>27968</v>
      </c>
      <c r="C18">
        <v>5751</v>
      </c>
      <c r="D18">
        <v>776</v>
      </c>
      <c r="E18">
        <v>4975</v>
      </c>
      <c r="F18">
        <v>22217</v>
      </c>
      <c r="G18">
        <v>17851</v>
      </c>
      <c r="H18">
        <v>4366</v>
      </c>
      <c r="I18">
        <v>100381</v>
      </c>
      <c r="J18">
        <v>43002</v>
      </c>
      <c r="K18">
        <v>8766</v>
      </c>
      <c r="L18">
        <v>4009</v>
      </c>
      <c r="M18">
        <v>19338</v>
      </c>
      <c r="N18">
        <v>303</v>
      </c>
      <c r="O18">
        <v>206</v>
      </c>
      <c r="P18">
        <v>6459</v>
      </c>
      <c r="Q18">
        <v>3921</v>
      </c>
      <c r="S18">
        <v>1</v>
      </c>
      <c r="T18">
        <v>10448</v>
      </c>
      <c r="U18">
        <v>3984</v>
      </c>
      <c r="V18">
        <v>6463</v>
      </c>
      <c r="W18">
        <v>46931</v>
      </c>
      <c r="X18">
        <v>42467</v>
      </c>
      <c r="Y18">
        <v>543</v>
      </c>
      <c r="Z18">
        <v>1749</v>
      </c>
      <c r="AA18">
        <v>770</v>
      </c>
      <c r="AB18">
        <v>19</v>
      </c>
      <c r="AC18">
        <v>122</v>
      </c>
      <c r="AD18">
        <v>1260</v>
      </c>
      <c r="AF18">
        <v>21081</v>
      </c>
      <c r="AI18">
        <v>37338</v>
      </c>
      <c r="AJ18">
        <v>1466</v>
      </c>
      <c r="AK18">
        <v>5346</v>
      </c>
      <c r="AL18">
        <v>193832</v>
      </c>
    </row>
    <row r="19" spans="1:38" x14ac:dyDescent="0.3">
      <c r="A19" t="s">
        <v>132</v>
      </c>
      <c r="B19">
        <v>27068</v>
      </c>
      <c r="C19">
        <v>4851</v>
      </c>
      <c r="E19">
        <v>4851</v>
      </c>
      <c r="F19">
        <v>22217</v>
      </c>
      <c r="G19">
        <v>17851</v>
      </c>
      <c r="H19">
        <v>4366</v>
      </c>
      <c r="I19">
        <v>57351</v>
      </c>
      <c r="J19">
        <v>7414</v>
      </c>
      <c r="K19">
        <v>192</v>
      </c>
      <c r="L19">
        <v>697</v>
      </c>
      <c r="M19">
        <v>2925</v>
      </c>
      <c r="N19">
        <v>116</v>
      </c>
      <c r="O19">
        <v>134</v>
      </c>
      <c r="P19">
        <v>3350</v>
      </c>
      <c r="Q19">
        <v>0</v>
      </c>
      <c r="S19">
        <v>0</v>
      </c>
      <c r="T19">
        <v>3198</v>
      </c>
      <c r="U19">
        <v>2112</v>
      </c>
      <c r="V19">
        <v>1086</v>
      </c>
      <c r="W19">
        <v>46739</v>
      </c>
      <c r="X19">
        <v>42467</v>
      </c>
      <c r="Y19">
        <v>469</v>
      </c>
      <c r="Z19">
        <v>1749</v>
      </c>
      <c r="AA19">
        <v>770</v>
      </c>
      <c r="AB19">
        <v>19</v>
      </c>
      <c r="AC19">
        <v>118</v>
      </c>
      <c r="AD19">
        <v>1146</v>
      </c>
      <c r="AF19">
        <v>7329</v>
      </c>
      <c r="AI19">
        <v>19193</v>
      </c>
      <c r="AK19">
        <v>4215</v>
      </c>
      <c r="AL19">
        <v>115155</v>
      </c>
    </row>
    <row r="20" spans="1:38" x14ac:dyDescent="0.3">
      <c r="A20" t="s">
        <v>133</v>
      </c>
      <c r="I20">
        <v>2333</v>
      </c>
      <c r="J20">
        <v>2326</v>
      </c>
      <c r="K20">
        <v>138</v>
      </c>
      <c r="L20">
        <v>326</v>
      </c>
      <c r="M20">
        <v>1702</v>
      </c>
      <c r="N20">
        <v>42</v>
      </c>
      <c r="O20">
        <v>59</v>
      </c>
      <c r="P20">
        <v>58</v>
      </c>
      <c r="T20">
        <v>3</v>
      </c>
      <c r="U20">
        <v>3</v>
      </c>
      <c r="W20">
        <v>4</v>
      </c>
      <c r="Y20">
        <v>0</v>
      </c>
      <c r="AD20">
        <v>4</v>
      </c>
      <c r="AF20">
        <v>5</v>
      </c>
      <c r="AI20">
        <v>864</v>
      </c>
      <c r="AL20">
        <v>3201</v>
      </c>
    </row>
    <row r="21" spans="1:38" x14ac:dyDescent="0.3">
      <c r="A21" t="s">
        <v>134</v>
      </c>
      <c r="I21">
        <v>95</v>
      </c>
      <c r="J21">
        <v>87</v>
      </c>
      <c r="K21">
        <v>0</v>
      </c>
      <c r="L21">
        <v>12</v>
      </c>
      <c r="M21">
        <v>48</v>
      </c>
      <c r="N21">
        <v>7</v>
      </c>
      <c r="O21">
        <v>6</v>
      </c>
      <c r="P21">
        <v>14</v>
      </c>
      <c r="T21">
        <v>3</v>
      </c>
      <c r="U21">
        <v>3</v>
      </c>
      <c r="W21">
        <v>5</v>
      </c>
      <c r="Y21">
        <v>0</v>
      </c>
      <c r="AD21">
        <v>4</v>
      </c>
      <c r="AF21">
        <v>0</v>
      </c>
      <c r="AI21">
        <v>145</v>
      </c>
      <c r="AL21">
        <v>240</v>
      </c>
    </row>
    <row r="22" spans="1:38" x14ac:dyDescent="0.3">
      <c r="A22" t="s">
        <v>135</v>
      </c>
      <c r="B22">
        <v>22217</v>
      </c>
      <c r="F22">
        <v>22217</v>
      </c>
      <c r="G22">
        <v>17851</v>
      </c>
      <c r="H22">
        <v>4366</v>
      </c>
      <c r="I22">
        <v>52300</v>
      </c>
      <c r="J22">
        <v>4152</v>
      </c>
      <c r="K22">
        <v>40</v>
      </c>
      <c r="L22">
        <v>312</v>
      </c>
      <c r="M22">
        <v>467</v>
      </c>
      <c r="N22">
        <v>38</v>
      </c>
      <c r="O22">
        <v>48</v>
      </c>
      <c r="P22">
        <v>3246</v>
      </c>
      <c r="Q22">
        <v>0</v>
      </c>
      <c r="S22">
        <v>0</v>
      </c>
      <c r="T22">
        <v>3173</v>
      </c>
      <c r="U22">
        <v>2087</v>
      </c>
      <c r="V22">
        <v>1086</v>
      </c>
      <c r="W22">
        <v>44975</v>
      </c>
      <c r="X22">
        <v>42467</v>
      </c>
      <c r="Y22">
        <v>467</v>
      </c>
      <c r="AA22">
        <v>770</v>
      </c>
      <c r="AB22">
        <v>19</v>
      </c>
      <c r="AC22">
        <v>118</v>
      </c>
      <c r="AD22">
        <v>1135</v>
      </c>
      <c r="AF22">
        <v>7324</v>
      </c>
      <c r="AI22">
        <v>18184</v>
      </c>
      <c r="AL22">
        <v>100026</v>
      </c>
    </row>
    <row r="23" spans="1:38" x14ac:dyDescent="0.3">
      <c r="A23" t="s">
        <v>136</v>
      </c>
      <c r="B23">
        <v>31</v>
      </c>
      <c r="F23">
        <v>31</v>
      </c>
      <c r="H23">
        <v>31</v>
      </c>
      <c r="I23">
        <v>333</v>
      </c>
      <c r="J23">
        <v>232</v>
      </c>
      <c r="K23">
        <v>0</v>
      </c>
      <c r="L23">
        <v>23</v>
      </c>
      <c r="M23">
        <v>13</v>
      </c>
      <c r="N23">
        <v>1</v>
      </c>
      <c r="O23">
        <v>6</v>
      </c>
      <c r="P23">
        <v>188</v>
      </c>
      <c r="T23">
        <v>20</v>
      </c>
      <c r="U23">
        <v>20</v>
      </c>
      <c r="V23">
        <v>0</v>
      </c>
      <c r="W23">
        <v>81</v>
      </c>
      <c r="AD23">
        <v>81</v>
      </c>
      <c r="AF23">
        <v>598</v>
      </c>
      <c r="AI23">
        <v>751</v>
      </c>
      <c r="AL23">
        <v>1713</v>
      </c>
    </row>
    <row r="24" spans="1:38" x14ac:dyDescent="0.3">
      <c r="A24" t="s">
        <v>137</v>
      </c>
      <c r="B24">
        <v>97</v>
      </c>
      <c r="F24">
        <v>97</v>
      </c>
      <c r="H24">
        <v>97</v>
      </c>
      <c r="I24">
        <v>395</v>
      </c>
      <c r="J24">
        <v>374</v>
      </c>
      <c r="K24">
        <v>0</v>
      </c>
      <c r="L24">
        <v>26</v>
      </c>
      <c r="M24">
        <v>6</v>
      </c>
      <c r="N24">
        <v>1</v>
      </c>
      <c r="O24">
        <v>4</v>
      </c>
      <c r="P24">
        <v>336</v>
      </c>
      <c r="T24">
        <v>4</v>
      </c>
      <c r="U24">
        <v>4</v>
      </c>
      <c r="V24">
        <v>0</v>
      </c>
      <c r="W24">
        <v>17</v>
      </c>
      <c r="Y24">
        <v>8</v>
      </c>
      <c r="AD24">
        <v>8</v>
      </c>
      <c r="AF24">
        <v>540</v>
      </c>
      <c r="AI24">
        <v>1063</v>
      </c>
      <c r="AL24">
        <v>2095</v>
      </c>
    </row>
    <row r="25" spans="1:38" x14ac:dyDescent="0.3">
      <c r="A25" t="s">
        <v>138</v>
      </c>
      <c r="I25">
        <v>36</v>
      </c>
      <c r="J25">
        <v>33</v>
      </c>
      <c r="K25">
        <v>1</v>
      </c>
      <c r="L25">
        <v>5</v>
      </c>
      <c r="M25">
        <v>8</v>
      </c>
      <c r="N25">
        <v>0</v>
      </c>
      <c r="O25">
        <v>0</v>
      </c>
      <c r="P25">
        <v>19</v>
      </c>
      <c r="T25">
        <v>0</v>
      </c>
      <c r="U25">
        <v>0</v>
      </c>
      <c r="W25">
        <v>3</v>
      </c>
      <c r="Y25">
        <v>2</v>
      </c>
      <c r="AD25">
        <v>1</v>
      </c>
      <c r="AF25">
        <v>53</v>
      </c>
      <c r="AI25">
        <v>151</v>
      </c>
      <c r="AL25">
        <v>240</v>
      </c>
    </row>
    <row r="26" spans="1:38" x14ac:dyDescent="0.3">
      <c r="A26" t="s">
        <v>139</v>
      </c>
      <c r="I26">
        <v>395</v>
      </c>
      <c r="J26">
        <v>381</v>
      </c>
      <c r="K26">
        <v>0</v>
      </c>
      <c r="L26">
        <v>12</v>
      </c>
      <c r="M26">
        <v>8</v>
      </c>
      <c r="N26">
        <v>1</v>
      </c>
      <c r="O26">
        <v>5</v>
      </c>
      <c r="P26">
        <v>355</v>
      </c>
      <c r="T26">
        <v>4</v>
      </c>
      <c r="U26">
        <v>4</v>
      </c>
      <c r="W26">
        <v>9</v>
      </c>
      <c r="Y26">
        <v>6</v>
      </c>
      <c r="AD26">
        <v>3</v>
      </c>
      <c r="AF26">
        <v>304</v>
      </c>
      <c r="AI26">
        <v>862</v>
      </c>
      <c r="AL26">
        <v>1560</v>
      </c>
    </row>
    <row r="27" spans="1:38" x14ac:dyDescent="0.3">
      <c r="A27" t="s">
        <v>140</v>
      </c>
      <c r="B27">
        <v>129</v>
      </c>
      <c r="F27">
        <v>129</v>
      </c>
      <c r="H27">
        <v>129</v>
      </c>
      <c r="I27">
        <v>47198</v>
      </c>
      <c r="J27">
        <v>1146</v>
      </c>
      <c r="K27">
        <v>1</v>
      </c>
      <c r="L27">
        <v>23</v>
      </c>
      <c r="M27">
        <v>74</v>
      </c>
      <c r="N27">
        <v>1</v>
      </c>
      <c r="O27">
        <v>4</v>
      </c>
      <c r="P27">
        <v>1043</v>
      </c>
      <c r="T27">
        <v>2372</v>
      </c>
      <c r="U27">
        <v>1436</v>
      </c>
      <c r="V27">
        <v>936</v>
      </c>
      <c r="W27">
        <v>43680</v>
      </c>
      <c r="X27">
        <v>42467</v>
      </c>
      <c r="Y27">
        <v>364</v>
      </c>
      <c r="AB27">
        <v>17</v>
      </c>
      <c r="AD27">
        <v>833</v>
      </c>
      <c r="AF27">
        <v>1648</v>
      </c>
      <c r="AI27">
        <v>3716</v>
      </c>
      <c r="AL27">
        <v>52692</v>
      </c>
    </row>
    <row r="28" spans="1:38" x14ac:dyDescent="0.3">
      <c r="A28" t="s">
        <v>141</v>
      </c>
      <c r="B28">
        <v>2830</v>
      </c>
      <c r="F28">
        <v>2830</v>
      </c>
      <c r="H28">
        <v>2830</v>
      </c>
      <c r="I28">
        <v>891</v>
      </c>
      <c r="J28">
        <v>708</v>
      </c>
      <c r="K28">
        <v>1</v>
      </c>
      <c r="L28">
        <v>8</v>
      </c>
      <c r="M28">
        <v>91</v>
      </c>
      <c r="N28">
        <v>2</v>
      </c>
      <c r="O28">
        <v>9</v>
      </c>
      <c r="P28">
        <v>597</v>
      </c>
      <c r="T28">
        <v>34</v>
      </c>
      <c r="U28">
        <v>34</v>
      </c>
      <c r="V28">
        <v>0</v>
      </c>
      <c r="W28">
        <v>149</v>
      </c>
      <c r="Y28">
        <v>0</v>
      </c>
      <c r="AC28">
        <v>114</v>
      </c>
      <c r="AD28">
        <v>34</v>
      </c>
      <c r="AF28">
        <v>456</v>
      </c>
      <c r="AI28">
        <v>999</v>
      </c>
      <c r="AL28">
        <v>5176</v>
      </c>
    </row>
    <row r="29" spans="1:38" x14ac:dyDescent="0.3">
      <c r="A29" t="s">
        <v>142</v>
      </c>
      <c r="B29">
        <v>17851</v>
      </c>
      <c r="F29">
        <v>17851</v>
      </c>
      <c r="G29">
        <v>17851</v>
      </c>
      <c r="I29">
        <v>278</v>
      </c>
      <c r="J29">
        <v>204</v>
      </c>
      <c r="L29">
        <v>3</v>
      </c>
      <c r="M29">
        <v>5</v>
      </c>
      <c r="N29">
        <v>0</v>
      </c>
      <c r="O29">
        <v>1</v>
      </c>
      <c r="P29">
        <v>196</v>
      </c>
      <c r="T29">
        <v>67</v>
      </c>
      <c r="U29">
        <v>40</v>
      </c>
      <c r="V29">
        <v>27</v>
      </c>
      <c r="W29">
        <v>6</v>
      </c>
      <c r="Y29">
        <v>1</v>
      </c>
      <c r="AC29">
        <v>3</v>
      </c>
      <c r="AD29">
        <v>2</v>
      </c>
      <c r="AF29">
        <v>1460</v>
      </c>
      <c r="AI29">
        <v>3598</v>
      </c>
      <c r="AL29">
        <v>23187</v>
      </c>
    </row>
    <row r="30" spans="1:38" x14ac:dyDescent="0.3">
      <c r="A30" t="s">
        <v>143</v>
      </c>
      <c r="I30">
        <v>89</v>
      </c>
      <c r="J30">
        <v>63</v>
      </c>
      <c r="L30">
        <v>0</v>
      </c>
      <c r="M30">
        <v>3</v>
      </c>
      <c r="N30">
        <v>0</v>
      </c>
      <c r="O30">
        <v>1</v>
      </c>
      <c r="P30">
        <v>58</v>
      </c>
      <c r="T30">
        <v>19</v>
      </c>
      <c r="U30">
        <v>19</v>
      </c>
      <c r="V30">
        <v>0</v>
      </c>
      <c r="W30">
        <v>6</v>
      </c>
      <c r="Y30">
        <v>1</v>
      </c>
      <c r="AD30">
        <v>5</v>
      </c>
      <c r="AF30">
        <v>206</v>
      </c>
      <c r="AL30">
        <v>294</v>
      </c>
    </row>
    <row r="31" spans="1:38" x14ac:dyDescent="0.3">
      <c r="A31" t="s">
        <v>144</v>
      </c>
      <c r="I31">
        <v>551</v>
      </c>
      <c r="J31">
        <v>461</v>
      </c>
      <c r="K31">
        <v>31</v>
      </c>
      <c r="L31">
        <v>41</v>
      </c>
      <c r="M31">
        <v>143</v>
      </c>
      <c r="N31">
        <v>25</v>
      </c>
      <c r="O31">
        <v>6</v>
      </c>
      <c r="P31">
        <v>214</v>
      </c>
      <c r="Q31">
        <v>0</v>
      </c>
      <c r="S31">
        <v>0</v>
      </c>
      <c r="T31">
        <v>62</v>
      </c>
      <c r="U31">
        <v>56</v>
      </c>
      <c r="V31">
        <v>6</v>
      </c>
      <c r="W31">
        <v>28</v>
      </c>
      <c r="Y31">
        <v>6</v>
      </c>
      <c r="AD31">
        <v>23</v>
      </c>
      <c r="AF31">
        <v>1364</v>
      </c>
      <c r="AI31">
        <v>6836</v>
      </c>
      <c r="AL31">
        <v>8751</v>
      </c>
    </row>
    <row r="32" spans="1:38" x14ac:dyDescent="0.3">
      <c r="A32" t="s">
        <v>145</v>
      </c>
      <c r="B32">
        <v>1279</v>
      </c>
      <c r="F32">
        <v>1279</v>
      </c>
      <c r="H32">
        <v>1279</v>
      </c>
      <c r="I32">
        <v>1193</v>
      </c>
      <c r="J32">
        <v>495</v>
      </c>
      <c r="K32">
        <v>6</v>
      </c>
      <c r="L32">
        <v>170</v>
      </c>
      <c r="M32">
        <v>112</v>
      </c>
      <c r="N32">
        <v>6</v>
      </c>
      <c r="O32">
        <v>11</v>
      </c>
      <c r="P32">
        <v>189</v>
      </c>
      <c r="T32">
        <v>590</v>
      </c>
      <c r="U32">
        <v>474</v>
      </c>
      <c r="V32">
        <v>116</v>
      </c>
      <c r="W32">
        <v>109</v>
      </c>
      <c r="Y32">
        <v>72</v>
      </c>
      <c r="AD32">
        <v>37</v>
      </c>
      <c r="AF32">
        <v>694</v>
      </c>
      <c r="AI32">
        <v>208</v>
      </c>
      <c r="AL32">
        <v>3375</v>
      </c>
    </row>
    <row r="33" spans="1:38" x14ac:dyDescent="0.3">
      <c r="A33" t="s">
        <v>146</v>
      </c>
      <c r="I33">
        <v>941</v>
      </c>
      <c r="J33">
        <v>55</v>
      </c>
      <c r="K33">
        <v>0</v>
      </c>
      <c r="L33">
        <v>1</v>
      </c>
      <c r="M33">
        <v>3</v>
      </c>
      <c r="N33">
        <v>0</v>
      </c>
      <c r="O33">
        <v>1</v>
      </c>
      <c r="P33">
        <v>50</v>
      </c>
      <c r="T33">
        <v>0</v>
      </c>
      <c r="U33">
        <v>0</v>
      </c>
      <c r="W33">
        <v>887</v>
      </c>
      <c r="Y33">
        <v>6</v>
      </c>
      <c r="AA33">
        <v>770</v>
      </c>
      <c r="AB33">
        <v>2</v>
      </c>
      <c r="AD33">
        <v>109</v>
      </c>
      <c r="AL33">
        <v>941</v>
      </c>
    </row>
    <row r="34" spans="1:38" x14ac:dyDescent="0.3">
      <c r="A34" t="s">
        <v>147</v>
      </c>
      <c r="I34">
        <v>2623</v>
      </c>
      <c r="J34">
        <v>850</v>
      </c>
      <c r="K34">
        <v>13</v>
      </c>
      <c r="L34">
        <v>47</v>
      </c>
      <c r="M34">
        <v>709</v>
      </c>
      <c r="N34">
        <v>29</v>
      </c>
      <c r="O34">
        <v>20</v>
      </c>
      <c r="P34">
        <v>32</v>
      </c>
      <c r="T34">
        <v>18</v>
      </c>
      <c r="U34">
        <v>18</v>
      </c>
      <c r="W34">
        <v>1755</v>
      </c>
      <c r="Y34">
        <v>2</v>
      </c>
      <c r="Z34">
        <v>1749</v>
      </c>
      <c r="AD34">
        <v>3</v>
      </c>
      <c r="AF34">
        <v>0</v>
      </c>
      <c r="AL34">
        <v>2624</v>
      </c>
    </row>
    <row r="35" spans="1:38" x14ac:dyDescent="0.3">
      <c r="A35" t="s">
        <v>148</v>
      </c>
      <c r="I35">
        <v>35282</v>
      </c>
      <c r="J35">
        <v>29984</v>
      </c>
      <c r="K35">
        <v>8498</v>
      </c>
      <c r="L35">
        <v>11</v>
      </c>
      <c r="M35">
        <v>15134</v>
      </c>
      <c r="N35">
        <v>159</v>
      </c>
      <c r="O35">
        <v>43</v>
      </c>
      <c r="P35">
        <v>2700</v>
      </c>
      <c r="Q35">
        <v>3438</v>
      </c>
      <c r="S35">
        <v>0</v>
      </c>
      <c r="T35">
        <v>5294</v>
      </c>
      <c r="U35">
        <v>1</v>
      </c>
      <c r="V35">
        <v>5293</v>
      </c>
      <c r="W35">
        <v>4</v>
      </c>
      <c r="Y35">
        <v>0</v>
      </c>
      <c r="AD35">
        <v>3</v>
      </c>
      <c r="AF35">
        <v>1112</v>
      </c>
      <c r="AI35">
        <v>188</v>
      </c>
      <c r="AK35">
        <v>357</v>
      </c>
      <c r="AL35">
        <v>36938</v>
      </c>
    </row>
    <row r="36" spans="1:38" x14ac:dyDescent="0.3">
      <c r="A36" t="s">
        <v>149</v>
      </c>
      <c r="I36">
        <v>195</v>
      </c>
      <c r="J36">
        <v>195</v>
      </c>
      <c r="L36">
        <v>0</v>
      </c>
      <c r="M36">
        <v>195</v>
      </c>
      <c r="W36">
        <v>0</v>
      </c>
      <c r="AD36">
        <v>0</v>
      </c>
      <c r="AI36">
        <v>188</v>
      </c>
      <c r="AL36">
        <v>383</v>
      </c>
    </row>
    <row r="37" spans="1:38" x14ac:dyDescent="0.3">
      <c r="A37" t="s">
        <v>150</v>
      </c>
      <c r="I37">
        <v>28352</v>
      </c>
      <c r="J37">
        <v>23056</v>
      </c>
      <c r="K37">
        <v>8498</v>
      </c>
      <c r="L37">
        <v>10</v>
      </c>
      <c r="M37">
        <v>14519</v>
      </c>
      <c r="N37">
        <v>5</v>
      </c>
      <c r="O37">
        <v>2</v>
      </c>
      <c r="P37">
        <v>21</v>
      </c>
      <c r="T37">
        <v>5293</v>
      </c>
      <c r="U37">
        <v>0</v>
      </c>
      <c r="V37">
        <v>5293</v>
      </c>
      <c r="W37">
        <v>3</v>
      </c>
      <c r="Y37">
        <v>0</v>
      </c>
      <c r="AD37">
        <v>2</v>
      </c>
      <c r="AF37">
        <v>1112</v>
      </c>
      <c r="AK37">
        <v>357</v>
      </c>
      <c r="AL37">
        <v>29820</v>
      </c>
    </row>
    <row r="38" spans="1:38" x14ac:dyDescent="0.3">
      <c r="A38" t="s">
        <v>151</v>
      </c>
      <c r="I38">
        <v>3282</v>
      </c>
      <c r="J38">
        <v>3282</v>
      </c>
      <c r="L38">
        <v>0</v>
      </c>
      <c r="M38">
        <v>415</v>
      </c>
      <c r="N38">
        <v>154</v>
      </c>
      <c r="O38">
        <v>40</v>
      </c>
      <c r="P38">
        <v>2673</v>
      </c>
      <c r="T38">
        <v>0</v>
      </c>
      <c r="U38">
        <v>0</v>
      </c>
      <c r="W38">
        <v>0</v>
      </c>
      <c r="Y38">
        <v>0</v>
      </c>
      <c r="AL38">
        <v>3282</v>
      </c>
    </row>
    <row r="39" spans="1:38" x14ac:dyDescent="0.3">
      <c r="A39" t="s">
        <v>152</v>
      </c>
      <c r="I39">
        <v>3453</v>
      </c>
      <c r="J39">
        <v>3452</v>
      </c>
      <c r="K39">
        <v>0</v>
      </c>
      <c r="L39">
        <v>1</v>
      </c>
      <c r="M39">
        <v>5</v>
      </c>
      <c r="N39">
        <v>0</v>
      </c>
      <c r="O39">
        <v>1</v>
      </c>
      <c r="P39">
        <v>6</v>
      </c>
      <c r="Q39">
        <v>3438</v>
      </c>
      <c r="S39">
        <v>0</v>
      </c>
      <c r="T39">
        <v>1</v>
      </c>
      <c r="U39">
        <v>1</v>
      </c>
      <c r="W39">
        <v>1</v>
      </c>
      <c r="AD39">
        <v>1</v>
      </c>
      <c r="AL39">
        <v>3453</v>
      </c>
    </row>
    <row r="40" spans="1:38" x14ac:dyDescent="0.3">
      <c r="A40" t="s">
        <v>153</v>
      </c>
      <c r="B40">
        <v>901</v>
      </c>
      <c r="C40">
        <v>901</v>
      </c>
      <c r="D40">
        <v>776</v>
      </c>
      <c r="E40">
        <v>124</v>
      </c>
      <c r="I40">
        <v>4053</v>
      </c>
      <c r="J40">
        <v>3011</v>
      </c>
      <c r="K40">
        <v>9</v>
      </c>
      <c r="L40">
        <v>2228</v>
      </c>
      <c r="M40">
        <v>516</v>
      </c>
      <c r="N40">
        <v>2</v>
      </c>
      <c r="O40">
        <v>5</v>
      </c>
      <c r="P40">
        <v>253</v>
      </c>
      <c r="T40">
        <v>957</v>
      </c>
      <c r="U40">
        <v>928</v>
      </c>
      <c r="V40">
        <v>29</v>
      </c>
      <c r="W40">
        <v>85</v>
      </c>
      <c r="Y40">
        <v>58</v>
      </c>
      <c r="AD40">
        <v>27</v>
      </c>
      <c r="AF40">
        <v>9847</v>
      </c>
      <c r="AI40">
        <v>5263</v>
      </c>
      <c r="AJ40">
        <v>1531</v>
      </c>
      <c r="AK40">
        <v>72</v>
      </c>
      <c r="AL40">
        <v>21666</v>
      </c>
    </row>
    <row r="41" spans="1:38" x14ac:dyDescent="0.3">
      <c r="A41" t="s">
        <v>154</v>
      </c>
      <c r="I41">
        <v>2397</v>
      </c>
      <c r="J41">
        <v>1339</v>
      </c>
      <c r="K41">
        <v>21</v>
      </c>
      <c r="L41">
        <v>969</v>
      </c>
      <c r="M41">
        <v>172</v>
      </c>
      <c r="N41">
        <v>19</v>
      </c>
      <c r="O41">
        <v>21</v>
      </c>
      <c r="P41">
        <v>136</v>
      </c>
      <c r="S41">
        <v>0</v>
      </c>
      <c r="T41">
        <v>973</v>
      </c>
      <c r="U41">
        <v>917</v>
      </c>
      <c r="V41">
        <v>56</v>
      </c>
      <c r="W41">
        <v>85</v>
      </c>
      <c r="Y41">
        <v>15</v>
      </c>
      <c r="AC41">
        <v>4</v>
      </c>
      <c r="AD41">
        <v>66</v>
      </c>
      <c r="AF41">
        <v>2642</v>
      </c>
      <c r="AI41">
        <v>10373</v>
      </c>
      <c r="AJ41">
        <v>145</v>
      </c>
      <c r="AK41">
        <v>33</v>
      </c>
      <c r="AL41">
        <v>15589</v>
      </c>
    </row>
    <row r="42" spans="1:38" x14ac:dyDescent="0.3">
      <c r="A42" t="s">
        <v>155</v>
      </c>
      <c r="I42">
        <v>1299</v>
      </c>
      <c r="J42">
        <v>1254</v>
      </c>
      <c r="K42">
        <v>46</v>
      </c>
      <c r="L42">
        <v>104</v>
      </c>
      <c r="M42">
        <v>590</v>
      </c>
      <c r="N42">
        <v>7</v>
      </c>
      <c r="O42">
        <v>4</v>
      </c>
      <c r="P42">
        <v>20</v>
      </c>
      <c r="Q42">
        <v>483</v>
      </c>
      <c r="S42">
        <v>0</v>
      </c>
      <c r="T42">
        <v>26</v>
      </c>
      <c r="U42">
        <v>26</v>
      </c>
      <c r="V42">
        <v>0</v>
      </c>
      <c r="W42">
        <v>19</v>
      </c>
      <c r="Y42">
        <v>1</v>
      </c>
      <c r="AD42">
        <v>18</v>
      </c>
      <c r="AF42">
        <v>152</v>
      </c>
      <c r="AI42">
        <v>2321</v>
      </c>
      <c r="AJ42">
        <v>42</v>
      </c>
      <c r="AK42">
        <v>669</v>
      </c>
      <c r="AL42">
        <v>4483</v>
      </c>
    </row>
    <row r="44" spans="1:38" x14ac:dyDescent="0.3">
      <c r="B44" t="s">
        <v>74</v>
      </c>
      <c r="C44" t="s">
        <v>75</v>
      </c>
      <c r="D44" t="s">
        <v>76</v>
      </c>
      <c r="E44" t="s">
        <v>77</v>
      </c>
      <c r="F44" t="s">
        <v>78</v>
      </c>
      <c r="G44" t="s">
        <v>79</v>
      </c>
      <c r="H44" t="s">
        <v>80</v>
      </c>
      <c r="I44" t="s">
        <v>81</v>
      </c>
      <c r="J44" t="s">
        <v>82</v>
      </c>
      <c r="K44" t="s">
        <v>83</v>
      </c>
      <c r="L44" t="s">
        <v>84</v>
      </c>
      <c r="M44" t="s">
        <v>85</v>
      </c>
      <c r="N44" t="s">
        <v>86</v>
      </c>
      <c r="O44" t="s">
        <v>87</v>
      </c>
      <c r="P44" t="s">
        <v>88</v>
      </c>
      <c r="Q44" t="s">
        <v>89</v>
      </c>
      <c r="R44" t="s">
        <v>90</v>
      </c>
      <c r="S44" t="s">
        <v>91</v>
      </c>
      <c r="T44" t="s">
        <v>92</v>
      </c>
      <c r="U44" t="s">
        <v>93</v>
      </c>
      <c r="V44" t="s">
        <v>94</v>
      </c>
      <c r="W44" t="s">
        <v>95</v>
      </c>
      <c r="X44" t="s">
        <v>96</v>
      </c>
      <c r="Y44" t="s">
        <v>97</v>
      </c>
      <c r="Z44" t="s">
        <v>98</v>
      </c>
      <c r="AA44" t="s">
        <v>99</v>
      </c>
      <c r="AB44" t="s">
        <v>100</v>
      </c>
      <c r="AC44" t="s">
        <v>101</v>
      </c>
      <c r="AD44" t="s">
        <v>102</v>
      </c>
      <c r="AE44" t="s">
        <v>103</v>
      </c>
      <c r="AF44" t="s">
        <v>104</v>
      </c>
      <c r="AG44" t="s">
        <v>105</v>
      </c>
      <c r="AH44" t="s">
        <v>106</v>
      </c>
      <c r="AI44" t="s">
        <v>107</v>
      </c>
      <c r="AJ44" t="s">
        <v>108</v>
      </c>
      <c r="AK44" t="s">
        <v>109</v>
      </c>
      <c r="AL44" t="s">
        <v>110</v>
      </c>
    </row>
    <row r="45" spans="1:38" x14ac:dyDescent="0.3">
      <c r="A45" t="s">
        <v>113</v>
      </c>
      <c r="D45" t="s">
        <v>76</v>
      </c>
      <c r="E45" t="s">
        <v>77</v>
      </c>
      <c r="G45" t="s">
        <v>79</v>
      </c>
      <c r="H45" t="s">
        <v>80</v>
      </c>
      <c r="K45" t="s">
        <v>83</v>
      </c>
      <c r="L45" t="s">
        <v>84</v>
      </c>
      <c r="M45" t="s">
        <v>85</v>
      </c>
      <c r="N45" t="s">
        <v>86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U45" t="s">
        <v>93</v>
      </c>
      <c r="V45" t="s">
        <v>94</v>
      </c>
      <c r="X45" t="s">
        <v>96</v>
      </c>
      <c r="Y45" t="s">
        <v>97</v>
      </c>
      <c r="Z45" t="s">
        <v>98</v>
      </c>
      <c r="AA45" t="s">
        <v>99</v>
      </c>
      <c r="AB45" t="s">
        <v>100</v>
      </c>
      <c r="AC45" t="s">
        <v>101</v>
      </c>
      <c r="AD45" t="s">
        <v>102</v>
      </c>
      <c r="AE45" t="s">
        <v>103</v>
      </c>
      <c r="AF45" t="s">
        <v>104</v>
      </c>
      <c r="AG45" t="s">
        <v>105</v>
      </c>
      <c r="AH45" t="s">
        <v>106</v>
      </c>
      <c r="AI45" t="s">
        <v>107</v>
      </c>
      <c r="AJ45" t="s">
        <v>108</v>
      </c>
      <c r="AK45" t="s">
        <v>109</v>
      </c>
    </row>
    <row r="46" spans="1:38" x14ac:dyDescent="0.3">
      <c r="A46" t="s">
        <v>111</v>
      </c>
      <c r="D46">
        <v>0.98899999999999999</v>
      </c>
      <c r="E46">
        <v>0.97699999999999998</v>
      </c>
      <c r="G46">
        <v>0.96399999999999997</v>
      </c>
      <c r="H46">
        <v>0.96</v>
      </c>
      <c r="K46">
        <v>0.92500000000000004</v>
      </c>
      <c r="L46">
        <v>0.93200000000000005</v>
      </c>
      <c r="M46">
        <v>0.93400000000000005</v>
      </c>
      <c r="N46">
        <v>0.94099999999999995</v>
      </c>
      <c r="O46">
        <v>0.94299999999999995</v>
      </c>
      <c r="P46">
        <v>0.94399999999999995</v>
      </c>
      <c r="Q46">
        <v>0.93700000000000006</v>
      </c>
      <c r="R46">
        <v>0.93700000000000006</v>
      </c>
      <c r="S46">
        <v>0.93700000000000006</v>
      </c>
      <c r="U46">
        <v>0.91700000000000004</v>
      </c>
      <c r="V46">
        <v>0.92</v>
      </c>
      <c r="X46">
        <v>0.92500000000000004</v>
      </c>
      <c r="Y46">
        <v>0</v>
      </c>
      <c r="Z46">
        <v>0</v>
      </c>
      <c r="AA46">
        <v>0.93500000000000005</v>
      </c>
      <c r="AB46">
        <v>0</v>
      </c>
      <c r="AC46">
        <v>0.96899999999999997</v>
      </c>
      <c r="AD46">
        <v>0.93952999999999998</v>
      </c>
      <c r="AE46">
        <v>0.90400000000000003</v>
      </c>
      <c r="AF46">
        <v>0.90500000000000003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8" x14ac:dyDescent="0.3">
      <c r="A47" t="s">
        <v>115</v>
      </c>
      <c r="B47">
        <f>B2*B$46</f>
        <v>0</v>
      </c>
      <c r="C47">
        <f t="shared" ref="C47:AL54" si="0">C2*C$46</f>
        <v>0</v>
      </c>
      <c r="D47">
        <f t="shared" si="0"/>
        <v>958.34100000000001</v>
      </c>
      <c r="E47">
        <f t="shared" si="0"/>
        <v>0</v>
      </c>
      <c r="F47">
        <f t="shared" si="0"/>
        <v>0</v>
      </c>
      <c r="G47">
        <f t="shared" si="0"/>
        <v>0</v>
      </c>
      <c r="H47">
        <f t="shared" si="0"/>
        <v>0</v>
      </c>
      <c r="I47">
        <f t="shared" si="0"/>
        <v>0</v>
      </c>
      <c r="J47">
        <f t="shared" si="0"/>
        <v>0</v>
      </c>
      <c r="K47">
        <f t="shared" si="0"/>
        <v>0</v>
      </c>
      <c r="L47">
        <f t="shared" si="0"/>
        <v>0</v>
      </c>
      <c r="M47">
        <f t="shared" si="0"/>
        <v>0</v>
      </c>
      <c r="N47">
        <f t="shared" si="0"/>
        <v>0</v>
      </c>
      <c r="O47">
        <f t="shared" si="0"/>
        <v>0</v>
      </c>
      <c r="P47">
        <f t="shared" si="0"/>
        <v>0</v>
      </c>
      <c r="Q47">
        <f t="shared" si="0"/>
        <v>0</v>
      </c>
      <c r="R47">
        <f t="shared" si="0"/>
        <v>0</v>
      </c>
      <c r="S47">
        <f t="shared" si="0"/>
        <v>0</v>
      </c>
      <c r="T47">
        <f t="shared" si="0"/>
        <v>0</v>
      </c>
      <c r="U47">
        <f t="shared" si="0"/>
        <v>0</v>
      </c>
      <c r="V47">
        <f t="shared" si="0"/>
        <v>0</v>
      </c>
      <c r="W47">
        <f t="shared" si="0"/>
        <v>0</v>
      </c>
      <c r="X47">
        <f t="shared" si="0"/>
        <v>0</v>
      </c>
      <c r="Y47">
        <f t="shared" si="0"/>
        <v>0</v>
      </c>
      <c r="Z47">
        <f t="shared" si="0"/>
        <v>0</v>
      </c>
      <c r="AA47">
        <f t="shared" si="0"/>
        <v>0</v>
      </c>
      <c r="AB47">
        <f t="shared" si="0"/>
        <v>0</v>
      </c>
      <c r="AC47">
        <f t="shared" si="0"/>
        <v>0</v>
      </c>
      <c r="AD47">
        <f t="shared" si="0"/>
        <v>0</v>
      </c>
      <c r="AE47">
        <f t="shared" si="0"/>
        <v>487.25600000000003</v>
      </c>
      <c r="AF47">
        <f t="shared" si="0"/>
        <v>0</v>
      </c>
      <c r="AG47">
        <f t="shared" si="0"/>
        <v>1391</v>
      </c>
      <c r="AH47">
        <f t="shared" si="0"/>
        <v>31948</v>
      </c>
      <c r="AI47">
        <f t="shared" si="0"/>
        <v>0</v>
      </c>
      <c r="AJ47">
        <f t="shared" si="0"/>
        <v>0</v>
      </c>
      <c r="AK47">
        <f t="shared" si="0"/>
        <v>6064</v>
      </c>
      <c r="AL47">
        <f t="shared" si="0"/>
        <v>0</v>
      </c>
    </row>
    <row r="48" spans="1:38" x14ac:dyDescent="0.3">
      <c r="A48" t="s">
        <v>116</v>
      </c>
      <c r="B48">
        <f t="shared" ref="B48:Q87" si="1">B3*B$46</f>
        <v>0</v>
      </c>
      <c r="C48">
        <f t="shared" si="1"/>
        <v>0</v>
      </c>
      <c r="D48">
        <f t="shared" si="1"/>
        <v>0</v>
      </c>
      <c r="E48">
        <f t="shared" si="1"/>
        <v>4739.4269999999997</v>
      </c>
      <c r="F48">
        <f t="shared" si="1"/>
        <v>0</v>
      </c>
      <c r="G48">
        <f t="shared" si="1"/>
        <v>16416.919999999998</v>
      </c>
      <c r="H48">
        <f t="shared" si="1"/>
        <v>48668.159999999996</v>
      </c>
      <c r="I48">
        <f t="shared" si="1"/>
        <v>0</v>
      </c>
      <c r="J48">
        <f t="shared" si="1"/>
        <v>0</v>
      </c>
      <c r="K48">
        <f t="shared" si="1"/>
        <v>13154.425000000001</v>
      </c>
      <c r="L48">
        <f t="shared" si="1"/>
        <v>5086.8560000000007</v>
      </c>
      <c r="M48">
        <f t="shared" si="1"/>
        <v>36169.15</v>
      </c>
      <c r="N48">
        <f t="shared" si="1"/>
        <v>439.447</v>
      </c>
      <c r="O48">
        <f t="shared" si="1"/>
        <v>73.554000000000002</v>
      </c>
      <c r="P48">
        <f t="shared" si="1"/>
        <v>20798.207999999999</v>
      </c>
      <c r="Q48">
        <f t="shared" si="1"/>
        <v>13787.955</v>
      </c>
      <c r="R48">
        <f t="shared" si="0"/>
        <v>0</v>
      </c>
      <c r="S48">
        <f t="shared" si="0"/>
        <v>0.93700000000000006</v>
      </c>
      <c r="T48">
        <f t="shared" si="0"/>
        <v>0</v>
      </c>
      <c r="U48">
        <f t="shared" si="0"/>
        <v>4556.5730000000003</v>
      </c>
      <c r="V48">
        <f t="shared" si="0"/>
        <v>5131.76</v>
      </c>
      <c r="W48">
        <f t="shared" si="0"/>
        <v>0</v>
      </c>
      <c r="X48">
        <f t="shared" si="0"/>
        <v>42418.65</v>
      </c>
      <c r="Y48">
        <f t="shared" si="0"/>
        <v>0</v>
      </c>
      <c r="Z48">
        <f t="shared" si="0"/>
        <v>0</v>
      </c>
      <c r="AA48">
        <f t="shared" si="0"/>
        <v>2462.79</v>
      </c>
      <c r="AB48">
        <f t="shared" si="0"/>
        <v>0</v>
      </c>
      <c r="AC48">
        <f t="shared" si="0"/>
        <v>182.172</v>
      </c>
      <c r="AD48">
        <f t="shared" si="0"/>
        <v>4255.1313700000001</v>
      </c>
      <c r="AE48">
        <f t="shared" si="0"/>
        <v>38315.135999999999</v>
      </c>
      <c r="AF48">
        <f t="shared" si="0"/>
        <v>0</v>
      </c>
      <c r="AG48">
        <f t="shared" si="0"/>
        <v>0</v>
      </c>
      <c r="AH48">
        <f t="shared" si="0"/>
        <v>0</v>
      </c>
      <c r="AI48">
        <f t="shared" si="0"/>
        <v>0</v>
      </c>
      <c r="AJ48">
        <f t="shared" si="0"/>
        <v>0</v>
      </c>
      <c r="AK48">
        <f t="shared" si="0"/>
        <v>0</v>
      </c>
      <c r="AL48">
        <f t="shared" si="0"/>
        <v>0</v>
      </c>
    </row>
    <row r="49" spans="1:38" x14ac:dyDescent="0.3">
      <c r="A49" t="s">
        <v>117</v>
      </c>
      <c r="B49">
        <f t="shared" si="1"/>
        <v>0</v>
      </c>
      <c r="C49">
        <f t="shared" si="0"/>
        <v>0</v>
      </c>
      <c r="D49">
        <f t="shared" si="0"/>
        <v>0</v>
      </c>
      <c r="E49">
        <f t="shared" si="0"/>
        <v>0</v>
      </c>
      <c r="F49">
        <f t="shared" si="0"/>
        <v>0</v>
      </c>
      <c r="G49">
        <f t="shared" si="0"/>
        <v>0</v>
      </c>
      <c r="H49">
        <f t="shared" si="0"/>
        <v>0</v>
      </c>
      <c r="I49">
        <f t="shared" si="0"/>
        <v>0</v>
      </c>
      <c r="J49">
        <f t="shared" si="0"/>
        <v>0</v>
      </c>
      <c r="K49">
        <f t="shared" si="0"/>
        <v>13154.425000000001</v>
      </c>
      <c r="L49">
        <f t="shared" si="0"/>
        <v>5043.9840000000004</v>
      </c>
      <c r="M49">
        <f t="shared" si="0"/>
        <v>36067.344000000005</v>
      </c>
      <c r="N49">
        <f t="shared" si="0"/>
        <v>439.447</v>
      </c>
      <c r="O49">
        <f t="shared" si="0"/>
        <v>73.554000000000002</v>
      </c>
      <c r="P49">
        <f t="shared" si="0"/>
        <v>18201.263999999999</v>
      </c>
      <c r="Q49">
        <f t="shared" si="0"/>
        <v>13787.955</v>
      </c>
      <c r="R49">
        <f t="shared" si="0"/>
        <v>0</v>
      </c>
      <c r="S49">
        <f t="shared" si="0"/>
        <v>0</v>
      </c>
      <c r="T49">
        <f t="shared" si="0"/>
        <v>0</v>
      </c>
      <c r="U49">
        <f t="shared" si="0"/>
        <v>1413.097</v>
      </c>
      <c r="V49">
        <f t="shared" si="0"/>
        <v>1683.6000000000001</v>
      </c>
      <c r="W49">
        <f t="shared" si="0"/>
        <v>0</v>
      </c>
      <c r="X49">
        <f t="shared" si="0"/>
        <v>20091.924999999999</v>
      </c>
      <c r="Y49">
        <f t="shared" si="0"/>
        <v>0</v>
      </c>
      <c r="Z49">
        <f t="shared" si="0"/>
        <v>0</v>
      </c>
      <c r="AA49">
        <f t="shared" si="0"/>
        <v>2462.79</v>
      </c>
      <c r="AB49">
        <f t="shared" si="0"/>
        <v>0</v>
      </c>
      <c r="AC49">
        <f t="shared" si="0"/>
        <v>182.172</v>
      </c>
      <c r="AD49">
        <f t="shared" si="0"/>
        <v>4255.1313700000001</v>
      </c>
      <c r="AE49">
        <f t="shared" si="0"/>
        <v>0</v>
      </c>
      <c r="AF49">
        <f t="shared" si="0"/>
        <v>0</v>
      </c>
      <c r="AG49">
        <f t="shared" si="0"/>
        <v>0</v>
      </c>
      <c r="AH49">
        <f t="shared" si="0"/>
        <v>0</v>
      </c>
      <c r="AI49">
        <f t="shared" si="0"/>
        <v>0</v>
      </c>
      <c r="AJ49">
        <f t="shared" si="0"/>
        <v>0</v>
      </c>
      <c r="AK49">
        <f t="shared" si="0"/>
        <v>0</v>
      </c>
      <c r="AL49">
        <f t="shared" si="0"/>
        <v>0</v>
      </c>
    </row>
    <row r="50" spans="1:38" x14ac:dyDescent="0.3">
      <c r="A50" t="s">
        <v>118</v>
      </c>
      <c r="B50">
        <f t="shared" si="1"/>
        <v>0</v>
      </c>
      <c r="C50">
        <f t="shared" si="0"/>
        <v>0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</v>
      </c>
      <c r="I50">
        <f t="shared" si="0"/>
        <v>0</v>
      </c>
      <c r="J50">
        <f t="shared" si="0"/>
        <v>0</v>
      </c>
      <c r="K50">
        <f t="shared" si="0"/>
        <v>0</v>
      </c>
      <c r="L50">
        <f t="shared" si="0"/>
        <v>42.872</v>
      </c>
      <c r="M50">
        <f t="shared" si="0"/>
        <v>101.80600000000001</v>
      </c>
      <c r="N50">
        <f t="shared" si="0"/>
        <v>0</v>
      </c>
      <c r="O50">
        <f t="shared" si="0"/>
        <v>0</v>
      </c>
      <c r="P50">
        <f t="shared" si="0"/>
        <v>2596.944</v>
      </c>
      <c r="Q50">
        <f t="shared" si="0"/>
        <v>0</v>
      </c>
      <c r="R50">
        <f t="shared" si="0"/>
        <v>0</v>
      </c>
      <c r="S50">
        <f t="shared" si="0"/>
        <v>0.93700000000000006</v>
      </c>
      <c r="T50">
        <f t="shared" si="0"/>
        <v>0</v>
      </c>
      <c r="U50">
        <f t="shared" si="0"/>
        <v>3143.4760000000001</v>
      </c>
      <c r="V50">
        <f t="shared" si="0"/>
        <v>3448.1600000000003</v>
      </c>
      <c r="W50">
        <f t="shared" si="0"/>
        <v>0</v>
      </c>
      <c r="X50">
        <f t="shared" si="0"/>
        <v>22326.725000000002</v>
      </c>
      <c r="Y50">
        <f t="shared" si="0"/>
        <v>0</v>
      </c>
      <c r="Z50">
        <f t="shared" si="0"/>
        <v>0</v>
      </c>
      <c r="AA50">
        <f t="shared" si="0"/>
        <v>0</v>
      </c>
      <c r="AB50">
        <f t="shared" si="0"/>
        <v>0</v>
      </c>
      <c r="AC50">
        <f t="shared" si="0"/>
        <v>0</v>
      </c>
      <c r="AD50">
        <f t="shared" si="0"/>
        <v>0</v>
      </c>
      <c r="AE50">
        <f t="shared" si="0"/>
        <v>0</v>
      </c>
      <c r="AF50">
        <f t="shared" si="0"/>
        <v>0</v>
      </c>
      <c r="AG50">
        <f t="shared" si="0"/>
        <v>0</v>
      </c>
      <c r="AH50">
        <f t="shared" si="0"/>
        <v>0</v>
      </c>
      <c r="AI50">
        <f t="shared" si="0"/>
        <v>0</v>
      </c>
      <c r="AJ50">
        <f t="shared" si="0"/>
        <v>0</v>
      </c>
      <c r="AK50">
        <f t="shared" si="0"/>
        <v>0</v>
      </c>
      <c r="AL50">
        <f t="shared" si="0"/>
        <v>0</v>
      </c>
    </row>
    <row r="51" spans="1:38" x14ac:dyDescent="0.3">
      <c r="A51" t="s">
        <v>119</v>
      </c>
      <c r="B51">
        <f t="shared" si="1"/>
        <v>0</v>
      </c>
      <c r="C51">
        <f t="shared" si="0"/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</v>
      </c>
      <c r="J51">
        <f t="shared" si="0"/>
        <v>0</v>
      </c>
      <c r="K51">
        <f t="shared" si="0"/>
        <v>-4627.7750000000005</v>
      </c>
      <c r="L51">
        <f t="shared" si="0"/>
        <v>-842.52800000000002</v>
      </c>
      <c r="M51">
        <f t="shared" si="0"/>
        <v>-17572.276000000002</v>
      </c>
      <c r="N51">
        <f t="shared" si="0"/>
        <v>0</v>
      </c>
      <c r="O51">
        <f t="shared" si="0"/>
        <v>0</v>
      </c>
      <c r="P51">
        <f t="shared" si="0"/>
        <v>-3798.6559999999999</v>
      </c>
      <c r="Q51">
        <f t="shared" si="0"/>
        <v>-9312.8430000000008</v>
      </c>
      <c r="R51">
        <f t="shared" si="0"/>
        <v>0</v>
      </c>
      <c r="S51">
        <f t="shared" si="0"/>
        <v>0</v>
      </c>
      <c r="T51">
        <f t="shared" si="0"/>
        <v>0</v>
      </c>
      <c r="U51">
        <f t="shared" si="0"/>
        <v>-81.613</v>
      </c>
      <c r="V51">
        <f t="shared" si="0"/>
        <v>0</v>
      </c>
      <c r="W51">
        <f t="shared" si="0"/>
        <v>0</v>
      </c>
      <c r="X51">
        <f t="shared" si="0"/>
        <v>-3801.75</v>
      </c>
      <c r="Y51">
        <f t="shared" si="0"/>
        <v>0</v>
      </c>
      <c r="Z51">
        <f t="shared" si="0"/>
        <v>0</v>
      </c>
      <c r="AA51">
        <f t="shared" si="0"/>
        <v>-1786.7850000000001</v>
      </c>
      <c r="AB51">
        <f t="shared" si="0"/>
        <v>0</v>
      </c>
      <c r="AC51">
        <f t="shared" si="0"/>
        <v>-15.504</v>
      </c>
      <c r="AD51">
        <f t="shared" si="0"/>
        <v>-467.88594000000001</v>
      </c>
      <c r="AE51">
        <f t="shared" si="0"/>
        <v>0</v>
      </c>
      <c r="AF51">
        <f t="shared" si="0"/>
        <v>0</v>
      </c>
      <c r="AG51">
        <f t="shared" si="0"/>
        <v>0</v>
      </c>
      <c r="AH51">
        <f t="shared" si="0"/>
        <v>0</v>
      </c>
      <c r="AI51">
        <f t="shared" si="0"/>
        <v>0</v>
      </c>
      <c r="AJ51">
        <f t="shared" si="0"/>
        <v>0</v>
      </c>
      <c r="AK51">
        <f t="shared" si="0"/>
        <v>0</v>
      </c>
      <c r="AL51">
        <f t="shared" si="0"/>
        <v>0</v>
      </c>
    </row>
    <row r="52" spans="1:38" x14ac:dyDescent="0.3">
      <c r="A52" t="s">
        <v>120</v>
      </c>
      <c r="B52">
        <f t="shared" si="1"/>
        <v>0</v>
      </c>
      <c r="C52">
        <f t="shared" si="0"/>
        <v>0</v>
      </c>
      <c r="D52">
        <f t="shared" si="0"/>
        <v>0</v>
      </c>
      <c r="E52">
        <f t="shared" si="0"/>
        <v>0</v>
      </c>
      <c r="F52">
        <f t="shared" si="0"/>
        <v>0</v>
      </c>
      <c r="G52">
        <f t="shared" si="0"/>
        <v>0</v>
      </c>
      <c r="H52">
        <f t="shared" si="0"/>
        <v>0</v>
      </c>
      <c r="I52">
        <f t="shared" si="0"/>
        <v>0</v>
      </c>
      <c r="J52">
        <f t="shared" si="0"/>
        <v>0</v>
      </c>
      <c r="K52">
        <f t="shared" si="0"/>
        <v>0</v>
      </c>
      <c r="L52">
        <f t="shared" si="0"/>
        <v>0</v>
      </c>
      <c r="M52">
        <f t="shared" si="0"/>
        <v>-469.80200000000002</v>
      </c>
      <c r="N52">
        <f t="shared" si="0"/>
        <v>-71.515999999999991</v>
      </c>
      <c r="O52">
        <f t="shared" si="0"/>
        <v>0</v>
      </c>
      <c r="P52">
        <f t="shared" si="0"/>
        <v>-5557.3279999999995</v>
      </c>
      <c r="Q52">
        <f t="shared" si="0"/>
        <v>-1034.4480000000001</v>
      </c>
      <c r="R52">
        <f t="shared" si="0"/>
        <v>0</v>
      </c>
      <c r="S52">
        <f t="shared" si="0"/>
        <v>0</v>
      </c>
      <c r="T52">
        <f t="shared" si="0"/>
        <v>0</v>
      </c>
      <c r="U52">
        <f t="shared" si="0"/>
        <v>0</v>
      </c>
      <c r="V52">
        <f t="shared" si="0"/>
        <v>0</v>
      </c>
      <c r="W52">
        <f t="shared" si="0"/>
        <v>0</v>
      </c>
      <c r="X52">
        <f t="shared" si="0"/>
        <v>0</v>
      </c>
      <c r="Y52">
        <f t="shared" si="0"/>
        <v>0</v>
      </c>
      <c r="Z52">
        <f t="shared" si="0"/>
        <v>0</v>
      </c>
      <c r="AA52">
        <f t="shared" si="0"/>
        <v>0</v>
      </c>
      <c r="AB52">
        <f t="shared" si="0"/>
        <v>0</v>
      </c>
      <c r="AC52">
        <f t="shared" si="0"/>
        <v>0</v>
      </c>
      <c r="AD52">
        <f t="shared" si="0"/>
        <v>0</v>
      </c>
      <c r="AE52">
        <f t="shared" si="0"/>
        <v>0</v>
      </c>
      <c r="AF52">
        <f t="shared" si="0"/>
        <v>0</v>
      </c>
      <c r="AG52">
        <f t="shared" si="0"/>
        <v>0</v>
      </c>
      <c r="AH52">
        <f t="shared" si="0"/>
        <v>0</v>
      </c>
      <c r="AI52">
        <f t="shared" si="0"/>
        <v>0</v>
      </c>
      <c r="AJ52">
        <f t="shared" si="0"/>
        <v>0</v>
      </c>
      <c r="AK52">
        <f t="shared" si="0"/>
        <v>0</v>
      </c>
      <c r="AL52">
        <f t="shared" si="0"/>
        <v>0</v>
      </c>
    </row>
    <row r="53" spans="1:38" x14ac:dyDescent="0.3">
      <c r="A53" t="s">
        <v>121</v>
      </c>
      <c r="B53">
        <f t="shared" si="1"/>
        <v>0</v>
      </c>
      <c r="C53">
        <f t="shared" si="0"/>
        <v>0</v>
      </c>
      <c r="D53">
        <f t="shared" si="0"/>
        <v>158.24</v>
      </c>
      <c r="E53">
        <f t="shared" si="0"/>
        <v>26.378999999999998</v>
      </c>
      <c r="F53">
        <f t="shared" si="0"/>
        <v>0</v>
      </c>
      <c r="G53">
        <f t="shared" si="0"/>
        <v>0</v>
      </c>
      <c r="H53">
        <f t="shared" si="0"/>
        <v>0</v>
      </c>
      <c r="I53">
        <f t="shared" si="0"/>
        <v>0</v>
      </c>
      <c r="J53">
        <f t="shared" si="0"/>
        <v>0</v>
      </c>
      <c r="K53">
        <f t="shared" si="0"/>
        <v>-74.924999999999997</v>
      </c>
      <c r="L53">
        <f t="shared" si="0"/>
        <v>-91.335999999999999</v>
      </c>
      <c r="M53">
        <f t="shared" si="0"/>
        <v>-114.88200000000001</v>
      </c>
      <c r="N53">
        <f t="shared" si="0"/>
        <v>2.823</v>
      </c>
      <c r="O53">
        <f t="shared" si="0"/>
        <v>-0.94299999999999995</v>
      </c>
      <c r="P53">
        <f t="shared" si="0"/>
        <v>-137.82399999999998</v>
      </c>
      <c r="Q53">
        <f t="shared" si="0"/>
        <v>-33.731999999999999</v>
      </c>
      <c r="R53">
        <f t="shared" si="0"/>
        <v>0</v>
      </c>
      <c r="S53">
        <f t="shared" si="0"/>
        <v>0</v>
      </c>
      <c r="T53">
        <f t="shared" si="0"/>
        <v>0</v>
      </c>
      <c r="U53">
        <f t="shared" si="0"/>
        <v>-6.4190000000000005</v>
      </c>
      <c r="V53">
        <f t="shared" si="0"/>
        <v>-28.52</v>
      </c>
      <c r="W53">
        <f t="shared" si="0"/>
        <v>0</v>
      </c>
      <c r="X53">
        <f t="shared" si="0"/>
        <v>-60.125</v>
      </c>
      <c r="Y53">
        <f t="shared" si="0"/>
        <v>0</v>
      </c>
      <c r="Z53">
        <f t="shared" si="0"/>
        <v>0</v>
      </c>
      <c r="AA53">
        <f t="shared" si="0"/>
        <v>96.305000000000007</v>
      </c>
      <c r="AB53">
        <f t="shared" si="0"/>
        <v>0</v>
      </c>
      <c r="AC53">
        <f t="shared" si="0"/>
        <v>-2.907</v>
      </c>
      <c r="AD53">
        <f t="shared" si="0"/>
        <v>-11.27436</v>
      </c>
      <c r="AE53">
        <f t="shared" si="0"/>
        <v>-1079.376</v>
      </c>
      <c r="AF53">
        <f t="shared" si="0"/>
        <v>0</v>
      </c>
      <c r="AG53">
        <f t="shared" si="0"/>
        <v>0</v>
      </c>
      <c r="AH53">
        <f t="shared" si="0"/>
        <v>0</v>
      </c>
      <c r="AI53">
        <f t="shared" si="0"/>
        <v>0</v>
      </c>
      <c r="AJ53">
        <f t="shared" si="0"/>
        <v>0</v>
      </c>
      <c r="AK53">
        <f t="shared" si="0"/>
        <v>0</v>
      </c>
      <c r="AL53">
        <f t="shared" si="0"/>
        <v>0</v>
      </c>
    </row>
    <row r="54" spans="1:38" x14ac:dyDescent="0.3">
      <c r="A54" t="s">
        <v>122</v>
      </c>
      <c r="B54">
        <f t="shared" si="1"/>
        <v>0</v>
      </c>
      <c r="C54">
        <f t="shared" si="0"/>
        <v>0</v>
      </c>
      <c r="D54">
        <f t="shared" si="0"/>
        <v>976.14300000000003</v>
      </c>
      <c r="E54">
        <f t="shared" si="0"/>
        <v>74.251999999999995</v>
      </c>
      <c r="F54">
        <f t="shared" si="0"/>
        <v>0</v>
      </c>
      <c r="G54">
        <f t="shared" si="0"/>
        <v>0</v>
      </c>
      <c r="H54">
        <f t="shared" si="0"/>
        <v>0</v>
      </c>
      <c r="I54">
        <f t="shared" si="0"/>
        <v>0</v>
      </c>
      <c r="J54">
        <f t="shared" si="0"/>
        <v>0</v>
      </c>
      <c r="K54">
        <f t="shared" si="0"/>
        <v>376.47500000000002</v>
      </c>
      <c r="L54">
        <f t="shared" si="0"/>
        <v>301.036</v>
      </c>
      <c r="M54">
        <f t="shared" si="0"/>
        <v>1002.182</v>
      </c>
      <c r="N54">
        <f t="shared" si="0"/>
        <v>36.698999999999998</v>
      </c>
      <c r="O54">
        <f t="shared" si="0"/>
        <v>5.6579999999999995</v>
      </c>
      <c r="P54">
        <f t="shared" si="0"/>
        <v>1310.2719999999999</v>
      </c>
      <c r="Q54">
        <f t="shared" si="0"/>
        <v>259.54900000000004</v>
      </c>
      <c r="R54">
        <f t="shared" si="0"/>
        <v>0</v>
      </c>
      <c r="S54">
        <f t="shared" si="0"/>
        <v>0</v>
      </c>
      <c r="T54">
        <f t="shared" si="0"/>
        <v>0</v>
      </c>
      <c r="U54">
        <f t="shared" ref="C54:AL61" si="2">U9*U$46</f>
        <v>119.21000000000001</v>
      </c>
      <c r="V54">
        <f t="shared" si="2"/>
        <v>90.160000000000011</v>
      </c>
      <c r="W54">
        <f t="shared" si="2"/>
        <v>0</v>
      </c>
      <c r="X54">
        <f t="shared" si="2"/>
        <v>986.05000000000007</v>
      </c>
      <c r="Y54">
        <f t="shared" si="2"/>
        <v>0</v>
      </c>
      <c r="Z54">
        <f t="shared" si="2"/>
        <v>0</v>
      </c>
      <c r="AA54">
        <f t="shared" si="2"/>
        <v>243.10000000000002</v>
      </c>
      <c r="AB54">
        <f t="shared" si="2"/>
        <v>0</v>
      </c>
      <c r="AC54">
        <f t="shared" si="2"/>
        <v>4.8449999999999998</v>
      </c>
      <c r="AD54">
        <f t="shared" si="2"/>
        <v>54.492739999999998</v>
      </c>
      <c r="AE54">
        <f t="shared" si="2"/>
        <v>2054.7919999999999</v>
      </c>
      <c r="AF54">
        <f t="shared" si="2"/>
        <v>0</v>
      </c>
      <c r="AG54">
        <f t="shared" si="2"/>
        <v>0</v>
      </c>
      <c r="AH54">
        <f t="shared" si="2"/>
        <v>0</v>
      </c>
      <c r="AI54">
        <f t="shared" si="2"/>
        <v>0</v>
      </c>
      <c r="AJ54">
        <f t="shared" si="2"/>
        <v>0</v>
      </c>
      <c r="AK54">
        <f t="shared" si="2"/>
        <v>0</v>
      </c>
      <c r="AL54">
        <f t="shared" si="2"/>
        <v>0</v>
      </c>
    </row>
    <row r="55" spans="1:38" x14ac:dyDescent="0.3">
      <c r="A55" t="s">
        <v>123</v>
      </c>
      <c r="B55">
        <f t="shared" si="1"/>
        <v>0</v>
      </c>
      <c r="C55">
        <f t="shared" si="2"/>
        <v>0</v>
      </c>
      <c r="D55">
        <f t="shared" si="2"/>
        <v>-817.90300000000002</v>
      </c>
      <c r="E55">
        <f t="shared" si="2"/>
        <v>-46.896000000000001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  <c r="J55">
        <f t="shared" si="2"/>
        <v>0</v>
      </c>
      <c r="K55">
        <f t="shared" si="2"/>
        <v>-452.32500000000005</v>
      </c>
      <c r="L55">
        <f t="shared" si="2"/>
        <v>-392.37200000000001</v>
      </c>
      <c r="M55">
        <f t="shared" si="2"/>
        <v>-1117.0640000000001</v>
      </c>
      <c r="N55">
        <f t="shared" si="2"/>
        <v>-33.875999999999998</v>
      </c>
      <c r="O55">
        <f t="shared" si="2"/>
        <v>-6.601</v>
      </c>
      <c r="P55">
        <f t="shared" si="2"/>
        <v>-1448.096</v>
      </c>
      <c r="Q55">
        <f t="shared" si="2"/>
        <v>-294.21800000000002</v>
      </c>
      <c r="R55">
        <f t="shared" si="2"/>
        <v>0</v>
      </c>
      <c r="S55">
        <f t="shared" si="2"/>
        <v>0</v>
      </c>
      <c r="T55">
        <f t="shared" si="2"/>
        <v>0</v>
      </c>
      <c r="U55">
        <f t="shared" si="2"/>
        <v>-124.712</v>
      </c>
      <c r="V55">
        <f t="shared" si="2"/>
        <v>-118.68</v>
      </c>
      <c r="W55">
        <f t="shared" si="2"/>
        <v>0</v>
      </c>
      <c r="X55">
        <f t="shared" si="2"/>
        <v>-1046.175</v>
      </c>
      <c r="Y55">
        <f t="shared" si="2"/>
        <v>0</v>
      </c>
      <c r="Z55">
        <f t="shared" si="2"/>
        <v>0</v>
      </c>
      <c r="AA55">
        <f t="shared" si="2"/>
        <v>-145.86000000000001</v>
      </c>
      <c r="AB55">
        <f t="shared" si="2"/>
        <v>0</v>
      </c>
      <c r="AC55">
        <f t="shared" si="2"/>
        <v>-7.7519999999999998</v>
      </c>
      <c r="AD55">
        <f t="shared" si="2"/>
        <v>-65.767099999999999</v>
      </c>
      <c r="AE55">
        <f t="shared" si="2"/>
        <v>-3134.1680000000001</v>
      </c>
      <c r="AF55">
        <f t="shared" si="2"/>
        <v>0</v>
      </c>
      <c r="AG55">
        <f t="shared" si="2"/>
        <v>0</v>
      </c>
      <c r="AH55">
        <f t="shared" si="2"/>
        <v>0</v>
      </c>
      <c r="AI55">
        <f t="shared" si="2"/>
        <v>0</v>
      </c>
      <c r="AJ55">
        <f t="shared" si="2"/>
        <v>0</v>
      </c>
      <c r="AK55">
        <f t="shared" si="2"/>
        <v>0</v>
      </c>
      <c r="AL55">
        <f t="shared" si="2"/>
        <v>0</v>
      </c>
    </row>
    <row r="56" spans="1:38" x14ac:dyDescent="0.3">
      <c r="A56" t="s">
        <v>124</v>
      </c>
      <c r="B56">
        <f t="shared" si="1"/>
        <v>0</v>
      </c>
      <c r="C56">
        <f t="shared" si="2"/>
        <v>0</v>
      </c>
      <c r="D56">
        <f t="shared" si="2"/>
        <v>37.582000000000001</v>
      </c>
      <c r="E56">
        <f t="shared" si="2"/>
        <v>94.768999999999991</v>
      </c>
      <c r="F56">
        <f t="shared" si="2"/>
        <v>0</v>
      </c>
      <c r="G56">
        <f t="shared" si="2"/>
        <v>792.40800000000002</v>
      </c>
      <c r="H56">
        <f t="shared" si="2"/>
        <v>1159.68</v>
      </c>
      <c r="I56">
        <f t="shared" si="2"/>
        <v>0</v>
      </c>
      <c r="J56">
        <f t="shared" si="2"/>
        <v>0</v>
      </c>
      <c r="K56">
        <f t="shared" si="2"/>
        <v>-341.32499999999999</v>
      </c>
      <c r="L56">
        <f t="shared" si="2"/>
        <v>-325.26800000000003</v>
      </c>
      <c r="M56">
        <f t="shared" si="2"/>
        <v>81.25800000000001</v>
      </c>
      <c r="N56">
        <f t="shared" si="2"/>
        <v>-85.631</v>
      </c>
      <c r="O56">
        <f t="shared" si="2"/>
        <v>121.64699999999999</v>
      </c>
      <c r="P56">
        <f t="shared" si="2"/>
        <v>-2107.0079999999998</v>
      </c>
      <c r="Q56">
        <f t="shared" si="2"/>
        <v>267.04500000000002</v>
      </c>
      <c r="R56">
        <f t="shared" si="2"/>
        <v>0</v>
      </c>
      <c r="S56">
        <f t="shared" si="2"/>
        <v>0</v>
      </c>
      <c r="T56">
        <f t="shared" si="2"/>
        <v>0</v>
      </c>
      <c r="U56">
        <f t="shared" si="2"/>
        <v>-378.721</v>
      </c>
      <c r="V56">
        <f t="shared" si="2"/>
        <v>843.64</v>
      </c>
      <c r="W56">
        <f t="shared" si="2"/>
        <v>0</v>
      </c>
      <c r="X56">
        <f t="shared" si="2"/>
        <v>724.27500000000009</v>
      </c>
      <c r="Y56">
        <f t="shared" si="2"/>
        <v>0</v>
      </c>
      <c r="Z56">
        <f t="shared" si="2"/>
        <v>0</v>
      </c>
      <c r="AA56">
        <f t="shared" si="2"/>
        <v>-52.36</v>
      </c>
      <c r="AB56">
        <f t="shared" si="2"/>
        <v>0</v>
      </c>
      <c r="AC56">
        <f t="shared" si="2"/>
        <v>-45.542999999999999</v>
      </c>
      <c r="AD56">
        <f t="shared" si="2"/>
        <v>-2567.73549</v>
      </c>
      <c r="AE56">
        <f t="shared" si="2"/>
        <v>1156.2160000000001</v>
      </c>
      <c r="AF56">
        <f t="shared" si="2"/>
        <v>0</v>
      </c>
      <c r="AG56">
        <f t="shared" si="2"/>
        <v>0</v>
      </c>
      <c r="AH56">
        <f t="shared" si="2"/>
        <v>0</v>
      </c>
      <c r="AI56">
        <f t="shared" si="2"/>
        <v>0</v>
      </c>
      <c r="AJ56">
        <f t="shared" si="2"/>
        <v>0</v>
      </c>
      <c r="AK56">
        <f t="shared" si="2"/>
        <v>0</v>
      </c>
      <c r="AL56">
        <f t="shared" si="2"/>
        <v>0</v>
      </c>
    </row>
    <row r="57" spans="1:38" x14ac:dyDescent="0.3">
      <c r="A57" t="s">
        <v>125</v>
      </c>
      <c r="B57">
        <f t="shared" si="1"/>
        <v>0</v>
      </c>
      <c r="C57">
        <f t="shared" si="2"/>
        <v>0</v>
      </c>
      <c r="D57">
        <f t="shared" si="2"/>
        <v>1153.174</v>
      </c>
      <c r="E57">
        <f t="shared" si="2"/>
        <v>4860.5749999999998</v>
      </c>
      <c r="F57">
        <f t="shared" si="2"/>
        <v>0</v>
      </c>
      <c r="G57">
        <f t="shared" si="2"/>
        <v>17208.363999999998</v>
      </c>
      <c r="H57">
        <f t="shared" si="2"/>
        <v>49827.839999999997</v>
      </c>
      <c r="I57">
        <f t="shared" si="2"/>
        <v>0</v>
      </c>
      <c r="J57">
        <f t="shared" si="2"/>
        <v>0</v>
      </c>
      <c r="K57">
        <f t="shared" si="2"/>
        <v>8109.4750000000004</v>
      </c>
      <c r="L57">
        <f t="shared" si="2"/>
        <v>3827.7240000000002</v>
      </c>
      <c r="M57">
        <f t="shared" si="2"/>
        <v>18094.382000000001</v>
      </c>
      <c r="N57">
        <f t="shared" si="2"/>
        <v>285.12299999999999</v>
      </c>
      <c r="O57">
        <f t="shared" si="2"/>
        <v>194.25799999999998</v>
      </c>
      <c r="P57">
        <f t="shared" si="2"/>
        <v>9197.3919999999998</v>
      </c>
      <c r="Q57">
        <f t="shared" si="2"/>
        <v>3673.9770000000003</v>
      </c>
      <c r="R57">
        <f t="shared" si="2"/>
        <v>0</v>
      </c>
      <c r="S57">
        <f t="shared" si="2"/>
        <v>0.93700000000000006</v>
      </c>
      <c r="T57">
        <f t="shared" si="2"/>
        <v>0</v>
      </c>
      <c r="U57">
        <f t="shared" si="2"/>
        <v>4090.7370000000001</v>
      </c>
      <c r="V57">
        <f t="shared" si="2"/>
        <v>5946.88</v>
      </c>
      <c r="W57">
        <f t="shared" si="2"/>
        <v>0</v>
      </c>
      <c r="X57">
        <f t="shared" si="2"/>
        <v>39281.974999999999</v>
      </c>
      <c r="Y57">
        <f t="shared" si="2"/>
        <v>0</v>
      </c>
      <c r="Z57">
        <f t="shared" si="2"/>
        <v>0</v>
      </c>
      <c r="AA57">
        <f t="shared" si="2"/>
        <v>719.95</v>
      </c>
      <c r="AB57">
        <f t="shared" si="2"/>
        <v>0</v>
      </c>
      <c r="AC57">
        <f t="shared" si="2"/>
        <v>118.218</v>
      </c>
      <c r="AD57">
        <f t="shared" si="2"/>
        <v>1208.23558</v>
      </c>
      <c r="AE57">
        <f t="shared" si="2"/>
        <v>38879.232000000004</v>
      </c>
      <c r="AF57">
        <f t="shared" si="2"/>
        <v>0</v>
      </c>
      <c r="AG57">
        <f t="shared" si="2"/>
        <v>1391</v>
      </c>
      <c r="AH57">
        <f t="shared" si="2"/>
        <v>31948</v>
      </c>
      <c r="AI57">
        <f t="shared" si="2"/>
        <v>0</v>
      </c>
      <c r="AJ57">
        <f t="shared" si="2"/>
        <v>0</v>
      </c>
      <c r="AK57">
        <f t="shared" si="2"/>
        <v>6064</v>
      </c>
      <c r="AL57">
        <f t="shared" si="2"/>
        <v>0</v>
      </c>
    </row>
    <row r="58" spans="1:38" x14ac:dyDescent="0.3">
      <c r="A58" t="s">
        <v>126</v>
      </c>
      <c r="B58">
        <f t="shared" si="1"/>
        <v>0</v>
      </c>
      <c r="C58">
        <f t="shared" si="2"/>
        <v>0</v>
      </c>
      <c r="D58">
        <f t="shared" si="2"/>
        <v>-385.71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-45636.479999999996</v>
      </c>
      <c r="I58">
        <f t="shared" si="2"/>
        <v>0</v>
      </c>
      <c r="J58">
        <f t="shared" si="2"/>
        <v>0</v>
      </c>
      <c r="K58">
        <f t="shared" si="2"/>
        <v>-0.92500000000000004</v>
      </c>
      <c r="L58">
        <f t="shared" si="2"/>
        <v>-91.335999999999999</v>
      </c>
      <c r="M58">
        <f t="shared" si="2"/>
        <v>-32.690000000000005</v>
      </c>
      <c r="N58">
        <f t="shared" si="2"/>
        <v>0</v>
      </c>
      <c r="O58">
        <f t="shared" si="2"/>
        <v>0</v>
      </c>
      <c r="P58">
        <f t="shared" si="2"/>
        <v>-3100.096</v>
      </c>
      <c r="Q58">
        <f t="shared" si="2"/>
        <v>0</v>
      </c>
      <c r="R58">
        <f t="shared" si="2"/>
        <v>0</v>
      </c>
      <c r="S58">
        <f t="shared" si="2"/>
        <v>0</v>
      </c>
      <c r="T58">
        <f t="shared" si="2"/>
        <v>0</v>
      </c>
      <c r="U58">
        <f t="shared" si="2"/>
        <v>-436.49200000000002</v>
      </c>
      <c r="V58">
        <f t="shared" si="2"/>
        <v>0</v>
      </c>
      <c r="W58">
        <f t="shared" si="2"/>
        <v>0</v>
      </c>
      <c r="X58">
        <f t="shared" si="2"/>
        <v>0</v>
      </c>
      <c r="Y58">
        <f t="shared" si="2"/>
        <v>0</v>
      </c>
      <c r="Z58">
        <f t="shared" si="2"/>
        <v>0</v>
      </c>
      <c r="AA58">
        <f t="shared" si="2"/>
        <v>0</v>
      </c>
      <c r="AB58">
        <f t="shared" si="2"/>
        <v>0</v>
      </c>
      <c r="AC58">
        <f t="shared" si="2"/>
        <v>0</v>
      </c>
      <c r="AD58">
        <f t="shared" si="2"/>
        <v>-23.488250000000001</v>
      </c>
      <c r="AE58">
        <f t="shared" si="2"/>
        <v>-38879.232000000004</v>
      </c>
      <c r="AF58">
        <f t="shared" si="2"/>
        <v>19078.305</v>
      </c>
      <c r="AG58">
        <f t="shared" si="2"/>
        <v>-1391</v>
      </c>
      <c r="AH58">
        <f t="shared" si="2"/>
        <v>-31948</v>
      </c>
      <c r="AI58">
        <f t="shared" si="2"/>
        <v>37338</v>
      </c>
      <c r="AJ58">
        <f t="shared" si="2"/>
        <v>1718</v>
      </c>
      <c r="AK58">
        <f t="shared" si="2"/>
        <v>-718</v>
      </c>
      <c r="AL58">
        <f t="shared" si="2"/>
        <v>0</v>
      </c>
    </row>
    <row r="59" spans="1:38" x14ac:dyDescent="0.3">
      <c r="A59" t="s">
        <v>127</v>
      </c>
      <c r="B59">
        <f t="shared" si="1"/>
        <v>0</v>
      </c>
      <c r="C59">
        <f t="shared" si="2"/>
        <v>0</v>
      </c>
      <c r="D59">
        <f t="shared" si="2"/>
        <v>-385.71</v>
      </c>
      <c r="E59">
        <f t="shared" si="2"/>
        <v>0</v>
      </c>
      <c r="F59">
        <f t="shared" si="2"/>
        <v>0</v>
      </c>
      <c r="G59">
        <f t="shared" si="2"/>
        <v>0</v>
      </c>
      <c r="H59">
        <f t="shared" si="2"/>
        <v>-45636.479999999996</v>
      </c>
      <c r="I59">
        <f t="shared" si="2"/>
        <v>0</v>
      </c>
      <c r="J59">
        <f t="shared" si="2"/>
        <v>0</v>
      </c>
      <c r="K59">
        <f t="shared" si="2"/>
        <v>-0.92500000000000004</v>
      </c>
      <c r="L59">
        <f t="shared" si="2"/>
        <v>-84.811999999999998</v>
      </c>
      <c r="M59">
        <f t="shared" si="2"/>
        <v>-31.756</v>
      </c>
      <c r="N59">
        <f t="shared" si="2"/>
        <v>0</v>
      </c>
      <c r="O59">
        <f t="shared" si="2"/>
        <v>0</v>
      </c>
      <c r="P59">
        <f t="shared" si="2"/>
        <v>-2806.5119999999997</v>
      </c>
      <c r="Q59">
        <f t="shared" si="2"/>
        <v>0</v>
      </c>
      <c r="R59">
        <f t="shared" si="2"/>
        <v>0</v>
      </c>
      <c r="S59">
        <f t="shared" si="2"/>
        <v>0</v>
      </c>
      <c r="T59">
        <f t="shared" si="2"/>
        <v>0</v>
      </c>
      <c r="U59">
        <f t="shared" si="2"/>
        <v>0</v>
      </c>
      <c r="V59">
        <f t="shared" si="2"/>
        <v>0</v>
      </c>
      <c r="W59">
        <f t="shared" si="2"/>
        <v>0</v>
      </c>
      <c r="X59">
        <f t="shared" si="2"/>
        <v>0</v>
      </c>
      <c r="Y59">
        <f t="shared" si="2"/>
        <v>0</v>
      </c>
      <c r="Z59">
        <f t="shared" si="2"/>
        <v>0</v>
      </c>
      <c r="AA59">
        <f t="shared" si="2"/>
        <v>0</v>
      </c>
      <c r="AB59">
        <f t="shared" si="2"/>
        <v>0</v>
      </c>
      <c r="AC59">
        <f t="shared" si="2"/>
        <v>0</v>
      </c>
      <c r="AD59">
        <f t="shared" si="2"/>
        <v>-23.488250000000001</v>
      </c>
      <c r="AE59">
        <f t="shared" si="2"/>
        <v>-17214.871999999999</v>
      </c>
      <c r="AF59">
        <f t="shared" si="2"/>
        <v>-834.41</v>
      </c>
      <c r="AG59">
        <f t="shared" si="2"/>
        <v>-1391</v>
      </c>
      <c r="AH59">
        <f t="shared" si="2"/>
        <v>-31948</v>
      </c>
      <c r="AI59">
        <f t="shared" si="2"/>
        <v>40811</v>
      </c>
      <c r="AJ59">
        <f t="shared" si="2"/>
        <v>1073</v>
      </c>
      <c r="AK59">
        <f t="shared" si="2"/>
        <v>-718</v>
      </c>
      <c r="AL59">
        <f t="shared" si="2"/>
        <v>0</v>
      </c>
    </row>
    <row r="60" spans="1:38" x14ac:dyDescent="0.3">
      <c r="A60" t="s">
        <v>128</v>
      </c>
      <c r="B60">
        <f t="shared" si="1"/>
        <v>0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2"/>
        <v>0</v>
      </c>
      <c r="J60">
        <f t="shared" si="2"/>
        <v>0</v>
      </c>
      <c r="K60">
        <f t="shared" si="2"/>
        <v>0</v>
      </c>
      <c r="L60">
        <f t="shared" si="2"/>
        <v>-5.5920000000000005</v>
      </c>
      <c r="M60">
        <f t="shared" si="2"/>
        <v>0</v>
      </c>
      <c r="N60">
        <f t="shared" si="2"/>
        <v>0</v>
      </c>
      <c r="O60">
        <f t="shared" si="2"/>
        <v>0</v>
      </c>
      <c r="P60">
        <f t="shared" si="2"/>
        <v>-293.584</v>
      </c>
      <c r="Q60">
        <f t="shared" si="2"/>
        <v>0</v>
      </c>
      <c r="R60">
        <f t="shared" si="2"/>
        <v>0</v>
      </c>
      <c r="S60">
        <f t="shared" si="2"/>
        <v>0</v>
      </c>
      <c r="T60">
        <f t="shared" si="2"/>
        <v>0</v>
      </c>
      <c r="U60">
        <f t="shared" si="2"/>
        <v>0</v>
      </c>
      <c r="V60">
        <f t="shared" si="2"/>
        <v>0</v>
      </c>
      <c r="W60">
        <f t="shared" si="2"/>
        <v>0</v>
      </c>
      <c r="X60">
        <f t="shared" si="2"/>
        <v>0</v>
      </c>
      <c r="Y60">
        <f t="shared" si="2"/>
        <v>0</v>
      </c>
      <c r="Z60">
        <f t="shared" si="2"/>
        <v>0</v>
      </c>
      <c r="AA60">
        <f t="shared" si="2"/>
        <v>0</v>
      </c>
      <c r="AB60">
        <f t="shared" si="2"/>
        <v>0</v>
      </c>
      <c r="AC60">
        <f t="shared" si="2"/>
        <v>0</v>
      </c>
      <c r="AD60">
        <f t="shared" si="2"/>
        <v>0</v>
      </c>
      <c r="AE60">
        <f t="shared" si="2"/>
        <v>-765.68799999999999</v>
      </c>
      <c r="AF60">
        <f t="shared" si="2"/>
        <v>-1047.085</v>
      </c>
      <c r="AG60">
        <f t="shared" si="2"/>
        <v>0</v>
      </c>
      <c r="AH60">
        <f t="shared" si="2"/>
        <v>0</v>
      </c>
      <c r="AI60">
        <f t="shared" si="2"/>
        <v>0</v>
      </c>
      <c r="AJ60">
        <f t="shared" si="2"/>
        <v>713</v>
      </c>
      <c r="AK60">
        <f t="shared" si="2"/>
        <v>0</v>
      </c>
      <c r="AL60">
        <f t="shared" si="2"/>
        <v>0</v>
      </c>
    </row>
    <row r="61" spans="1:38" x14ac:dyDescent="0.3">
      <c r="A61" t="s">
        <v>129</v>
      </c>
      <c r="B61">
        <f t="shared" si="1"/>
        <v>0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  <c r="H61">
        <f t="shared" si="2"/>
        <v>0</v>
      </c>
      <c r="I61">
        <f t="shared" si="2"/>
        <v>0</v>
      </c>
      <c r="J61">
        <f t="shared" si="2"/>
        <v>0</v>
      </c>
      <c r="K61">
        <f t="shared" si="2"/>
        <v>0</v>
      </c>
      <c r="L61">
        <f t="shared" si="2"/>
        <v>0</v>
      </c>
      <c r="M61">
        <f t="shared" si="2"/>
        <v>-0.93400000000000005</v>
      </c>
      <c r="N61">
        <f t="shared" si="2"/>
        <v>0</v>
      </c>
      <c r="O61">
        <f t="shared" si="2"/>
        <v>0</v>
      </c>
      <c r="P61">
        <f t="shared" si="2"/>
        <v>0</v>
      </c>
      <c r="Q61">
        <f t="shared" si="2"/>
        <v>0</v>
      </c>
      <c r="R61">
        <f t="shared" si="2"/>
        <v>0</v>
      </c>
      <c r="S61">
        <f t="shared" si="2"/>
        <v>0</v>
      </c>
      <c r="T61">
        <f t="shared" si="2"/>
        <v>0</v>
      </c>
      <c r="U61">
        <f t="shared" si="2"/>
        <v>-436.49200000000002</v>
      </c>
      <c r="V61">
        <f t="shared" si="2"/>
        <v>0</v>
      </c>
      <c r="W61">
        <f t="shared" si="2"/>
        <v>0</v>
      </c>
      <c r="X61">
        <f t="shared" ref="C61:AL68" si="3">X16*X$46</f>
        <v>0</v>
      </c>
      <c r="Y61">
        <f t="shared" si="3"/>
        <v>0</v>
      </c>
      <c r="Z61">
        <f t="shared" si="3"/>
        <v>0</v>
      </c>
      <c r="AA61">
        <f t="shared" si="3"/>
        <v>0</v>
      </c>
      <c r="AB61">
        <f t="shared" si="3"/>
        <v>0</v>
      </c>
      <c r="AC61">
        <f t="shared" si="3"/>
        <v>0</v>
      </c>
      <c r="AD61">
        <f t="shared" si="3"/>
        <v>0</v>
      </c>
      <c r="AE61">
        <f t="shared" si="3"/>
        <v>-20649.168000000001</v>
      </c>
      <c r="AF61">
        <f t="shared" si="3"/>
        <v>20163.400000000001</v>
      </c>
      <c r="AG61">
        <f t="shared" si="3"/>
        <v>0</v>
      </c>
      <c r="AH61">
        <f t="shared" si="3"/>
        <v>0</v>
      </c>
      <c r="AI61">
        <f t="shared" si="3"/>
        <v>0</v>
      </c>
      <c r="AJ61">
        <f t="shared" si="3"/>
        <v>0</v>
      </c>
      <c r="AK61">
        <f t="shared" si="3"/>
        <v>0</v>
      </c>
      <c r="AL61">
        <f t="shared" si="3"/>
        <v>0</v>
      </c>
    </row>
    <row r="62" spans="1:38" x14ac:dyDescent="0.3">
      <c r="A62" t="s">
        <v>130</v>
      </c>
      <c r="B62">
        <f t="shared" si="1"/>
        <v>0</v>
      </c>
      <c r="C62">
        <f t="shared" si="3"/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0</v>
      </c>
      <c r="J62">
        <f t="shared" si="3"/>
        <v>0</v>
      </c>
      <c r="K62">
        <f t="shared" si="3"/>
        <v>0</v>
      </c>
      <c r="L62">
        <f t="shared" si="3"/>
        <v>0</v>
      </c>
      <c r="M62">
        <f t="shared" si="3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  <c r="T62">
        <f t="shared" si="3"/>
        <v>0</v>
      </c>
      <c r="U62">
        <f t="shared" si="3"/>
        <v>0</v>
      </c>
      <c r="V62">
        <f t="shared" si="3"/>
        <v>0</v>
      </c>
      <c r="W62">
        <f t="shared" si="3"/>
        <v>0</v>
      </c>
      <c r="X62">
        <f t="shared" si="3"/>
        <v>0</v>
      </c>
      <c r="Y62">
        <f t="shared" si="3"/>
        <v>0</v>
      </c>
      <c r="Z62">
        <f t="shared" si="3"/>
        <v>0</v>
      </c>
      <c r="AA62">
        <f t="shared" si="3"/>
        <v>0</v>
      </c>
      <c r="AB62">
        <f t="shared" si="3"/>
        <v>0</v>
      </c>
      <c r="AC62">
        <f t="shared" si="3"/>
        <v>0</v>
      </c>
      <c r="AD62">
        <f t="shared" si="3"/>
        <v>0</v>
      </c>
      <c r="AE62">
        <f t="shared" si="3"/>
        <v>-249.50400000000002</v>
      </c>
      <c r="AF62">
        <f t="shared" si="3"/>
        <v>797.30500000000006</v>
      </c>
      <c r="AG62">
        <f t="shared" si="3"/>
        <v>0</v>
      </c>
      <c r="AH62">
        <f t="shared" si="3"/>
        <v>0</v>
      </c>
      <c r="AI62">
        <f t="shared" si="3"/>
        <v>-3474</v>
      </c>
      <c r="AJ62">
        <f t="shared" si="3"/>
        <v>-68</v>
      </c>
      <c r="AK62">
        <f t="shared" si="3"/>
        <v>0</v>
      </c>
      <c r="AL62">
        <f t="shared" si="3"/>
        <v>0</v>
      </c>
    </row>
    <row r="63" spans="1:38" x14ac:dyDescent="0.3">
      <c r="A63" t="s">
        <v>131</v>
      </c>
      <c r="B63">
        <f t="shared" si="1"/>
        <v>0</v>
      </c>
      <c r="C63">
        <f t="shared" si="3"/>
        <v>0</v>
      </c>
      <c r="D63">
        <f t="shared" si="3"/>
        <v>767.46399999999994</v>
      </c>
      <c r="E63">
        <f t="shared" si="3"/>
        <v>4860.5749999999998</v>
      </c>
      <c r="F63">
        <f t="shared" si="3"/>
        <v>0</v>
      </c>
      <c r="G63">
        <f t="shared" si="3"/>
        <v>17208.363999999998</v>
      </c>
      <c r="H63">
        <f t="shared" si="3"/>
        <v>4191.3599999999997</v>
      </c>
      <c r="I63">
        <f t="shared" si="3"/>
        <v>0</v>
      </c>
      <c r="J63">
        <f t="shared" si="3"/>
        <v>0</v>
      </c>
      <c r="K63">
        <f t="shared" si="3"/>
        <v>8108.55</v>
      </c>
      <c r="L63">
        <f t="shared" si="3"/>
        <v>3736.3880000000004</v>
      </c>
      <c r="M63">
        <f t="shared" si="3"/>
        <v>18061.692000000003</v>
      </c>
      <c r="N63">
        <f t="shared" si="3"/>
        <v>285.12299999999999</v>
      </c>
      <c r="O63">
        <f t="shared" si="3"/>
        <v>194.25799999999998</v>
      </c>
      <c r="P63">
        <f t="shared" si="3"/>
        <v>6097.2959999999994</v>
      </c>
      <c r="Q63">
        <f t="shared" si="3"/>
        <v>3673.9770000000003</v>
      </c>
      <c r="R63">
        <f t="shared" si="3"/>
        <v>0</v>
      </c>
      <c r="S63">
        <f t="shared" si="3"/>
        <v>0.93700000000000006</v>
      </c>
      <c r="T63">
        <f t="shared" si="3"/>
        <v>0</v>
      </c>
      <c r="U63">
        <f t="shared" si="3"/>
        <v>3653.328</v>
      </c>
      <c r="V63">
        <f t="shared" si="3"/>
        <v>5945.96</v>
      </c>
      <c r="W63">
        <f t="shared" si="3"/>
        <v>0</v>
      </c>
      <c r="X63">
        <f t="shared" si="3"/>
        <v>39281.974999999999</v>
      </c>
      <c r="Y63">
        <f t="shared" si="3"/>
        <v>0</v>
      </c>
      <c r="Z63">
        <f t="shared" si="3"/>
        <v>0</v>
      </c>
      <c r="AA63">
        <f t="shared" si="3"/>
        <v>719.95</v>
      </c>
      <c r="AB63">
        <f t="shared" si="3"/>
        <v>0</v>
      </c>
      <c r="AC63">
        <f t="shared" si="3"/>
        <v>118.218</v>
      </c>
      <c r="AD63">
        <f t="shared" si="3"/>
        <v>1183.8078</v>
      </c>
      <c r="AE63">
        <f t="shared" si="3"/>
        <v>0</v>
      </c>
      <c r="AF63">
        <f t="shared" si="3"/>
        <v>19078.305</v>
      </c>
      <c r="AG63">
        <f t="shared" si="3"/>
        <v>0</v>
      </c>
      <c r="AH63">
        <f t="shared" si="3"/>
        <v>0</v>
      </c>
      <c r="AI63">
        <f t="shared" si="3"/>
        <v>37338</v>
      </c>
      <c r="AJ63">
        <f t="shared" si="3"/>
        <v>1466</v>
      </c>
      <c r="AK63">
        <f t="shared" si="3"/>
        <v>5346</v>
      </c>
      <c r="AL63">
        <f t="shared" si="3"/>
        <v>0</v>
      </c>
    </row>
    <row r="64" spans="1:38" x14ac:dyDescent="0.3">
      <c r="A64" t="s">
        <v>132</v>
      </c>
      <c r="B64">
        <f t="shared" si="1"/>
        <v>0</v>
      </c>
      <c r="C64">
        <f t="shared" si="3"/>
        <v>0</v>
      </c>
      <c r="D64">
        <f t="shared" si="3"/>
        <v>0</v>
      </c>
      <c r="E64">
        <f t="shared" si="3"/>
        <v>4739.4269999999997</v>
      </c>
      <c r="F64">
        <f t="shared" si="3"/>
        <v>0</v>
      </c>
      <c r="G64">
        <f t="shared" si="3"/>
        <v>17208.363999999998</v>
      </c>
      <c r="H64">
        <f t="shared" si="3"/>
        <v>4191.3599999999997</v>
      </c>
      <c r="I64">
        <f t="shared" si="3"/>
        <v>0</v>
      </c>
      <c r="J64">
        <f t="shared" si="3"/>
        <v>0</v>
      </c>
      <c r="K64">
        <f t="shared" si="3"/>
        <v>177.60000000000002</v>
      </c>
      <c r="L64">
        <f t="shared" si="3"/>
        <v>649.60400000000004</v>
      </c>
      <c r="M64">
        <f t="shared" si="3"/>
        <v>2731.9500000000003</v>
      </c>
      <c r="N64">
        <f t="shared" si="3"/>
        <v>109.15599999999999</v>
      </c>
      <c r="O64">
        <f t="shared" si="3"/>
        <v>126.36199999999999</v>
      </c>
      <c r="P64">
        <f t="shared" si="3"/>
        <v>3162.3999999999996</v>
      </c>
      <c r="Q64">
        <f t="shared" si="3"/>
        <v>0</v>
      </c>
      <c r="R64">
        <f t="shared" si="3"/>
        <v>0</v>
      </c>
      <c r="S64">
        <f t="shared" si="3"/>
        <v>0</v>
      </c>
      <c r="T64">
        <f t="shared" si="3"/>
        <v>0</v>
      </c>
      <c r="U64">
        <f t="shared" si="3"/>
        <v>1936.7040000000002</v>
      </c>
      <c r="V64">
        <f t="shared" si="3"/>
        <v>999.12</v>
      </c>
      <c r="W64">
        <f t="shared" si="3"/>
        <v>0</v>
      </c>
      <c r="X64">
        <f t="shared" si="3"/>
        <v>39281.974999999999</v>
      </c>
      <c r="Y64">
        <f t="shared" si="3"/>
        <v>0</v>
      </c>
      <c r="Z64">
        <f t="shared" si="3"/>
        <v>0</v>
      </c>
      <c r="AA64">
        <f t="shared" si="3"/>
        <v>719.95</v>
      </c>
      <c r="AB64">
        <f t="shared" si="3"/>
        <v>0</v>
      </c>
      <c r="AC64">
        <f t="shared" si="3"/>
        <v>114.342</v>
      </c>
      <c r="AD64">
        <f t="shared" si="3"/>
        <v>1076.70138</v>
      </c>
      <c r="AE64">
        <f t="shared" si="3"/>
        <v>0</v>
      </c>
      <c r="AF64">
        <f t="shared" si="3"/>
        <v>6632.7449999999999</v>
      </c>
      <c r="AG64">
        <f t="shared" si="3"/>
        <v>0</v>
      </c>
      <c r="AH64">
        <f t="shared" si="3"/>
        <v>0</v>
      </c>
      <c r="AI64">
        <f t="shared" si="3"/>
        <v>19193</v>
      </c>
      <c r="AJ64">
        <f t="shared" si="3"/>
        <v>0</v>
      </c>
      <c r="AK64">
        <f t="shared" si="3"/>
        <v>4215</v>
      </c>
      <c r="AL64">
        <f t="shared" si="3"/>
        <v>0</v>
      </c>
    </row>
    <row r="65" spans="1:38" x14ac:dyDescent="0.3">
      <c r="A65" t="s">
        <v>133</v>
      </c>
      <c r="B65">
        <f t="shared" si="1"/>
        <v>0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  <c r="H65">
        <f t="shared" si="3"/>
        <v>0</v>
      </c>
      <c r="I65">
        <f t="shared" si="3"/>
        <v>0</v>
      </c>
      <c r="J65">
        <f t="shared" si="3"/>
        <v>0</v>
      </c>
      <c r="K65">
        <f t="shared" si="3"/>
        <v>127.65</v>
      </c>
      <c r="L65">
        <f t="shared" si="3"/>
        <v>303.83199999999999</v>
      </c>
      <c r="M65">
        <f t="shared" si="3"/>
        <v>1589.6680000000001</v>
      </c>
      <c r="N65">
        <f t="shared" si="3"/>
        <v>39.521999999999998</v>
      </c>
      <c r="O65">
        <f t="shared" si="3"/>
        <v>55.637</v>
      </c>
      <c r="P65">
        <f t="shared" si="3"/>
        <v>54.751999999999995</v>
      </c>
      <c r="Q65">
        <f t="shared" si="3"/>
        <v>0</v>
      </c>
      <c r="R65">
        <f t="shared" si="3"/>
        <v>0</v>
      </c>
      <c r="S65">
        <f t="shared" si="3"/>
        <v>0</v>
      </c>
      <c r="T65">
        <f t="shared" si="3"/>
        <v>0</v>
      </c>
      <c r="U65">
        <f t="shared" si="3"/>
        <v>2.7510000000000003</v>
      </c>
      <c r="V65">
        <f t="shared" si="3"/>
        <v>0</v>
      </c>
      <c r="W65">
        <f t="shared" si="3"/>
        <v>0</v>
      </c>
      <c r="X65">
        <f t="shared" si="3"/>
        <v>0</v>
      </c>
      <c r="Y65">
        <f t="shared" si="3"/>
        <v>0</v>
      </c>
      <c r="Z65">
        <f t="shared" si="3"/>
        <v>0</v>
      </c>
      <c r="AA65">
        <f t="shared" si="3"/>
        <v>0</v>
      </c>
      <c r="AB65">
        <f t="shared" si="3"/>
        <v>0</v>
      </c>
      <c r="AC65">
        <f t="shared" si="3"/>
        <v>0</v>
      </c>
      <c r="AD65">
        <f t="shared" si="3"/>
        <v>3.7581199999999999</v>
      </c>
      <c r="AE65">
        <f t="shared" si="3"/>
        <v>0</v>
      </c>
      <c r="AF65">
        <f t="shared" si="3"/>
        <v>4.5250000000000004</v>
      </c>
      <c r="AG65">
        <f t="shared" si="3"/>
        <v>0</v>
      </c>
      <c r="AH65">
        <f t="shared" si="3"/>
        <v>0</v>
      </c>
      <c r="AI65">
        <f t="shared" si="3"/>
        <v>864</v>
      </c>
      <c r="AJ65">
        <f t="shared" si="3"/>
        <v>0</v>
      </c>
      <c r="AK65">
        <f t="shared" si="3"/>
        <v>0</v>
      </c>
      <c r="AL65">
        <f t="shared" si="3"/>
        <v>0</v>
      </c>
    </row>
    <row r="66" spans="1:38" x14ac:dyDescent="0.3">
      <c r="A66" t="s">
        <v>134</v>
      </c>
      <c r="B66">
        <f t="shared" si="1"/>
        <v>0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3"/>
        <v>0</v>
      </c>
      <c r="H66">
        <f t="shared" si="3"/>
        <v>0</v>
      </c>
      <c r="I66">
        <f t="shared" si="3"/>
        <v>0</v>
      </c>
      <c r="J66">
        <f t="shared" si="3"/>
        <v>0</v>
      </c>
      <c r="K66">
        <f t="shared" si="3"/>
        <v>0</v>
      </c>
      <c r="L66">
        <f t="shared" si="3"/>
        <v>11.184000000000001</v>
      </c>
      <c r="M66">
        <f t="shared" si="3"/>
        <v>44.832000000000001</v>
      </c>
      <c r="N66">
        <f t="shared" si="3"/>
        <v>6.5869999999999997</v>
      </c>
      <c r="O66">
        <f t="shared" si="3"/>
        <v>5.6579999999999995</v>
      </c>
      <c r="P66">
        <f t="shared" si="3"/>
        <v>13.215999999999999</v>
      </c>
      <c r="Q66">
        <f t="shared" si="3"/>
        <v>0</v>
      </c>
      <c r="R66">
        <f t="shared" si="3"/>
        <v>0</v>
      </c>
      <c r="S66">
        <f t="shared" si="3"/>
        <v>0</v>
      </c>
      <c r="T66">
        <f t="shared" si="3"/>
        <v>0</v>
      </c>
      <c r="U66">
        <f t="shared" si="3"/>
        <v>2.7510000000000003</v>
      </c>
      <c r="V66">
        <f t="shared" si="3"/>
        <v>0</v>
      </c>
      <c r="W66">
        <f t="shared" si="3"/>
        <v>0</v>
      </c>
      <c r="X66">
        <f t="shared" si="3"/>
        <v>0</v>
      </c>
      <c r="Y66">
        <f t="shared" si="3"/>
        <v>0</v>
      </c>
      <c r="Z66">
        <f t="shared" si="3"/>
        <v>0</v>
      </c>
      <c r="AA66">
        <f t="shared" si="3"/>
        <v>0</v>
      </c>
      <c r="AB66">
        <f t="shared" si="3"/>
        <v>0</v>
      </c>
      <c r="AC66">
        <f t="shared" si="3"/>
        <v>0</v>
      </c>
      <c r="AD66">
        <f t="shared" si="3"/>
        <v>3.7581199999999999</v>
      </c>
      <c r="AE66">
        <f t="shared" si="3"/>
        <v>0</v>
      </c>
      <c r="AF66">
        <f t="shared" si="3"/>
        <v>0</v>
      </c>
      <c r="AG66">
        <f t="shared" si="3"/>
        <v>0</v>
      </c>
      <c r="AH66">
        <f t="shared" si="3"/>
        <v>0</v>
      </c>
      <c r="AI66">
        <f t="shared" si="3"/>
        <v>145</v>
      </c>
      <c r="AJ66">
        <f t="shared" si="3"/>
        <v>0</v>
      </c>
      <c r="AK66">
        <f t="shared" si="3"/>
        <v>0</v>
      </c>
      <c r="AL66">
        <f t="shared" si="3"/>
        <v>0</v>
      </c>
    </row>
    <row r="67" spans="1:38" x14ac:dyDescent="0.3">
      <c r="A67" t="s">
        <v>135</v>
      </c>
      <c r="B67">
        <f t="shared" si="1"/>
        <v>0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17208.363999999998</v>
      </c>
      <c r="H67">
        <f t="shared" si="3"/>
        <v>4191.3599999999997</v>
      </c>
      <c r="I67">
        <f t="shared" si="3"/>
        <v>0</v>
      </c>
      <c r="J67">
        <f t="shared" si="3"/>
        <v>0</v>
      </c>
      <c r="K67">
        <f t="shared" si="3"/>
        <v>37</v>
      </c>
      <c r="L67">
        <f t="shared" si="3"/>
        <v>290.78399999999999</v>
      </c>
      <c r="M67">
        <f t="shared" si="3"/>
        <v>436.178</v>
      </c>
      <c r="N67">
        <f t="shared" si="3"/>
        <v>35.757999999999996</v>
      </c>
      <c r="O67">
        <f t="shared" si="3"/>
        <v>45.263999999999996</v>
      </c>
      <c r="P67">
        <f t="shared" si="3"/>
        <v>3064.2239999999997</v>
      </c>
      <c r="Q67">
        <f t="shared" si="3"/>
        <v>0</v>
      </c>
      <c r="R67">
        <f t="shared" si="3"/>
        <v>0</v>
      </c>
      <c r="S67">
        <f t="shared" si="3"/>
        <v>0</v>
      </c>
      <c r="T67">
        <f t="shared" si="3"/>
        <v>0</v>
      </c>
      <c r="U67">
        <f t="shared" si="3"/>
        <v>1913.779</v>
      </c>
      <c r="V67">
        <f t="shared" si="3"/>
        <v>999.12</v>
      </c>
      <c r="W67">
        <f t="shared" si="3"/>
        <v>0</v>
      </c>
      <c r="X67">
        <f t="shared" si="3"/>
        <v>39281.974999999999</v>
      </c>
      <c r="Y67">
        <f t="shared" si="3"/>
        <v>0</v>
      </c>
      <c r="Z67">
        <f t="shared" si="3"/>
        <v>0</v>
      </c>
      <c r="AA67">
        <f t="shared" si="3"/>
        <v>719.95</v>
      </c>
      <c r="AB67">
        <f t="shared" si="3"/>
        <v>0</v>
      </c>
      <c r="AC67">
        <f t="shared" si="3"/>
        <v>114.342</v>
      </c>
      <c r="AD67">
        <f t="shared" si="3"/>
        <v>1066.36655</v>
      </c>
      <c r="AE67">
        <f t="shared" si="3"/>
        <v>0</v>
      </c>
      <c r="AF67">
        <f t="shared" si="3"/>
        <v>6628.22</v>
      </c>
      <c r="AG67">
        <f t="shared" si="3"/>
        <v>0</v>
      </c>
      <c r="AH67">
        <f t="shared" si="3"/>
        <v>0</v>
      </c>
      <c r="AI67">
        <f t="shared" si="3"/>
        <v>18184</v>
      </c>
      <c r="AJ67">
        <f t="shared" si="3"/>
        <v>0</v>
      </c>
      <c r="AK67">
        <f t="shared" si="3"/>
        <v>0</v>
      </c>
      <c r="AL67">
        <f t="shared" si="3"/>
        <v>0</v>
      </c>
    </row>
    <row r="68" spans="1:38" x14ac:dyDescent="0.3">
      <c r="A68" t="s">
        <v>136</v>
      </c>
      <c r="B68">
        <f t="shared" si="1"/>
        <v>0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  <c r="H68">
        <f t="shared" si="3"/>
        <v>29.759999999999998</v>
      </c>
      <c r="I68">
        <f t="shared" si="3"/>
        <v>0</v>
      </c>
      <c r="J68">
        <f t="shared" si="3"/>
        <v>0</v>
      </c>
      <c r="K68">
        <f t="shared" si="3"/>
        <v>0</v>
      </c>
      <c r="L68">
        <f t="shared" si="3"/>
        <v>21.436</v>
      </c>
      <c r="M68">
        <f t="shared" si="3"/>
        <v>12.142000000000001</v>
      </c>
      <c r="N68">
        <f t="shared" si="3"/>
        <v>0.94099999999999995</v>
      </c>
      <c r="O68">
        <f t="shared" si="3"/>
        <v>5.6579999999999995</v>
      </c>
      <c r="P68">
        <f t="shared" si="3"/>
        <v>177.47199999999998</v>
      </c>
      <c r="Q68">
        <f t="shared" si="3"/>
        <v>0</v>
      </c>
      <c r="R68">
        <f t="shared" si="3"/>
        <v>0</v>
      </c>
      <c r="S68">
        <f t="shared" si="3"/>
        <v>0</v>
      </c>
      <c r="T68">
        <f t="shared" si="3"/>
        <v>0</v>
      </c>
      <c r="U68">
        <f t="shared" si="3"/>
        <v>18.34</v>
      </c>
      <c r="V68">
        <f t="shared" si="3"/>
        <v>0</v>
      </c>
      <c r="W68">
        <f t="shared" si="3"/>
        <v>0</v>
      </c>
      <c r="X68">
        <f t="shared" si="3"/>
        <v>0</v>
      </c>
      <c r="Y68">
        <f t="shared" si="3"/>
        <v>0</v>
      </c>
      <c r="Z68">
        <f t="shared" si="3"/>
        <v>0</v>
      </c>
      <c r="AA68">
        <f t="shared" ref="C68:AL75" si="4">AA23*AA$46</f>
        <v>0</v>
      </c>
      <c r="AB68">
        <f t="shared" si="4"/>
        <v>0</v>
      </c>
      <c r="AC68">
        <f t="shared" si="4"/>
        <v>0</v>
      </c>
      <c r="AD68">
        <f t="shared" si="4"/>
        <v>76.101929999999996</v>
      </c>
      <c r="AE68">
        <f t="shared" si="4"/>
        <v>0</v>
      </c>
      <c r="AF68">
        <f t="shared" si="4"/>
        <v>541.19000000000005</v>
      </c>
      <c r="AG68">
        <f t="shared" si="4"/>
        <v>0</v>
      </c>
      <c r="AH68">
        <f t="shared" si="4"/>
        <v>0</v>
      </c>
      <c r="AI68">
        <f t="shared" si="4"/>
        <v>751</v>
      </c>
      <c r="AJ68">
        <f t="shared" si="4"/>
        <v>0</v>
      </c>
      <c r="AK68">
        <f t="shared" si="4"/>
        <v>0</v>
      </c>
      <c r="AL68">
        <f t="shared" si="4"/>
        <v>0</v>
      </c>
    </row>
    <row r="69" spans="1:38" x14ac:dyDescent="0.3">
      <c r="A69" t="s">
        <v>137</v>
      </c>
      <c r="B69">
        <f t="shared" si="1"/>
        <v>0</v>
      </c>
      <c r="C69">
        <f t="shared" si="4"/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  <c r="H69">
        <f t="shared" si="4"/>
        <v>93.11999999999999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24.232000000000003</v>
      </c>
      <c r="M69">
        <f t="shared" si="4"/>
        <v>5.6040000000000001</v>
      </c>
      <c r="N69">
        <f t="shared" si="4"/>
        <v>0.94099999999999995</v>
      </c>
      <c r="O69">
        <f t="shared" si="4"/>
        <v>3.7719999999999998</v>
      </c>
      <c r="P69">
        <f t="shared" si="4"/>
        <v>317.18399999999997</v>
      </c>
      <c r="Q69">
        <f t="shared" si="4"/>
        <v>0</v>
      </c>
      <c r="R69">
        <f t="shared" si="4"/>
        <v>0</v>
      </c>
      <c r="S69">
        <f t="shared" si="4"/>
        <v>0</v>
      </c>
      <c r="T69">
        <f t="shared" si="4"/>
        <v>0</v>
      </c>
      <c r="U69">
        <f t="shared" si="4"/>
        <v>3.6680000000000001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  <c r="AD69">
        <f t="shared" si="4"/>
        <v>7.5162399999999998</v>
      </c>
      <c r="AE69">
        <f t="shared" si="4"/>
        <v>0</v>
      </c>
      <c r="AF69">
        <f t="shared" si="4"/>
        <v>488.7</v>
      </c>
      <c r="AG69">
        <f t="shared" si="4"/>
        <v>0</v>
      </c>
      <c r="AH69">
        <f t="shared" si="4"/>
        <v>0</v>
      </c>
      <c r="AI69">
        <f t="shared" si="4"/>
        <v>1063</v>
      </c>
      <c r="AJ69">
        <f t="shared" si="4"/>
        <v>0</v>
      </c>
      <c r="AK69">
        <f t="shared" si="4"/>
        <v>0</v>
      </c>
      <c r="AL69">
        <f t="shared" si="4"/>
        <v>0</v>
      </c>
    </row>
    <row r="70" spans="1:38" x14ac:dyDescent="0.3">
      <c r="A70" t="s">
        <v>138</v>
      </c>
      <c r="B70">
        <f t="shared" si="1"/>
        <v>0</v>
      </c>
      <c r="C70">
        <f t="shared" si="4"/>
        <v>0</v>
      </c>
      <c r="D70">
        <f t="shared" si="4"/>
        <v>0</v>
      </c>
      <c r="E70">
        <f t="shared" si="4"/>
        <v>0</v>
      </c>
      <c r="F70">
        <f t="shared" si="4"/>
        <v>0</v>
      </c>
      <c r="G70">
        <f t="shared" si="4"/>
        <v>0</v>
      </c>
      <c r="H70">
        <f t="shared" si="4"/>
        <v>0</v>
      </c>
      <c r="I70">
        <f t="shared" si="4"/>
        <v>0</v>
      </c>
      <c r="J70">
        <f t="shared" si="4"/>
        <v>0</v>
      </c>
      <c r="K70">
        <f t="shared" si="4"/>
        <v>0.92500000000000004</v>
      </c>
      <c r="L70">
        <f t="shared" si="4"/>
        <v>4.66</v>
      </c>
      <c r="M70">
        <f t="shared" si="4"/>
        <v>7.4720000000000004</v>
      </c>
      <c r="N70">
        <f t="shared" si="4"/>
        <v>0</v>
      </c>
      <c r="O70">
        <f t="shared" si="4"/>
        <v>0</v>
      </c>
      <c r="P70">
        <f t="shared" si="4"/>
        <v>17.936</v>
      </c>
      <c r="Q70">
        <f t="shared" si="4"/>
        <v>0</v>
      </c>
      <c r="R70">
        <f t="shared" si="4"/>
        <v>0</v>
      </c>
      <c r="S70">
        <f t="shared" si="4"/>
        <v>0</v>
      </c>
      <c r="T70">
        <f t="shared" si="4"/>
        <v>0</v>
      </c>
      <c r="U70">
        <f t="shared" si="4"/>
        <v>0</v>
      </c>
      <c r="V70">
        <f t="shared" si="4"/>
        <v>0</v>
      </c>
      <c r="W70">
        <f t="shared" si="4"/>
        <v>0</v>
      </c>
      <c r="X70">
        <f t="shared" si="4"/>
        <v>0</v>
      </c>
      <c r="Y70">
        <f t="shared" si="4"/>
        <v>0</v>
      </c>
      <c r="Z70">
        <f t="shared" si="4"/>
        <v>0</v>
      </c>
      <c r="AA70">
        <f t="shared" si="4"/>
        <v>0</v>
      </c>
      <c r="AB70">
        <f t="shared" si="4"/>
        <v>0</v>
      </c>
      <c r="AC70">
        <f t="shared" si="4"/>
        <v>0</v>
      </c>
      <c r="AD70">
        <f t="shared" si="4"/>
        <v>0.93952999999999998</v>
      </c>
      <c r="AE70">
        <f t="shared" si="4"/>
        <v>0</v>
      </c>
      <c r="AF70">
        <f t="shared" si="4"/>
        <v>47.965000000000003</v>
      </c>
      <c r="AG70">
        <f t="shared" si="4"/>
        <v>0</v>
      </c>
      <c r="AH70">
        <f t="shared" si="4"/>
        <v>0</v>
      </c>
      <c r="AI70">
        <f t="shared" si="4"/>
        <v>151</v>
      </c>
      <c r="AJ70">
        <f t="shared" si="4"/>
        <v>0</v>
      </c>
      <c r="AK70">
        <f t="shared" si="4"/>
        <v>0</v>
      </c>
      <c r="AL70">
        <f t="shared" si="4"/>
        <v>0</v>
      </c>
    </row>
    <row r="71" spans="1:38" x14ac:dyDescent="0.3">
      <c r="A71" t="s">
        <v>139</v>
      </c>
      <c r="B71">
        <f t="shared" si="1"/>
        <v>0</v>
      </c>
      <c r="C71">
        <f t="shared" si="4"/>
        <v>0</v>
      </c>
      <c r="D71">
        <f t="shared" si="4"/>
        <v>0</v>
      </c>
      <c r="E71">
        <f t="shared" si="4"/>
        <v>0</v>
      </c>
      <c r="F71">
        <f t="shared" si="4"/>
        <v>0</v>
      </c>
      <c r="G71">
        <f t="shared" si="4"/>
        <v>0</v>
      </c>
      <c r="H71">
        <f t="shared" si="4"/>
        <v>0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11.184000000000001</v>
      </c>
      <c r="M71">
        <f t="shared" si="4"/>
        <v>7.4720000000000004</v>
      </c>
      <c r="N71">
        <f t="shared" si="4"/>
        <v>0.94099999999999995</v>
      </c>
      <c r="O71">
        <f t="shared" si="4"/>
        <v>4.7149999999999999</v>
      </c>
      <c r="P71">
        <f t="shared" si="4"/>
        <v>335.12</v>
      </c>
      <c r="Q71">
        <f t="shared" si="4"/>
        <v>0</v>
      </c>
      <c r="R71">
        <f t="shared" si="4"/>
        <v>0</v>
      </c>
      <c r="S71">
        <f t="shared" si="4"/>
        <v>0</v>
      </c>
      <c r="T71">
        <f t="shared" si="4"/>
        <v>0</v>
      </c>
      <c r="U71">
        <f t="shared" si="4"/>
        <v>3.6680000000000001</v>
      </c>
      <c r="V71">
        <f t="shared" si="4"/>
        <v>0</v>
      </c>
      <c r="W71">
        <f t="shared" si="4"/>
        <v>0</v>
      </c>
      <c r="X71">
        <f t="shared" si="4"/>
        <v>0</v>
      </c>
      <c r="Y71">
        <f t="shared" si="4"/>
        <v>0</v>
      </c>
      <c r="Z71">
        <f t="shared" si="4"/>
        <v>0</v>
      </c>
      <c r="AA71">
        <f t="shared" si="4"/>
        <v>0</v>
      </c>
      <c r="AB71">
        <f t="shared" si="4"/>
        <v>0</v>
      </c>
      <c r="AC71">
        <f t="shared" si="4"/>
        <v>0</v>
      </c>
      <c r="AD71">
        <f t="shared" si="4"/>
        <v>2.8185899999999999</v>
      </c>
      <c r="AE71">
        <f t="shared" si="4"/>
        <v>0</v>
      </c>
      <c r="AF71">
        <f t="shared" si="4"/>
        <v>275.12</v>
      </c>
      <c r="AG71">
        <f t="shared" si="4"/>
        <v>0</v>
      </c>
      <c r="AH71">
        <f t="shared" si="4"/>
        <v>0</v>
      </c>
      <c r="AI71">
        <f t="shared" si="4"/>
        <v>862</v>
      </c>
      <c r="AJ71">
        <f t="shared" si="4"/>
        <v>0</v>
      </c>
      <c r="AK71">
        <f t="shared" si="4"/>
        <v>0</v>
      </c>
      <c r="AL71">
        <f t="shared" si="4"/>
        <v>0</v>
      </c>
    </row>
    <row r="72" spans="1:38" x14ac:dyDescent="0.3">
      <c r="A72" t="s">
        <v>140</v>
      </c>
      <c r="B72">
        <f t="shared" si="1"/>
        <v>0</v>
      </c>
      <c r="C72">
        <f t="shared" si="4"/>
        <v>0</v>
      </c>
      <c r="D72">
        <f t="shared" si="4"/>
        <v>0</v>
      </c>
      <c r="E72">
        <f t="shared" si="4"/>
        <v>0</v>
      </c>
      <c r="F72">
        <f t="shared" si="4"/>
        <v>0</v>
      </c>
      <c r="G72">
        <f t="shared" si="4"/>
        <v>0</v>
      </c>
      <c r="H72">
        <f t="shared" si="4"/>
        <v>123.83999999999999</v>
      </c>
      <c r="I72">
        <f t="shared" si="4"/>
        <v>0</v>
      </c>
      <c r="J72">
        <f t="shared" si="4"/>
        <v>0</v>
      </c>
      <c r="K72">
        <f t="shared" si="4"/>
        <v>0.92500000000000004</v>
      </c>
      <c r="L72">
        <f t="shared" si="4"/>
        <v>21.436</v>
      </c>
      <c r="M72">
        <f t="shared" si="4"/>
        <v>69.116</v>
      </c>
      <c r="N72">
        <f t="shared" si="4"/>
        <v>0.94099999999999995</v>
      </c>
      <c r="O72">
        <f t="shared" si="4"/>
        <v>3.7719999999999998</v>
      </c>
      <c r="P72">
        <f t="shared" si="4"/>
        <v>984.59199999999998</v>
      </c>
      <c r="Q72">
        <f t="shared" si="4"/>
        <v>0</v>
      </c>
      <c r="R72">
        <f t="shared" si="4"/>
        <v>0</v>
      </c>
      <c r="S72">
        <f t="shared" si="4"/>
        <v>0</v>
      </c>
      <c r="T72">
        <f t="shared" si="4"/>
        <v>0</v>
      </c>
      <c r="U72">
        <f t="shared" si="4"/>
        <v>1316.8120000000001</v>
      </c>
      <c r="V72">
        <f t="shared" si="4"/>
        <v>861.12</v>
      </c>
      <c r="W72">
        <f t="shared" si="4"/>
        <v>0</v>
      </c>
      <c r="X72">
        <f t="shared" si="4"/>
        <v>39281.974999999999</v>
      </c>
      <c r="Y72">
        <f t="shared" si="4"/>
        <v>0</v>
      </c>
      <c r="Z72">
        <f t="shared" si="4"/>
        <v>0</v>
      </c>
      <c r="AA72">
        <f t="shared" si="4"/>
        <v>0</v>
      </c>
      <c r="AB72">
        <f t="shared" si="4"/>
        <v>0</v>
      </c>
      <c r="AC72">
        <f t="shared" si="4"/>
        <v>0</v>
      </c>
      <c r="AD72">
        <f t="shared" si="4"/>
        <v>782.62848999999994</v>
      </c>
      <c r="AE72">
        <f t="shared" si="4"/>
        <v>0</v>
      </c>
      <c r="AF72">
        <f t="shared" si="4"/>
        <v>1491.44</v>
      </c>
      <c r="AG72">
        <f t="shared" si="4"/>
        <v>0</v>
      </c>
      <c r="AH72">
        <f t="shared" si="4"/>
        <v>0</v>
      </c>
      <c r="AI72">
        <f t="shared" si="4"/>
        <v>3716</v>
      </c>
      <c r="AJ72">
        <f t="shared" si="4"/>
        <v>0</v>
      </c>
      <c r="AK72">
        <f t="shared" si="4"/>
        <v>0</v>
      </c>
      <c r="AL72">
        <f t="shared" si="4"/>
        <v>0</v>
      </c>
    </row>
    <row r="73" spans="1:38" x14ac:dyDescent="0.3">
      <c r="A73" t="s">
        <v>141</v>
      </c>
      <c r="B73">
        <f t="shared" si="1"/>
        <v>0</v>
      </c>
      <c r="C73">
        <f t="shared" si="4"/>
        <v>0</v>
      </c>
      <c r="D73">
        <f t="shared" si="4"/>
        <v>0</v>
      </c>
      <c r="E73">
        <f t="shared" si="4"/>
        <v>0</v>
      </c>
      <c r="F73">
        <f t="shared" si="4"/>
        <v>0</v>
      </c>
      <c r="G73">
        <f t="shared" si="4"/>
        <v>0</v>
      </c>
      <c r="H73">
        <f t="shared" si="4"/>
        <v>2716.7999999999997</v>
      </c>
      <c r="I73">
        <f t="shared" si="4"/>
        <v>0</v>
      </c>
      <c r="J73">
        <f t="shared" si="4"/>
        <v>0</v>
      </c>
      <c r="K73">
        <f t="shared" si="4"/>
        <v>0.92500000000000004</v>
      </c>
      <c r="L73">
        <f t="shared" si="4"/>
        <v>7.4560000000000004</v>
      </c>
      <c r="M73">
        <f t="shared" si="4"/>
        <v>84.994</v>
      </c>
      <c r="N73">
        <f t="shared" si="4"/>
        <v>1.8819999999999999</v>
      </c>
      <c r="O73">
        <f t="shared" si="4"/>
        <v>8.4870000000000001</v>
      </c>
      <c r="P73">
        <f t="shared" si="4"/>
        <v>563.56799999999998</v>
      </c>
      <c r="Q73">
        <f t="shared" si="4"/>
        <v>0</v>
      </c>
      <c r="R73">
        <f t="shared" si="4"/>
        <v>0</v>
      </c>
      <c r="S73">
        <f t="shared" si="4"/>
        <v>0</v>
      </c>
      <c r="T73">
        <f t="shared" si="4"/>
        <v>0</v>
      </c>
      <c r="U73">
        <f t="shared" si="4"/>
        <v>31.178000000000001</v>
      </c>
      <c r="V73">
        <f t="shared" si="4"/>
        <v>0</v>
      </c>
      <c r="W73">
        <f t="shared" si="4"/>
        <v>0</v>
      </c>
      <c r="X73">
        <f t="shared" si="4"/>
        <v>0</v>
      </c>
      <c r="Y73">
        <f t="shared" si="4"/>
        <v>0</v>
      </c>
      <c r="Z73">
        <f t="shared" si="4"/>
        <v>0</v>
      </c>
      <c r="AA73">
        <f t="shared" si="4"/>
        <v>0</v>
      </c>
      <c r="AB73">
        <f t="shared" si="4"/>
        <v>0</v>
      </c>
      <c r="AC73">
        <f t="shared" si="4"/>
        <v>110.46599999999999</v>
      </c>
      <c r="AD73">
        <f t="shared" si="4"/>
        <v>31.944019999999998</v>
      </c>
      <c r="AE73">
        <f t="shared" si="4"/>
        <v>0</v>
      </c>
      <c r="AF73">
        <f t="shared" si="4"/>
        <v>412.68</v>
      </c>
      <c r="AG73">
        <f t="shared" si="4"/>
        <v>0</v>
      </c>
      <c r="AH73">
        <f t="shared" si="4"/>
        <v>0</v>
      </c>
      <c r="AI73">
        <f t="shared" si="4"/>
        <v>999</v>
      </c>
      <c r="AJ73">
        <f t="shared" si="4"/>
        <v>0</v>
      </c>
      <c r="AK73">
        <f t="shared" si="4"/>
        <v>0</v>
      </c>
      <c r="AL73">
        <f t="shared" si="4"/>
        <v>0</v>
      </c>
    </row>
    <row r="74" spans="1:38" x14ac:dyDescent="0.3">
      <c r="A74" t="s">
        <v>142</v>
      </c>
      <c r="B74">
        <f t="shared" si="1"/>
        <v>0</v>
      </c>
      <c r="C74">
        <f t="shared" si="4"/>
        <v>0</v>
      </c>
      <c r="D74">
        <f t="shared" si="4"/>
        <v>0</v>
      </c>
      <c r="E74">
        <f t="shared" si="4"/>
        <v>0</v>
      </c>
      <c r="F74">
        <f t="shared" si="4"/>
        <v>0</v>
      </c>
      <c r="G74">
        <f t="shared" si="4"/>
        <v>17208.363999999998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 t="shared" si="4"/>
        <v>2.7960000000000003</v>
      </c>
      <c r="M74">
        <f t="shared" si="4"/>
        <v>4.67</v>
      </c>
      <c r="N74">
        <f t="shared" si="4"/>
        <v>0</v>
      </c>
      <c r="O74">
        <f t="shared" si="4"/>
        <v>0.94299999999999995</v>
      </c>
      <c r="P74">
        <f t="shared" si="4"/>
        <v>185.024</v>
      </c>
      <c r="Q74">
        <f t="shared" si="4"/>
        <v>0</v>
      </c>
      <c r="R74">
        <f t="shared" si="4"/>
        <v>0</v>
      </c>
      <c r="S74">
        <f t="shared" si="4"/>
        <v>0</v>
      </c>
      <c r="T74">
        <f t="shared" si="4"/>
        <v>0</v>
      </c>
      <c r="U74">
        <f t="shared" si="4"/>
        <v>36.68</v>
      </c>
      <c r="V74">
        <f t="shared" si="4"/>
        <v>24.84</v>
      </c>
      <c r="W74">
        <f t="shared" si="4"/>
        <v>0</v>
      </c>
      <c r="X74">
        <f t="shared" si="4"/>
        <v>0</v>
      </c>
      <c r="Y74">
        <f t="shared" si="4"/>
        <v>0</v>
      </c>
      <c r="Z74">
        <f t="shared" si="4"/>
        <v>0</v>
      </c>
      <c r="AA74">
        <f t="shared" si="4"/>
        <v>0</v>
      </c>
      <c r="AB74">
        <f t="shared" si="4"/>
        <v>0</v>
      </c>
      <c r="AC74">
        <f t="shared" si="4"/>
        <v>2.907</v>
      </c>
      <c r="AD74">
        <f t="shared" si="4"/>
        <v>1.87906</v>
      </c>
      <c r="AE74">
        <f t="shared" si="4"/>
        <v>0</v>
      </c>
      <c r="AF74">
        <f t="shared" si="4"/>
        <v>1321.3</v>
      </c>
      <c r="AG74">
        <f t="shared" si="4"/>
        <v>0</v>
      </c>
      <c r="AH74">
        <f t="shared" si="4"/>
        <v>0</v>
      </c>
      <c r="AI74">
        <f t="shared" si="4"/>
        <v>3598</v>
      </c>
      <c r="AJ74">
        <f t="shared" si="4"/>
        <v>0</v>
      </c>
      <c r="AK74">
        <f t="shared" si="4"/>
        <v>0</v>
      </c>
      <c r="AL74">
        <f t="shared" si="4"/>
        <v>0</v>
      </c>
    </row>
    <row r="75" spans="1:38" x14ac:dyDescent="0.3">
      <c r="A75" t="s">
        <v>143</v>
      </c>
      <c r="B75">
        <f t="shared" si="1"/>
        <v>0</v>
      </c>
      <c r="C75">
        <f t="shared" si="4"/>
        <v>0</v>
      </c>
      <c r="D75">
        <f t="shared" si="4"/>
        <v>0</v>
      </c>
      <c r="E75">
        <f t="shared" si="4"/>
        <v>0</v>
      </c>
      <c r="F75">
        <f t="shared" si="4"/>
        <v>0</v>
      </c>
      <c r="G75">
        <f t="shared" si="4"/>
        <v>0</v>
      </c>
      <c r="H75">
        <f t="shared" si="4"/>
        <v>0</v>
      </c>
      <c r="I75">
        <f t="shared" si="4"/>
        <v>0</v>
      </c>
      <c r="J75">
        <f t="shared" si="4"/>
        <v>0</v>
      </c>
      <c r="K75">
        <f t="shared" si="4"/>
        <v>0</v>
      </c>
      <c r="L75">
        <f t="shared" si="4"/>
        <v>0</v>
      </c>
      <c r="M75">
        <f t="shared" si="4"/>
        <v>2.802</v>
      </c>
      <c r="N75">
        <f t="shared" si="4"/>
        <v>0</v>
      </c>
      <c r="O75">
        <f t="shared" si="4"/>
        <v>0.94299999999999995</v>
      </c>
      <c r="P75">
        <f t="shared" si="4"/>
        <v>54.751999999999995</v>
      </c>
      <c r="Q75">
        <f t="shared" si="4"/>
        <v>0</v>
      </c>
      <c r="R75">
        <f t="shared" si="4"/>
        <v>0</v>
      </c>
      <c r="S75">
        <f t="shared" si="4"/>
        <v>0</v>
      </c>
      <c r="T75">
        <f t="shared" si="4"/>
        <v>0</v>
      </c>
      <c r="U75">
        <f t="shared" si="4"/>
        <v>17.423000000000002</v>
      </c>
      <c r="V75">
        <f t="shared" si="4"/>
        <v>0</v>
      </c>
      <c r="W75">
        <f t="shared" si="4"/>
        <v>0</v>
      </c>
      <c r="X75">
        <f t="shared" si="4"/>
        <v>0</v>
      </c>
      <c r="Y75">
        <f t="shared" si="4"/>
        <v>0</v>
      </c>
      <c r="Z75">
        <f t="shared" si="4"/>
        <v>0</v>
      </c>
      <c r="AA75">
        <f t="shared" si="4"/>
        <v>0</v>
      </c>
      <c r="AB75">
        <f t="shared" si="4"/>
        <v>0</v>
      </c>
      <c r="AC75">
        <f t="shared" si="4"/>
        <v>0</v>
      </c>
      <c r="AD75">
        <f t="shared" ref="C75:AL82" si="5">AD30*AD$46</f>
        <v>4.6976499999999994</v>
      </c>
      <c r="AE75">
        <f t="shared" si="5"/>
        <v>0</v>
      </c>
      <c r="AF75">
        <f t="shared" si="5"/>
        <v>186.43</v>
      </c>
      <c r="AG75">
        <f t="shared" si="5"/>
        <v>0</v>
      </c>
      <c r="AH75">
        <f t="shared" si="5"/>
        <v>0</v>
      </c>
      <c r="AI75">
        <f t="shared" si="5"/>
        <v>0</v>
      </c>
      <c r="AJ75">
        <f t="shared" si="5"/>
        <v>0</v>
      </c>
      <c r="AK75">
        <f t="shared" si="5"/>
        <v>0</v>
      </c>
      <c r="AL75">
        <f t="shared" si="5"/>
        <v>0</v>
      </c>
    </row>
    <row r="76" spans="1:38" x14ac:dyDescent="0.3">
      <c r="A76" t="s">
        <v>144</v>
      </c>
      <c r="B76">
        <f t="shared" si="1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28.675000000000001</v>
      </c>
      <c r="L76">
        <f t="shared" si="5"/>
        <v>38.212000000000003</v>
      </c>
      <c r="M76">
        <f t="shared" si="5"/>
        <v>133.56200000000001</v>
      </c>
      <c r="N76">
        <f t="shared" si="5"/>
        <v>23.524999999999999</v>
      </c>
      <c r="O76">
        <f t="shared" si="5"/>
        <v>5.6579999999999995</v>
      </c>
      <c r="P76">
        <f t="shared" si="5"/>
        <v>202.01599999999999</v>
      </c>
      <c r="Q76">
        <f t="shared" si="5"/>
        <v>0</v>
      </c>
      <c r="R76">
        <f t="shared" si="5"/>
        <v>0</v>
      </c>
      <c r="S76">
        <f t="shared" si="5"/>
        <v>0</v>
      </c>
      <c r="T76">
        <f t="shared" si="5"/>
        <v>0</v>
      </c>
      <c r="U76">
        <f t="shared" si="5"/>
        <v>51.352000000000004</v>
      </c>
      <c r="V76">
        <f t="shared" si="5"/>
        <v>5.5200000000000005</v>
      </c>
      <c r="W76">
        <f t="shared" si="5"/>
        <v>0</v>
      </c>
      <c r="X76">
        <f t="shared" si="5"/>
        <v>0</v>
      </c>
      <c r="Y76">
        <f t="shared" si="5"/>
        <v>0</v>
      </c>
      <c r="Z76">
        <f t="shared" si="5"/>
        <v>0</v>
      </c>
      <c r="AA76">
        <f t="shared" si="5"/>
        <v>0</v>
      </c>
      <c r="AB76">
        <f t="shared" si="5"/>
        <v>0</v>
      </c>
      <c r="AC76">
        <f t="shared" si="5"/>
        <v>0</v>
      </c>
      <c r="AD76">
        <f t="shared" si="5"/>
        <v>21.609189999999998</v>
      </c>
      <c r="AE76">
        <f t="shared" si="5"/>
        <v>0</v>
      </c>
      <c r="AF76">
        <f t="shared" si="5"/>
        <v>1234.42</v>
      </c>
      <c r="AG76">
        <f t="shared" si="5"/>
        <v>0</v>
      </c>
      <c r="AH76">
        <f t="shared" si="5"/>
        <v>0</v>
      </c>
      <c r="AI76">
        <f t="shared" si="5"/>
        <v>6836</v>
      </c>
      <c r="AJ76">
        <f t="shared" si="5"/>
        <v>0</v>
      </c>
      <c r="AK76">
        <f t="shared" si="5"/>
        <v>0</v>
      </c>
      <c r="AL76">
        <f t="shared" si="5"/>
        <v>0</v>
      </c>
    </row>
    <row r="77" spans="1:38" x14ac:dyDescent="0.3">
      <c r="A77" t="s">
        <v>145</v>
      </c>
      <c r="B77">
        <f t="shared" si="1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1227.8399999999999</v>
      </c>
      <c r="I77">
        <f t="shared" si="5"/>
        <v>0</v>
      </c>
      <c r="J77">
        <f t="shared" si="5"/>
        <v>0</v>
      </c>
      <c r="K77">
        <f t="shared" si="5"/>
        <v>5.5500000000000007</v>
      </c>
      <c r="L77">
        <f t="shared" si="5"/>
        <v>158.44</v>
      </c>
      <c r="M77">
        <f t="shared" si="5"/>
        <v>104.608</v>
      </c>
      <c r="N77">
        <f t="shared" si="5"/>
        <v>5.6459999999999999</v>
      </c>
      <c r="O77">
        <f t="shared" si="5"/>
        <v>10.372999999999999</v>
      </c>
      <c r="P77">
        <f t="shared" si="5"/>
        <v>178.416</v>
      </c>
      <c r="Q77">
        <f t="shared" si="5"/>
        <v>0</v>
      </c>
      <c r="R77">
        <f t="shared" si="5"/>
        <v>0</v>
      </c>
      <c r="S77">
        <f t="shared" si="5"/>
        <v>0</v>
      </c>
      <c r="T77">
        <f t="shared" si="5"/>
        <v>0</v>
      </c>
      <c r="U77">
        <f t="shared" si="5"/>
        <v>434.65800000000002</v>
      </c>
      <c r="V77">
        <f t="shared" si="5"/>
        <v>106.72</v>
      </c>
      <c r="W77">
        <f t="shared" si="5"/>
        <v>0</v>
      </c>
      <c r="X77">
        <f t="shared" si="5"/>
        <v>0</v>
      </c>
      <c r="Y77">
        <f t="shared" si="5"/>
        <v>0</v>
      </c>
      <c r="Z77">
        <f t="shared" si="5"/>
        <v>0</v>
      </c>
      <c r="AA77">
        <f t="shared" si="5"/>
        <v>0</v>
      </c>
      <c r="AB77">
        <f t="shared" si="5"/>
        <v>0</v>
      </c>
      <c r="AC77">
        <f t="shared" si="5"/>
        <v>0</v>
      </c>
      <c r="AD77">
        <f t="shared" si="5"/>
        <v>34.762610000000002</v>
      </c>
      <c r="AE77">
        <f t="shared" si="5"/>
        <v>0</v>
      </c>
      <c r="AF77">
        <f t="shared" si="5"/>
        <v>628.07000000000005</v>
      </c>
      <c r="AG77">
        <f t="shared" si="5"/>
        <v>0</v>
      </c>
      <c r="AH77">
        <f t="shared" si="5"/>
        <v>0</v>
      </c>
      <c r="AI77">
        <f t="shared" si="5"/>
        <v>208</v>
      </c>
      <c r="AJ77">
        <f t="shared" si="5"/>
        <v>0</v>
      </c>
      <c r="AK77">
        <f t="shared" si="5"/>
        <v>0</v>
      </c>
      <c r="AL77">
        <f t="shared" si="5"/>
        <v>0</v>
      </c>
    </row>
    <row r="78" spans="1:38" x14ac:dyDescent="0.3">
      <c r="A78" t="s">
        <v>146</v>
      </c>
      <c r="B78">
        <f t="shared" si="1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5"/>
        <v>0.93200000000000005</v>
      </c>
      <c r="M78">
        <f t="shared" si="5"/>
        <v>2.802</v>
      </c>
      <c r="N78">
        <f t="shared" si="5"/>
        <v>0</v>
      </c>
      <c r="O78">
        <f t="shared" si="5"/>
        <v>0.94299999999999995</v>
      </c>
      <c r="P78">
        <f t="shared" si="5"/>
        <v>47.199999999999996</v>
      </c>
      <c r="Q78">
        <f t="shared" si="5"/>
        <v>0</v>
      </c>
      <c r="R78">
        <f t="shared" si="5"/>
        <v>0</v>
      </c>
      <c r="S78">
        <f t="shared" si="5"/>
        <v>0</v>
      </c>
      <c r="T78">
        <f t="shared" si="5"/>
        <v>0</v>
      </c>
      <c r="U78">
        <f t="shared" si="5"/>
        <v>0</v>
      </c>
      <c r="V78">
        <f t="shared" si="5"/>
        <v>0</v>
      </c>
      <c r="W78">
        <f t="shared" si="5"/>
        <v>0</v>
      </c>
      <c r="X78">
        <f t="shared" si="5"/>
        <v>0</v>
      </c>
      <c r="Y78">
        <f t="shared" si="5"/>
        <v>0</v>
      </c>
      <c r="Z78">
        <f t="shared" si="5"/>
        <v>0</v>
      </c>
      <c r="AA78">
        <f t="shared" si="5"/>
        <v>719.95</v>
      </c>
      <c r="AB78">
        <f t="shared" si="5"/>
        <v>0</v>
      </c>
      <c r="AC78">
        <f t="shared" si="5"/>
        <v>0</v>
      </c>
      <c r="AD78">
        <f t="shared" si="5"/>
        <v>102.40877</v>
      </c>
      <c r="AE78">
        <f t="shared" si="5"/>
        <v>0</v>
      </c>
      <c r="AF78">
        <f t="shared" si="5"/>
        <v>0</v>
      </c>
      <c r="AG78">
        <f t="shared" si="5"/>
        <v>0</v>
      </c>
      <c r="AH78">
        <f t="shared" si="5"/>
        <v>0</v>
      </c>
      <c r="AI78">
        <f t="shared" si="5"/>
        <v>0</v>
      </c>
      <c r="AJ78">
        <f t="shared" si="5"/>
        <v>0</v>
      </c>
      <c r="AK78">
        <f t="shared" si="5"/>
        <v>0</v>
      </c>
      <c r="AL78">
        <f t="shared" si="5"/>
        <v>0</v>
      </c>
    </row>
    <row r="79" spans="1:38" x14ac:dyDescent="0.3">
      <c r="A79" t="s">
        <v>147</v>
      </c>
      <c r="B79">
        <f t="shared" si="1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12.025</v>
      </c>
      <c r="L79">
        <f t="shared" si="5"/>
        <v>43.804000000000002</v>
      </c>
      <c r="M79">
        <f t="shared" si="5"/>
        <v>662.20600000000002</v>
      </c>
      <c r="N79">
        <f t="shared" si="5"/>
        <v>27.288999999999998</v>
      </c>
      <c r="O79">
        <f t="shared" si="5"/>
        <v>18.86</v>
      </c>
      <c r="P79">
        <f t="shared" si="5"/>
        <v>30.207999999999998</v>
      </c>
      <c r="Q79">
        <f t="shared" si="5"/>
        <v>0</v>
      </c>
      <c r="R79">
        <f t="shared" si="5"/>
        <v>0</v>
      </c>
      <c r="S79">
        <f t="shared" si="5"/>
        <v>0</v>
      </c>
      <c r="T79">
        <f t="shared" si="5"/>
        <v>0</v>
      </c>
      <c r="U79">
        <f t="shared" si="5"/>
        <v>16.506</v>
      </c>
      <c r="V79">
        <f t="shared" si="5"/>
        <v>0</v>
      </c>
      <c r="W79">
        <f t="shared" si="5"/>
        <v>0</v>
      </c>
      <c r="X79">
        <f t="shared" si="5"/>
        <v>0</v>
      </c>
      <c r="Y79">
        <f t="shared" si="5"/>
        <v>0</v>
      </c>
      <c r="Z79">
        <f t="shared" si="5"/>
        <v>0</v>
      </c>
      <c r="AA79">
        <f t="shared" si="5"/>
        <v>0</v>
      </c>
      <c r="AB79">
        <f t="shared" si="5"/>
        <v>0</v>
      </c>
      <c r="AC79">
        <f t="shared" si="5"/>
        <v>0</v>
      </c>
      <c r="AD79">
        <f t="shared" si="5"/>
        <v>2.8185899999999999</v>
      </c>
      <c r="AE79">
        <f t="shared" si="5"/>
        <v>0</v>
      </c>
      <c r="AF79">
        <f t="shared" si="5"/>
        <v>0</v>
      </c>
      <c r="AG79">
        <f t="shared" si="5"/>
        <v>0</v>
      </c>
      <c r="AH79">
        <f t="shared" si="5"/>
        <v>0</v>
      </c>
      <c r="AI79">
        <f t="shared" si="5"/>
        <v>0</v>
      </c>
      <c r="AJ79">
        <f t="shared" si="5"/>
        <v>0</v>
      </c>
      <c r="AK79">
        <f t="shared" si="5"/>
        <v>0</v>
      </c>
      <c r="AL79">
        <f t="shared" si="5"/>
        <v>0</v>
      </c>
    </row>
    <row r="80" spans="1:38" x14ac:dyDescent="0.3">
      <c r="A80" t="s">
        <v>148</v>
      </c>
      <c r="B80">
        <f t="shared" si="1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7860.6500000000005</v>
      </c>
      <c r="L80">
        <f t="shared" si="5"/>
        <v>10.252000000000001</v>
      </c>
      <c r="M80">
        <f t="shared" si="5"/>
        <v>14135.156000000001</v>
      </c>
      <c r="N80">
        <f t="shared" si="5"/>
        <v>149.619</v>
      </c>
      <c r="O80">
        <f t="shared" si="5"/>
        <v>40.548999999999999</v>
      </c>
      <c r="P80">
        <f t="shared" si="5"/>
        <v>2548.7999999999997</v>
      </c>
      <c r="Q80">
        <f t="shared" si="5"/>
        <v>3221.4060000000004</v>
      </c>
      <c r="R80">
        <f t="shared" si="5"/>
        <v>0</v>
      </c>
      <c r="S80">
        <f t="shared" si="5"/>
        <v>0</v>
      </c>
      <c r="T80">
        <f t="shared" si="5"/>
        <v>0</v>
      </c>
      <c r="U80">
        <f t="shared" si="5"/>
        <v>0.91700000000000004</v>
      </c>
      <c r="V80">
        <f t="shared" si="5"/>
        <v>4869.5600000000004</v>
      </c>
      <c r="W80">
        <f t="shared" si="5"/>
        <v>0</v>
      </c>
      <c r="X80">
        <f t="shared" si="5"/>
        <v>0</v>
      </c>
      <c r="Y80">
        <f t="shared" si="5"/>
        <v>0</v>
      </c>
      <c r="Z80">
        <f t="shared" si="5"/>
        <v>0</v>
      </c>
      <c r="AA80">
        <f t="shared" si="5"/>
        <v>0</v>
      </c>
      <c r="AB80">
        <f t="shared" si="5"/>
        <v>0</v>
      </c>
      <c r="AC80">
        <f t="shared" si="5"/>
        <v>0</v>
      </c>
      <c r="AD80">
        <f t="shared" si="5"/>
        <v>2.8185899999999999</v>
      </c>
      <c r="AE80">
        <f t="shared" si="5"/>
        <v>0</v>
      </c>
      <c r="AF80">
        <f t="shared" si="5"/>
        <v>1006.36</v>
      </c>
      <c r="AG80">
        <f t="shared" si="5"/>
        <v>0</v>
      </c>
      <c r="AH80">
        <f t="shared" si="5"/>
        <v>0</v>
      </c>
      <c r="AI80">
        <f t="shared" si="5"/>
        <v>188</v>
      </c>
      <c r="AJ80">
        <f t="shared" si="5"/>
        <v>0</v>
      </c>
      <c r="AK80">
        <f t="shared" si="5"/>
        <v>357</v>
      </c>
      <c r="AL80">
        <f t="shared" si="5"/>
        <v>0</v>
      </c>
    </row>
    <row r="81" spans="1:38" x14ac:dyDescent="0.3">
      <c r="A81" t="s">
        <v>149</v>
      </c>
      <c r="B81">
        <f t="shared" si="1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5"/>
        <v>0</v>
      </c>
      <c r="M81">
        <f t="shared" si="5"/>
        <v>182.13000000000002</v>
      </c>
      <c r="N81">
        <f t="shared" si="5"/>
        <v>0</v>
      </c>
      <c r="O81">
        <f t="shared" si="5"/>
        <v>0</v>
      </c>
      <c r="P81">
        <f t="shared" si="5"/>
        <v>0</v>
      </c>
      <c r="Q81">
        <f t="shared" si="5"/>
        <v>0</v>
      </c>
      <c r="R81">
        <f t="shared" si="5"/>
        <v>0</v>
      </c>
      <c r="S81">
        <f t="shared" si="5"/>
        <v>0</v>
      </c>
      <c r="T81">
        <f t="shared" si="5"/>
        <v>0</v>
      </c>
      <c r="U81">
        <f t="shared" si="5"/>
        <v>0</v>
      </c>
      <c r="V81">
        <f t="shared" si="5"/>
        <v>0</v>
      </c>
      <c r="W81">
        <f t="shared" si="5"/>
        <v>0</v>
      </c>
      <c r="X81">
        <f t="shared" si="5"/>
        <v>0</v>
      </c>
      <c r="Y81">
        <f t="shared" si="5"/>
        <v>0</v>
      </c>
      <c r="Z81">
        <f t="shared" si="5"/>
        <v>0</v>
      </c>
      <c r="AA81">
        <f t="shared" si="5"/>
        <v>0</v>
      </c>
      <c r="AB81">
        <f t="shared" si="5"/>
        <v>0</v>
      </c>
      <c r="AC81">
        <f t="shared" si="5"/>
        <v>0</v>
      </c>
      <c r="AD81">
        <f t="shared" si="5"/>
        <v>0</v>
      </c>
      <c r="AE81">
        <f t="shared" si="5"/>
        <v>0</v>
      </c>
      <c r="AF81">
        <f t="shared" si="5"/>
        <v>0</v>
      </c>
      <c r="AG81">
        <f t="shared" si="5"/>
        <v>0</v>
      </c>
      <c r="AH81">
        <f t="shared" si="5"/>
        <v>0</v>
      </c>
      <c r="AI81">
        <f t="shared" si="5"/>
        <v>188</v>
      </c>
      <c r="AJ81">
        <f t="shared" si="5"/>
        <v>0</v>
      </c>
      <c r="AK81">
        <f t="shared" si="5"/>
        <v>0</v>
      </c>
      <c r="AL81">
        <f t="shared" si="5"/>
        <v>0</v>
      </c>
    </row>
    <row r="82" spans="1:38" x14ac:dyDescent="0.3">
      <c r="A82" t="s">
        <v>150</v>
      </c>
      <c r="B82">
        <f t="shared" si="1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7860.6500000000005</v>
      </c>
      <c r="L82">
        <f t="shared" si="5"/>
        <v>9.32</v>
      </c>
      <c r="M82">
        <f t="shared" si="5"/>
        <v>13560.746000000001</v>
      </c>
      <c r="N82">
        <f t="shared" si="5"/>
        <v>4.7050000000000001</v>
      </c>
      <c r="O82">
        <f t="shared" si="5"/>
        <v>1.8859999999999999</v>
      </c>
      <c r="P82">
        <f t="shared" si="5"/>
        <v>19.823999999999998</v>
      </c>
      <c r="Q82">
        <f t="shared" si="5"/>
        <v>0</v>
      </c>
      <c r="R82">
        <f t="shared" si="5"/>
        <v>0</v>
      </c>
      <c r="S82">
        <f t="shared" si="5"/>
        <v>0</v>
      </c>
      <c r="T82">
        <f t="shared" si="5"/>
        <v>0</v>
      </c>
      <c r="U82">
        <f t="shared" si="5"/>
        <v>0</v>
      </c>
      <c r="V82">
        <f t="shared" si="5"/>
        <v>4869.5600000000004</v>
      </c>
      <c r="W82">
        <f t="shared" si="5"/>
        <v>0</v>
      </c>
      <c r="X82">
        <f t="shared" si="5"/>
        <v>0</v>
      </c>
      <c r="Y82">
        <f t="shared" si="5"/>
        <v>0</v>
      </c>
      <c r="Z82">
        <f t="shared" si="5"/>
        <v>0</v>
      </c>
      <c r="AA82">
        <f t="shared" si="5"/>
        <v>0</v>
      </c>
      <c r="AB82">
        <f t="shared" si="5"/>
        <v>0</v>
      </c>
      <c r="AC82">
        <f t="shared" si="5"/>
        <v>0</v>
      </c>
      <c r="AD82">
        <f t="shared" si="5"/>
        <v>1.87906</v>
      </c>
      <c r="AE82">
        <f t="shared" si="5"/>
        <v>0</v>
      </c>
      <c r="AF82">
        <f t="shared" si="5"/>
        <v>1006.36</v>
      </c>
      <c r="AG82">
        <f t="shared" ref="C82:AL87" si="6">AG37*AG$46</f>
        <v>0</v>
      </c>
      <c r="AH82">
        <f t="shared" si="6"/>
        <v>0</v>
      </c>
      <c r="AI82">
        <f t="shared" si="6"/>
        <v>0</v>
      </c>
      <c r="AJ82">
        <f t="shared" si="6"/>
        <v>0</v>
      </c>
      <c r="AK82">
        <f t="shared" si="6"/>
        <v>357</v>
      </c>
      <c r="AL82">
        <f t="shared" si="6"/>
        <v>0</v>
      </c>
    </row>
    <row r="83" spans="1:38" x14ac:dyDescent="0.3">
      <c r="A83" t="s">
        <v>151</v>
      </c>
      <c r="B83">
        <f t="shared" si="1"/>
        <v>0</v>
      </c>
      <c r="C83">
        <f t="shared" si="6"/>
        <v>0</v>
      </c>
      <c r="D83">
        <f t="shared" si="6"/>
        <v>0</v>
      </c>
      <c r="E83">
        <f t="shared" si="6"/>
        <v>0</v>
      </c>
      <c r="F83">
        <f t="shared" si="6"/>
        <v>0</v>
      </c>
      <c r="G83">
        <f t="shared" si="6"/>
        <v>0</v>
      </c>
      <c r="H83">
        <f t="shared" si="6"/>
        <v>0</v>
      </c>
      <c r="I83">
        <f t="shared" si="6"/>
        <v>0</v>
      </c>
      <c r="J83">
        <f t="shared" si="6"/>
        <v>0</v>
      </c>
      <c r="K83">
        <f t="shared" si="6"/>
        <v>0</v>
      </c>
      <c r="L83">
        <f t="shared" si="6"/>
        <v>0</v>
      </c>
      <c r="M83">
        <f t="shared" si="6"/>
        <v>387.61</v>
      </c>
      <c r="N83">
        <f t="shared" si="6"/>
        <v>144.91399999999999</v>
      </c>
      <c r="O83">
        <f t="shared" si="6"/>
        <v>37.72</v>
      </c>
      <c r="P83">
        <f t="shared" si="6"/>
        <v>2523.3119999999999</v>
      </c>
      <c r="Q83">
        <f t="shared" si="6"/>
        <v>0</v>
      </c>
      <c r="R83">
        <f t="shared" si="6"/>
        <v>0</v>
      </c>
      <c r="S83">
        <f t="shared" si="6"/>
        <v>0</v>
      </c>
      <c r="T83">
        <f t="shared" si="6"/>
        <v>0</v>
      </c>
      <c r="U83">
        <f t="shared" si="6"/>
        <v>0</v>
      </c>
      <c r="V83">
        <f t="shared" si="6"/>
        <v>0</v>
      </c>
      <c r="W83">
        <f t="shared" si="6"/>
        <v>0</v>
      </c>
      <c r="X83">
        <f t="shared" si="6"/>
        <v>0</v>
      </c>
      <c r="Y83">
        <f t="shared" si="6"/>
        <v>0</v>
      </c>
      <c r="Z83">
        <f t="shared" si="6"/>
        <v>0</v>
      </c>
      <c r="AA83">
        <f t="shared" si="6"/>
        <v>0</v>
      </c>
      <c r="AB83">
        <f t="shared" si="6"/>
        <v>0</v>
      </c>
      <c r="AC83">
        <f t="shared" si="6"/>
        <v>0</v>
      </c>
      <c r="AD83">
        <f t="shared" si="6"/>
        <v>0</v>
      </c>
      <c r="AE83">
        <f t="shared" si="6"/>
        <v>0</v>
      </c>
      <c r="AF83">
        <f t="shared" si="6"/>
        <v>0</v>
      </c>
      <c r="AG83">
        <f t="shared" si="6"/>
        <v>0</v>
      </c>
      <c r="AH83">
        <f t="shared" si="6"/>
        <v>0</v>
      </c>
      <c r="AI83">
        <f t="shared" si="6"/>
        <v>0</v>
      </c>
      <c r="AJ83">
        <f t="shared" si="6"/>
        <v>0</v>
      </c>
      <c r="AK83">
        <f t="shared" si="6"/>
        <v>0</v>
      </c>
      <c r="AL83">
        <f t="shared" si="6"/>
        <v>0</v>
      </c>
    </row>
    <row r="84" spans="1:38" x14ac:dyDescent="0.3">
      <c r="A84" t="s">
        <v>152</v>
      </c>
      <c r="B84">
        <f t="shared" si="1"/>
        <v>0</v>
      </c>
      <c r="C84">
        <f t="shared" si="6"/>
        <v>0</v>
      </c>
      <c r="D84">
        <f t="shared" si="6"/>
        <v>0</v>
      </c>
      <c r="E84">
        <f t="shared" si="6"/>
        <v>0</v>
      </c>
      <c r="F84">
        <f t="shared" si="6"/>
        <v>0</v>
      </c>
      <c r="G84">
        <f t="shared" si="6"/>
        <v>0</v>
      </c>
      <c r="H84">
        <f t="shared" si="6"/>
        <v>0</v>
      </c>
      <c r="I84">
        <f t="shared" si="6"/>
        <v>0</v>
      </c>
      <c r="J84">
        <f t="shared" si="6"/>
        <v>0</v>
      </c>
      <c r="K84">
        <f t="shared" si="6"/>
        <v>0</v>
      </c>
      <c r="L84">
        <f t="shared" si="6"/>
        <v>0.93200000000000005</v>
      </c>
      <c r="M84">
        <f t="shared" si="6"/>
        <v>4.67</v>
      </c>
      <c r="N84">
        <f t="shared" si="6"/>
        <v>0</v>
      </c>
      <c r="O84">
        <f t="shared" si="6"/>
        <v>0.94299999999999995</v>
      </c>
      <c r="P84">
        <f t="shared" si="6"/>
        <v>5.6639999999999997</v>
      </c>
      <c r="Q84">
        <f t="shared" si="6"/>
        <v>3221.4060000000004</v>
      </c>
      <c r="R84">
        <f t="shared" si="6"/>
        <v>0</v>
      </c>
      <c r="S84">
        <f t="shared" si="6"/>
        <v>0</v>
      </c>
      <c r="T84">
        <f t="shared" si="6"/>
        <v>0</v>
      </c>
      <c r="U84">
        <f t="shared" si="6"/>
        <v>0.91700000000000004</v>
      </c>
      <c r="V84">
        <f t="shared" si="6"/>
        <v>0</v>
      </c>
      <c r="W84">
        <f t="shared" si="6"/>
        <v>0</v>
      </c>
      <c r="X84">
        <f t="shared" si="6"/>
        <v>0</v>
      </c>
      <c r="Y84">
        <f t="shared" si="6"/>
        <v>0</v>
      </c>
      <c r="Z84">
        <f t="shared" si="6"/>
        <v>0</v>
      </c>
      <c r="AA84">
        <f t="shared" si="6"/>
        <v>0</v>
      </c>
      <c r="AB84">
        <f t="shared" si="6"/>
        <v>0</v>
      </c>
      <c r="AC84">
        <f t="shared" si="6"/>
        <v>0</v>
      </c>
      <c r="AD84">
        <f t="shared" si="6"/>
        <v>0.93952999999999998</v>
      </c>
      <c r="AE84">
        <f t="shared" si="6"/>
        <v>0</v>
      </c>
      <c r="AF84">
        <f t="shared" si="6"/>
        <v>0</v>
      </c>
      <c r="AG84">
        <f t="shared" si="6"/>
        <v>0</v>
      </c>
      <c r="AH84">
        <f t="shared" si="6"/>
        <v>0</v>
      </c>
      <c r="AI84">
        <f t="shared" si="6"/>
        <v>0</v>
      </c>
      <c r="AJ84">
        <f t="shared" si="6"/>
        <v>0</v>
      </c>
      <c r="AK84">
        <f t="shared" si="6"/>
        <v>0</v>
      </c>
      <c r="AL84">
        <f t="shared" si="6"/>
        <v>0</v>
      </c>
    </row>
    <row r="85" spans="1:38" x14ac:dyDescent="0.3">
      <c r="A85" t="s">
        <v>153</v>
      </c>
      <c r="B85">
        <f t="shared" si="1"/>
        <v>0</v>
      </c>
      <c r="C85">
        <f t="shared" si="6"/>
        <v>0</v>
      </c>
      <c r="D85">
        <f t="shared" si="6"/>
        <v>767.46399999999994</v>
      </c>
      <c r="E85">
        <f t="shared" si="6"/>
        <v>121.148</v>
      </c>
      <c r="F85">
        <f t="shared" si="6"/>
        <v>0</v>
      </c>
      <c r="G85">
        <f t="shared" si="6"/>
        <v>0</v>
      </c>
      <c r="H85">
        <f t="shared" si="6"/>
        <v>0</v>
      </c>
      <c r="I85">
        <f t="shared" si="6"/>
        <v>0</v>
      </c>
      <c r="J85">
        <f t="shared" si="6"/>
        <v>0</v>
      </c>
      <c r="K85">
        <f t="shared" si="6"/>
        <v>8.3250000000000011</v>
      </c>
      <c r="L85">
        <f t="shared" si="6"/>
        <v>2076.4960000000001</v>
      </c>
      <c r="M85">
        <f t="shared" si="6"/>
        <v>481.94400000000002</v>
      </c>
      <c r="N85">
        <f t="shared" si="6"/>
        <v>1.8819999999999999</v>
      </c>
      <c r="O85">
        <f t="shared" si="6"/>
        <v>4.7149999999999999</v>
      </c>
      <c r="P85">
        <f t="shared" si="6"/>
        <v>238.83199999999999</v>
      </c>
      <c r="Q85">
        <f t="shared" si="6"/>
        <v>0</v>
      </c>
      <c r="R85">
        <f t="shared" si="6"/>
        <v>0</v>
      </c>
      <c r="S85">
        <f t="shared" si="6"/>
        <v>0</v>
      </c>
      <c r="T85">
        <f t="shared" si="6"/>
        <v>0</v>
      </c>
      <c r="U85">
        <f t="shared" si="6"/>
        <v>850.976</v>
      </c>
      <c r="V85">
        <f t="shared" si="6"/>
        <v>26.68</v>
      </c>
      <c r="W85">
        <f t="shared" si="6"/>
        <v>0</v>
      </c>
      <c r="X85">
        <f t="shared" si="6"/>
        <v>0</v>
      </c>
      <c r="Y85">
        <f t="shared" si="6"/>
        <v>0</v>
      </c>
      <c r="Z85">
        <f t="shared" si="6"/>
        <v>0</v>
      </c>
      <c r="AA85">
        <f t="shared" si="6"/>
        <v>0</v>
      </c>
      <c r="AB85">
        <f t="shared" si="6"/>
        <v>0</v>
      </c>
      <c r="AC85">
        <f t="shared" si="6"/>
        <v>0</v>
      </c>
      <c r="AD85">
        <f t="shared" si="6"/>
        <v>25.36731</v>
      </c>
      <c r="AE85">
        <f t="shared" si="6"/>
        <v>0</v>
      </c>
      <c r="AF85">
        <f t="shared" si="6"/>
        <v>8911.5349999999999</v>
      </c>
      <c r="AG85">
        <f t="shared" si="6"/>
        <v>0</v>
      </c>
      <c r="AH85">
        <f t="shared" si="6"/>
        <v>0</v>
      </c>
      <c r="AI85">
        <f t="shared" si="6"/>
        <v>5263</v>
      </c>
      <c r="AJ85">
        <f t="shared" si="6"/>
        <v>1531</v>
      </c>
      <c r="AK85">
        <f t="shared" si="6"/>
        <v>72</v>
      </c>
      <c r="AL85">
        <f t="shared" si="6"/>
        <v>0</v>
      </c>
    </row>
    <row r="86" spans="1:38" x14ac:dyDescent="0.3">
      <c r="A86" t="s">
        <v>154</v>
      </c>
      <c r="B86">
        <f t="shared" si="1"/>
        <v>0</v>
      </c>
      <c r="C86">
        <f t="shared" si="6"/>
        <v>0</v>
      </c>
      <c r="D86">
        <f t="shared" si="6"/>
        <v>0</v>
      </c>
      <c r="E86">
        <f t="shared" si="6"/>
        <v>0</v>
      </c>
      <c r="F86">
        <f t="shared" si="6"/>
        <v>0</v>
      </c>
      <c r="G86">
        <f t="shared" si="6"/>
        <v>0</v>
      </c>
      <c r="H86">
        <f t="shared" si="6"/>
        <v>0</v>
      </c>
      <c r="I86">
        <f t="shared" si="6"/>
        <v>0</v>
      </c>
      <c r="J86">
        <f t="shared" si="6"/>
        <v>0</v>
      </c>
      <c r="K86">
        <f t="shared" si="6"/>
        <v>19.425000000000001</v>
      </c>
      <c r="L86">
        <f t="shared" si="6"/>
        <v>903.10800000000006</v>
      </c>
      <c r="M86">
        <f t="shared" si="6"/>
        <v>160.648</v>
      </c>
      <c r="N86">
        <f t="shared" si="6"/>
        <v>17.878999999999998</v>
      </c>
      <c r="O86">
        <f t="shared" si="6"/>
        <v>19.802999999999997</v>
      </c>
      <c r="P86">
        <f t="shared" si="6"/>
        <v>128.38399999999999</v>
      </c>
      <c r="Q86">
        <f t="shared" si="6"/>
        <v>0</v>
      </c>
      <c r="R86">
        <f t="shared" si="6"/>
        <v>0</v>
      </c>
      <c r="S86">
        <f t="shared" si="6"/>
        <v>0</v>
      </c>
      <c r="T86">
        <f t="shared" si="6"/>
        <v>0</v>
      </c>
      <c r="U86">
        <f t="shared" si="6"/>
        <v>840.88900000000001</v>
      </c>
      <c r="V86">
        <f t="shared" si="6"/>
        <v>51.52</v>
      </c>
      <c r="W86">
        <f t="shared" si="6"/>
        <v>0</v>
      </c>
      <c r="X86">
        <f t="shared" si="6"/>
        <v>0</v>
      </c>
      <c r="Y86">
        <f t="shared" si="6"/>
        <v>0</v>
      </c>
      <c r="Z86">
        <f t="shared" si="6"/>
        <v>0</v>
      </c>
      <c r="AA86">
        <f t="shared" si="6"/>
        <v>0</v>
      </c>
      <c r="AB86">
        <f t="shared" si="6"/>
        <v>0</v>
      </c>
      <c r="AC86">
        <f t="shared" si="6"/>
        <v>3.8759999999999999</v>
      </c>
      <c r="AD86">
        <f t="shared" si="6"/>
        <v>62.008980000000001</v>
      </c>
      <c r="AE86">
        <f t="shared" si="6"/>
        <v>0</v>
      </c>
      <c r="AF86">
        <f t="shared" si="6"/>
        <v>2391.0100000000002</v>
      </c>
      <c r="AG86">
        <f t="shared" si="6"/>
        <v>0</v>
      </c>
      <c r="AH86">
        <f t="shared" si="6"/>
        <v>0</v>
      </c>
      <c r="AI86">
        <f t="shared" si="6"/>
        <v>10373</v>
      </c>
      <c r="AJ86">
        <f t="shared" si="6"/>
        <v>145</v>
      </c>
      <c r="AK86">
        <f t="shared" si="6"/>
        <v>33</v>
      </c>
      <c r="AL86">
        <f t="shared" si="6"/>
        <v>0</v>
      </c>
    </row>
    <row r="87" spans="1:38" x14ac:dyDescent="0.3">
      <c r="A87" t="s">
        <v>155</v>
      </c>
      <c r="B87">
        <f t="shared" si="1"/>
        <v>0</v>
      </c>
      <c r="C87">
        <f t="shared" si="6"/>
        <v>0</v>
      </c>
      <c r="D87">
        <f t="shared" si="6"/>
        <v>0</v>
      </c>
      <c r="E87">
        <f t="shared" si="6"/>
        <v>0</v>
      </c>
      <c r="F87">
        <f t="shared" si="6"/>
        <v>0</v>
      </c>
      <c r="G87">
        <f t="shared" si="6"/>
        <v>0</v>
      </c>
      <c r="H87">
        <f t="shared" si="6"/>
        <v>0</v>
      </c>
      <c r="I87">
        <f t="shared" si="6"/>
        <v>0</v>
      </c>
      <c r="J87">
        <f t="shared" si="6"/>
        <v>0</v>
      </c>
      <c r="K87">
        <f t="shared" si="6"/>
        <v>42.550000000000004</v>
      </c>
      <c r="L87">
        <f t="shared" si="6"/>
        <v>96.928000000000011</v>
      </c>
      <c r="M87">
        <f t="shared" si="6"/>
        <v>551.06000000000006</v>
      </c>
      <c r="N87">
        <f t="shared" si="6"/>
        <v>6.5869999999999997</v>
      </c>
      <c r="O87">
        <f t="shared" si="6"/>
        <v>3.7719999999999998</v>
      </c>
      <c r="P87">
        <f t="shared" si="6"/>
        <v>18.88</v>
      </c>
      <c r="Q87">
        <f t="shared" si="6"/>
        <v>452.57100000000003</v>
      </c>
      <c r="R87">
        <f t="shared" si="6"/>
        <v>0</v>
      </c>
      <c r="S87">
        <f t="shared" si="6"/>
        <v>0</v>
      </c>
      <c r="T87">
        <f t="shared" si="6"/>
        <v>0</v>
      </c>
      <c r="U87">
        <f t="shared" si="6"/>
        <v>23.842000000000002</v>
      </c>
      <c r="V87">
        <f t="shared" si="6"/>
        <v>0</v>
      </c>
      <c r="W87">
        <f t="shared" si="6"/>
        <v>0</v>
      </c>
      <c r="X87">
        <f t="shared" si="6"/>
        <v>0</v>
      </c>
      <c r="Y87">
        <f t="shared" si="6"/>
        <v>0</v>
      </c>
      <c r="Z87">
        <f t="shared" si="6"/>
        <v>0</v>
      </c>
      <c r="AA87">
        <f t="shared" si="6"/>
        <v>0</v>
      </c>
      <c r="AB87">
        <f t="shared" si="6"/>
        <v>0</v>
      </c>
      <c r="AC87">
        <f t="shared" si="6"/>
        <v>0</v>
      </c>
      <c r="AD87">
        <f t="shared" si="6"/>
        <v>16.911539999999999</v>
      </c>
      <c r="AE87">
        <f t="shared" si="6"/>
        <v>0</v>
      </c>
      <c r="AF87">
        <f t="shared" si="6"/>
        <v>137.56</v>
      </c>
      <c r="AG87">
        <f t="shared" si="6"/>
        <v>0</v>
      </c>
      <c r="AH87">
        <f t="shared" si="6"/>
        <v>0</v>
      </c>
      <c r="AI87">
        <f t="shared" si="6"/>
        <v>2321</v>
      </c>
      <c r="AJ87">
        <f t="shared" si="6"/>
        <v>42</v>
      </c>
      <c r="AK87">
        <f t="shared" si="6"/>
        <v>669</v>
      </c>
      <c r="AL87">
        <f t="shared" si="6"/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2015-07-07T12:10:12Z</dcterms:created>
  <dcterms:modified xsi:type="dcterms:W3CDTF">2015-07-07T15:39:47Z</dcterms:modified>
</cp:coreProperties>
</file>