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aeda\Desktop\IDRAS\RETURNS\Departure\Final\"/>
    </mc:Choice>
  </mc:AlternateContent>
  <bookViews>
    <workbookView xWindow="0" yWindow="0" windowWidth="7476" windowHeight="2400" activeTab="4"/>
  </bookViews>
  <sheets>
    <sheet name="Part 1" sheetId="1" r:id="rId1"/>
    <sheet name="RETURN" sheetId="12" r:id="rId2"/>
    <sheet name="Assessment Window" sheetId="9" r:id="rId3"/>
    <sheet name="Assessment" sheetId="4" r:id="rId4"/>
    <sheet name="Assessment Summary" sheetId="5" r:id="rId5"/>
    <sheet name="Adjustment Window" sheetId="7" r:id="rId6"/>
    <sheet name="Adjustment Assessment" sheetId="10" r:id="rId7"/>
    <sheet name="Adjusted Assessment Summary "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2" l="1"/>
  <c r="F19" i="12"/>
  <c r="F20" i="12"/>
  <c r="F21" i="12"/>
  <c r="F22" i="12"/>
  <c r="F17" i="12"/>
  <c r="F6" i="12"/>
  <c r="F13" i="12"/>
  <c r="F7" i="12"/>
  <c r="F8" i="12"/>
  <c r="F9" i="12"/>
  <c r="F10" i="12"/>
  <c r="F11" i="12"/>
  <c r="F12" i="12"/>
  <c r="E23" i="12" l="1"/>
  <c r="C23" i="12"/>
  <c r="D14" i="12"/>
  <c r="E14" i="12"/>
  <c r="C14" i="12"/>
  <c r="H22" i="12"/>
  <c r="D22" i="12"/>
  <c r="H21" i="12"/>
  <c r="D21" i="12"/>
  <c r="H20" i="12"/>
  <c r="D20" i="12"/>
  <c r="H19" i="12"/>
  <c r="D19" i="12"/>
  <c r="H18" i="12"/>
  <c r="D18" i="12"/>
  <c r="H17" i="12"/>
  <c r="H23" i="12" s="1"/>
  <c r="D17" i="12"/>
  <c r="D23" i="12" s="1"/>
  <c r="H13" i="12"/>
  <c r="D13" i="12"/>
  <c r="H12" i="12"/>
  <c r="D12" i="12"/>
  <c r="H11" i="12"/>
  <c r="D11" i="12"/>
  <c r="H10" i="12"/>
  <c r="D10" i="12"/>
  <c r="H9" i="12"/>
  <c r="D9" i="12"/>
  <c r="H8" i="12"/>
  <c r="D8" i="12"/>
  <c r="H7" i="12"/>
  <c r="D7" i="12"/>
  <c r="F14" i="12"/>
  <c r="D6" i="12"/>
  <c r="H24" i="12" l="1"/>
  <c r="C5" i="9" s="1"/>
  <c r="H6" i="12"/>
  <c r="H14" i="12" s="1"/>
  <c r="H15" i="12" s="1"/>
  <c r="F23" i="12"/>
  <c r="D9" i="7"/>
  <c r="C8" i="7"/>
  <c r="H25" i="12" l="1"/>
  <c r="C3" i="9"/>
  <c r="A7" i="10"/>
  <c r="A8" i="10"/>
  <c r="A9" i="10" s="1"/>
  <c r="A10" i="10" s="1"/>
  <c r="A7" i="7"/>
  <c r="A8" i="7" s="1"/>
  <c r="A9" i="7" s="1"/>
  <c r="A10" i="7" s="1"/>
  <c r="C4" i="5" l="1"/>
  <c r="C7" i="4"/>
  <c r="D8" i="10" l="1"/>
  <c r="D5" i="10"/>
  <c r="D3" i="10"/>
  <c r="A5" i="10"/>
  <c r="A6" i="10" s="1"/>
  <c r="C5" i="7"/>
  <c r="C5" i="10" s="1"/>
  <c r="A5" i="9"/>
  <c r="A6" i="9" s="1"/>
  <c r="D6" i="7"/>
  <c r="A5" i="7"/>
  <c r="A6" i="7" s="1"/>
  <c r="A8" i="9" l="1"/>
  <c r="D6" i="10"/>
  <c r="C9" i="10"/>
  <c r="C4" i="8" s="1"/>
  <c r="C8" i="10"/>
  <c r="C5" i="4"/>
  <c r="A5" i="4"/>
  <c r="A7" i="4" s="1"/>
  <c r="C3" i="4" l="1"/>
  <c r="C3" i="7"/>
  <c r="C3" i="10" s="1"/>
  <c r="C6" i="9"/>
  <c r="C6" i="4" l="1"/>
  <c r="C8" i="9"/>
  <c r="C8" i="4" s="1"/>
  <c r="C6" i="7"/>
  <c r="C6" i="10" l="1"/>
  <c r="D7" i="7"/>
  <c r="D10" i="7" s="1"/>
  <c r="C3" i="5"/>
  <c r="C3" i="8" l="1"/>
</calcChain>
</file>

<file path=xl/comments1.xml><?xml version="1.0" encoding="utf-8"?>
<comments xmlns="http://schemas.openxmlformats.org/spreadsheetml/2006/main">
  <authors>
    <author>David J. Maeda</author>
  </authors>
  <commentList>
    <comment ref="D8" authorId="0" shapeId="0">
      <text>
        <r>
          <rPr>
            <b/>
            <sz val="9"/>
            <color indexed="81"/>
            <rFont val="Tahoma"/>
            <family val="2"/>
          </rPr>
          <t>David J. Maeda:</t>
        </r>
        <r>
          <rPr>
            <sz val="9"/>
            <color indexed="81"/>
            <rFont val="Tahoma"/>
            <family val="2"/>
          </rPr>
          <t xml:space="preserve">
To be calculated
</t>
        </r>
      </text>
    </comment>
  </commentList>
</comments>
</file>

<file path=xl/sharedStrings.xml><?xml version="1.0" encoding="utf-8"?>
<sst xmlns="http://schemas.openxmlformats.org/spreadsheetml/2006/main" count="119" uniqueCount="83">
  <si>
    <t>Day</t>
  </si>
  <si>
    <t>Year</t>
  </si>
  <si>
    <t>Month</t>
  </si>
  <si>
    <t>Name of Taxpayer</t>
  </si>
  <si>
    <t>Taxpayer Identification Number</t>
  </si>
  <si>
    <t>Period of the Return</t>
  </si>
  <si>
    <t>Postal Address</t>
  </si>
  <si>
    <t xml:space="preserve">P.O  Box </t>
  </si>
  <si>
    <t>Postal Town</t>
  </si>
  <si>
    <t>Business Physical Address</t>
  </si>
  <si>
    <t>Location (Steet/Village)</t>
  </si>
  <si>
    <t>Plot Number</t>
  </si>
  <si>
    <t>Block Number</t>
  </si>
  <si>
    <t>House Number</t>
  </si>
  <si>
    <t>Contact Numbers</t>
  </si>
  <si>
    <r>
      <t>Trading Name,</t>
    </r>
    <r>
      <rPr>
        <b/>
        <i/>
        <sz val="11"/>
        <color theme="1"/>
        <rFont val="Arial"/>
        <family val="2"/>
      </rPr>
      <t xml:space="preserve"> If different</t>
    </r>
  </si>
  <si>
    <t>Telephone Number</t>
  </si>
  <si>
    <t>Mobile Number</t>
  </si>
  <si>
    <t>Fax Number</t>
  </si>
  <si>
    <t>E-mail Address</t>
  </si>
  <si>
    <t>Due date for submission of the return</t>
  </si>
  <si>
    <t>Form number</t>
  </si>
  <si>
    <t>Part 1: General Information</t>
  </si>
  <si>
    <t>Tax Office</t>
  </si>
  <si>
    <t>Less:</t>
  </si>
  <si>
    <t>Description</t>
  </si>
  <si>
    <t>Details of Assessment</t>
  </si>
  <si>
    <t>Debit Number</t>
  </si>
  <si>
    <t>GFS Code</t>
  </si>
  <si>
    <t>Amount</t>
  </si>
  <si>
    <t>Due Date</t>
  </si>
  <si>
    <t>Case Type</t>
  </si>
  <si>
    <t>Principal</t>
  </si>
  <si>
    <t>Summary of Tax Payable</t>
  </si>
  <si>
    <t>Penalty</t>
  </si>
  <si>
    <t>Amount (TZS)</t>
  </si>
  <si>
    <t xml:space="preserve">&lt;System Generated&gt; </t>
  </si>
  <si>
    <r>
      <t xml:space="preserve">Penalty for late filing </t>
    </r>
    <r>
      <rPr>
        <i/>
        <sz val="12"/>
        <color theme="1"/>
        <rFont val="Arial"/>
        <family val="2"/>
      </rPr>
      <t>&lt;Computed according to rules&gt;</t>
    </r>
  </si>
  <si>
    <t xml:space="preserve">Gross charges declared </t>
  </si>
  <si>
    <t>a) Previous Amount (TZS)</t>
  </si>
  <si>
    <t>b) Adjusted Amount (TZS)</t>
  </si>
  <si>
    <r>
      <t xml:space="preserve">Penalty for late filing </t>
    </r>
    <r>
      <rPr>
        <i/>
        <sz val="12"/>
        <color theme="1"/>
        <rFont val="Arial"/>
        <family val="2"/>
      </rPr>
      <t>&lt;Computed According to rules provided&gt;</t>
    </r>
  </si>
  <si>
    <t>Details of Adjustment Window</t>
  </si>
  <si>
    <r>
      <t>Gross charges declared (</t>
    </r>
    <r>
      <rPr>
        <i/>
        <sz val="12"/>
        <color theme="1"/>
        <rFont val="Arial"/>
        <family val="2"/>
      </rPr>
      <t>From the adjustment window)</t>
    </r>
  </si>
  <si>
    <t>Details of Adjustment Assessment</t>
  </si>
  <si>
    <r>
      <t xml:space="preserve">Gross charges declared </t>
    </r>
    <r>
      <rPr>
        <i/>
        <sz val="12"/>
        <color theme="1"/>
        <rFont val="Arial"/>
        <family val="2"/>
      </rPr>
      <t>(From the assessment window)</t>
    </r>
  </si>
  <si>
    <t> S/No</t>
  </si>
  <si>
    <t xml:space="preserve">Departure </t>
  </si>
  <si>
    <t>Charge</t>
  </si>
  <si>
    <t>Deduct: Non-Eligible Passengers</t>
  </si>
  <si>
    <r>
      <t xml:space="preserve">Non-eligible Passenger </t>
    </r>
    <r>
      <rPr>
        <i/>
        <sz val="12"/>
        <color theme="1"/>
        <rFont val="Arial"/>
        <family val="2"/>
      </rPr>
      <t>(From the return)</t>
    </r>
  </si>
  <si>
    <t xml:space="preserve">Exchange Rate </t>
  </si>
  <si>
    <t>Departure charges (Converted in TZS)</t>
  </si>
  <si>
    <r>
      <t xml:space="preserve">Gross charge declared </t>
    </r>
    <r>
      <rPr>
        <i/>
        <sz val="12"/>
        <color theme="1"/>
        <rFont val="Arial"/>
        <family val="2"/>
      </rPr>
      <t>(From the return)</t>
    </r>
  </si>
  <si>
    <t>S/N</t>
  </si>
  <si>
    <r>
      <rPr>
        <sz val="12"/>
        <color theme="1"/>
        <rFont val="Arial"/>
        <family val="2"/>
      </rPr>
      <t>Non-eligible passenger</t>
    </r>
    <r>
      <rPr>
        <i/>
        <sz val="12"/>
        <color theme="1"/>
        <rFont val="Arial"/>
        <family val="2"/>
      </rPr>
      <t>(From the assessment window)</t>
    </r>
  </si>
  <si>
    <r>
      <t>Penalty for late filing (</t>
    </r>
    <r>
      <rPr>
        <i/>
        <sz val="12"/>
        <color theme="1"/>
        <rFont val="Arial"/>
        <family val="2"/>
      </rPr>
      <t>From the assessment window)</t>
    </r>
  </si>
  <si>
    <t>Non-eligible passengers</t>
  </si>
  <si>
    <t>Total Additional/adjusted (Sum of amounts from Row 4 and 6)</t>
  </si>
  <si>
    <t>Charged/Discharged Service Charge  (From the adjustment window)</t>
  </si>
  <si>
    <r>
      <t xml:space="preserve">Penalty for late filing </t>
    </r>
    <r>
      <rPr>
        <i/>
        <sz val="12"/>
        <color theme="1"/>
        <rFont val="Arial"/>
        <family val="2"/>
      </rPr>
      <t xml:space="preserve"> (From the adjustment window)</t>
    </r>
  </si>
  <si>
    <t>Charged/Discharged Penalty  (From the adjustment window)</t>
  </si>
  <si>
    <t>Total Additional/adjusted (From the adjustment window)</t>
  </si>
  <si>
    <t xml:space="preserve">Port Service Charge </t>
  </si>
  <si>
    <r>
      <t>Total Port Serivce Charge (</t>
    </r>
    <r>
      <rPr>
        <b/>
        <i/>
        <sz val="12"/>
        <color theme="1"/>
        <rFont val="Arial"/>
        <family val="2"/>
      </rPr>
      <t>Row 1 minus 2)</t>
    </r>
  </si>
  <si>
    <r>
      <t xml:space="preserve">Total Port Service Chagres Payable for the Month </t>
    </r>
    <r>
      <rPr>
        <i/>
        <sz val="12"/>
        <color theme="1"/>
        <rFont val="Arial"/>
        <family val="2"/>
      </rPr>
      <t>(Sum of row 3 and 4)</t>
    </r>
  </si>
  <si>
    <r>
      <t>Total Port Serivce Charge Payable</t>
    </r>
    <r>
      <rPr>
        <i/>
        <sz val="12"/>
        <color theme="1"/>
        <rFont val="Arial"/>
        <family val="2"/>
      </rPr>
      <t>(From the assessment window)</t>
    </r>
  </si>
  <si>
    <r>
      <t xml:space="preserve">Total Port Service Charge Payable for the Month </t>
    </r>
    <r>
      <rPr>
        <i/>
        <sz val="12"/>
        <color theme="1"/>
        <rFont val="Arial"/>
        <family val="2"/>
      </rPr>
      <t>(From the assessment window)</t>
    </r>
  </si>
  <si>
    <r>
      <t xml:space="preserve">Total Port Serivce Charge Payable </t>
    </r>
    <r>
      <rPr>
        <sz val="12"/>
        <color theme="1"/>
        <rFont val="Arial"/>
        <family val="2"/>
      </rPr>
      <t>(</t>
    </r>
    <r>
      <rPr>
        <i/>
        <sz val="12"/>
        <color theme="1"/>
        <rFont val="Arial"/>
        <family val="2"/>
      </rPr>
      <t>Row 1 minus 2)</t>
    </r>
  </si>
  <si>
    <r>
      <rPr>
        <b/>
        <sz val="12"/>
        <color theme="1"/>
        <rFont val="Arial"/>
        <family val="2"/>
      </rPr>
      <t xml:space="preserve">Total Port Serivce Charge Payable </t>
    </r>
    <r>
      <rPr>
        <sz val="12"/>
        <color theme="1"/>
        <rFont val="Arial"/>
        <family val="2"/>
      </rPr>
      <t xml:space="preserve"> </t>
    </r>
    <r>
      <rPr>
        <i/>
        <sz val="12"/>
        <color theme="1"/>
        <rFont val="Arial"/>
        <family val="2"/>
      </rPr>
      <t>(From the adjustment window)</t>
    </r>
  </si>
  <si>
    <t>Totals</t>
  </si>
  <si>
    <r>
      <t>TOTAL PAYABLE </t>
    </r>
    <r>
      <rPr>
        <b/>
        <i/>
        <sz val="9"/>
        <color rgb="FF000000"/>
        <rFont val="Arial"/>
        <family val="2"/>
      </rPr>
      <t>(A-B)</t>
    </r>
  </si>
  <si>
    <t>B. Total Deduction ( Non Eligible Passengers)</t>
  </si>
  <si>
    <t>Charged/Discharged Service Charge (Row 3D minus 3C)</t>
  </si>
  <si>
    <t>Charged/Discharged Penalty (Row 5D minus 5C)</t>
  </si>
  <si>
    <t xml:space="preserve">Note: This return is filed under the provisions of Section 7(3) of the Port Service Charge, Act Cap.264. You are required to make payment of the whole amount of levy for the month based on the declaration. </t>
  </si>
  <si>
    <t>Date</t>
  </si>
  <si>
    <t>A. Gross Charge  (Total Column D+ H)</t>
  </si>
  <si>
    <t>Airport Service Charge Monthly Return</t>
  </si>
  <si>
    <t>Number Of Passengers (Destination within URT)</t>
  </si>
  <si>
    <t>Number of Passengers         ( Destination outside URT)</t>
  </si>
  <si>
    <t>(TZS 10,000)</t>
  </si>
  <si>
    <t>Departure Charges (USD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</si>
</sst>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43" formatCode="_-* #,##0.00_-;\-* #,##0.00_-;_-* &quot;-&quot;??_-;_-@_-"/>
    <numFmt numFmtId="164" formatCode="_(* #,##0.00_);_(* \(#,##0.00\);_(* &quot;-&quot;??_);_(@_)"/>
    <numFmt numFmtId="165" formatCode="_(* #,##0_);_(* \(#,##0\);_(* &quot;-&quot;??_);_(@_)"/>
  </numFmts>
  <fonts count="16"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i/>
      <sz val="11"/>
      <color theme="1"/>
      <name val="Arial"/>
      <family val="2"/>
    </font>
    <font>
      <b/>
      <sz val="12"/>
      <color theme="1"/>
      <name val="Arial"/>
      <family val="2"/>
    </font>
    <font>
      <sz val="12"/>
      <color theme="1"/>
      <name val="Arial"/>
      <family val="2"/>
    </font>
    <font>
      <i/>
      <sz val="12"/>
      <color theme="1"/>
      <name val="Arial"/>
      <family val="2"/>
    </font>
    <font>
      <b/>
      <i/>
      <sz val="12"/>
      <color theme="1"/>
      <name val="Arial"/>
      <family val="2"/>
    </font>
    <font>
      <sz val="9"/>
      <color rgb="FF000000"/>
      <name val="Arial"/>
      <family val="2"/>
    </font>
    <font>
      <b/>
      <sz val="9"/>
      <color rgb="FF000000"/>
      <name val="Arial"/>
      <family val="2"/>
    </font>
    <font>
      <b/>
      <sz val="11"/>
      <color theme="1"/>
      <name val="Calibri"/>
      <family val="2"/>
      <scheme val="minor"/>
    </font>
    <font>
      <b/>
      <sz val="10"/>
      <color theme="1"/>
      <name val="Arial"/>
      <family val="2"/>
    </font>
    <font>
      <b/>
      <i/>
      <sz val="9"/>
      <color rgb="FF00000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D0CECE"/>
        <bgColor indexed="64"/>
      </patternFill>
    </fill>
    <fill>
      <patternFill patternType="solid">
        <fgColor rgb="FFD9D9D9"/>
        <bgColor indexed="64"/>
      </patternFill>
    </fill>
    <fill>
      <patternFill patternType="solid">
        <fgColor theme="0" tint="-0.14999847407452621"/>
        <bgColor indexed="64"/>
      </patternFill>
    </fill>
  </fills>
  <borders count="34">
    <border>
      <left/>
      <right/>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41" fontId="1" fillId="0" borderId="0" applyFont="0" applyFill="0" applyBorder="0" applyAlignment="0" applyProtection="0"/>
  </cellStyleXfs>
  <cellXfs count="149">
    <xf numFmtId="0" fontId="0" fillId="0" borderId="0" xfId="0"/>
    <xf numFmtId="0" fontId="2" fillId="0" borderId="5" xfId="0" applyFont="1" applyBorder="1"/>
    <xf numFmtId="0" fontId="2" fillId="0" borderId="0" xfId="0" applyFont="1"/>
    <xf numFmtId="0" fontId="3" fillId="0" borderId="0" xfId="0" applyFont="1"/>
    <xf numFmtId="0" fontId="3" fillId="0" borderId="5" xfId="0" applyFont="1" applyBorder="1" applyAlignment="1">
      <alignment horizontal="center"/>
    </xf>
    <xf numFmtId="0" fontId="5" fillId="0" borderId="0" xfId="0" applyFont="1"/>
    <xf numFmtId="0" fontId="6" fillId="0" borderId="0" xfId="0" applyFont="1"/>
    <xf numFmtId="0" fontId="5" fillId="0" borderId="0" xfId="0" applyFont="1" applyAlignment="1">
      <alignment horizontal="left"/>
    </xf>
    <xf numFmtId="0" fontId="6" fillId="0" borderId="5" xfId="0" applyFont="1" applyBorder="1"/>
    <xf numFmtId="0" fontId="6" fillId="0" borderId="0" xfId="0" applyFont="1" applyBorder="1"/>
    <xf numFmtId="0" fontId="5" fillId="0" borderId="0" xfId="0" applyFont="1" applyFill="1"/>
    <xf numFmtId="164" fontId="5" fillId="2" borderId="5" xfId="1" applyFont="1" applyFill="1" applyBorder="1"/>
    <xf numFmtId="0" fontId="5" fillId="0" borderId="6" xfId="0" applyFont="1" applyFill="1" applyBorder="1"/>
    <xf numFmtId="0" fontId="6" fillId="0" borderId="6" xfId="0" applyFont="1" applyFill="1" applyBorder="1"/>
    <xf numFmtId="0" fontId="5" fillId="0" borderId="5" xfId="0" applyFont="1" applyBorder="1" applyAlignment="1">
      <alignment wrapText="1"/>
    </xf>
    <xf numFmtId="0" fontId="6" fillId="0" borderId="0" xfId="0" applyFont="1" applyAlignment="1">
      <alignment horizontal="center"/>
    </xf>
    <xf numFmtId="0" fontId="5" fillId="2" borderId="15" xfId="0" applyFont="1" applyFill="1" applyBorder="1" applyAlignment="1"/>
    <xf numFmtId="0" fontId="5" fillId="2" borderId="15" xfId="0" applyFont="1" applyFill="1" applyBorder="1" applyAlignment="1">
      <alignment wrapText="1"/>
    </xf>
    <xf numFmtId="0" fontId="5" fillId="2" borderId="5" xfId="0" applyFont="1" applyFill="1" applyBorder="1" applyAlignment="1">
      <alignment horizontal="center"/>
    </xf>
    <xf numFmtId="0" fontId="6" fillId="2" borderId="5" xfId="0" applyFont="1" applyFill="1" applyBorder="1" applyAlignment="1">
      <alignment horizontal="center"/>
    </xf>
    <xf numFmtId="0" fontId="5" fillId="0" borderId="5" xfId="0" applyFont="1" applyFill="1" applyBorder="1" applyAlignment="1">
      <alignment wrapText="1"/>
    </xf>
    <xf numFmtId="0" fontId="5" fillId="0" borderId="17" xfId="0" applyFont="1" applyBorder="1" applyAlignment="1">
      <alignment horizontal="center" vertical="center"/>
    </xf>
    <xf numFmtId="0" fontId="6" fillId="0" borderId="3" xfId="0" applyFont="1" applyBorder="1" applyAlignment="1">
      <alignment horizontal="left"/>
    </xf>
    <xf numFmtId="164" fontId="6" fillId="0" borderId="17" xfId="1" applyFont="1" applyBorder="1"/>
    <xf numFmtId="0" fontId="6" fillId="0" borderId="2" xfId="0" applyFont="1" applyBorder="1"/>
    <xf numFmtId="0" fontId="5" fillId="2" borderId="5" xfId="0" applyFont="1" applyFill="1" applyBorder="1" applyAlignment="1">
      <alignment wrapText="1"/>
    </xf>
    <xf numFmtId="0" fontId="5" fillId="0" borderId="5" xfId="0" applyFont="1" applyFill="1" applyBorder="1"/>
    <xf numFmtId="165" fontId="5" fillId="0" borderId="5" xfId="1" applyNumberFormat="1" applyFont="1" applyFill="1" applyBorder="1"/>
    <xf numFmtId="165" fontId="5" fillId="0" borderId="5" xfId="1" applyNumberFormat="1" applyFont="1" applyBorder="1"/>
    <xf numFmtId="165" fontId="6" fillId="0" borderId="5" xfId="1" applyNumberFormat="1" applyFont="1" applyBorder="1"/>
    <xf numFmtId="165" fontId="6" fillId="0" borderId="14" xfId="1" applyNumberFormat="1" applyFont="1" applyBorder="1"/>
    <xf numFmtId="165" fontId="6" fillId="2" borderId="5" xfId="1" applyNumberFormat="1" applyFont="1" applyFill="1" applyBorder="1"/>
    <xf numFmtId="165" fontId="6" fillId="0" borderId="5" xfId="1" applyNumberFormat="1" applyFont="1" applyFill="1" applyBorder="1"/>
    <xf numFmtId="165" fontId="6" fillId="0" borderId="17" xfId="1" applyNumberFormat="1" applyFont="1" applyBorder="1"/>
    <xf numFmtId="0" fontId="6" fillId="0" borderId="6" xfId="0" applyFont="1" applyFill="1" applyBorder="1" applyAlignment="1"/>
    <xf numFmtId="0" fontId="6" fillId="0" borderId="5" xfId="0" applyFont="1" applyFill="1" applyBorder="1"/>
    <xf numFmtId="0" fontId="5" fillId="2" borderId="5" xfId="0" applyFont="1" applyFill="1" applyBorder="1" applyAlignment="1"/>
    <xf numFmtId="0" fontId="9" fillId="5" borderId="19" xfId="0" applyFont="1" applyFill="1" applyBorder="1" applyAlignment="1">
      <alignment horizontal="center" vertical="center" wrapText="1"/>
    </xf>
    <xf numFmtId="0" fontId="9" fillId="5" borderId="22"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9" fillId="0" borderId="25" xfId="0" applyFont="1" applyBorder="1" applyAlignment="1">
      <alignment vertical="center"/>
    </xf>
    <xf numFmtId="0" fontId="0" fillId="0" borderId="12" xfId="0" applyBorder="1"/>
    <xf numFmtId="0" fontId="7" fillId="0" borderId="6" xfId="0" applyFont="1" applyFill="1" applyBorder="1"/>
    <xf numFmtId="165" fontId="5" fillId="2" borderId="5" xfId="1" applyNumberFormat="1" applyFont="1" applyFill="1" applyBorder="1"/>
    <xf numFmtId="165" fontId="6" fillId="0" borderId="5" xfId="1" applyNumberFormat="1" applyFont="1" applyBorder="1" applyAlignment="1">
      <alignment wrapText="1"/>
    </xf>
    <xf numFmtId="0" fontId="0" fillId="0" borderId="30" xfId="0" applyBorder="1"/>
    <xf numFmtId="164" fontId="5" fillId="0" borderId="6" xfId="1" applyFont="1" applyFill="1" applyBorder="1"/>
    <xf numFmtId="164" fontId="5" fillId="2" borderId="14" xfId="1" applyFont="1" applyFill="1" applyBorder="1"/>
    <xf numFmtId="0" fontId="5" fillId="0" borderId="30" xfId="0" applyFont="1" applyFill="1" applyBorder="1"/>
    <xf numFmtId="164" fontId="5" fillId="0" borderId="32" xfId="1" applyFont="1" applyFill="1" applyBorder="1"/>
    <xf numFmtId="164" fontId="5" fillId="0" borderId="32" xfId="1" applyFont="1" applyFill="1" applyBorder="1" applyAlignment="1"/>
    <xf numFmtId="41" fontId="6" fillId="0" borderId="32" xfId="2" applyFont="1" applyBorder="1" applyAlignment="1">
      <alignment wrapText="1"/>
    </xf>
    <xf numFmtId="164" fontId="5" fillId="0" borderId="33" xfId="0" applyNumberFormat="1" applyFont="1" applyFill="1" applyBorder="1" applyAlignment="1">
      <alignment horizontal="right"/>
    </xf>
    <xf numFmtId="43" fontId="5" fillId="0" borderId="17" xfId="0" applyNumberFormat="1" applyFont="1" applyBorder="1"/>
    <xf numFmtId="0" fontId="6" fillId="2" borderId="6" xfId="0" applyFont="1" applyFill="1" applyBorder="1" applyAlignment="1">
      <alignment horizontal="center"/>
    </xf>
    <xf numFmtId="0" fontId="5" fillId="0" borderId="14" xfId="0" applyFont="1" applyFill="1" applyBorder="1" applyAlignment="1">
      <alignment wrapText="1"/>
    </xf>
    <xf numFmtId="164" fontId="5" fillId="0" borderId="9" xfId="1" applyFont="1" applyFill="1" applyBorder="1"/>
    <xf numFmtId="0" fontId="6" fillId="0" borderId="15" xfId="0" applyFont="1" applyBorder="1"/>
    <xf numFmtId="164" fontId="6" fillId="0" borderId="12" xfId="1" applyFont="1" applyBorder="1"/>
    <xf numFmtId="0" fontId="9" fillId="0" borderId="26" xfId="0" applyFont="1" applyBorder="1" applyAlignment="1">
      <alignment vertical="center"/>
    </xf>
    <xf numFmtId="0" fontId="9" fillId="0" borderId="3" xfId="0" applyFont="1" applyBorder="1" applyAlignment="1">
      <alignment vertical="center"/>
    </xf>
    <xf numFmtId="0" fontId="5" fillId="0" borderId="5" xfId="0" applyFont="1" applyBorder="1" applyAlignment="1">
      <alignment horizontal="center"/>
    </xf>
    <xf numFmtId="0" fontId="6" fillId="0" borderId="5" xfId="0" applyFont="1" applyBorder="1" applyAlignment="1">
      <alignment horizontal="left" vertical="top" wrapText="1"/>
    </xf>
    <xf numFmtId="0" fontId="5" fillId="0" borderId="4" xfId="0" applyFont="1" applyBorder="1" applyAlignment="1">
      <alignment horizontal="left"/>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2" borderId="6" xfId="0" applyFont="1" applyFill="1" applyBorder="1" applyAlignment="1">
      <alignment horizontal="left"/>
    </xf>
    <xf numFmtId="0" fontId="3" fillId="2" borderId="8" xfId="0" applyFont="1" applyFill="1" applyBorder="1" applyAlignment="1">
      <alignment horizontal="left"/>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left"/>
    </xf>
    <xf numFmtId="0" fontId="3" fillId="2" borderId="10" xfId="0" applyFont="1" applyFill="1" applyBorder="1" applyAlignment="1">
      <alignment horizontal="left"/>
    </xf>
    <xf numFmtId="0" fontId="3" fillId="2" borderId="11" xfId="0" applyFont="1" applyFill="1" applyBorder="1" applyAlignment="1">
      <alignment horizontal="left"/>
    </xf>
    <xf numFmtId="0" fontId="3" fillId="2" borderId="12" xfId="0" applyFont="1" applyFill="1" applyBorder="1" applyAlignment="1">
      <alignment horizontal="left"/>
    </xf>
    <xf numFmtId="0" fontId="3" fillId="2" borderId="4" xfId="0" applyFont="1" applyFill="1" applyBorder="1" applyAlignment="1">
      <alignment horizontal="left"/>
    </xf>
    <xf numFmtId="0" fontId="3" fillId="2" borderId="13" xfId="0" applyFont="1" applyFill="1" applyBorder="1" applyAlignment="1">
      <alignment horizontal="left"/>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3" fillId="0" borderId="14" xfId="0" applyFont="1" applyBorder="1" applyAlignment="1">
      <alignment horizontal="left" wrapText="1"/>
    </xf>
    <xf numFmtId="0" fontId="3" fillId="0" borderId="15" xfId="0" applyFont="1" applyBorder="1" applyAlignment="1">
      <alignment horizontal="left" wrapText="1"/>
    </xf>
    <xf numFmtId="0" fontId="3" fillId="2" borderId="14" xfId="0" applyFont="1" applyFill="1" applyBorder="1" applyAlignment="1">
      <alignment horizontal="left" wrapText="1"/>
    </xf>
    <xf numFmtId="0" fontId="3" fillId="2" borderId="16" xfId="0" applyFont="1" applyFill="1" applyBorder="1" applyAlignment="1">
      <alignment horizontal="left" wrapText="1"/>
    </xf>
    <xf numFmtId="0" fontId="3" fillId="2" borderId="15" xfId="0" applyFont="1" applyFill="1" applyBorder="1" applyAlignment="1">
      <alignment horizontal="left"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4" xfId="0" applyFont="1" applyBorder="1" applyAlignment="1">
      <alignment horizontal="center"/>
    </xf>
    <xf numFmtId="0" fontId="2" fillId="0" borderId="13" xfId="0" applyFont="1" applyBorder="1" applyAlignment="1">
      <alignment horizontal="center"/>
    </xf>
    <xf numFmtId="0" fontId="3" fillId="2" borderId="7" xfId="0" applyFont="1" applyFill="1" applyBorder="1" applyAlignment="1">
      <alignment horizontal="left"/>
    </xf>
    <xf numFmtId="0" fontId="2" fillId="0" borderId="5" xfId="0" applyFont="1" applyBorder="1" applyAlignment="1">
      <alignment horizontal="center"/>
    </xf>
    <xf numFmtId="0" fontId="2" fillId="3" borderId="5"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3" fillId="2" borderId="5" xfId="0" applyFont="1" applyFill="1" applyBorder="1" applyAlignment="1">
      <alignment horizontal="left"/>
    </xf>
    <xf numFmtId="0" fontId="3" fillId="2" borderId="5" xfId="0" applyFont="1" applyFill="1" applyBorder="1" applyAlignment="1">
      <alignment horizontal="center"/>
    </xf>
    <xf numFmtId="0" fontId="0" fillId="6" borderId="18"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24" xfId="0" applyFill="1" applyBorder="1" applyAlignment="1">
      <alignment horizontal="center" vertical="center" wrapText="1"/>
    </xf>
    <xf numFmtId="0" fontId="10" fillId="5" borderId="3" xfId="0" applyFont="1" applyFill="1" applyBorder="1" applyAlignment="1">
      <alignment horizontal="left" vertical="center"/>
    </xf>
    <xf numFmtId="0" fontId="10" fillId="5" borderId="28" xfId="0" applyFont="1" applyFill="1" applyBorder="1" applyAlignment="1">
      <alignment horizontal="left" vertical="center"/>
    </xf>
    <xf numFmtId="0" fontId="9" fillId="4" borderId="18" xfId="0" applyFont="1" applyFill="1" applyBorder="1" applyAlignment="1">
      <alignment vertical="center"/>
    </xf>
    <xf numFmtId="0" fontId="9" fillId="4" borderId="21" xfId="0" applyFont="1" applyFill="1" applyBorder="1" applyAlignment="1">
      <alignment vertical="center"/>
    </xf>
    <xf numFmtId="0" fontId="9" fillId="5" borderId="18"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10" fillId="5" borderId="3" xfId="0" applyFont="1" applyFill="1" applyBorder="1" applyAlignment="1">
      <alignment horizontal="left" vertical="center" wrapText="1"/>
    </xf>
    <xf numFmtId="0" fontId="10" fillId="5" borderId="28"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5" fillId="0" borderId="4" xfId="0" applyFont="1" applyBorder="1" applyAlignment="1">
      <alignment horizontal="center"/>
    </xf>
    <xf numFmtId="0" fontId="5" fillId="0" borderId="1" xfId="0" applyFont="1" applyBorder="1" applyAlignment="1">
      <alignment horizontal="center"/>
    </xf>
    <xf numFmtId="0" fontId="5" fillId="2" borderId="3"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wrapText="1"/>
    </xf>
    <xf numFmtId="0" fontId="5" fillId="2" borderId="2" xfId="0" applyFont="1" applyFill="1" applyBorder="1" applyAlignment="1">
      <alignment horizontal="left" wrapText="1"/>
    </xf>
    <xf numFmtId="0" fontId="5" fillId="0" borderId="9" xfId="0" applyFont="1" applyBorder="1" applyAlignment="1">
      <alignment horizontal="left" wrapText="1"/>
    </xf>
    <xf numFmtId="0" fontId="5" fillId="0" borderId="10" xfId="0" applyFont="1" applyBorder="1" applyAlignment="1">
      <alignment horizontal="left" wrapText="1"/>
    </xf>
    <xf numFmtId="0" fontId="5" fillId="0" borderId="0" xfId="0" applyFont="1" applyBorder="1" applyAlignment="1">
      <alignment horizontal="center"/>
    </xf>
    <xf numFmtId="165" fontId="5" fillId="0" borderId="5" xfId="1" applyNumberFormat="1" applyFont="1" applyFill="1" applyBorder="1" applyAlignment="1">
      <alignment horizontal="center"/>
    </xf>
    <xf numFmtId="165" fontId="5" fillId="0" borderId="5" xfId="1" applyNumberFormat="1" applyFont="1" applyBorder="1" applyAlignment="1">
      <alignment horizontal="center"/>
    </xf>
    <xf numFmtId="0" fontId="12" fillId="0" borderId="2" xfId="0" applyFont="1" applyFill="1" applyBorder="1" applyAlignment="1">
      <alignment vertical="center"/>
    </xf>
    <xf numFmtId="0" fontId="12" fillId="5" borderId="17" xfId="0" applyFont="1" applyFill="1" applyBorder="1" applyAlignment="1">
      <alignment vertical="center"/>
    </xf>
    <xf numFmtId="0" fontId="9" fillId="5" borderId="20" xfId="0" applyFont="1" applyFill="1" applyBorder="1" applyAlignment="1">
      <alignment horizontal="center" vertical="center" wrapText="1"/>
    </xf>
    <xf numFmtId="0" fontId="9" fillId="5" borderId="23" xfId="0" applyFont="1" applyFill="1" applyBorder="1" applyAlignment="1">
      <alignment horizontal="center" vertical="center" wrapText="1"/>
    </xf>
    <xf numFmtId="0" fontId="9" fillId="5" borderId="26" xfId="0" applyFont="1" applyFill="1" applyBorder="1" applyAlignment="1">
      <alignment horizontal="center" vertical="center" wrapText="1"/>
    </xf>
    <xf numFmtId="0" fontId="0" fillId="0" borderId="32" xfId="0" applyBorder="1"/>
    <xf numFmtId="0" fontId="12" fillId="5" borderId="28" xfId="0" applyFont="1" applyFill="1" applyBorder="1" applyAlignment="1">
      <alignment vertical="center"/>
    </xf>
    <xf numFmtId="0" fontId="0" fillId="0" borderId="0" xfId="0" applyBorder="1"/>
    <xf numFmtId="0" fontId="9" fillId="6" borderId="27" xfId="0" applyFont="1" applyFill="1" applyBorder="1" applyAlignment="1">
      <alignment vertical="center"/>
    </xf>
    <xf numFmtId="41" fontId="0" fillId="0" borderId="30" xfId="2" applyFont="1" applyBorder="1"/>
    <xf numFmtId="41" fontId="0" fillId="0" borderId="31" xfId="2" applyFont="1" applyBorder="1"/>
    <xf numFmtId="0" fontId="12" fillId="5" borderId="3" xfId="0" applyFont="1" applyFill="1" applyBorder="1" applyAlignment="1">
      <alignment horizontal="left" vertical="center"/>
    </xf>
    <xf numFmtId="0" fontId="12" fillId="5" borderId="28" xfId="0" applyFont="1" applyFill="1" applyBorder="1" applyAlignment="1">
      <alignment horizontal="left" vertical="center"/>
    </xf>
    <xf numFmtId="41" fontId="9" fillId="0" borderId="25" xfId="2" applyFont="1" applyBorder="1" applyAlignment="1">
      <alignment vertical="center" wrapText="1"/>
    </xf>
    <xf numFmtId="41" fontId="12" fillId="0" borderId="2" xfId="2" applyFont="1" applyFill="1" applyBorder="1" applyAlignment="1">
      <alignment vertical="center"/>
    </xf>
    <xf numFmtId="41" fontId="11" fillId="0" borderId="24" xfId="2" applyFont="1" applyBorder="1"/>
    <xf numFmtId="41" fontId="11" fillId="0" borderId="32" xfId="2" applyFont="1" applyBorder="1"/>
    <xf numFmtId="41" fontId="11" fillId="0" borderId="33" xfId="2" applyFont="1" applyBorder="1"/>
    <xf numFmtId="0" fontId="12" fillId="0" borderId="17" xfId="0" applyFont="1" applyFill="1" applyBorder="1" applyAlignment="1">
      <alignment vertical="center"/>
    </xf>
    <xf numFmtId="41" fontId="12" fillId="0" borderId="17" xfId="2" applyFont="1" applyFill="1" applyBorder="1" applyAlignment="1">
      <alignment vertical="center"/>
    </xf>
    <xf numFmtId="41" fontId="12" fillId="5" borderId="17" xfId="0" applyNumberFormat="1" applyFont="1" applyFill="1" applyBorder="1" applyAlignment="1">
      <alignment vertical="center"/>
    </xf>
    <xf numFmtId="41" fontId="10" fillId="5" borderId="17" xfId="0" applyNumberFormat="1" applyFont="1" applyFill="1" applyBorder="1" applyAlignment="1">
      <alignment vertical="center"/>
    </xf>
    <xf numFmtId="0" fontId="0" fillId="0" borderId="29" xfId="0" applyBorder="1"/>
    <xf numFmtId="0" fontId="11" fillId="0" borderId="0" xfId="0" applyFont="1" applyBorder="1" applyAlignment="1"/>
    <xf numFmtId="0" fontId="11" fillId="0" borderId="3" xfId="0" applyFont="1" applyBorder="1" applyAlignment="1">
      <alignment horizontal="center"/>
    </xf>
    <xf numFmtId="0" fontId="11" fillId="0" borderId="28" xfId="0" applyFont="1" applyBorder="1" applyAlignment="1">
      <alignment horizontal="center"/>
    </xf>
    <xf numFmtId="0" fontId="11" fillId="0" borderId="2" xfId="0" applyFont="1" applyBorder="1" applyAlignment="1">
      <alignment horizontal="center"/>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election activeCell="AB8" sqref="AB8"/>
    </sheetView>
  </sheetViews>
  <sheetFormatPr defaultRowHeight="14.4" x14ac:dyDescent="0.3"/>
  <cols>
    <col min="1" max="1" width="14.5546875" customWidth="1"/>
    <col min="2" max="2" width="5" customWidth="1"/>
    <col min="3" max="3" width="4.6640625" customWidth="1"/>
    <col min="4" max="4" width="4.44140625" customWidth="1"/>
    <col min="5" max="5" width="8.44140625" customWidth="1"/>
    <col min="6" max="6" width="2.88671875" customWidth="1"/>
    <col min="7" max="7" width="3" customWidth="1"/>
    <col min="8" max="8" width="2.88671875" customWidth="1"/>
    <col min="9" max="9" width="3.109375" customWidth="1"/>
    <col min="10" max="11" width="3" customWidth="1"/>
    <col min="12" max="12" width="3.5546875" customWidth="1"/>
    <col min="13" max="13" width="3.44140625" customWidth="1"/>
    <col min="14" max="14" width="3.109375" customWidth="1"/>
    <col min="15" max="15" width="3.44140625" customWidth="1"/>
    <col min="16" max="16" width="2.88671875" customWidth="1"/>
    <col min="17" max="17" width="3.88671875" customWidth="1"/>
    <col min="18" max="18" width="4" customWidth="1"/>
    <col min="19" max="19" width="4.109375" customWidth="1"/>
    <col min="20" max="20" width="3.6640625" customWidth="1"/>
    <col min="21" max="21" width="3.88671875" customWidth="1"/>
    <col min="22" max="22" width="4.6640625" customWidth="1"/>
    <col min="41" max="49" width="9.109375" customWidth="1"/>
  </cols>
  <sheetData>
    <row r="1" spans="1:22" s="6" customFormat="1" ht="15.6" x14ac:dyDescent="0.3">
      <c r="A1" s="61" t="s">
        <v>63</v>
      </c>
      <c r="B1" s="61"/>
      <c r="C1" s="61"/>
      <c r="D1" s="61"/>
      <c r="E1" s="61"/>
      <c r="F1" s="61"/>
      <c r="G1" s="61"/>
      <c r="H1" s="61"/>
      <c r="I1" s="61"/>
      <c r="J1" s="61"/>
      <c r="K1" s="61"/>
      <c r="L1" s="61"/>
      <c r="M1" s="61"/>
      <c r="N1" s="61"/>
      <c r="O1" s="61" t="s">
        <v>21</v>
      </c>
      <c r="P1" s="61"/>
      <c r="Q1" s="61"/>
      <c r="R1" s="61"/>
      <c r="S1" s="61"/>
      <c r="T1" s="61"/>
      <c r="U1" s="61"/>
      <c r="V1" s="61"/>
    </row>
    <row r="2" spans="1:22" ht="48" customHeight="1" x14ac:dyDescent="0.3">
      <c r="A2" s="62" t="s">
        <v>75</v>
      </c>
      <c r="B2" s="62"/>
      <c r="C2" s="62"/>
      <c r="D2" s="62"/>
      <c r="E2" s="62"/>
      <c r="F2" s="62"/>
      <c r="G2" s="62"/>
      <c r="H2" s="62"/>
      <c r="I2" s="62"/>
      <c r="J2" s="62"/>
      <c r="K2" s="62"/>
      <c r="L2" s="62"/>
      <c r="M2" s="62"/>
      <c r="N2" s="62"/>
      <c r="O2" s="62"/>
      <c r="P2" s="62"/>
      <c r="Q2" s="62"/>
      <c r="R2" s="62"/>
      <c r="S2" s="62"/>
      <c r="T2" s="62"/>
      <c r="U2" s="62"/>
      <c r="V2" s="62"/>
    </row>
    <row r="3" spans="1:22" s="7" customFormat="1" ht="15.6" x14ac:dyDescent="0.3">
      <c r="A3" s="63" t="s">
        <v>22</v>
      </c>
      <c r="B3" s="63"/>
      <c r="C3" s="63"/>
      <c r="D3" s="63"/>
      <c r="E3" s="63"/>
      <c r="F3" s="63"/>
      <c r="G3" s="63"/>
      <c r="H3" s="63"/>
      <c r="I3" s="63"/>
      <c r="J3" s="63" t="s">
        <v>23</v>
      </c>
      <c r="K3" s="63"/>
      <c r="L3" s="63"/>
      <c r="M3" s="63"/>
      <c r="N3" s="63"/>
      <c r="O3" s="63"/>
      <c r="P3" s="63"/>
      <c r="Q3" s="63"/>
      <c r="R3" s="63"/>
      <c r="S3" s="63"/>
      <c r="T3" s="63"/>
      <c r="U3" s="63"/>
      <c r="V3" s="63"/>
    </row>
    <row r="4" spans="1:22" s="3" customFormat="1" ht="15" customHeight="1" x14ac:dyDescent="0.25">
      <c r="A4" s="96" t="s">
        <v>3</v>
      </c>
      <c r="B4" s="96"/>
      <c r="C4" s="96"/>
      <c r="D4" s="96"/>
      <c r="E4" s="96"/>
      <c r="F4" s="97" t="s">
        <v>4</v>
      </c>
      <c r="G4" s="97"/>
      <c r="H4" s="97"/>
      <c r="I4" s="97"/>
      <c r="J4" s="97"/>
      <c r="K4" s="97"/>
      <c r="L4" s="97"/>
      <c r="M4" s="97"/>
      <c r="N4" s="97"/>
      <c r="O4" s="97"/>
      <c r="P4" s="97"/>
      <c r="Q4" s="68" t="s">
        <v>5</v>
      </c>
      <c r="R4" s="69"/>
      <c r="S4" s="69"/>
      <c r="T4" s="69"/>
      <c r="U4" s="69"/>
      <c r="V4" s="70"/>
    </row>
    <row r="5" spans="1:22" s="2" customFormat="1" ht="13.8" x14ac:dyDescent="0.25">
      <c r="A5" s="92"/>
      <c r="B5" s="92"/>
      <c r="C5" s="92"/>
      <c r="D5" s="92"/>
      <c r="E5" s="92"/>
      <c r="F5" s="92"/>
      <c r="G5" s="92"/>
      <c r="H5" s="92"/>
      <c r="I5" s="93"/>
      <c r="J5" s="92"/>
      <c r="K5" s="92"/>
      <c r="L5" s="92"/>
      <c r="M5" s="94"/>
      <c r="N5" s="92"/>
      <c r="O5" s="92"/>
      <c r="P5" s="92"/>
      <c r="Q5" s="97" t="s">
        <v>2</v>
      </c>
      <c r="R5" s="97"/>
      <c r="S5" s="97" t="s">
        <v>1</v>
      </c>
      <c r="T5" s="97"/>
      <c r="U5" s="97"/>
      <c r="V5" s="97"/>
    </row>
    <row r="6" spans="1:22" s="2" customFormat="1" ht="13.8" x14ac:dyDescent="0.25">
      <c r="A6" s="92"/>
      <c r="B6" s="92"/>
      <c r="C6" s="92"/>
      <c r="D6" s="92"/>
      <c r="E6" s="92"/>
      <c r="F6" s="92"/>
      <c r="G6" s="92"/>
      <c r="H6" s="92"/>
      <c r="I6" s="93"/>
      <c r="J6" s="92"/>
      <c r="K6" s="92"/>
      <c r="L6" s="92"/>
      <c r="M6" s="95"/>
      <c r="N6" s="92"/>
      <c r="O6" s="92"/>
      <c r="P6" s="92"/>
      <c r="Q6" s="4"/>
      <c r="R6" s="4"/>
      <c r="S6" s="4"/>
      <c r="T6" s="4"/>
      <c r="U6" s="4"/>
      <c r="V6" s="4"/>
    </row>
    <row r="7" spans="1:22" s="2" customFormat="1" ht="15" customHeight="1" x14ac:dyDescent="0.25">
      <c r="A7" s="96" t="s">
        <v>15</v>
      </c>
      <c r="B7" s="96"/>
      <c r="C7" s="96"/>
      <c r="D7" s="96"/>
      <c r="E7" s="96"/>
      <c r="F7" s="68" t="s">
        <v>6</v>
      </c>
      <c r="G7" s="69"/>
      <c r="H7" s="69"/>
      <c r="I7" s="69"/>
      <c r="J7" s="69"/>
      <c r="K7" s="69"/>
      <c r="L7" s="69"/>
      <c r="M7" s="69"/>
      <c r="N7" s="69"/>
      <c r="O7" s="69"/>
      <c r="P7" s="69"/>
      <c r="Q7" s="69"/>
      <c r="R7" s="69"/>
      <c r="S7" s="69"/>
      <c r="T7" s="69"/>
      <c r="U7" s="69"/>
      <c r="V7" s="70"/>
    </row>
    <row r="8" spans="1:22" s="2" customFormat="1" ht="13.8" x14ac:dyDescent="0.25">
      <c r="A8" s="92"/>
      <c r="B8" s="92"/>
      <c r="C8" s="92"/>
      <c r="D8" s="92"/>
      <c r="E8" s="92"/>
      <c r="F8" s="68" t="s">
        <v>7</v>
      </c>
      <c r="G8" s="69"/>
      <c r="H8" s="69"/>
      <c r="I8" s="69"/>
      <c r="J8" s="70"/>
      <c r="K8" s="77"/>
      <c r="L8" s="78"/>
      <c r="M8" s="78"/>
      <c r="N8" s="79"/>
      <c r="O8" s="68" t="s">
        <v>8</v>
      </c>
      <c r="P8" s="69"/>
      <c r="Q8" s="69"/>
      <c r="R8" s="70"/>
      <c r="S8" s="77"/>
      <c r="T8" s="78"/>
      <c r="U8" s="78"/>
      <c r="V8" s="79"/>
    </row>
    <row r="9" spans="1:22" s="2" customFormat="1" ht="13.8" x14ac:dyDescent="0.25">
      <c r="A9" s="82" t="s">
        <v>9</v>
      </c>
      <c r="B9" s="68" t="s">
        <v>10</v>
      </c>
      <c r="C9" s="69"/>
      <c r="D9" s="69"/>
      <c r="E9" s="69"/>
      <c r="F9" s="69"/>
      <c r="G9" s="69"/>
      <c r="H9" s="69"/>
      <c r="I9" s="69"/>
      <c r="J9" s="70"/>
      <c r="K9" s="66" t="s">
        <v>11</v>
      </c>
      <c r="L9" s="91"/>
      <c r="M9" s="91"/>
      <c r="N9" s="91"/>
      <c r="O9" s="91"/>
      <c r="P9" s="67"/>
      <c r="Q9" s="77"/>
      <c r="R9" s="78"/>
      <c r="S9" s="78"/>
      <c r="T9" s="78"/>
      <c r="U9" s="78"/>
      <c r="V9" s="79"/>
    </row>
    <row r="10" spans="1:22" s="2" customFormat="1" ht="13.8" x14ac:dyDescent="0.25">
      <c r="A10" s="83"/>
      <c r="B10" s="85"/>
      <c r="C10" s="86"/>
      <c r="D10" s="86"/>
      <c r="E10" s="86"/>
      <c r="F10" s="86"/>
      <c r="G10" s="86"/>
      <c r="H10" s="86"/>
      <c r="I10" s="86"/>
      <c r="J10" s="87"/>
      <c r="K10" s="66" t="s">
        <v>12</v>
      </c>
      <c r="L10" s="91"/>
      <c r="M10" s="91"/>
      <c r="N10" s="91"/>
      <c r="O10" s="91"/>
      <c r="P10" s="67"/>
      <c r="Q10" s="77"/>
      <c r="R10" s="78"/>
      <c r="S10" s="78"/>
      <c r="T10" s="78"/>
      <c r="U10" s="78"/>
      <c r="V10" s="79"/>
    </row>
    <row r="11" spans="1:22" s="2" customFormat="1" ht="13.8" x14ac:dyDescent="0.25">
      <c r="A11" s="84"/>
      <c r="B11" s="88"/>
      <c r="C11" s="89"/>
      <c r="D11" s="89"/>
      <c r="E11" s="89"/>
      <c r="F11" s="89"/>
      <c r="G11" s="89"/>
      <c r="H11" s="89"/>
      <c r="I11" s="89"/>
      <c r="J11" s="90"/>
      <c r="K11" s="66" t="s">
        <v>13</v>
      </c>
      <c r="L11" s="91"/>
      <c r="M11" s="91"/>
      <c r="N11" s="91"/>
      <c r="O11" s="91"/>
      <c r="P11" s="67"/>
      <c r="Q11" s="77"/>
      <c r="R11" s="78"/>
      <c r="S11" s="78"/>
      <c r="T11" s="78"/>
      <c r="U11" s="78"/>
      <c r="V11" s="79"/>
    </row>
    <row r="12" spans="1:22" s="2" customFormat="1" ht="13.8" x14ac:dyDescent="0.25">
      <c r="A12" s="80" t="s">
        <v>14</v>
      </c>
      <c r="B12" s="68" t="s">
        <v>16</v>
      </c>
      <c r="C12" s="69"/>
      <c r="D12" s="69"/>
      <c r="E12" s="69"/>
      <c r="F12" s="70"/>
      <c r="G12" s="68" t="s">
        <v>17</v>
      </c>
      <c r="H12" s="69"/>
      <c r="I12" s="69"/>
      <c r="J12" s="69"/>
      <c r="K12" s="69"/>
      <c r="L12" s="69"/>
      <c r="M12" s="69"/>
      <c r="N12" s="69"/>
      <c r="O12" s="70"/>
      <c r="P12" s="68" t="s">
        <v>18</v>
      </c>
      <c r="Q12" s="69"/>
      <c r="R12" s="69"/>
      <c r="S12" s="69"/>
      <c r="T12" s="69"/>
      <c r="U12" s="69"/>
      <c r="V12" s="70"/>
    </row>
    <row r="13" spans="1:22" s="2" customFormat="1" ht="13.8" x14ac:dyDescent="0.25">
      <c r="A13" s="81"/>
      <c r="B13" s="77"/>
      <c r="C13" s="78"/>
      <c r="D13" s="78"/>
      <c r="E13" s="78"/>
      <c r="F13" s="79"/>
      <c r="G13" s="77"/>
      <c r="H13" s="78"/>
      <c r="I13" s="78"/>
      <c r="J13" s="78"/>
      <c r="K13" s="78"/>
      <c r="L13" s="78"/>
      <c r="M13" s="78"/>
      <c r="N13" s="78"/>
      <c r="O13" s="79"/>
      <c r="P13" s="77"/>
      <c r="Q13" s="78"/>
      <c r="R13" s="78"/>
      <c r="S13" s="78"/>
      <c r="T13" s="78"/>
      <c r="U13" s="78"/>
      <c r="V13" s="79"/>
    </row>
    <row r="14" spans="1:22" s="2" customFormat="1" ht="13.8" x14ac:dyDescent="0.25">
      <c r="A14" s="66" t="s">
        <v>19</v>
      </c>
      <c r="B14" s="67"/>
      <c r="C14" s="64"/>
      <c r="D14" s="64"/>
      <c r="E14" s="64"/>
      <c r="F14" s="64"/>
      <c r="G14" s="64"/>
      <c r="H14" s="64"/>
      <c r="I14" s="64"/>
      <c r="J14" s="64"/>
      <c r="K14" s="64"/>
      <c r="L14" s="64"/>
      <c r="M14" s="64"/>
      <c r="N14" s="64"/>
      <c r="O14" s="64"/>
      <c r="P14" s="64"/>
      <c r="Q14" s="64"/>
      <c r="R14" s="64"/>
      <c r="S14" s="64"/>
      <c r="T14" s="64"/>
      <c r="U14" s="64"/>
      <c r="V14" s="65"/>
    </row>
    <row r="15" spans="1:22" s="2" customFormat="1" ht="13.8" x14ac:dyDescent="0.25">
      <c r="A15" s="71" t="s">
        <v>20</v>
      </c>
      <c r="B15" s="72"/>
      <c r="C15" s="72"/>
      <c r="D15" s="72"/>
      <c r="E15" s="72"/>
      <c r="F15" s="72"/>
      <c r="G15" s="72"/>
      <c r="H15" s="72"/>
      <c r="I15" s="72"/>
      <c r="J15" s="72"/>
      <c r="K15" s="72"/>
      <c r="L15" s="72"/>
      <c r="M15" s="72"/>
      <c r="N15" s="73"/>
      <c r="O15" s="68" t="s">
        <v>0</v>
      </c>
      <c r="P15" s="70"/>
      <c r="Q15" s="68" t="s">
        <v>2</v>
      </c>
      <c r="R15" s="70"/>
      <c r="S15" s="68" t="s">
        <v>1</v>
      </c>
      <c r="T15" s="69"/>
      <c r="U15" s="69"/>
      <c r="V15" s="70"/>
    </row>
    <row r="16" spans="1:22" s="2" customFormat="1" ht="13.8" x14ac:dyDescent="0.25">
      <c r="A16" s="74"/>
      <c r="B16" s="75"/>
      <c r="C16" s="75"/>
      <c r="D16" s="75"/>
      <c r="E16" s="75"/>
      <c r="F16" s="75"/>
      <c r="G16" s="75"/>
      <c r="H16" s="75"/>
      <c r="I16" s="75"/>
      <c r="J16" s="75"/>
      <c r="K16" s="75"/>
      <c r="L16" s="75"/>
      <c r="M16" s="75"/>
      <c r="N16" s="76"/>
      <c r="O16" s="1"/>
      <c r="P16" s="1"/>
      <c r="Q16" s="1"/>
      <c r="R16" s="1"/>
      <c r="S16" s="1"/>
      <c r="T16" s="1"/>
      <c r="U16" s="1"/>
      <c r="V16" s="1"/>
    </row>
  </sheetData>
  <mergeCells count="51">
    <mergeCell ref="A4:E4"/>
    <mergeCell ref="A7:E7"/>
    <mergeCell ref="A8:E8"/>
    <mergeCell ref="A5:E6"/>
    <mergeCell ref="F7:V7"/>
    <mergeCell ref="F8:J8"/>
    <mergeCell ref="K8:N8"/>
    <mergeCell ref="S8:V8"/>
    <mergeCell ref="O8:R8"/>
    <mergeCell ref="F4:P4"/>
    <mergeCell ref="Q5:R5"/>
    <mergeCell ref="S5:V5"/>
    <mergeCell ref="Q4:V4"/>
    <mergeCell ref="F5:F6"/>
    <mergeCell ref="G5:G6"/>
    <mergeCell ref="H5:H6"/>
    <mergeCell ref="J5:J6"/>
    <mergeCell ref="K5:K6"/>
    <mergeCell ref="I5:I6"/>
    <mergeCell ref="K9:P9"/>
    <mergeCell ref="K10:P10"/>
    <mergeCell ref="L5:L6"/>
    <mergeCell ref="N5:N6"/>
    <mergeCell ref="O5:O6"/>
    <mergeCell ref="P5:P6"/>
    <mergeCell ref="M5:M6"/>
    <mergeCell ref="Q9:V9"/>
    <mergeCell ref="Q10:V10"/>
    <mergeCell ref="Q11:V11"/>
    <mergeCell ref="A12:A13"/>
    <mergeCell ref="B12:F12"/>
    <mergeCell ref="G12:O12"/>
    <mergeCell ref="P12:V12"/>
    <mergeCell ref="B13:F13"/>
    <mergeCell ref="G13:O13"/>
    <mergeCell ref="P13:V13"/>
    <mergeCell ref="A9:A11"/>
    <mergeCell ref="B10:J11"/>
    <mergeCell ref="B9:J9"/>
    <mergeCell ref="K11:P11"/>
    <mergeCell ref="C14:V14"/>
    <mergeCell ref="A14:B14"/>
    <mergeCell ref="S15:V15"/>
    <mergeCell ref="Q15:R15"/>
    <mergeCell ref="O15:P15"/>
    <mergeCell ref="A15:N16"/>
    <mergeCell ref="A1:N1"/>
    <mergeCell ref="O1:V1"/>
    <mergeCell ref="A2:V2"/>
    <mergeCell ref="A3:I3"/>
    <mergeCell ref="J3:V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103" workbookViewId="0">
      <selection activeCell="J16" sqref="J16"/>
    </sheetView>
  </sheetViews>
  <sheetFormatPr defaultRowHeight="14.4" x14ac:dyDescent="0.3"/>
  <cols>
    <col min="1" max="1" width="5.88671875" customWidth="1"/>
    <col min="2" max="2" width="16.5546875" bestFit="1" customWidth="1"/>
    <col min="3" max="3" width="15.44140625" customWidth="1"/>
    <col min="4" max="4" width="12" customWidth="1"/>
    <col min="5" max="5" width="19.21875" customWidth="1"/>
    <col min="6" max="6" width="13.6640625" customWidth="1"/>
    <col min="8" max="8" width="16.88671875" customWidth="1"/>
    <col min="9" max="9" width="14.33203125" bestFit="1" customWidth="1"/>
    <col min="10" max="10" width="17.109375" customWidth="1"/>
  </cols>
  <sheetData>
    <row r="1" spans="1:10" ht="15" thickBot="1" x14ac:dyDescent="0.35">
      <c r="I1" s="129"/>
      <c r="J1" s="129"/>
    </row>
    <row r="2" spans="1:10" ht="19.8" customHeight="1" thickBot="1" x14ac:dyDescent="0.35">
      <c r="A2" s="146" t="s">
        <v>78</v>
      </c>
      <c r="B2" s="147"/>
      <c r="C2" s="147"/>
      <c r="D2" s="147"/>
      <c r="E2" s="147"/>
      <c r="F2" s="147"/>
      <c r="G2" s="147"/>
      <c r="H2" s="148"/>
      <c r="I2" s="145"/>
      <c r="J2" s="145"/>
    </row>
    <row r="3" spans="1:10" ht="14.4" customHeight="1" x14ac:dyDescent="0.3">
      <c r="A3" s="103" t="s">
        <v>46</v>
      </c>
      <c r="B3" s="105" t="s">
        <v>76</v>
      </c>
      <c r="C3" s="105" t="s">
        <v>79</v>
      </c>
      <c r="D3" s="37" t="s">
        <v>47</v>
      </c>
      <c r="E3" s="105" t="s">
        <v>80</v>
      </c>
      <c r="F3" s="124" t="s">
        <v>82</v>
      </c>
      <c r="G3" s="98" t="s">
        <v>51</v>
      </c>
      <c r="H3" s="98" t="s">
        <v>52</v>
      </c>
      <c r="I3" s="144"/>
    </row>
    <row r="4" spans="1:10" x14ac:dyDescent="0.3">
      <c r="A4" s="104"/>
      <c r="B4" s="106"/>
      <c r="C4" s="106"/>
      <c r="D4" s="38" t="s">
        <v>48</v>
      </c>
      <c r="E4" s="106"/>
      <c r="F4" s="125"/>
      <c r="G4" s="99"/>
      <c r="H4" s="99"/>
    </row>
    <row r="5" spans="1:10" ht="29.4" customHeight="1" thickBot="1" x14ac:dyDescent="0.35">
      <c r="A5" s="104"/>
      <c r="B5" s="107"/>
      <c r="C5" s="107"/>
      <c r="D5" s="39" t="s">
        <v>81</v>
      </c>
      <c r="E5" s="107"/>
      <c r="F5" s="126"/>
      <c r="G5" s="100"/>
      <c r="H5" s="100"/>
    </row>
    <row r="6" spans="1:10" ht="15" thickBot="1" x14ac:dyDescent="0.35">
      <c r="A6" s="45">
        <v>1</v>
      </c>
      <c r="B6" s="40"/>
      <c r="C6" s="40">
        <v>10</v>
      </c>
      <c r="D6" s="135">
        <f>C6*1000</f>
        <v>10000</v>
      </c>
      <c r="E6" s="40">
        <v>20</v>
      </c>
      <c r="F6" s="60">
        <f>E6*40</f>
        <v>800</v>
      </c>
      <c r="G6" s="41">
        <v>2316</v>
      </c>
      <c r="H6" s="131">
        <f>F6*G6</f>
        <v>1852800</v>
      </c>
    </row>
    <row r="7" spans="1:10" ht="15" thickBot="1" x14ac:dyDescent="0.35">
      <c r="A7" s="127">
        <v>2</v>
      </c>
      <c r="B7" s="40"/>
      <c r="C7" s="40">
        <v>10</v>
      </c>
      <c r="D7" s="135">
        <f t="shared" ref="D7:D13" si="0">C7*1000</f>
        <v>10000</v>
      </c>
      <c r="E7" s="40">
        <v>20</v>
      </c>
      <c r="F7" s="60">
        <f t="shared" ref="F7:F13" si="1">E7*40</f>
        <v>800</v>
      </c>
      <c r="G7" s="41">
        <v>2316</v>
      </c>
      <c r="H7" s="132">
        <f>F7*G7</f>
        <v>1852800</v>
      </c>
    </row>
    <row r="8" spans="1:10" ht="15" thickBot="1" x14ac:dyDescent="0.35">
      <c r="A8" s="127">
        <v>3</v>
      </c>
      <c r="B8" s="40"/>
      <c r="C8" s="40">
        <v>10</v>
      </c>
      <c r="D8" s="135">
        <f t="shared" si="0"/>
        <v>10000</v>
      </c>
      <c r="E8" s="40">
        <v>20</v>
      </c>
      <c r="F8" s="60">
        <f t="shared" si="1"/>
        <v>800</v>
      </c>
      <c r="G8" s="41">
        <v>2316</v>
      </c>
      <c r="H8" s="132">
        <f>F8*G8</f>
        <v>1852800</v>
      </c>
    </row>
    <row r="9" spans="1:10" ht="15" thickBot="1" x14ac:dyDescent="0.35">
      <c r="A9" s="127">
        <v>4</v>
      </c>
      <c r="B9" s="40"/>
      <c r="C9" s="40">
        <v>10</v>
      </c>
      <c r="D9" s="135">
        <f t="shared" si="0"/>
        <v>10000</v>
      </c>
      <c r="E9" s="40">
        <v>20</v>
      </c>
      <c r="F9" s="60">
        <f t="shared" si="1"/>
        <v>800</v>
      </c>
      <c r="G9" s="41">
        <v>2316</v>
      </c>
      <c r="H9" s="132">
        <f>F9*G9</f>
        <v>1852800</v>
      </c>
    </row>
    <row r="10" spans="1:10" ht="15" thickBot="1" x14ac:dyDescent="0.35">
      <c r="A10" s="127">
        <v>5</v>
      </c>
      <c r="B10" s="40"/>
      <c r="C10" s="40">
        <v>10</v>
      </c>
      <c r="D10" s="135">
        <f t="shared" si="0"/>
        <v>10000</v>
      </c>
      <c r="E10" s="40">
        <v>20</v>
      </c>
      <c r="F10" s="60">
        <f t="shared" si="1"/>
        <v>800</v>
      </c>
      <c r="G10" s="41">
        <v>2316</v>
      </c>
      <c r="H10" s="132">
        <f>F10*G10</f>
        <v>1852800</v>
      </c>
    </row>
    <row r="11" spans="1:10" ht="15" thickBot="1" x14ac:dyDescent="0.35">
      <c r="A11" s="127">
        <v>6</v>
      </c>
      <c r="B11" s="40"/>
      <c r="C11" s="40">
        <v>10</v>
      </c>
      <c r="D11" s="135">
        <f t="shared" si="0"/>
        <v>10000</v>
      </c>
      <c r="E11" s="40">
        <v>20</v>
      </c>
      <c r="F11" s="60">
        <f t="shared" si="1"/>
        <v>800</v>
      </c>
      <c r="G11" s="41">
        <v>2316</v>
      </c>
      <c r="H11" s="132">
        <f>F11*G11</f>
        <v>1852800</v>
      </c>
    </row>
    <row r="12" spans="1:10" ht="15" thickBot="1" x14ac:dyDescent="0.35">
      <c r="A12" s="127">
        <v>7</v>
      </c>
      <c r="B12" s="40"/>
      <c r="C12" s="40">
        <v>10</v>
      </c>
      <c r="D12" s="135">
        <f t="shared" si="0"/>
        <v>10000</v>
      </c>
      <c r="E12" s="40">
        <v>20</v>
      </c>
      <c r="F12" s="60">
        <f t="shared" si="1"/>
        <v>800</v>
      </c>
      <c r="G12" s="41">
        <v>2316</v>
      </c>
      <c r="H12" s="132">
        <f>F12*G12</f>
        <v>1852800</v>
      </c>
    </row>
    <row r="13" spans="1:10" ht="15" thickBot="1" x14ac:dyDescent="0.35">
      <c r="A13" s="127">
        <v>8</v>
      </c>
      <c r="B13" s="40"/>
      <c r="C13" s="40">
        <v>10</v>
      </c>
      <c r="D13" s="135">
        <f t="shared" si="0"/>
        <v>10000</v>
      </c>
      <c r="E13" s="40">
        <v>20</v>
      </c>
      <c r="F13" s="60">
        <f t="shared" si="1"/>
        <v>800</v>
      </c>
      <c r="G13" s="41">
        <v>2316</v>
      </c>
      <c r="H13" s="132">
        <f>F13*G13</f>
        <v>1852800</v>
      </c>
    </row>
    <row r="14" spans="1:10" ht="15" thickBot="1" x14ac:dyDescent="0.35">
      <c r="A14" s="127">
        <v>9</v>
      </c>
      <c r="B14" s="123" t="s">
        <v>70</v>
      </c>
      <c r="C14" s="122">
        <f>SUM(C6:C13)</f>
        <v>80</v>
      </c>
      <c r="D14" s="136">
        <f t="shared" ref="D14:F14" si="2">SUM(D6:D13)</f>
        <v>80000</v>
      </c>
      <c r="E14" s="122">
        <f t="shared" si="2"/>
        <v>160</v>
      </c>
      <c r="F14" s="122">
        <f t="shared" si="2"/>
        <v>6400</v>
      </c>
      <c r="G14" s="130"/>
      <c r="H14" s="138">
        <f>SUM(H6:H13)</f>
        <v>14822400</v>
      </c>
    </row>
    <row r="15" spans="1:10" ht="15" thickBot="1" x14ac:dyDescent="0.35">
      <c r="A15" s="127">
        <v>10</v>
      </c>
      <c r="B15" s="133" t="s">
        <v>77</v>
      </c>
      <c r="C15" s="134"/>
      <c r="D15" s="134"/>
      <c r="E15" s="134"/>
      <c r="F15" s="134"/>
      <c r="G15" s="134"/>
      <c r="H15" s="139">
        <f>D14+H14</f>
        <v>14902400</v>
      </c>
    </row>
    <row r="16" spans="1:10" ht="17.399999999999999" customHeight="1" thickBot="1" x14ac:dyDescent="0.35">
      <c r="A16" s="127">
        <v>11</v>
      </c>
      <c r="B16" s="108" t="s">
        <v>49</v>
      </c>
      <c r="C16" s="109"/>
      <c r="D16" s="109"/>
      <c r="E16" s="109"/>
      <c r="F16" s="109"/>
      <c r="G16" s="109"/>
      <c r="H16" s="110"/>
    </row>
    <row r="17" spans="1:8" ht="15" thickBot="1" x14ac:dyDescent="0.35">
      <c r="A17" s="127">
        <v>12</v>
      </c>
      <c r="B17" s="40"/>
      <c r="C17" s="40">
        <v>2</v>
      </c>
      <c r="D17" s="135">
        <f>C17*1000</f>
        <v>2000</v>
      </c>
      <c r="E17" s="40">
        <v>3</v>
      </c>
      <c r="F17" s="59">
        <f>E17*40</f>
        <v>120</v>
      </c>
      <c r="G17" s="41">
        <v>2316</v>
      </c>
      <c r="H17" s="131">
        <f>F17*G17</f>
        <v>277920</v>
      </c>
    </row>
    <row r="18" spans="1:8" ht="15" thickBot="1" x14ac:dyDescent="0.35">
      <c r="A18" s="127">
        <v>13</v>
      </c>
      <c r="B18" s="40"/>
      <c r="C18" s="40">
        <v>12</v>
      </c>
      <c r="D18" s="135">
        <f t="shared" ref="D18:D22" si="3">C18*1000</f>
        <v>12000</v>
      </c>
      <c r="E18" s="40">
        <v>1</v>
      </c>
      <c r="F18" s="59">
        <f t="shared" ref="F18:F22" si="4">E18*40</f>
        <v>40</v>
      </c>
      <c r="G18" s="41">
        <v>2316</v>
      </c>
      <c r="H18" s="132">
        <f>F18*G18</f>
        <v>92640</v>
      </c>
    </row>
    <row r="19" spans="1:8" ht="15" thickBot="1" x14ac:dyDescent="0.35">
      <c r="A19" s="127">
        <v>14</v>
      </c>
      <c r="B19" s="40"/>
      <c r="C19" s="40">
        <v>0</v>
      </c>
      <c r="D19" s="135">
        <f t="shared" si="3"/>
        <v>0</v>
      </c>
      <c r="E19" s="40">
        <v>4</v>
      </c>
      <c r="F19" s="59">
        <f t="shared" si="4"/>
        <v>160</v>
      </c>
      <c r="G19" s="41">
        <v>2316</v>
      </c>
      <c r="H19" s="132">
        <f>F19*G19</f>
        <v>370560</v>
      </c>
    </row>
    <row r="20" spans="1:8" ht="15" thickBot="1" x14ac:dyDescent="0.35">
      <c r="A20" s="127">
        <v>15</v>
      </c>
      <c r="B20" s="40"/>
      <c r="C20" s="40">
        <v>5</v>
      </c>
      <c r="D20" s="135">
        <f t="shared" si="3"/>
        <v>5000</v>
      </c>
      <c r="E20" s="40">
        <v>2</v>
      </c>
      <c r="F20" s="59">
        <f t="shared" si="4"/>
        <v>80</v>
      </c>
      <c r="G20" s="41">
        <v>2316</v>
      </c>
      <c r="H20" s="132">
        <f>F20*G20</f>
        <v>185280</v>
      </c>
    </row>
    <row r="21" spans="1:8" ht="15" thickBot="1" x14ac:dyDescent="0.35">
      <c r="A21" s="127">
        <v>16</v>
      </c>
      <c r="B21" s="40"/>
      <c r="C21" s="40">
        <v>12</v>
      </c>
      <c r="D21" s="135">
        <f t="shared" si="3"/>
        <v>12000</v>
      </c>
      <c r="E21" s="40">
        <v>5</v>
      </c>
      <c r="F21" s="59">
        <f t="shared" si="4"/>
        <v>200</v>
      </c>
      <c r="G21" s="41">
        <v>2316</v>
      </c>
      <c r="H21" s="132">
        <f>F21*G21</f>
        <v>463200</v>
      </c>
    </row>
    <row r="22" spans="1:8" ht="15" thickBot="1" x14ac:dyDescent="0.35">
      <c r="A22" s="127">
        <v>17</v>
      </c>
      <c r="B22" s="40"/>
      <c r="C22" s="40">
        <v>0</v>
      </c>
      <c r="D22" s="135">
        <f t="shared" si="3"/>
        <v>0</v>
      </c>
      <c r="E22" s="40">
        <v>2</v>
      </c>
      <c r="F22" s="59">
        <f t="shared" si="4"/>
        <v>80</v>
      </c>
      <c r="G22" s="41">
        <v>2316</v>
      </c>
      <c r="H22" s="132">
        <f>F22*G22</f>
        <v>185280</v>
      </c>
    </row>
    <row r="23" spans="1:8" ht="15" thickBot="1" x14ac:dyDescent="0.35">
      <c r="A23" s="127">
        <v>18</v>
      </c>
      <c r="B23" s="128" t="s">
        <v>70</v>
      </c>
      <c r="C23" s="140">
        <f>SUM(C17:C22)</f>
        <v>31</v>
      </c>
      <c r="D23" s="141">
        <f t="shared" ref="D23:F23" si="5">SUM(D17:D22)</f>
        <v>31000</v>
      </c>
      <c r="E23" s="140">
        <f t="shared" si="5"/>
        <v>17</v>
      </c>
      <c r="F23" s="140">
        <f t="shared" si="5"/>
        <v>680</v>
      </c>
      <c r="G23" s="130"/>
      <c r="H23" s="137">
        <f>SUM(H17:H22)</f>
        <v>1574880</v>
      </c>
    </row>
    <row r="24" spans="1:8" ht="15" thickBot="1" x14ac:dyDescent="0.35">
      <c r="A24" s="127">
        <v>19</v>
      </c>
      <c r="B24" s="133" t="s">
        <v>72</v>
      </c>
      <c r="C24" s="134"/>
      <c r="D24" s="134"/>
      <c r="E24" s="134"/>
      <c r="F24" s="134"/>
      <c r="G24" s="134"/>
      <c r="H24" s="142">
        <f>D23+H23</f>
        <v>1605880</v>
      </c>
    </row>
    <row r="25" spans="1:8" ht="15" thickBot="1" x14ac:dyDescent="0.35">
      <c r="A25" s="127">
        <v>20</v>
      </c>
      <c r="B25" s="101" t="s">
        <v>71</v>
      </c>
      <c r="C25" s="102"/>
      <c r="D25" s="102"/>
      <c r="E25" s="102"/>
      <c r="F25" s="102"/>
      <c r="G25" s="102"/>
      <c r="H25" s="143">
        <f>H15-H24</f>
        <v>13296520</v>
      </c>
    </row>
  </sheetData>
  <mergeCells count="12">
    <mergeCell ref="F3:F5"/>
    <mergeCell ref="B15:G15"/>
    <mergeCell ref="B16:H16"/>
    <mergeCell ref="B24:G24"/>
    <mergeCell ref="B25:G25"/>
    <mergeCell ref="A3:A5"/>
    <mergeCell ref="B3:B5"/>
    <mergeCell ref="C3:C5"/>
    <mergeCell ref="E3:E5"/>
    <mergeCell ref="G3:G5"/>
    <mergeCell ref="H3:H5"/>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
  <sheetViews>
    <sheetView workbookViewId="0">
      <selection activeCell="B21" sqref="B21"/>
    </sheetView>
  </sheetViews>
  <sheetFormatPr defaultColWidth="9.109375" defaultRowHeight="15" x14ac:dyDescent="0.25"/>
  <cols>
    <col min="1" max="1" width="4.33203125" style="15" bestFit="1" customWidth="1"/>
    <col min="2" max="2" width="81" style="6" customWidth="1"/>
    <col min="3" max="3" width="27.6640625" style="6" customWidth="1"/>
    <col min="4" max="16384" width="9.109375" style="6"/>
  </cols>
  <sheetData>
    <row r="1" spans="1:3" ht="15.6" x14ac:dyDescent="0.3">
      <c r="A1" s="111" t="s">
        <v>26</v>
      </c>
      <c r="B1" s="111"/>
      <c r="C1" s="111"/>
    </row>
    <row r="2" spans="1:3" s="5" customFormat="1" ht="15.6" x14ac:dyDescent="0.3">
      <c r="A2" s="18" t="s">
        <v>54</v>
      </c>
      <c r="B2" s="16" t="s">
        <v>25</v>
      </c>
      <c r="C2" s="17" t="s">
        <v>35</v>
      </c>
    </row>
    <row r="3" spans="1:3" s="5" customFormat="1" ht="16.5" customHeight="1" x14ac:dyDescent="0.3">
      <c r="A3" s="19">
        <v>1</v>
      </c>
      <c r="B3" s="8" t="s">
        <v>53</v>
      </c>
      <c r="C3" s="30">
        <f>RETURN!H15</f>
        <v>14902400</v>
      </c>
    </row>
    <row r="4" spans="1:3" s="10" customFormat="1" ht="15.6" x14ac:dyDescent="0.3">
      <c r="A4" s="19"/>
      <c r="B4" s="12" t="s">
        <v>24</v>
      </c>
      <c r="C4" s="31"/>
    </row>
    <row r="5" spans="1:3" s="10" customFormat="1" ht="15.6" x14ac:dyDescent="0.3">
      <c r="A5" s="19">
        <f>A3+1</f>
        <v>2</v>
      </c>
      <c r="B5" s="13" t="s">
        <v>50</v>
      </c>
      <c r="C5" s="32">
        <f>RETURN!H24</f>
        <v>1605880</v>
      </c>
    </row>
    <row r="6" spans="1:3" s="10" customFormat="1" ht="17.25" customHeight="1" x14ac:dyDescent="0.3">
      <c r="A6" s="18">
        <f t="shared" ref="A6:A8" si="0">A5+1</f>
        <v>3</v>
      </c>
      <c r="B6" s="20" t="s">
        <v>64</v>
      </c>
      <c r="C6" s="27">
        <f>C3-C5</f>
        <v>13296520</v>
      </c>
    </row>
    <row r="7" spans="1:3" ht="15.6" x14ac:dyDescent="0.3">
      <c r="A7" s="19">
        <v>4</v>
      </c>
      <c r="B7" s="35" t="s">
        <v>37</v>
      </c>
      <c r="C7" s="32"/>
    </row>
    <row r="8" spans="1:3" s="5" customFormat="1" ht="15.6" x14ac:dyDescent="0.3">
      <c r="A8" s="19">
        <f t="shared" si="0"/>
        <v>5</v>
      </c>
      <c r="B8" s="14" t="s">
        <v>65</v>
      </c>
      <c r="C8" s="28">
        <f>C6+C7</f>
        <v>13296520</v>
      </c>
    </row>
    <row r="9" spans="1:3" x14ac:dyDescent="0.25">
      <c r="A9" s="6"/>
      <c r="B9" s="9"/>
      <c r="C9" s="9"/>
    </row>
    <row r="10" spans="1:3" x14ac:dyDescent="0.25">
      <c r="A10" s="6"/>
      <c r="B10" s="9"/>
      <c r="C10" s="9"/>
    </row>
    <row r="11" spans="1:3" x14ac:dyDescent="0.25">
      <c r="A11" s="6"/>
      <c r="B11" s="9"/>
      <c r="C11" s="9"/>
    </row>
    <row r="12" spans="1:3" x14ac:dyDescent="0.25">
      <c r="A12" s="6"/>
      <c r="B12" s="9"/>
      <c r="C12" s="9"/>
    </row>
    <row r="13" spans="1:3" x14ac:dyDescent="0.25">
      <c r="A13" s="6"/>
      <c r="B13" s="9"/>
      <c r="C13" s="9"/>
    </row>
    <row r="14" spans="1:3" x14ac:dyDescent="0.25">
      <c r="A14" s="6"/>
      <c r="B14" s="9"/>
      <c r="C14" s="9"/>
    </row>
    <row r="15" spans="1:3" x14ac:dyDescent="0.25">
      <c r="A15" s="6"/>
      <c r="B15" s="9"/>
      <c r="C15" s="9"/>
    </row>
    <row r="16" spans="1:3" x14ac:dyDescent="0.25">
      <c r="A16" s="6"/>
      <c r="B16" s="9"/>
      <c r="C16" s="9"/>
    </row>
    <row r="17" spans="1:3" x14ac:dyDescent="0.25">
      <c r="A17" s="6"/>
      <c r="B17" s="9"/>
      <c r="C17" s="9"/>
    </row>
    <row r="18" spans="1:3" x14ac:dyDescent="0.25">
      <c r="A18" s="6"/>
      <c r="B18" s="9"/>
      <c r="C18" s="9"/>
    </row>
    <row r="19" spans="1:3" x14ac:dyDescent="0.25">
      <c r="A19" s="6"/>
      <c r="B19" s="9"/>
      <c r="C19" s="9"/>
    </row>
    <row r="20" spans="1:3" x14ac:dyDescent="0.25">
      <c r="A20" s="6"/>
      <c r="B20" s="9"/>
      <c r="C20" s="9"/>
    </row>
    <row r="21" spans="1:3" x14ac:dyDescent="0.25">
      <c r="A21" s="6"/>
      <c r="B21" s="9"/>
      <c r="C21" s="9"/>
    </row>
    <row r="22" spans="1:3" x14ac:dyDescent="0.25">
      <c r="A22" s="6"/>
      <c r="B22" s="9"/>
      <c r="C22" s="9"/>
    </row>
    <row r="23" spans="1:3" x14ac:dyDescent="0.25">
      <c r="A23" s="6"/>
      <c r="B23" s="9"/>
      <c r="C23" s="9"/>
    </row>
    <row r="24" spans="1:3" x14ac:dyDescent="0.25">
      <c r="A24" s="6"/>
      <c r="B24" s="9"/>
      <c r="C24" s="9"/>
    </row>
    <row r="25" spans="1:3" x14ac:dyDescent="0.25">
      <c r="A25" s="6"/>
      <c r="B25" s="9"/>
      <c r="C25" s="9"/>
    </row>
    <row r="26" spans="1:3" x14ac:dyDescent="0.25">
      <c r="A26" s="6"/>
      <c r="B26" s="9"/>
      <c r="C26" s="9"/>
    </row>
    <row r="27" spans="1:3" x14ac:dyDescent="0.25">
      <c r="A27" s="6"/>
      <c r="B27" s="9"/>
      <c r="C27" s="9"/>
    </row>
    <row r="28" spans="1:3" x14ac:dyDescent="0.25">
      <c r="A28" s="6"/>
      <c r="B28" s="9"/>
      <c r="C28" s="9"/>
    </row>
    <row r="29" spans="1:3" x14ac:dyDescent="0.25">
      <c r="A29" s="6"/>
      <c r="B29" s="9"/>
      <c r="C29" s="9"/>
    </row>
    <row r="30" spans="1:3" x14ac:dyDescent="0.25">
      <c r="A30" s="6"/>
      <c r="B30" s="9"/>
      <c r="C30" s="9"/>
    </row>
    <row r="31" spans="1:3" x14ac:dyDescent="0.25">
      <c r="A31" s="6"/>
      <c r="B31" s="9"/>
      <c r="C31" s="9"/>
    </row>
    <row r="32" spans="1:3" x14ac:dyDescent="0.25">
      <c r="A32" s="6"/>
      <c r="B32" s="9"/>
      <c r="C32" s="9"/>
    </row>
    <row r="33" spans="1:3" x14ac:dyDescent="0.25">
      <c r="A33" s="6"/>
      <c r="B33" s="9"/>
      <c r="C33" s="9"/>
    </row>
    <row r="34" spans="1:3" x14ac:dyDescent="0.25">
      <c r="A34" s="6"/>
      <c r="B34" s="9"/>
      <c r="C34" s="9"/>
    </row>
    <row r="35" spans="1:3" x14ac:dyDescent="0.25">
      <c r="A35" s="6"/>
      <c r="B35" s="9"/>
      <c r="C35" s="9"/>
    </row>
    <row r="36" spans="1:3" x14ac:dyDescent="0.25">
      <c r="A36" s="6"/>
      <c r="B36" s="9"/>
      <c r="C36" s="9"/>
    </row>
    <row r="37" spans="1:3" x14ac:dyDescent="0.25">
      <c r="A37" s="6"/>
      <c r="B37" s="9"/>
      <c r="C37" s="9"/>
    </row>
    <row r="38" spans="1:3" x14ac:dyDescent="0.25">
      <c r="A38" s="6"/>
      <c r="B38" s="9"/>
      <c r="C38" s="9"/>
    </row>
    <row r="39" spans="1:3" x14ac:dyDescent="0.25">
      <c r="A39" s="6"/>
      <c r="B39" s="9"/>
      <c r="C39" s="9"/>
    </row>
    <row r="40" spans="1:3" x14ac:dyDescent="0.25">
      <c r="A40" s="6"/>
      <c r="B40" s="9"/>
      <c r="C40" s="9"/>
    </row>
    <row r="41" spans="1:3" x14ac:dyDescent="0.25">
      <c r="A41" s="6"/>
      <c r="B41" s="9"/>
      <c r="C41" s="9"/>
    </row>
    <row r="42" spans="1:3" x14ac:dyDescent="0.25">
      <c r="A42" s="6"/>
      <c r="B42" s="9"/>
      <c r="C42" s="9"/>
    </row>
    <row r="43" spans="1:3" x14ac:dyDescent="0.25">
      <c r="A43" s="6"/>
      <c r="B43" s="9"/>
      <c r="C43" s="9"/>
    </row>
    <row r="44" spans="1:3" x14ac:dyDescent="0.25">
      <c r="A44" s="6"/>
      <c r="B44" s="9"/>
      <c r="C44" s="9"/>
    </row>
    <row r="45" spans="1:3" x14ac:dyDescent="0.25">
      <c r="A45" s="6"/>
      <c r="B45" s="9"/>
      <c r="C45" s="9"/>
    </row>
    <row r="46" spans="1:3" x14ac:dyDescent="0.25">
      <c r="A46" s="6"/>
      <c r="B46" s="9"/>
      <c r="C46" s="9"/>
    </row>
    <row r="47" spans="1:3" x14ac:dyDescent="0.25">
      <c r="A47" s="6"/>
      <c r="B47" s="9"/>
      <c r="C47" s="9"/>
    </row>
    <row r="48" spans="1:3" x14ac:dyDescent="0.25">
      <c r="A48" s="6"/>
      <c r="B48" s="9"/>
      <c r="C48" s="9"/>
    </row>
    <row r="49" spans="1:3" x14ac:dyDescent="0.25">
      <c r="A49" s="6"/>
      <c r="B49" s="9"/>
      <c r="C49" s="9"/>
    </row>
    <row r="50" spans="1:3" x14ac:dyDescent="0.25">
      <c r="A50" s="6"/>
      <c r="B50" s="9"/>
      <c r="C50" s="9"/>
    </row>
    <row r="51" spans="1:3" x14ac:dyDescent="0.25">
      <c r="A51" s="6"/>
      <c r="B51" s="9"/>
      <c r="C51" s="9"/>
    </row>
    <row r="52" spans="1:3" x14ac:dyDescent="0.25">
      <c r="A52" s="6"/>
      <c r="B52" s="9"/>
      <c r="C52" s="9"/>
    </row>
    <row r="53" spans="1:3" x14ac:dyDescent="0.25">
      <c r="A53" s="6"/>
      <c r="B53" s="9"/>
      <c r="C53" s="9"/>
    </row>
    <row r="54" spans="1:3" x14ac:dyDescent="0.25">
      <c r="A54" s="6"/>
      <c r="B54" s="9"/>
      <c r="C54" s="9"/>
    </row>
    <row r="55" spans="1:3" x14ac:dyDescent="0.25">
      <c r="A55" s="6"/>
      <c r="B55" s="9"/>
      <c r="C55" s="9"/>
    </row>
    <row r="56" spans="1:3" x14ac:dyDescent="0.25">
      <c r="A56" s="6"/>
      <c r="B56" s="9"/>
      <c r="C56" s="9"/>
    </row>
    <row r="57" spans="1:3" x14ac:dyDescent="0.25">
      <c r="A57" s="6"/>
      <c r="B57" s="9"/>
      <c r="C57" s="9"/>
    </row>
    <row r="58" spans="1:3" x14ac:dyDescent="0.25">
      <c r="A58" s="6"/>
      <c r="B58" s="9"/>
      <c r="C58" s="9"/>
    </row>
    <row r="59" spans="1:3" x14ac:dyDescent="0.25">
      <c r="A59" s="6"/>
      <c r="B59" s="9"/>
      <c r="C59" s="9"/>
    </row>
    <row r="60" spans="1:3" x14ac:dyDescent="0.25">
      <c r="A60" s="6"/>
      <c r="B60" s="9"/>
      <c r="C60" s="9"/>
    </row>
    <row r="61" spans="1:3" x14ac:dyDescent="0.25">
      <c r="A61" s="6"/>
      <c r="B61" s="9"/>
      <c r="C61" s="9"/>
    </row>
    <row r="62" spans="1:3" x14ac:dyDescent="0.25">
      <c r="A62" s="6"/>
      <c r="B62" s="9"/>
      <c r="C62" s="9"/>
    </row>
    <row r="63" spans="1:3" x14ac:dyDescent="0.25">
      <c r="A63" s="6"/>
      <c r="B63" s="9"/>
      <c r="C63" s="9"/>
    </row>
    <row r="64" spans="1:3" x14ac:dyDescent="0.25">
      <c r="A64" s="6"/>
      <c r="B64" s="9"/>
      <c r="C64" s="9"/>
    </row>
    <row r="65" spans="1:3" x14ac:dyDescent="0.25">
      <c r="A65" s="6"/>
      <c r="B65" s="9"/>
      <c r="C65" s="9"/>
    </row>
    <row r="66" spans="1:3" x14ac:dyDescent="0.25">
      <c r="A66" s="6"/>
      <c r="B66" s="9"/>
      <c r="C66" s="9"/>
    </row>
    <row r="67" spans="1:3" x14ac:dyDescent="0.25">
      <c r="A67" s="6"/>
      <c r="B67" s="9"/>
      <c r="C67" s="9"/>
    </row>
    <row r="68" spans="1:3" x14ac:dyDescent="0.25">
      <c r="A68" s="6"/>
      <c r="B68" s="9"/>
      <c r="C68" s="9"/>
    </row>
    <row r="69" spans="1:3" x14ac:dyDescent="0.25">
      <c r="A69" s="6"/>
      <c r="B69" s="9"/>
      <c r="C69" s="9"/>
    </row>
    <row r="70" spans="1:3" x14ac:dyDescent="0.25">
      <c r="A70" s="6"/>
      <c r="B70" s="9"/>
      <c r="C70" s="9"/>
    </row>
    <row r="71" spans="1:3" x14ac:dyDescent="0.25">
      <c r="A71" s="6"/>
      <c r="B71" s="9"/>
      <c r="C71" s="9"/>
    </row>
    <row r="72" spans="1:3" x14ac:dyDescent="0.25">
      <c r="A72" s="6"/>
      <c r="B72" s="9"/>
      <c r="C72" s="9"/>
    </row>
    <row r="73" spans="1:3" x14ac:dyDescent="0.25">
      <c r="A73" s="6"/>
      <c r="B73" s="9"/>
      <c r="C73" s="9"/>
    </row>
    <row r="74" spans="1:3" x14ac:dyDescent="0.25">
      <c r="A74" s="6"/>
      <c r="B74" s="9"/>
      <c r="C74" s="9"/>
    </row>
    <row r="75" spans="1:3" x14ac:dyDescent="0.25">
      <c r="A75" s="6"/>
      <c r="B75" s="9"/>
      <c r="C75" s="9"/>
    </row>
    <row r="76" spans="1:3" x14ac:dyDescent="0.25">
      <c r="A76" s="6"/>
      <c r="B76" s="9"/>
      <c r="C76" s="9"/>
    </row>
    <row r="77" spans="1:3" x14ac:dyDescent="0.25">
      <c r="A77" s="6"/>
      <c r="B77" s="9"/>
      <c r="C77" s="9"/>
    </row>
    <row r="78" spans="1:3" x14ac:dyDescent="0.25">
      <c r="A78" s="6"/>
      <c r="B78" s="9"/>
      <c r="C78" s="9"/>
    </row>
    <row r="79" spans="1:3" x14ac:dyDescent="0.25">
      <c r="A79" s="6"/>
      <c r="B79" s="9"/>
      <c r="C79" s="9"/>
    </row>
    <row r="80" spans="1:3" x14ac:dyDescent="0.25">
      <c r="A80" s="6"/>
      <c r="B80" s="9"/>
      <c r="C80" s="9"/>
    </row>
    <row r="81" spans="1:3" x14ac:dyDescent="0.25">
      <c r="A81" s="6"/>
      <c r="B81" s="9"/>
      <c r="C81" s="9"/>
    </row>
    <row r="82" spans="1:3" x14ac:dyDescent="0.25">
      <c r="A82" s="6"/>
      <c r="B82" s="9"/>
      <c r="C82" s="9"/>
    </row>
    <row r="83" spans="1:3" x14ac:dyDescent="0.25">
      <c r="A83" s="6"/>
      <c r="B83" s="9"/>
      <c r="C83" s="9"/>
    </row>
    <row r="84" spans="1:3" x14ac:dyDescent="0.25">
      <c r="A84" s="6"/>
      <c r="B84" s="9"/>
      <c r="C84" s="9"/>
    </row>
    <row r="85" spans="1:3" x14ac:dyDescent="0.25">
      <c r="A85" s="6"/>
      <c r="B85" s="9"/>
      <c r="C85" s="9"/>
    </row>
    <row r="86" spans="1:3" x14ac:dyDescent="0.25">
      <c r="A86" s="6"/>
      <c r="B86" s="9"/>
      <c r="C86" s="9"/>
    </row>
    <row r="87" spans="1:3" x14ac:dyDescent="0.25">
      <c r="A87" s="6"/>
      <c r="B87" s="9"/>
      <c r="C87" s="9"/>
    </row>
    <row r="88" spans="1:3" x14ac:dyDescent="0.25">
      <c r="A88" s="6"/>
      <c r="B88" s="9"/>
      <c r="C88" s="9"/>
    </row>
    <row r="89" spans="1:3" x14ac:dyDescent="0.25">
      <c r="A89" s="6"/>
      <c r="B89" s="9"/>
      <c r="C89" s="9"/>
    </row>
    <row r="90" spans="1:3" x14ac:dyDescent="0.25">
      <c r="A90" s="6"/>
      <c r="B90" s="9"/>
      <c r="C90" s="9"/>
    </row>
    <row r="91" spans="1:3" x14ac:dyDescent="0.25">
      <c r="A91" s="6"/>
      <c r="B91" s="9"/>
      <c r="C91" s="9"/>
    </row>
    <row r="92" spans="1:3" x14ac:dyDescent="0.25">
      <c r="A92" s="6"/>
      <c r="B92" s="9"/>
      <c r="C92" s="9"/>
    </row>
    <row r="93" spans="1:3" x14ac:dyDescent="0.25">
      <c r="A93" s="6"/>
      <c r="B93" s="9"/>
      <c r="C93" s="9"/>
    </row>
    <row r="94" spans="1:3" x14ac:dyDescent="0.25">
      <c r="A94" s="6"/>
      <c r="B94" s="9"/>
      <c r="C94" s="9"/>
    </row>
    <row r="95" spans="1:3" x14ac:dyDescent="0.25">
      <c r="A95" s="6"/>
      <c r="B95" s="9"/>
      <c r="C95" s="9"/>
    </row>
    <row r="96" spans="1:3" x14ac:dyDescent="0.25">
      <c r="A96" s="6"/>
      <c r="B96" s="9"/>
      <c r="C96" s="9"/>
    </row>
    <row r="97" spans="1:3" x14ac:dyDescent="0.25">
      <c r="A97" s="6"/>
      <c r="B97" s="9"/>
      <c r="C97" s="9"/>
    </row>
    <row r="98" spans="1:3" x14ac:dyDescent="0.25">
      <c r="A98" s="6"/>
      <c r="B98" s="9"/>
      <c r="C98" s="9"/>
    </row>
    <row r="99" spans="1:3" x14ac:dyDescent="0.25">
      <c r="A99" s="6"/>
      <c r="B99" s="9"/>
      <c r="C99" s="9"/>
    </row>
    <row r="100" spans="1:3" x14ac:dyDescent="0.25">
      <c r="A100" s="6"/>
      <c r="B100" s="9"/>
      <c r="C100" s="9"/>
    </row>
    <row r="101" spans="1:3" x14ac:dyDescent="0.25">
      <c r="A101" s="6"/>
      <c r="B101" s="9"/>
      <c r="C101" s="9"/>
    </row>
    <row r="102" spans="1:3" x14ac:dyDescent="0.25">
      <c r="A102" s="6"/>
      <c r="B102" s="9"/>
      <c r="C102" s="9"/>
    </row>
    <row r="103" spans="1:3" x14ac:dyDescent="0.25">
      <c r="A103" s="6"/>
      <c r="B103" s="9"/>
      <c r="C103" s="9"/>
    </row>
    <row r="104" spans="1:3" x14ac:dyDescent="0.25">
      <c r="A104" s="6"/>
      <c r="B104" s="9"/>
      <c r="C104" s="9"/>
    </row>
    <row r="105" spans="1:3" x14ac:dyDescent="0.25">
      <c r="A105" s="6"/>
      <c r="B105" s="9"/>
      <c r="C105" s="9"/>
    </row>
    <row r="106" spans="1:3" x14ac:dyDescent="0.25">
      <c r="A106" s="6"/>
      <c r="B106" s="9"/>
      <c r="C106" s="9"/>
    </row>
    <row r="107" spans="1:3" x14ac:dyDescent="0.25">
      <c r="A107" s="6"/>
      <c r="B107" s="9"/>
      <c r="C107" s="9"/>
    </row>
    <row r="108" spans="1:3" x14ac:dyDescent="0.25">
      <c r="A108" s="6"/>
      <c r="B108" s="9"/>
      <c r="C108" s="9"/>
    </row>
    <row r="109" spans="1:3" x14ac:dyDescent="0.25">
      <c r="A109" s="6"/>
      <c r="B109" s="9"/>
      <c r="C109" s="9"/>
    </row>
    <row r="110" spans="1:3" x14ac:dyDescent="0.25">
      <c r="A110" s="6"/>
      <c r="B110" s="9"/>
      <c r="C110" s="9"/>
    </row>
    <row r="111" spans="1:3" x14ac:dyDescent="0.25">
      <c r="A111" s="6"/>
      <c r="B111" s="9"/>
      <c r="C111" s="9"/>
    </row>
    <row r="112" spans="1:3" x14ac:dyDescent="0.25">
      <c r="A112" s="6"/>
      <c r="B112" s="9"/>
      <c r="C112" s="9"/>
    </row>
    <row r="113" spans="1:3" x14ac:dyDescent="0.25">
      <c r="A113" s="6"/>
      <c r="B113" s="9"/>
      <c r="C113" s="9"/>
    </row>
    <row r="114" spans="1:3" x14ac:dyDescent="0.25">
      <c r="A114" s="6"/>
      <c r="B114" s="9"/>
      <c r="C114" s="9"/>
    </row>
    <row r="115" spans="1:3" x14ac:dyDescent="0.25">
      <c r="A115" s="6"/>
      <c r="B115" s="9"/>
      <c r="C115" s="9"/>
    </row>
    <row r="116" spans="1:3" x14ac:dyDescent="0.25">
      <c r="A116" s="6"/>
      <c r="B116" s="9"/>
      <c r="C116" s="9"/>
    </row>
    <row r="117" spans="1:3" x14ac:dyDescent="0.25">
      <c r="A117" s="6"/>
      <c r="B117" s="9"/>
      <c r="C117" s="9"/>
    </row>
    <row r="118" spans="1:3" x14ac:dyDescent="0.25">
      <c r="A118" s="6"/>
      <c r="B118" s="9"/>
      <c r="C118" s="9"/>
    </row>
    <row r="119" spans="1:3" x14ac:dyDescent="0.25">
      <c r="A119" s="6"/>
      <c r="B119" s="9"/>
      <c r="C119" s="9"/>
    </row>
    <row r="120" spans="1:3" x14ac:dyDescent="0.25">
      <c r="A120" s="6"/>
      <c r="B120" s="9"/>
      <c r="C120" s="9"/>
    </row>
    <row r="121" spans="1:3" x14ac:dyDescent="0.25">
      <c r="A121" s="6"/>
      <c r="B121" s="9"/>
      <c r="C121" s="9"/>
    </row>
    <row r="122" spans="1:3" x14ac:dyDescent="0.25">
      <c r="A122" s="6"/>
      <c r="B122" s="9"/>
      <c r="C122" s="9"/>
    </row>
    <row r="123" spans="1:3" x14ac:dyDescent="0.25">
      <c r="A123" s="6"/>
      <c r="B123" s="9"/>
      <c r="C123" s="9"/>
    </row>
    <row r="124" spans="1:3" x14ac:dyDescent="0.25">
      <c r="A124" s="6"/>
      <c r="B124" s="9"/>
      <c r="C124" s="9"/>
    </row>
    <row r="125" spans="1:3" x14ac:dyDescent="0.25">
      <c r="A125" s="6"/>
      <c r="B125" s="9"/>
      <c r="C125" s="9"/>
    </row>
    <row r="126" spans="1:3" x14ac:dyDescent="0.25">
      <c r="A126" s="6"/>
      <c r="B126" s="9"/>
      <c r="C126" s="9"/>
    </row>
    <row r="127" spans="1:3" x14ac:dyDescent="0.25">
      <c r="A127" s="6"/>
      <c r="B127" s="9"/>
      <c r="C127" s="9"/>
    </row>
    <row r="128" spans="1:3" x14ac:dyDescent="0.25">
      <c r="A128" s="6"/>
      <c r="B128" s="9"/>
      <c r="C128" s="9"/>
    </row>
    <row r="129" spans="1:3" x14ac:dyDescent="0.25">
      <c r="A129" s="6"/>
      <c r="B129" s="9"/>
      <c r="C129" s="9"/>
    </row>
    <row r="130" spans="1:3" x14ac:dyDescent="0.25">
      <c r="A130" s="6"/>
      <c r="B130" s="9"/>
      <c r="C130" s="9"/>
    </row>
    <row r="131" spans="1:3" x14ac:dyDescent="0.25">
      <c r="A131" s="6"/>
      <c r="B131" s="9"/>
      <c r="C131" s="9"/>
    </row>
    <row r="132" spans="1:3" x14ac:dyDescent="0.25">
      <c r="A132" s="6"/>
      <c r="B132" s="9"/>
      <c r="C132" s="9"/>
    </row>
    <row r="133" spans="1:3" x14ac:dyDescent="0.25">
      <c r="A133" s="6"/>
      <c r="B133" s="9"/>
      <c r="C133" s="9"/>
    </row>
    <row r="134" spans="1:3" x14ac:dyDescent="0.25">
      <c r="A134" s="6"/>
      <c r="B134" s="9"/>
      <c r="C134" s="9"/>
    </row>
    <row r="135" spans="1:3" x14ac:dyDescent="0.25">
      <c r="A135" s="6"/>
      <c r="B135" s="9"/>
      <c r="C135" s="9"/>
    </row>
    <row r="136" spans="1:3" x14ac:dyDescent="0.25">
      <c r="A136" s="6"/>
      <c r="B136" s="9"/>
      <c r="C136" s="9"/>
    </row>
    <row r="137" spans="1:3" x14ac:dyDescent="0.25">
      <c r="A137" s="6"/>
      <c r="B137" s="9"/>
      <c r="C137" s="9"/>
    </row>
    <row r="138" spans="1:3" x14ac:dyDescent="0.25">
      <c r="A138" s="6"/>
      <c r="B138" s="9"/>
      <c r="C138" s="9"/>
    </row>
    <row r="139" spans="1:3" x14ac:dyDescent="0.25">
      <c r="A139" s="6"/>
      <c r="B139" s="9"/>
      <c r="C139" s="9"/>
    </row>
    <row r="140" spans="1:3" x14ac:dyDescent="0.25">
      <c r="A140" s="6"/>
      <c r="B140" s="9"/>
      <c r="C140" s="9"/>
    </row>
    <row r="141" spans="1:3" x14ac:dyDescent="0.25">
      <c r="A141" s="6"/>
      <c r="B141" s="9"/>
      <c r="C141" s="9"/>
    </row>
    <row r="142" spans="1:3" x14ac:dyDescent="0.25">
      <c r="A142" s="6"/>
      <c r="B142" s="9"/>
      <c r="C142" s="9"/>
    </row>
    <row r="143" spans="1:3" x14ac:dyDescent="0.25">
      <c r="A143" s="6"/>
      <c r="B143" s="9"/>
      <c r="C143" s="9"/>
    </row>
    <row r="144" spans="1:3" x14ac:dyDescent="0.25">
      <c r="A144" s="6"/>
      <c r="B144" s="9"/>
      <c r="C144" s="9"/>
    </row>
    <row r="145" spans="1:3" x14ac:dyDescent="0.25">
      <c r="A145" s="6"/>
      <c r="B145" s="9"/>
      <c r="C145" s="9"/>
    </row>
    <row r="146" spans="1:3" x14ac:dyDescent="0.25">
      <c r="A146" s="6"/>
      <c r="B146" s="9"/>
      <c r="C146" s="9"/>
    </row>
    <row r="147" spans="1:3" x14ac:dyDescent="0.25">
      <c r="A147" s="6"/>
      <c r="B147" s="9"/>
      <c r="C147" s="9"/>
    </row>
    <row r="148" spans="1:3" x14ac:dyDescent="0.25">
      <c r="A148" s="6"/>
      <c r="B148" s="9"/>
      <c r="C148" s="9"/>
    </row>
    <row r="149" spans="1:3" x14ac:dyDescent="0.25">
      <c r="A149" s="6"/>
      <c r="B149" s="9"/>
      <c r="C149" s="9"/>
    </row>
    <row r="150" spans="1:3" x14ac:dyDescent="0.25">
      <c r="A150" s="6"/>
      <c r="B150" s="9"/>
      <c r="C150" s="9"/>
    </row>
    <row r="151" spans="1:3" x14ac:dyDescent="0.25">
      <c r="A151" s="6"/>
      <c r="B151" s="9"/>
      <c r="C151" s="9"/>
    </row>
    <row r="152" spans="1:3" x14ac:dyDescent="0.25">
      <c r="A152" s="6"/>
      <c r="B152" s="9"/>
      <c r="C152" s="9"/>
    </row>
    <row r="153" spans="1:3" x14ac:dyDescent="0.25">
      <c r="A153" s="6"/>
      <c r="B153" s="9"/>
      <c r="C153" s="9"/>
    </row>
    <row r="154" spans="1:3" x14ac:dyDescent="0.25">
      <c r="A154" s="6"/>
      <c r="B154" s="9"/>
      <c r="C154" s="9"/>
    </row>
    <row r="155" spans="1:3" x14ac:dyDescent="0.25">
      <c r="A155" s="6"/>
      <c r="B155" s="9"/>
      <c r="C155" s="9"/>
    </row>
    <row r="156" spans="1:3" x14ac:dyDescent="0.25">
      <c r="A156" s="6"/>
      <c r="B156" s="9"/>
      <c r="C156" s="9"/>
    </row>
    <row r="157" spans="1:3" x14ac:dyDescent="0.25">
      <c r="A157" s="6"/>
      <c r="B157" s="9"/>
      <c r="C157" s="9"/>
    </row>
    <row r="158" spans="1:3" x14ac:dyDescent="0.25">
      <c r="A158" s="6"/>
      <c r="B158" s="9"/>
      <c r="C158" s="9"/>
    </row>
    <row r="159" spans="1:3" x14ac:dyDescent="0.25">
      <c r="A159" s="6"/>
      <c r="B159" s="9"/>
      <c r="C159" s="9"/>
    </row>
    <row r="160" spans="1:3" x14ac:dyDescent="0.25">
      <c r="A160" s="6"/>
      <c r="B160" s="9"/>
      <c r="C160" s="9"/>
    </row>
    <row r="161" spans="1:3" x14ac:dyDescent="0.25">
      <c r="A161" s="6"/>
      <c r="B161" s="9"/>
      <c r="C161" s="9"/>
    </row>
    <row r="162" spans="1:3" x14ac:dyDescent="0.25">
      <c r="A162" s="6"/>
      <c r="B162" s="9"/>
      <c r="C162" s="9"/>
    </row>
    <row r="163" spans="1:3" x14ac:dyDescent="0.25">
      <c r="A163" s="6"/>
      <c r="B163" s="9"/>
      <c r="C163" s="9"/>
    </row>
    <row r="164" spans="1:3" x14ac:dyDescent="0.25">
      <c r="A164" s="6"/>
      <c r="B164" s="9"/>
      <c r="C164" s="9"/>
    </row>
    <row r="165" spans="1:3" x14ac:dyDescent="0.25">
      <c r="A165" s="6"/>
      <c r="B165" s="9"/>
      <c r="C165" s="9"/>
    </row>
    <row r="166" spans="1:3" x14ac:dyDescent="0.25">
      <c r="A166" s="6"/>
      <c r="B166" s="9"/>
      <c r="C166" s="9"/>
    </row>
    <row r="167" spans="1:3" x14ac:dyDescent="0.25">
      <c r="A167" s="6"/>
      <c r="B167" s="9"/>
      <c r="C167" s="9"/>
    </row>
    <row r="168" spans="1:3" x14ac:dyDescent="0.25">
      <c r="A168" s="6"/>
      <c r="B168" s="9"/>
      <c r="C168" s="9"/>
    </row>
    <row r="169" spans="1:3" x14ac:dyDescent="0.25">
      <c r="A169" s="6"/>
      <c r="B169" s="9"/>
      <c r="C169" s="9"/>
    </row>
    <row r="170" spans="1:3" x14ac:dyDescent="0.25">
      <c r="A170" s="6"/>
      <c r="B170" s="9"/>
      <c r="C170" s="9"/>
    </row>
    <row r="171" spans="1:3" x14ac:dyDescent="0.25">
      <c r="A171" s="6"/>
      <c r="B171" s="9"/>
      <c r="C171" s="9"/>
    </row>
    <row r="172" spans="1:3" x14ac:dyDescent="0.25">
      <c r="A172" s="6"/>
      <c r="B172" s="9"/>
      <c r="C172" s="9"/>
    </row>
    <row r="173" spans="1:3" x14ac:dyDescent="0.25">
      <c r="A173" s="6"/>
      <c r="B173" s="9"/>
      <c r="C173" s="9"/>
    </row>
    <row r="174" spans="1:3" x14ac:dyDescent="0.25">
      <c r="A174" s="6"/>
      <c r="B174" s="9"/>
      <c r="C174" s="9"/>
    </row>
    <row r="175" spans="1:3" x14ac:dyDescent="0.25">
      <c r="A175" s="6"/>
      <c r="B175" s="9"/>
      <c r="C175" s="9"/>
    </row>
    <row r="176" spans="1:3" x14ac:dyDescent="0.25">
      <c r="A176" s="6"/>
      <c r="B176" s="9"/>
      <c r="C176" s="9"/>
    </row>
    <row r="177" spans="1:3" x14ac:dyDescent="0.25">
      <c r="A177" s="6"/>
      <c r="B177" s="9"/>
      <c r="C177" s="9"/>
    </row>
    <row r="178" spans="1:3" x14ac:dyDescent="0.25">
      <c r="A178" s="6"/>
      <c r="B178" s="9"/>
      <c r="C178" s="9"/>
    </row>
    <row r="179" spans="1:3" x14ac:dyDescent="0.25">
      <c r="A179" s="6"/>
      <c r="B179" s="9"/>
      <c r="C179" s="9"/>
    </row>
    <row r="180" spans="1:3" x14ac:dyDescent="0.25">
      <c r="A180" s="6"/>
      <c r="B180" s="9"/>
      <c r="C180" s="9"/>
    </row>
    <row r="181" spans="1:3" x14ac:dyDescent="0.25">
      <c r="A181" s="6"/>
      <c r="B181" s="9"/>
      <c r="C181" s="9"/>
    </row>
    <row r="182" spans="1:3" x14ac:dyDescent="0.25">
      <c r="A182" s="6"/>
      <c r="B182" s="9"/>
      <c r="C182" s="9"/>
    </row>
    <row r="183" spans="1:3" x14ac:dyDescent="0.25">
      <c r="A183" s="6"/>
      <c r="B183" s="9"/>
      <c r="C183" s="9"/>
    </row>
    <row r="184" spans="1:3" x14ac:dyDescent="0.25">
      <c r="A184" s="6"/>
      <c r="B184" s="9"/>
      <c r="C184" s="9"/>
    </row>
    <row r="185" spans="1:3" x14ac:dyDescent="0.25">
      <c r="A185" s="6"/>
      <c r="B185" s="9"/>
      <c r="C185" s="9"/>
    </row>
    <row r="186" spans="1:3" x14ac:dyDescent="0.25">
      <c r="A186" s="6"/>
      <c r="B186" s="9"/>
      <c r="C186" s="9"/>
    </row>
    <row r="187" spans="1:3" x14ac:dyDescent="0.25">
      <c r="A187" s="6"/>
      <c r="B187" s="9"/>
      <c r="C187" s="9"/>
    </row>
    <row r="188" spans="1:3" x14ac:dyDescent="0.25">
      <c r="A188" s="6"/>
      <c r="B188" s="9"/>
      <c r="C188" s="9"/>
    </row>
    <row r="189" spans="1:3" x14ac:dyDescent="0.25">
      <c r="A189" s="6"/>
      <c r="B189" s="9"/>
      <c r="C189" s="9"/>
    </row>
    <row r="190" spans="1:3" x14ac:dyDescent="0.25">
      <c r="A190" s="6"/>
      <c r="B190" s="9"/>
      <c r="C190" s="9"/>
    </row>
    <row r="191" spans="1:3" x14ac:dyDescent="0.25">
      <c r="A191" s="6"/>
      <c r="B191" s="9"/>
      <c r="C191" s="9"/>
    </row>
    <row r="192" spans="1:3" x14ac:dyDescent="0.25">
      <c r="A192" s="6"/>
      <c r="B192" s="9"/>
      <c r="C192" s="9"/>
    </row>
    <row r="193" spans="1:3" x14ac:dyDescent="0.25">
      <c r="A193" s="6"/>
      <c r="B193" s="9"/>
      <c r="C193" s="9"/>
    </row>
    <row r="194" spans="1:3" x14ac:dyDescent="0.25">
      <c r="A194" s="6"/>
      <c r="B194" s="9"/>
      <c r="C194" s="9"/>
    </row>
    <row r="195" spans="1:3" x14ac:dyDescent="0.25">
      <c r="A195" s="6"/>
      <c r="B195" s="9"/>
      <c r="C195" s="9"/>
    </row>
    <row r="196" spans="1:3" x14ac:dyDescent="0.25">
      <c r="A196" s="6"/>
      <c r="B196" s="9"/>
      <c r="C196" s="9"/>
    </row>
    <row r="197" spans="1:3" x14ac:dyDescent="0.25">
      <c r="A197" s="6"/>
      <c r="B197" s="9"/>
      <c r="C197" s="9"/>
    </row>
    <row r="198" spans="1:3" x14ac:dyDescent="0.25">
      <c r="A198" s="6"/>
      <c r="B198" s="9"/>
      <c r="C198" s="9"/>
    </row>
    <row r="199" spans="1:3" x14ac:dyDescent="0.25">
      <c r="A199" s="6"/>
      <c r="B199" s="9"/>
      <c r="C199" s="9"/>
    </row>
    <row r="200" spans="1:3" x14ac:dyDescent="0.25">
      <c r="A200" s="6"/>
      <c r="B200" s="9"/>
      <c r="C200" s="9"/>
    </row>
    <row r="201" spans="1:3" x14ac:dyDescent="0.25">
      <c r="A201" s="6"/>
      <c r="B201" s="9"/>
      <c r="C201" s="9"/>
    </row>
    <row r="202" spans="1:3" x14ac:dyDescent="0.25">
      <c r="A202" s="6"/>
      <c r="B202" s="9"/>
      <c r="C202" s="9"/>
    </row>
    <row r="203" spans="1:3" x14ac:dyDescent="0.25">
      <c r="A203" s="6"/>
      <c r="B203" s="9"/>
      <c r="C203" s="9"/>
    </row>
  </sheetData>
  <mergeCells count="1">
    <mergeCell ref="A1:C1"/>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
  <sheetViews>
    <sheetView topLeftCell="A2" zoomScale="117" workbookViewId="0">
      <selection activeCell="C3" sqref="C3"/>
    </sheetView>
  </sheetViews>
  <sheetFormatPr defaultColWidth="9.109375" defaultRowHeight="15" x14ac:dyDescent="0.25"/>
  <cols>
    <col min="1" max="1" width="4.33203125" style="15" bestFit="1" customWidth="1"/>
    <col min="2" max="2" width="65.44140625" style="6" customWidth="1"/>
    <col min="3" max="3" width="24.109375" style="6" customWidth="1"/>
    <col min="4" max="16384" width="9.109375" style="6"/>
  </cols>
  <sheetData>
    <row r="1" spans="1:3" ht="15.6" x14ac:dyDescent="0.3">
      <c r="A1" s="111" t="s">
        <v>26</v>
      </c>
      <c r="B1" s="111"/>
      <c r="C1" s="111"/>
    </row>
    <row r="2" spans="1:3" s="5" customFormat="1" ht="15.6" x14ac:dyDescent="0.3">
      <c r="A2" s="18" t="s">
        <v>54</v>
      </c>
      <c r="B2" s="16" t="s">
        <v>25</v>
      </c>
      <c r="C2" s="17" t="s">
        <v>35</v>
      </c>
    </row>
    <row r="3" spans="1:3" s="5" customFormat="1" ht="16.5" customHeight="1" x14ac:dyDescent="0.3">
      <c r="A3" s="19">
        <v>1</v>
      </c>
      <c r="B3" s="8" t="s">
        <v>45</v>
      </c>
      <c r="C3" s="30">
        <f>'Assessment Window'!C3</f>
        <v>14902400</v>
      </c>
    </row>
    <row r="4" spans="1:3" s="10" customFormat="1" ht="15.6" x14ac:dyDescent="0.3">
      <c r="A4" s="19"/>
      <c r="B4" s="12" t="s">
        <v>24</v>
      </c>
      <c r="C4" s="31"/>
    </row>
    <row r="5" spans="1:3" s="10" customFormat="1" ht="15.6" x14ac:dyDescent="0.3">
      <c r="A5" s="19">
        <f>A3+1</f>
        <v>2</v>
      </c>
      <c r="B5" s="42" t="s">
        <v>55</v>
      </c>
      <c r="C5" s="32">
        <f>'Assessment Window'!C5</f>
        <v>1605880</v>
      </c>
    </row>
    <row r="6" spans="1:3" s="5" customFormat="1" ht="31.2" x14ac:dyDescent="0.3">
      <c r="A6" s="19">
        <v>3</v>
      </c>
      <c r="B6" s="14" t="s">
        <v>66</v>
      </c>
      <c r="C6" s="29">
        <f>'Assessment Window'!C6</f>
        <v>13296520</v>
      </c>
    </row>
    <row r="7" spans="1:3" ht="15.6" x14ac:dyDescent="0.3">
      <c r="A7" s="19">
        <f t="shared" ref="A7" si="0">A6+1</f>
        <v>4</v>
      </c>
      <c r="B7" s="8" t="s">
        <v>56</v>
      </c>
      <c r="C7" s="29">
        <f>'Assessment Window'!C7</f>
        <v>0</v>
      </c>
    </row>
    <row r="8" spans="1:3" s="5" customFormat="1" ht="31.2" x14ac:dyDescent="0.3">
      <c r="A8" s="19">
        <v>5</v>
      </c>
      <c r="B8" s="14" t="s">
        <v>67</v>
      </c>
      <c r="C8" s="28">
        <f>'Assessment Window'!C8</f>
        <v>13296520</v>
      </c>
    </row>
    <row r="9" spans="1:3" x14ac:dyDescent="0.25">
      <c r="A9" s="6"/>
      <c r="B9" s="9"/>
      <c r="C9" s="9"/>
    </row>
    <row r="10" spans="1:3" x14ac:dyDescent="0.25">
      <c r="A10" s="6"/>
      <c r="B10" s="9"/>
      <c r="C10" s="9"/>
    </row>
    <row r="11" spans="1:3" x14ac:dyDescent="0.25">
      <c r="A11" s="6"/>
      <c r="B11" s="9"/>
      <c r="C11" s="9"/>
    </row>
    <row r="12" spans="1:3" x14ac:dyDescent="0.25">
      <c r="A12" s="6"/>
      <c r="B12" s="9"/>
      <c r="C12" s="9"/>
    </row>
    <row r="13" spans="1:3" x14ac:dyDescent="0.25">
      <c r="A13" s="6"/>
      <c r="B13" s="9"/>
      <c r="C13" s="9"/>
    </row>
    <row r="14" spans="1:3" x14ac:dyDescent="0.25">
      <c r="A14" s="6"/>
      <c r="B14" s="9"/>
      <c r="C14" s="9"/>
    </row>
    <row r="15" spans="1:3" x14ac:dyDescent="0.25">
      <c r="A15" s="6"/>
      <c r="B15" s="9"/>
      <c r="C15" s="9"/>
    </row>
    <row r="16" spans="1:3" x14ac:dyDescent="0.25">
      <c r="A16" s="6"/>
      <c r="B16" s="9"/>
      <c r="C16" s="9"/>
    </row>
    <row r="17" spans="1:3" x14ac:dyDescent="0.25">
      <c r="A17" s="6"/>
      <c r="B17" s="9"/>
      <c r="C17" s="9"/>
    </row>
    <row r="18" spans="1:3" x14ac:dyDescent="0.25">
      <c r="A18" s="6"/>
      <c r="B18" s="9"/>
      <c r="C18" s="9"/>
    </row>
    <row r="19" spans="1:3" x14ac:dyDescent="0.25">
      <c r="A19" s="6"/>
      <c r="B19" s="9"/>
      <c r="C19" s="9"/>
    </row>
    <row r="20" spans="1:3" x14ac:dyDescent="0.25">
      <c r="A20" s="6"/>
      <c r="B20" s="9"/>
      <c r="C20" s="9"/>
    </row>
    <row r="21" spans="1:3" x14ac:dyDescent="0.25">
      <c r="A21" s="6"/>
      <c r="B21" s="9"/>
      <c r="C21" s="9"/>
    </row>
    <row r="22" spans="1:3" x14ac:dyDescent="0.25">
      <c r="A22" s="6"/>
      <c r="B22" s="9"/>
      <c r="C22" s="9"/>
    </row>
    <row r="23" spans="1:3" x14ac:dyDescent="0.25">
      <c r="A23" s="6"/>
      <c r="B23" s="9"/>
      <c r="C23" s="9"/>
    </row>
    <row r="24" spans="1:3" x14ac:dyDescent="0.25">
      <c r="A24" s="6"/>
      <c r="B24" s="9"/>
      <c r="C24" s="9"/>
    </row>
    <row r="25" spans="1:3" x14ac:dyDescent="0.25">
      <c r="A25" s="6"/>
      <c r="B25" s="9"/>
      <c r="C25" s="9"/>
    </row>
    <row r="26" spans="1:3" x14ac:dyDescent="0.25">
      <c r="A26" s="6"/>
      <c r="B26" s="9"/>
      <c r="C26" s="9"/>
    </row>
    <row r="27" spans="1:3" x14ac:dyDescent="0.25">
      <c r="A27" s="6"/>
      <c r="B27" s="9"/>
      <c r="C27" s="9"/>
    </row>
    <row r="28" spans="1:3" x14ac:dyDescent="0.25">
      <c r="A28" s="6"/>
      <c r="B28" s="9"/>
      <c r="C28" s="9"/>
    </row>
    <row r="29" spans="1:3" x14ac:dyDescent="0.25">
      <c r="A29" s="6"/>
      <c r="B29" s="9"/>
      <c r="C29" s="9"/>
    </row>
    <row r="30" spans="1:3" x14ac:dyDescent="0.25">
      <c r="A30" s="6"/>
      <c r="B30" s="9"/>
      <c r="C30" s="9"/>
    </row>
    <row r="31" spans="1:3" x14ac:dyDescent="0.25">
      <c r="A31" s="6"/>
      <c r="B31" s="9"/>
      <c r="C31" s="9"/>
    </row>
    <row r="32" spans="1:3" x14ac:dyDescent="0.25">
      <c r="A32" s="6"/>
      <c r="B32" s="9"/>
      <c r="C32" s="9"/>
    </row>
    <row r="33" spans="1:3" x14ac:dyDescent="0.25">
      <c r="A33" s="6"/>
      <c r="B33" s="9"/>
      <c r="C33" s="9"/>
    </row>
    <row r="34" spans="1:3" x14ac:dyDescent="0.25">
      <c r="A34" s="6"/>
      <c r="B34" s="9"/>
      <c r="C34" s="9"/>
    </row>
    <row r="35" spans="1:3" x14ac:dyDescent="0.25">
      <c r="A35" s="6"/>
      <c r="B35" s="9"/>
      <c r="C35" s="9"/>
    </row>
    <row r="36" spans="1:3" x14ac:dyDescent="0.25">
      <c r="A36" s="6"/>
      <c r="B36" s="9"/>
      <c r="C36" s="9"/>
    </row>
    <row r="37" spans="1:3" x14ac:dyDescent="0.25">
      <c r="A37" s="6"/>
      <c r="B37" s="9"/>
      <c r="C37" s="9"/>
    </row>
    <row r="38" spans="1:3" x14ac:dyDescent="0.25">
      <c r="A38" s="6"/>
      <c r="B38" s="9"/>
      <c r="C38" s="9"/>
    </row>
    <row r="39" spans="1:3" x14ac:dyDescent="0.25">
      <c r="A39" s="6"/>
      <c r="B39" s="9"/>
      <c r="C39" s="9"/>
    </row>
    <row r="40" spans="1:3" x14ac:dyDescent="0.25">
      <c r="A40" s="6"/>
      <c r="B40" s="9"/>
      <c r="C40" s="9"/>
    </row>
    <row r="41" spans="1:3" x14ac:dyDescent="0.25">
      <c r="A41" s="6"/>
      <c r="B41" s="9"/>
      <c r="C41" s="9"/>
    </row>
    <row r="42" spans="1:3" x14ac:dyDescent="0.25">
      <c r="A42" s="6"/>
      <c r="B42" s="9"/>
      <c r="C42" s="9"/>
    </row>
    <row r="43" spans="1:3" x14ac:dyDescent="0.25">
      <c r="A43" s="6"/>
      <c r="B43" s="9"/>
      <c r="C43" s="9"/>
    </row>
    <row r="44" spans="1:3" x14ac:dyDescent="0.25">
      <c r="A44" s="6"/>
      <c r="B44" s="9"/>
      <c r="C44" s="9"/>
    </row>
    <row r="45" spans="1:3" x14ac:dyDescent="0.25">
      <c r="A45" s="6"/>
      <c r="B45" s="9"/>
      <c r="C45" s="9"/>
    </row>
    <row r="46" spans="1:3" x14ac:dyDescent="0.25">
      <c r="A46" s="6"/>
      <c r="B46" s="9"/>
      <c r="C46" s="9"/>
    </row>
    <row r="47" spans="1:3" x14ac:dyDescent="0.25">
      <c r="A47" s="6"/>
      <c r="B47" s="9"/>
      <c r="C47" s="9"/>
    </row>
    <row r="48" spans="1:3" x14ac:dyDescent="0.25">
      <c r="A48" s="6"/>
      <c r="B48" s="9"/>
      <c r="C48" s="9"/>
    </row>
    <row r="49" spans="1:3" x14ac:dyDescent="0.25">
      <c r="A49" s="6"/>
      <c r="B49" s="9"/>
      <c r="C49" s="9"/>
    </row>
    <row r="50" spans="1:3" x14ac:dyDescent="0.25">
      <c r="A50" s="6"/>
      <c r="B50" s="9"/>
      <c r="C50" s="9"/>
    </row>
    <row r="51" spans="1:3" x14ac:dyDescent="0.25">
      <c r="A51" s="6"/>
      <c r="B51" s="9"/>
      <c r="C51" s="9"/>
    </row>
    <row r="52" spans="1:3" x14ac:dyDescent="0.25">
      <c r="A52" s="6"/>
      <c r="B52" s="9"/>
      <c r="C52" s="9"/>
    </row>
    <row r="53" spans="1:3" x14ac:dyDescent="0.25">
      <c r="A53" s="6"/>
      <c r="B53" s="9"/>
      <c r="C53" s="9"/>
    </row>
    <row r="54" spans="1:3" x14ac:dyDescent="0.25">
      <c r="A54" s="6"/>
      <c r="B54" s="9"/>
      <c r="C54" s="9"/>
    </row>
    <row r="55" spans="1:3" x14ac:dyDescent="0.25">
      <c r="A55" s="6"/>
      <c r="B55" s="9"/>
      <c r="C55" s="9"/>
    </row>
    <row r="56" spans="1:3" x14ac:dyDescent="0.25">
      <c r="A56" s="6"/>
      <c r="B56" s="9"/>
      <c r="C56" s="9"/>
    </row>
    <row r="57" spans="1:3" x14ac:dyDescent="0.25">
      <c r="A57" s="6"/>
      <c r="B57" s="9"/>
      <c r="C57" s="9"/>
    </row>
    <row r="58" spans="1:3" x14ac:dyDescent="0.25">
      <c r="A58" s="6"/>
      <c r="B58" s="9"/>
      <c r="C58" s="9"/>
    </row>
    <row r="59" spans="1:3" x14ac:dyDescent="0.25">
      <c r="A59" s="6"/>
      <c r="B59" s="9"/>
      <c r="C59" s="9"/>
    </row>
    <row r="60" spans="1:3" x14ac:dyDescent="0.25">
      <c r="A60" s="6"/>
      <c r="B60" s="9"/>
      <c r="C60" s="9"/>
    </row>
    <row r="61" spans="1:3" x14ac:dyDescent="0.25">
      <c r="A61" s="6"/>
      <c r="B61" s="9"/>
      <c r="C61" s="9"/>
    </row>
    <row r="62" spans="1:3" x14ac:dyDescent="0.25">
      <c r="A62" s="6"/>
      <c r="B62" s="9"/>
      <c r="C62" s="9"/>
    </row>
    <row r="63" spans="1:3" x14ac:dyDescent="0.25">
      <c r="A63" s="6"/>
      <c r="B63" s="9"/>
      <c r="C63" s="9"/>
    </row>
    <row r="64" spans="1:3" x14ac:dyDescent="0.25">
      <c r="A64" s="6"/>
      <c r="B64" s="9"/>
      <c r="C64" s="9"/>
    </row>
    <row r="65" spans="1:3" x14ac:dyDescent="0.25">
      <c r="A65" s="6"/>
      <c r="B65" s="9"/>
      <c r="C65" s="9"/>
    </row>
    <row r="66" spans="1:3" x14ac:dyDescent="0.25">
      <c r="A66" s="6"/>
      <c r="B66" s="9"/>
      <c r="C66" s="9"/>
    </row>
    <row r="67" spans="1:3" x14ac:dyDescent="0.25">
      <c r="A67" s="6"/>
      <c r="B67" s="9"/>
      <c r="C67" s="9"/>
    </row>
    <row r="68" spans="1:3" x14ac:dyDescent="0.25">
      <c r="A68" s="6"/>
      <c r="B68" s="9"/>
      <c r="C68" s="9"/>
    </row>
    <row r="69" spans="1:3" x14ac:dyDescent="0.25">
      <c r="A69" s="6"/>
      <c r="B69" s="9"/>
      <c r="C69" s="9"/>
    </row>
    <row r="70" spans="1:3" x14ac:dyDescent="0.25">
      <c r="A70" s="6"/>
      <c r="B70" s="9"/>
      <c r="C70" s="9"/>
    </row>
    <row r="71" spans="1:3" x14ac:dyDescent="0.25">
      <c r="A71" s="6"/>
      <c r="B71" s="9"/>
      <c r="C71" s="9"/>
    </row>
    <row r="72" spans="1:3" x14ac:dyDescent="0.25">
      <c r="A72" s="6"/>
      <c r="B72" s="9"/>
      <c r="C72" s="9"/>
    </row>
    <row r="73" spans="1:3" x14ac:dyDescent="0.25">
      <c r="A73" s="6"/>
      <c r="B73" s="9"/>
      <c r="C73" s="9"/>
    </row>
    <row r="74" spans="1:3" x14ac:dyDescent="0.25">
      <c r="A74" s="6"/>
      <c r="B74" s="9"/>
      <c r="C74" s="9"/>
    </row>
    <row r="75" spans="1:3" x14ac:dyDescent="0.25">
      <c r="A75" s="6"/>
      <c r="B75" s="9"/>
      <c r="C75" s="9"/>
    </row>
    <row r="76" spans="1:3" x14ac:dyDescent="0.25">
      <c r="A76" s="6"/>
      <c r="B76" s="9"/>
      <c r="C76" s="9"/>
    </row>
    <row r="77" spans="1:3" x14ac:dyDescent="0.25">
      <c r="A77" s="6"/>
      <c r="B77" s="9"/>
      <c r="C77" s="9"/>
    </row>
    <row r="78" spans="1:3" x14ac:dyDescent="0.25">
      <c r="A78" s="6"/>
      <c r="B78" s="9"/>
      <c r="C78" s="9"/>
    </row>
    <row r="79" spans="1:3" x14ac:dyDescent="0.25">
      <c r="A79" s="6"/>
      <c r="B79" s="9"/>
      <c r="C79" s="9"/>
    </row>
    <row r="80" spans="1:3" x14ac:dyDescent="0.25">
      <c r="A80" s="6"/>
      <c r="B80" s="9"/>
      <c r="C80" s="9"/>
    </row>
    <row r="81" spans="1:3" x14ac:dyDescent="0.25">
      <c r="A81" s="6"/>
      <c r="B81" s="9"/>
      <c r="C81" s="9"/>
    </row>
    <row r="82" spans="1:3" x14ac:dyDescent="0.25">
      <c r="A82" s="6"/>
      <c r="B82" s="9"/>
      <c r="C82" s="9"/>
    </row>
    <row r="83" spans="1:3" x14ac:dyDescent="0.25">
      <c r="A83" s="6"/>
      <c r="B83" s="9"/>
      <c r="C83" s="9"/>
    </row>
    <row r="84" spans="1:3" x14ac:dyDescent="0.25">
      <c r="A84" s="6"/>
      <c r="B84" s="9"/>
      <c r="C84" s="9"/>
    </row>
    <row r="85" spans="1:3" x14ac:dyDescent="0.25">
      <c r="A85" s="6"/>
      <c r="B85" s="9"/>
      <c r="C85" s="9"/>
    </row>
    <row r="86" spans="1:3" x14ac:dyDescent="0.25">
      <c r="A86" s="6"/>
      <c r="B86" s="9"/>
      <c r="C86" s="9"/>
    </row>
    <row r="87" spans="1:3" x14ac:dyDescent="0.25">
      <c r="A87" s="6"/>
      <c r="B87" s="9"/>
      <c r="C87" s="9"/>
    </row>
    <row r="88" spans="1:3" x14ac:dyDescent="0.25">
      <c r="A88" s="6"/>
      <c r="B88" s="9"/>
      <c r="C88" s="9"/>
    </row>
    <row r="89" spans="1:3" x14ac:dyDescent="0.25">
      <c r="A89" s="6"/>
      <c r="B89" s="9"/>
      <c r="C89" s="9"/>
    </row>
    <row r="90" spans="1:3" x14ac:dyDescent="0.25">
      <c r="A90" s="6"/>
      <c r="B90" s="9"/>
      <c r="C90" s="9"/>
    </row>
    <row r="91" spans="1:3" x14ac:dyDescent="0.25">
      <c r="A91" s="6"/>
      <c r="B91" s="9"/>
      <c r="C91" s="9"/>
    </row>
    <row r="92" spans="1:3" x14ac:dyDescent="0.25">
      <c r="A92" s="6"/>
      <c r="B92" s="9"/>
      <c r="C92" s="9"/>
    </row>
    <row r="93" spans="1:3" x14ac:dyDescent="0.25">
      <c r="A93" s="6"/>
      <c r="B93" s="9"/>
      <c r="C93" s="9"/>
    </row>
    <row r="94" spans="1:3" x14ac:dyDescent="0.25">
      <c r="A94" s="6"/>
      <c r="B94" s="9"/>
      <c r="C94" s="9"/>
    </row>
    <row r="95" spans="1:3" x14ac:dyDescent="0.25">
      <c r="A95" s="6"/>
      <c r="B95" s="9"/>
      <c r="C95" s="9"/>
    </row>
    <row r="96" spans="1:3" x14ac:dyDescent="0.25">
      <c r="A96" s="6"/>
      <c r="B96" s="9"/>
      <c r="C96" s="9"/>
    </row>
    <row r="97" spans="1:3" x14ac:dyDescent="0.25">
      <c r="A97" s="6"/>
      <c r="B97" s="9"/>
      <c r="C97" s="9"/>
    </row>
    <row r="98" spans="1:3" x14ac:dyDescent="0.25">
      <c r="A98" s="6"/>
      <c r="B98" s="9"/>
      <c r="C98" s="9"/>
    </row>
    <row r="99" spans="1:3" x14ac:dyDescent="0.25">
      <c r="A99" s="6"/>
      <c r="B99" s="9"/>
      <c r="C99" s="9"/>
    </row>
    <row r="100" spans="1:3" x14ac:dyDescent="0.25">
      <c r="A100" s="6"/>
      <c r="B100" s="9"/>
      <c r="C100" s="9"/>
    </row>
    <row r="101" spans="1:3" x14ac:dyDescent="0.25">
      <c r="A101" s="6"/>
      <c r="B101" s="9"/>
      <c r="C101" s="9"/>
    </row>
    <row r="102" spans="1:3" x14ac:dyDescent="0.25">
      <c r="A102" s="6"/>
      <c r="B102" s="9"/>
      <c r="C102" s="9"/>
    </row>
    <row r="103" spans="1:3" x14ac:dyDescent="0.25">
      <c r="A103" s="6"/>
      <c r="B103" s="9"/>
      <c r="C103" s="9"/>
    </row>
    <row r="104" spans="1:3" x14ac:dyDescent="0.25">
      <c r="A104" s="6"/>
      <c r="B104" s="9"/>
      <c r="C104" s="9"/>
    </row>
    <row r="105" spans="1:3" x14ac:dyDescent="0.25">
      <c r="A105" s="6"/>
      <c r="B105" s="9"/>
      <c r="C105" s="9"/>
    </row>
    <row r="106" spans="1:3" x14ac:dyDescent="0.25">
      <c r="A106" s="6"/>
      <c r="B106" s="9"/>
      <c r="C106" s="9"/>
    </row>
    <row r="107" spans="1:3" x14ac:dyDescent="0.25">
      <c r="A107" s="6"/>
      <c r="B107" s="9"/>
      <c r="C107" s="9"/>
    </row>
    <row r="108" spans="1:3" x14ac:dyDescent="0.25">
      <c r="A108" s="6"/>
      <c r="B108" s="9"/>
      <c r="C108" s="9"/>
    </row>
    <row r="109" spans="1:3" x14ac:dyDescent="0.25">
      <c r="A109" s="6"/>
      <c r="B109" s="9"/>
      <c r="C109" s="9"/>
    </row>
    <row r="110" spans="1:3" x14ac:dyDescent="0.25">
      <c r="A110" s="6"/>
      <c r="B110" s="9"/>
      <c r="C110" s="9"/>
    </row>
    <row r="111" spans="1:3" x14ac:dyDescent="0.25">
      <c r="A111" s="6"/>
      <c r="B111" s="9"/>
      <c r="C111" s="9"/>
    </row>
    <row r="112" spans="1:3" x14ac:dyDescent="0.25">
      <c r="A112" s="6"/>
      <c r="B112" s="9"/>
      <c r="C112" s="9"/>
    </row>
    <row r="113" spans="1:3" x14ac:dyDescent="0.25">
      <c r="A113" s="6"/>
      <c r="B113" s="9"/>
      <c r="C113" s="9"/>
    </row>
    <row r="114" spans="1:3" x14ac:dyDescent="0.25">
      <c r="A114" s="6"/>
      <c r="B114" s="9"/>
      <c r="C114" s="9"/>
    </row>
    <row r="115" spans="1:3" x14ac:dyDescent="0.25">
      <c r="A115" s="6"/>
      <c r="B115" s="9"/>
      <c r="C115" s="9"/>
    </row>
    <row r="116" spans="1:3" x14ac:dyDescent="0.25">
      <c r="A116" s="6"/>
      <c r="B116" s="9"/>
      <c r="C116" s="9"/>
    </row>
    <row r="117" spans="1:3" x14ac:dyDescent="0.25">
      <c r="A117" s="6"/>
      <c r="B117" s="9"/>
      <c r="C117" s="9"/>
    </row>
    <row r="118" spans="1:3" x14ac:dyDescent="0.25">
      <c r="A118" s="6"/>
      <c r="B118" s="9"/>
      <c r="C118" s="9"/>
    </row>
    <row r="119" spans="1:3" x14ac:dyDescent="0.25">
      <c r="A119" s="6"/>
      <c r="B119" s="9"/>
      <c r="C119" s="9"/>
    </row>
    <row r="120" spans="1:3" x14ac:dyDescent="0.25">
      <c r="A120" s="6"/>
      <c r="B120" s="9"/>
      <c r="C120" s="9"/>
    </row>
    <row r="121" spans="1:3" x14ac:dyDescent="0.25">
      <c r="A121" s="6"/>
      <c r="B121" s="9"/>
      <c r="C121" s="9"/>
    </row>
    <row r="122" spans="1:3" x14ac:dyDescent="0.25">
      <c r="A122" s="6"/>
      <c r="B122" s="9"/>
      <c r="C122" s="9"/>
    </row>
    <row r="123" spans="1:3" x14ac:dyDescent="0.25">
      <c r="A123" s="6"/>
      <c r="B123" s="9"/>
      <c r="C123" s="9"/>
    </row>
    <row r="124" spans="1:3" x14ac:dyDescent="0.25">
      <c r="A124" s="6"/>
      <c r="B124" s="9"/>
      <c r="C124" s="9"/>
    </row>
    <row r="125" spans="1:3" x14ac:dyDescent="0.25">
      <c r="A125" s="6"/>
      <c r="B125" s="9"/>
      <c r="C125" s="9"/>
    </row>
    <row r="126" spans="1:3" x14ac:dyDescent="0.25">
      <c r="A126" s="6"/>
      <c r="B126" s="9"/>
      <c r="C126" s="9"/>
    </row>
    <row r="127" spans="1:3" x14ac:dyDescent="0.25">
      <c r="A127" s="6"/>
      <c r="B127" s="9"/>
      <c r="C127" s="9"/>
    </row>
    <row r="128" spans="1:3" x14ac:dyDescent="0.25">
      <c r="A128" s="6"/>
      <c r="B128" s="9"/>
      <c r="C128" s="9"/>
    </row>
    <row r="129" spans="1:3" x14ac:dyDescent="0.25">
      <c r="A129" s="6"/>
      <c r="B129" s="9"/>
      <c r="C129" s="9"/>
    </row>
    <row r="130" spans="1:3" x14ac:dyDescent="0.25">
      <c r="A130" s="6"/>
      <c r="B130" s="9"/>
      <c r="C130" s="9"/>
    </row>
    <row r="131" spans="1:3" x14ac:dyDescent="0.25">
      <c r="A131" s="6"/>
      <c r="B131" s="9"/>
      <c r="C131" s="9"/>
    </row>
    <row r="132" spans="1:3" x14ac:dyDescent="0.25">
      <c r="A132" s="6"/>
      <c r="B132" s="9"/>
      <c r="C132" s="9"/>
    </row>
    <row r="133" spans="1:3" x14ac:dyDescent="0.25">
      <c r="A133" s="6"/>
      <c r="B133" s="9"/>
      <c r="C133" s="9"/>
    </row>
    <row r="134" spans="1:3" x14ac:dyDescent="0.25">
      <c r="A134" s="6"/>
      <c r="B134" s="9"/>
      <c r="C134" s="9"/>
    </row>
    <row r="135" spans="1:3" x14ac:dyDescent="0.25">
      <c r="A135" s="6"/>
      <c r="B135" s="9"/>
      <c r="C135" s="9"/>
    </row>
    <row r="136" spans="1:3" x14ac:dyDescent="0.25">
      <c r="A136" s="6"/>
      <c r="B136" s="9"/>
      <c r="C136" s="9"/>
    </row>
    <row r="137" spans="1:3" x14ac:dyDescent="0.25">
      <c r="A137" s="6"/>
      <c r="B137" s="9"/>
      <c r="C137" s="9"/>
    </row>
    <row r="138" spans="1:3" x14ac:dyDescent="0.25">
      <c r="A138" s="6"/>
      <c r="B138" s="9"/>
      <c r="C138" s="9"/>
    </row>
    <row r="139" spans="1:3" x14ac:dyDescent="0.25">
      <c r="A139" s="6"/>
      <c r="B139" s="9"/>
      <c r="C139" s="9"/>
    </row>
    <row r="140" spans="1:3" x14ac:dyDescent="0.25">
      <c r="A140" s="6"/>
      <c r="B140" s="9"/>
      <c r="C140" s="9"/>
    </row>
    <row r="141" spans="1:3" x14ac:dyDescent="0.25">
      <c r="A141" s="6"/>
      <c r="B141" s="9"/>
      <c r="C141" s="9"/>
    </row>
    <row r="142" spans="1:3" x14ac:dyDescent="0.25">
      <c r="A142" s="6"/>
      <c r="B142" s="9"/>
      <c r="C142" s="9"/>
    </row>
    <row r="143" spans="1:3" x14ac:dyDescent="0.25">
      <c r="A143" s="6"/>
      <c r="B143" s="9"/>
      <c r="C143" s="9"/>
    </row>
    <row r="144" spans="1:3" x14ac:dyDescent="0.25">
      <c r="A144" s="6"/>
      <c r="B144" s="9"/>
      <c r="C144" s="9"/>
    </row>
    <row r="145" spans="1:3" x14ac:dyDescent="0.25">
      <c r="A145" s="6"/>
      <c r="B145" s="9"/>
      <c r="C145" s="9"/>
    </row>
    <row r="146" spans="1:3" x14ac:dyDescent="0.25">
      <c r="A146" s="6"/>
      <c r="B146" s="9"/>
      <c r="C146" s="9"/>
    </row>
    <row r="147" spans="1:3" x14ac:dyDescent="0.25">
      <c r="A147" s="6"/>
      <c r="B147" s="9"/>
      <c r="C147" s="9"/>
    </row>
    <row r="148" spans="1:3" x14ac:dyDescent="0.25">
      <c r="A148" s="6"/>
      <c r="B148" s="9"/>
      <c r="C148" s="9"/>
    </row>
    <row r="149" spans="1:3" x14ac:dyDescent="0.25">
      <c r="A149" s="6"/>
      <c r="B149" s="9"/>
      <c r="C149" s="9"/>
    </row>
    <row r="150" spans="1:3" x14ac:dyDescent="0.25">
      <c r="A150" s="6"/>
      <c r="B150" s="9"/>
      <c r="C150" s="9"/>
    </row>
    <row r="151" spans="1:3" x14ac:dyDescent="0.25">
      <c r="A151" s="6"/>
      <c r="B151" s="9"/>
      <c r="C151" s="9"/>
    </row>
    <row r="152" spans="1:3" x14ac:dyDescent="0.25">
      <c r="A152" s="6"/>
      <c r="B152" s="9"/>
      <c r="C152" s="9"/>
    </row>
    <row r="153" spans="1:3" x14ac:dyDescent="0.25">
      <c r="A153" s="6"/>
      <c r="B153" s="9"/>
      <c r="C153" s="9"/>
    </row>
    <row r="154" spans="1:3" x14ac:dyDescent="0.25">
      <c r="A154" s="6"/>
      <c r="B154" s="9"/>
      <c r="C154" s="9"/>
    </row>
    <row r="155" spans="1:3" x14ac:dyDescent="0.25">
      <c r="A155" s="6"/>
      <c r="B155" s="9"/>
      <c r="C155" s="9"/>
    </row>
    <row r="156" spans="1:3" x14ac:dyDescent="0.25">
      <c r="A156" s="6"/>
      <c r="B156" s="9"/>
      <c r="C156" s="9"/>
    </row>
    <row r="157" spans="1:3" x14ac:dyDescent="0.25">
      <c r="A157" s="6"/>
      <c r="B157" s="9"/>
      <c r="C157" s="9"/>
    </row>
    <row r="158" spans="1:3" x14ac:dyDescent="0.25">
      <c r="A158" s="6"/>
      <c r="B158" s="9"/>
      <c r="C158" s="9"/>
    </row>
    <row r="159" spans="1:3" x14ac:dyDescent="0.25">
      <c r="A159" s="6"/>
      <c r="B159" s="9"/>
      <c r="C159" s="9"/>
    </row>
    <row r="160" spans="1:3" x14ac:dyDescent="0.25">
      <c r="A160" s="6"/>
      <c r="B160" s="9"/>
      <c r="C160" s="9"/>
    </row>
    <row r="161" spans="1:3" x14ac:dyDescent="0.25">
      <c r="A161" s="6"/>
      <c r="B161" s="9"/>
      <c r="C161" s="9"/>
    </row>
    <row r="162" spans="1:3" x14ac:dyDescent="0.25">
      <c r="A162" s="6"/>
      <c r="B162" s="9"/>
      <c r="C162" s="9"/>
    </row>
    <row r="163" spans="1:3" x14ac:dyDescent="0.25">
      <c r="A163" s="6"/>
      <c r="B163" s="9"/>
      <c r="C163" s="9"/>
    </row>
    <row r="164" spans="1:3" x14ac:dyDescent="0.25">
      <c r="A164" s="6"/>
      <c r="B164" s="9"/>
      <c r="C164" s="9"/>
    </row>
    <row r="165" spans="1:3" x14ac:dyDescent="0.25">
      <c r="A165" s="6"/>
      <c r="B165" s="9"/>
      <c r="C165" s="9"/>
    </row>
    <row r="166" spans="1:3" x14ac:dyDescent="0.25">
      <c r="A166" s="6"/>
      <c r="B166" s="9"/>
      <c r="C166" s="9"/>
    </row>
    <row r="167" spans="1:3" x14ac:dyDescent="0.25">
      <c r="A167" s="6"/>
      <c r="B167" s="9"/>
      <c r="C167" s="9"/>
    </row>
    <row r="168" spans="1:3" x14ac:dyDescent="0.25">
      <c r="A168" s="6"/>
      <c r="B168" s="9"/>
      <c r="C168" s="9"/>
    </row>
    <row r="169" spans="1:3" x14ac:dyDescent="0.25">
      <c r="A169" s="6"/>
      <c r="B169" s="9"/>
      <c r="C169" s="9"/>
    </row>
    <row r="170" spans="1:3" x14ac:dyDescent="0.25">
      <c r="A170" s="6"/>
      <c r="B170" s="9"/>
      <c r="C170" s="9"/>
    </row>
    <row r="171" spans="1:3" x14ac:dyDescent="0.25">
      <c r="A171" s="6"/>
      <c r="B171" s="9"/>
      <c r="C171" s="9"/>
    </row>
    <row r="172" spans="1:3" x14ac:dyDescent="0.25">
      <c r="A172" s="6"/>
      <c r="B172" s="9"/>
      <c r="C172" s="9"/>
    </row>
    <row r="173" spans="1:3" x14ac:dyDescent="0.25">
      <c r="A173" s="6"/>
      <c r="B173" s="9"/>
      <c r="C173" s="9"/>
    </row>
    <row r="174" spans="1:3" x14ac:dyDescent="0.25">
      <c r="A174" s="6"/>
      <c r="B174" s="9"/>
      <c r="C174" s="9"/>
    </row>
    <row r="175" spans="1:3" x14ac:dyDescent="0.25">
      <c r="A175" s="6"/>
      <c r="B175" s="9"/>
      <c r="C175" s="9"/>
    </row>
    <row r="176" spans="1:3" x14ac:dyDescent="0.25">
      <c r="A176" s="6"/>
      <c r="B176" s="9"/>
      <c r="C176" s="9"/>
    </row>
    <row r="177" spans="1:3" x14ac:dyDescent="0.25">
      <c r="A177" s="6"/>
      <c r="B177" s="9"/>
      <c r="C177" s="9"/>
    </row>
    <row r="178" spans="1:3" x14ac:dyDescent="0.25">
      <c r="A178" s="6"/>
      <c r="B178" s="9"/>
      <c r="C178" s="9"/>
    </row>
    <row r="179" spans="1:3" x14ac:dyDescent="0.25">
      <c r="A179" s="6"/>
      <c r="B179" s="9"/>
      <c r="C179" s="9"/>
    </row>
    <row r="180" spans="1:3" x14ac:dyDescent="0.25">
      <c r="A180" s="6"/>
      <c r="B180" s="9"/>
      <c r="C180" s="9"/>
    </row>
    <row r="181" spans="1:3" x14ac:dyDescent="0.25">
      <c r="A181" s="6"/>
      <c r="B181" s="9"/>
      <c r="C181" s="9"/>
    </row>
    <row r="182" spans="1:3" x14ac:dyDescent="0.25">
      <c r="A182" s="6"/>
      <c r="B182" s="9"/>
      <c r="C182" s="9"/>
    </row>
    <row r="183" spans="1:3" x14ac:dyDescent="0.25">
      <c r="A183" s="6"/>
      <c r="B183" s="9"/>
      <c r="C183" s="9"/>
    </row>
    <row r="184" spans="1:3" x14ac:dyDescent="0.25">
      <c r="A184" s="6"/>
      <c r="B184" s="9"/>
      <c r="C184" s="9"/>
    </row>
    <row r="185" spans="1:3" x14ac:dyDescent="0.25">
      <c r="A185" s="6"/>
      <c r="B185" s="9"/>
      <c r="C185" s="9"/>
    </row>
    <row r="186" spans="1:3" x14ac:dyDescent="0.25">
      <c r="A186" s="6"/>
      <c r="B186" s="9"/>
      <c r="C186" s="9"/>
    </row>
    <row r="187" spans="1:3" x14ac:dyDescent="0.25">
      <c r="A187" s="6"/>
      <c r="B187" s="9"/>
      <c r="C187" s="9"/>
    </row>
    <row r="188" spans="1:3" x14ac:dyDescent="0.25">
      <c r="A188" s="6"/>
      <c r="B188" s="9"/>
      <c r="C188" s="9"/>
    </row>
    <row r="189" spans="1:3" x14ac:dyDescent="0.25">
      <c r="A189" s="6"/>
      <c r="B189" s="9"/>
      <c r="C189" s="9"/>
    </row>
    <row r="190" spans="1:3" x14ac:dyDescent="0.25">
      <c r="A190" s="6"/>
      <c r="B190" s="9"/>
      <c r="C190" s="9"/>
    </row>
    <row r="191" spans="1:3" x14ac:dyDescent="0.25">
      <c r="A191" s="6"/>
      <c r="B191" s="9"/>
      <c r="C191" s="9"/>
    </row>
    <row r="192" spans="1:3" x14ac:dyDescent="0.25">
      <c r="A192" s="6"/>
      <c r="B192" s="9"/>
      <c r="C192" s="9"/>
    </row>
    <row r="193" spans="1:3" x14ac:dyDescent="0.25">
      <c r="A193" s="6"/>
      <c r="B193" s="9"/>
      <c r="C193" s="9"/>
    </row>
    <row r="194" spans="1:3" x14ac:dyDescent="0.25">
      <c r="A194" s="6"/>
      <c r="B194" s="9"/>
      <c r="C194" s="9"/>
    </row>
    <row r="195" spans="1:3" x14ac:dyDescent="0.25">
      <c r="A195" s="6"/>
      <c r="B195" s="9"/>
      <c r="C195" s="9"/>
    </row>
    <row r="196" spans="1:3" x14ac:dyDescent="0.25">
      <c r="A196" s="6"/>
      <c r="B196" s="9"/>
      <c r="C196" s="9"/>
    </row>
    <row r="197" spans="1:3" x14ac:dyDescent="0.25">
      <c r="A197" s="6"/>
      <c r="B197" s="9"/>
      <c r="C197" s="9"/>
    </row>
    <row r="198" spans="1:3" x14ac:dyDescent="0.25">
      <c r="A198" s="6"/>
      <c r="B198" s="9"/>
      <c r="C198" s="9"/>
    </row>
    <row r="199" spans="1:3" x14ac:dyDescent="0.25">
      <c r="A199" s="6"/>
      <c r="B199" s="9"/>
      <c r="C199" s="9"/>
    </row>
    <row r="200" spans="1:3" x14ac:dyDescent="0.25">
      <c r="A200" s="6"/>
      <c r="B200" s="9"/>
      <c r="C200" s="9"/>
    </row>
    <row r="201" spans="1:3" x14ac:dyDescent="0.25">
      <c r="A201" s="6"/>
      <c r="B201" s="9"/>
      <c r="C201" s="9"/>
    </row>
    <row r="202" spans="1:3" x14ac:dyDescent="0.25">
      <c r="A202" s="6"/>
      <c r="B202" s="9"/>
      <c r="C202" s="9"/>
    </row>
    <row r="203" spans="1:3" x14ac:dyDescent="0.25">
      <c r="A203" s="6"/>
      <c r="B203" s="9"/>
      <c r="C203" s="9"/>
    </row>
  </sheetData>
  <mergeCells count="1">
    <mergeCell ref="A1:C1"/>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E30" sqref="E30"/>
    </sheetView>
  </sheetViews>
  <sheetFormatPr defaultRowHeight="14.4" x14ac:dyDescent="0.3"/>
  <cols>
    <col min="1" max="2" width="23.44140625" bestFit="1" customWidth="1"/>
    <col min="3" max="3" width="16.109375" bestFit="1" customWidth="1"/>
    <col min="4" max="4" width="21.6640625" bestFit="1" customWidth="1"/>
    <col min="5" max="5" width="12.88671875" bestFit="1" customWidth="1"/>
  </cols>
  <sheetData>
    <row r="1" spans="1:5" ht="16.2" thickBot="1" x14ac:dyDescent="0.35">
      <c r="A1" s="112" t="s">
        <v>33</v>
      </c>
      <c r="B1" s="112"/>
      <c r="C1" s="112"/>
      <c r="D1" s="112"/>
      <c r="E1" s="112"/>
    </row>
    <row r="2" spans="1:5" ht="16.2" thickBot="1" x14ac:dyDescent="0.35">
      <c r="A2" s="21" t="s">
        <v>27</v>
      </c>
      <c r="B2" s="21" t="s">
        <v>28</v>
      </c>
      <c r="C2" s="21" t="s">
        <v>29</v>
      </c>
      <c r="D2" s="21" t="s">
        <v>30</v>
      </c>
      <c r="E2" s="21" t="s">
        <v>31</v>
      </c>
    </row>
    <row r="3" spans="1:5" ht="16.2" thickBot="1" x14ac:dyDescent="0.35">
      <c r="A3" s="22" t="s">
        <v>36</v>
      </c>
      <c r="B3" s="22" t="s">
        <v>36</v>
      </c>
      <c r="C3" s="33">
        <f>Assessment!C6</f>
        <v>13296520</v>
      </c>
      <c r="D3" s="22" t="s">
        <v>36</v>
      </c>
      <c r="E3" s="24" t="s">
        <v>32</v>
      </c>
    </row>
    <row r="4" spans="1:5" ht="16.2" thickBot="1" x14ac:dyDescent="0.35">
      <c r="A4" s="22" t="s">
        <v>36</v>
      </c>
      <c r="B4" s="22" t="s">
        <v>36</v>
      </c>
      <c r="C4" s="23">
        <f>Assessment!C7</f>
        <v>0</v>
      </c>
      <c r="D4" s="22" t="s">
        <v>36</v>
      </c>
      <c r="E4" s="24" t="s">
        <v>34</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99"/>
  <sheetViews>
    <sheetView workbookViewId="0">
      <selection activeCell="D24" sqref="D24"/>
    </sheetView>
  </sheetViews>
  <sheetFormatPr defaultColWidth="9.109375" defaultRowHeight="15" x14ac:dyDescent="0.25"/>
  <cols>
    <col min="1" max="1" width="4.33203125" style="15" bestFit="1" customWidth="1"/>
    <col min="2" max="2" width="75" style="6" bestFit="1" customWidth="1"/>
    <col min="3" max="3" width="20.44140625" style="6" customWidth="1"/>
    <col min="4" max="4" width="22.109375" style="6" bestFit="1" customWidth="1"/>
    <col min="5" max="16384" width="9.109375" style="6"/>
  </cols>
  <sheetData>
    <row r="1" spans="1:4" ht="15.6" x14ac:dyDescent="0.3">
      <c r="A1" s="111" t="s">
        <v>42</v>
      </c>
      <c r="B1" s="111"/>
      <c r="C1" s="111"/>
    </row>
    <row r="2" spans="1:4" s="5" customFormat="1" ht="31.2" x14ac:dyDescent="0.3">
      <c r="A2" s="18" t="s">
        <v>54</v>
      </c>
      <c r="B2" s="36" t="s">
        <v>25</v>
      </c>
      <c r="C2" s="25" t="s">
        <v>39</v>
      </c>
      <c r="D2" s="25" t="s">
        <v>40</v>
      </c>
    </row>
    <row r="3" spans="1:4" s="5" customFormat="1" ht="16.5" customHeight="1" x14ac:dyDescent="0.3">
      <c r="A3" s="19">
        <v>1</v>
      </c>
      <c r="B3" s="8" t="s">
        <v>38</v>
      </c>
      <c r="C3" s="29">
        <f>'Assessment Window'!C3</f>
        <v>14902400</v>
      </c>
      <c r="D3" s="29">
        <v>4000000</v>
      </c>
    </row>
    <row r="4" spans="1:4" s="10" customFormat="1" ht="16.2" thickBot="1" x14ac:dyDescent="0.35">
      <c r="A4" s="19"/>
      <c r="B4" s="26" t="s">
        <v>24</v>
      </c>
      <c r="C4" s="11"/>
      <c r="D4" s="47"/>
    </row>
    <row r="5" spans="1:4" s="10" customFormat="1" ht="15.6" x14ac:dyDescent="0.3">
      <c r="A5" s="19">
        <f>A3+1</f>
        <v>2</v>
      </c>
      <c r="B5" s="35" t="s">
        <v>57</v>
      </c>
      <c r="C5" s="46">
        <f>'Assessment Window'!C5</f>
        <v>1605880</v>
      </c>
      <c r="D5" s="48"/>
    </row>
    <row r="6" spans="1:4" s="10" customFormat="1" ht="17.25" customHeight="1" thickBot="1" x14ac:dyDescent="0.35">
      <c r="A6" s="19">
        <f t="shared" ref="A6:A10" si="0">A5+1</f>
        <v>3</v>
      </c>
      <c r="B6" s="55" t="s">
        <v>68</v>
      </c>
      <c r="C6" s="56">
        <f>C3-C5</f>
        <v>13296520</v>
      </c>
      <c r="D6" s="49">
        <f>D3-D5</f>
        <v>4000000</v>
      </c>
    </row>
    <row r="7" spans="1:4" s="10" customFormat="1" ht="17.25" customHeight="1" thickBot="1" x14ac:dyDescent="0.35">
      <c r="A7" s="54">
        <f t="shared" si="0"/>
        <v>4</v>
      </c>
      <c r="B7" s="115" t="s">
        <v>73</v>
      </c>
      <c r="C7" s="116"/>
      <c r="D7" s="50">
        <f>D6-C6</f>
        <v>-9296520</v>
      </c>
    </row>
    <row r="8" spans="1:4" ht="15.6" x14ac:dyDescent="0.3">
      <c r="A8" s="19">
        <f t="shared" si="0"/>
        <v>5</v>
      </c>
      <c r="B8" s="57" t="s">
        <v>41</v>
      </c>
      <c r="C8" s="58">
        <f>'Assessment Window'!C7</f>
        <v>0</v>
      </c>
      <c r="D8" s="51">
        <v>0</v>
      </c>
    </row>
    <row r="9" spans="1:4" s="5" customFormat="1" ht="16.2" thickBot="1" x14ac:dyDescent="0.35">
      <c r="A9" s="19">
        <f t="shared" si="0"/>
        <v>6</v>
      </c>
      <c r="B9" s="117" t="s">
        <v>74</v>
      </c>
      <c r="C9" s="118"/>
      <c r="D9" s="52">
        <f>D8-C8</f>
        <v>0</v>
      </c>
    </row>
    <row r="10" spans="1:4" ht="16.2" thickBot="1" x14ac:dyDescent="0.35">
      <c r="A10" s="54">
        <f t="shared" si="0"/>
        <v>7</v>
      </c>
      <c r="B10" s="113" t="s">
        <v>58</v>
      </c>
      <c r="C10" s="114"/>
      <c r="D10" s="53">
        <f>D7+D9</f>
        <v>-9296520</v>
      </c>
    </row>
    <row r="11" spans="1:4" x14ac:dyDescent="0.25">
      <c r="A11" s="6"/>
      <c r="B11" s="9"/>
      <c r="C11" s="9"/>
    </row>
    <row r="12" spans="1:4" x14ac:dyDescent="0.25">
      <c r="A12" s="6"/>
      <c r="B12" s="9"/>
      <c r="C12" s="9"/>
    </row>
    <row r="13" spans="1:4" x14ac:dyDescent="0.25">
      <c r="A13" s="6"/>
      <c r="B13" s="9"/>
      <c r="C13" s="9"/>
    </row>
    <row r="14" spans="1:4" x14ac:dyDescent="0.25">
      <c r="A14" s="6"/>
      <c r="B14" s="9"/>
      <c r="C14" s="9"/>
    </row>
    <row r="15" spans="1:4" x14ac:dyDescent="0.25">
      <c r="A15" s="6"/>
      <c r="B15" s="9"/>
      <c r="C15" s="9"/>
    </row>
    <row r="16" spans="1:4" x14ac:dyDescent="0.25">
      <c r="A16" s="6"/>
      <c r="B16" s="9"/>
      <c r="C16" s="9"/>
    </row>
    <row r="17" spans="1:3" x14ac:dyDescent="0.25">
      <c r="A17" s="6"/>
      <c r="B17" s="9"/>
      <c r="C17" s="9"/>
    </row>
    <row r="18" spans="1:3" x14ac:dyDescent="0.25">
      <c r="A18" s="6"/>
      <c r="B18" s="9"/>
      <c r="C18" s="9"/>
    </row>
    <row r="19" spans="1:3" x14ac:dyDescent="0.25">
      <c r="A19" s="6"/>
      <c r="B19" s="9"/>
      <c r="C19" s="9"/>
    </row>
    <row r="20" spans="1:3" x14ac:dyDescent="0.25">
      <c r="A20" s="6"/>
      <c r="B20" s="9"/>
      <c r="C20" s="9"/>
    </row>
    <row r="21" spans="1:3" x14ac:dyDescent="0.25">
      <c r="A21" s="6"/>
      <c r="B21" s="9"/>
      <c r="C21" s="9"/>
    </row>
    <row r="22" spans="1:3" x14ac:dyDescent="0.25">
      <c r="A22" s="6"/>
      <c r="B22" s="9"/>
      <c r="C22" s="9"/>
    </row>
    <row r="23" spans="1:3" x14ac:dyDescent="0.25">
      <c r="A23" s="6"/>
      <c r="B23" s="9"/>
      <c r="C23" s="9"/>
    </row>
    <row r="24" spans="1:3" x14ac:dyDescent="0.25">
      <c r="A24" s="6"/>
      <c r="B24" s="9"/>
      <c r="C24" s="9"/>
    </row>
    <row r="25" spans="1:3" x14ac:dyDescent="0.25">
      <c r="A25" s="6"/>
      <c r="B25" s="9"/>
      <c r="C25" s="9"/>
    </row>
    <row r="26" spans="1:3" x14ac:dyDescent="0.25">
      <c r="A26" s="6"/>
      <c r="B26" s="9"/>
      <c r="C26" s="9"/>
    </row>
    <row r="27" spans="1:3" x14ac:dyDescent="0.25">
      <c r="A27" s="6"/>
      <c r="B27" s="9"/>
      <c r="C27" s="9"/>
    </row>
    <row r="28" spans="1:3" x14ac:dyDescent="0.25">
      <c r="A28" s="6"/>
      <c r="B28" s="9"/>
      <c r="C28" s="9"/>
    </row>
    <row r="29" spans="1:3" x14ac:dyDescent="0.25">
      <c r="A29" s="6"/>
      <c r="B29" s="9"/>
      <c r="C29" s="9"/>
    </row>
    <row r="30" spans="1:3" x14ac:dyDescent="0.25">
      <c r="A30" s="6"/>
      <c r="B30" s="9"/>
      <c r="C30" s="9"/>
    </row>
    <row r="31" spans="1:3" x14ac:dyDescent="0.25">
      <c r="A31" s="6"/>
      <c r="B31" s="9"/>
      <c r="C31" s="9"/>
    </row>
    <row r="32" spans="1:3" x14ac:dyDescent="0.25">
      <c r="A32" s="6"/>
      <c r="B32" s="9"/>
      <c r="C32" s="9"/>
    </row>
    <row r="33" spans="1:3" x14ac:dyDescent="0.25">
      <c r="A33" s="6"/>
      <c r="B33" s="9"/>
      <c r="C33" s="9"/>
    </row>
    <row r="34" spans="1:3" x14ac:dyDescent="0.25">
      <c r="A34" s="6"/>
      <c r="B34" s="9"/>
      <c r="C34" s="9"/>
    </row>
    <row r="35" spans="1:3" x14ac:dyDescent="0.25">
      <c r="A35" s="6"/>
      <c r="B35" s="9"/>
      <c r="C35" s="9"/>
    </row>
    <row r="36" spans="1:3" x14ac:dyDescent="0.25">
      <c r="A36" s="6"/>
      <c r="B36" s="9"/>
      <c r="C36" s="9"/>
    </row>
    <row r="37" spans="1:3" x14ac:dyDescent="0.25">
      <c r="A37" s="6"/>
      <c r="B37" s="9"/>
      <c r="C37" s="9"/>
    </row>
    <row r="38" spans="1:3" x14ac:dyDescent="0.25">
      <c r="A38" s="6"/>
      <c r="B38" s="9"/>
      <c r="C38" s="9"/>
    </row>
    <row r="39" spans="1:3" x14ac:dyDescent="0.25">
      <c r="A39" s="6"/>
      <c r="B39" s="9"/>
      <c r="C39" s="9"/>
    </row>
    <row r="40" spans="1:3" x14ac:dyDescent="0.25">
      <c r="A40" s="6"/>
      <c r="B40" s="9"/>
      <c r="C40" s="9"/>
    </row>
    <row r="41" spans="1:3" x14ac:dyDescent="0.25">
      <c r="A41" s="6"/>
      <c r="B41" s="9"/>
      <c r="C41" s="9"/>
    </row>
    <row r="42" spans="1:3" x14ac:dyDescent="0.25">
      <c r="A42" s="6"/>
      <c r="B42" s="9"/>
      <c r="C42" s="9"/>
    </row>
    <row r="43" spans="1:3" x14ac:dyDescent="0.25">
      <c r="A43" s="6"/>
      <c r="B43" s="9"/>
      <c r="C43" s="9"/>
    </row>
    <row r="44" spans="1:3" x14ac:dyDescent="0.25">
      <c r="A44" s="6"/>
      <c r="B44" s="9"/>
      <c r="C44" s="9"/>
    </row>
    <row r="45" spans="1:3" x14ac:dyDescent="0.25">
      <c r="A45" s="6"/>
      <c r="B45" s="9"/>
      <c r="C45" s="9"/>
    </row>
    <row r="46" spans="1:3" x14ac:dyDescent="0.25">
      <c r="A46" s="6"/>
      <c r="B46" s="9"/>
      <c r="C46" s="9"/>
    </row>
    <row r="47" spans="1:3" x14ac:dyDescent="0.25">
      <c r="A47" s="6"/>
      <c r="B47" s="9"/>
      <c r="C47" s="9"/>
    </row>
    <row r="48" spans="1:3" x14ac:dyDescent="0.25">
      <c r="A48" s="6"/>
      <c r="B48" s="9"/>
      <c r="C48" s="9"/>
    </row>
    <row r="49" spans="1:3" x14ac:dyDescent="0.25">
      <c r="A49" s="6"/>
      <c r="B49" s="9"/>
      <c r="C49" s="9"/>
    </row>
    <row r="50" spans="1:3" x14ac:dyDescent="0.25">
      <c r="A50" s="6"/>
      <c r="B50" s="9"/>
      <c r="C50" s="9"/>
    </row>
    <row r="51" spans="1:3" x14ac:dyDescent="0.25">
      <c r="A51" s="6"/>
      <c r="B51" s="9"/>
      <c r="C51" s="9"/>
    </row>
    <row r="52" spans="1:3" x14ac:dyDescent="0.25">
      <c r="A52" s="6"/>
      <c r="B52" s="9"/>
      <c r="C52" s="9"/>
    </row>
    <row r="53" spans="1:3" x14ac:dyDescent="0.25">
      <c r="A53" s="6"/>
      <c r="B53" s="9"/>
      <c r="C53" s="9"/>
    </row>
    <row r="54" spans="1:3" x14ac:dyDescent="0.25">
      <c r="A54" s="6"/>
      <c r="B54" s="9"/>
      <c r="C54" s="9"/>
    </row>
    <row r="55" spans="1:3" x14ac:dyDescent="0.25">
      <c r="A55" s="6"/>
      <c r="B55" s="9"/>
      <c r="C55" s="9"/>
    </row>
    <row r="56" spans="1:3" x14ac:dyDescent="0.25">
      <c r="A56" s="6"/>
      <c r="B56" s="9"/>
      <c r="C56" s="9"/>
    </row>
    <row r="57" spans="1:3" x14ac:dyDescent="0.25">
      <c r="A57" s="6"/>
      <c r="B57" s="9"/>
      <c r="C57" s="9"/>
    </row>
    <row r="58" spans="1:3" x14ac:dyDescent="0.25">
      <c r="A58" s="6"/>
      <c r="B58" s="9"/>
      <c r="C58" s="9"/>
    </row>
    <row r="59" spans="1:3" x14ac:dyDescent="0.25">
      <c r="A59" s="6"/>
      <c r="B59" s="9"/>
      <c r="C59" s="9"/>
    </row>
    <row r="60" spans="1:3" x14ac:dyDescent="0.25">
      <c r="A60" s="6"/>
      <c r="B60" s="9"/>
      <c r="C60" s="9"/>
    </row>
    <row r="61" spans="1:3" x14ac:dyDescent="0.25">
      <c r="A61" s="6"/>
      <c r="B61" s="9"/>
      <c r="C61" s="9"/>
    </row>
    <row r="62" spans="1:3" x14ac:dyDescent="0.25">
      <c r="A62" s="6"/>
      <c r="B62" s="9"/>
      <c r="C62" s="9"/>
    </row>
    <row r="63" spans="1:3" x14ac:dyDescent="0.25">
      <c r="A63" s="6"/>
      <c r="B63" s="9"/>
      <c r="C63" s="9"/>
    </row>
    <row r="64" spans="1:3" x14ac:dyDescent="0.25">
      <c r="A64" s="6"/>
      <c r="B64" s="9"/>
      <c r="C64" s="9"/>
    </row>
    <row r="65" spans="1:3" x14ac:dyDescent="0.25">
      <c r="A65" s="6"/>
      <c r="B65" s="9"/>
      <c r="C65" s="9"/>
    </row>
    <row r="66" spans="1:3" x14ac:dyDescent="0.25">
      <c r="A66" s="6"/>
      <c r="B66" s="9"/>
      <c r="C66" s="9"/>
    </row>
    <row r="67" spans="1:3" x14ac:dyDescent="0.25">
      <c r="A67" s="6"/>
      <c r="B67" s="9"/>
      <c r="C67" s="9"/>
    </row>
    <row r="68" spans="1:3" x14ac:dyDescent="0.25">
      <c r="A68" s="6"/>
      <c r="B68" s="9"/>
      <c r="C68" s="9"/>
    </row>
    <row r="69" spans="1:3" x14ac:dyDescent="0.25">
      <c r="A69" s="6"/>
      <c r="B69" s="9"/>
      <c r="C69" s="9"/>
    </row>
    <row r="70" spans="1:3" x14ac:dyDescent="0.25">
      <c r="A70" s="6"/>
      <c r="B70" s="9"/>
      <c r="C70" s="9"/>
    </row>
    <row r="71" spans="1:3" x14ac:dyDescent="0.25">
      <c r="A71" s="6"/>
      <c r="B71" s="9"/>
      <c r="C71" s="9"/>
    </row>
    <row r="72" spans="1:3" x14ac:dyDescent="0.25">
      <c r="A72" s="6"/>
      <c r="B72" s="9"/>
      <c r="C72" s="9"/>
    </row>
    <row r="73" spans="1:3" x14ac:dyDescent="0.25">
      <c r="A73" s="6"/>
      <c r="B73" s="9"/>
      <c r="C73" s="9"/>
    </row>
    <row r="74" spans="1:3" x14ac:dyDescent="0.25">
      <c r="A74" s="6"/>
      <c r="B74" s="9"/>
      <c r="C74" s="9"/>
    </row>
    <row r="75" spans="1:3" x14ac:dyDescent="0.25">
      <c r="A75" s="6"/>
      <c r="B75" s="9"/>
      <c r="C75" s="9"/>
    </row>
    <row r="76" spans="1:3" x14ac:dyDescent="0.25">
      <c r="A76" s="6"/>
      <c r="B76" s="9"/>
      <c r="C76" s="9"/>
    </row>
    <row r="77" spans="1:3" x14ac:dyDescent="0.25">
      <c r="A77" s="6"/>
      <c r="B77" s="9"/>
      <c r="C77" s="9"/>
    </row>
    <row r="78" spans="1:3" x14ac:dyDescent="0.25">
      <c r="A78" s="6"/>
      <c r="B78" s="9"/>
      <c r="C78" s="9"/>
    </row>
    <row r="79" spans="1:3" x14ac:dyDescent="0.25">
      <c r="A79" s="6"/>
      <c r="B79" s="9"/>
      <c r="C79" s="9"/>
    </row>
    <row r="80" spans="1:3" x14ac:dyDescent="0.25">
      <c r="A80" s="6"/>
      <c r="B80" s="9"/>
      <c r="C80" s="9"/>
    </row>
    <row r="81" spans="1:3" x14ac:dyDescent="0.25">
      <c r="A81" s="6"/>
      <c r="B81" s="9"/>
      <c r="C81" s="9"/>
    </row>
    <row r="82" spans="1:3" x14ac:dyDescent="0.25">
      <c r="A82" s="6"/>
      <c r="B82" s="9"/>
      <c r="C82" s="9"/>
    </row>
    <row r="83" spans="1:3" x14ac:dyDescent="0.25">
      <c r="A83" s="6"/>
      <c r="B83" s="9"/>
      <c r="C83" s="9"/>
    </row>
    <row r="84" spans="1:3" x14ac:dyDescent="0.25">
      <c r="A84" s="6"/>
      <c r="B84" s="9"/>
      <c r="C84" s="9"/>
    </row>
    <row r="85" spans="1:3" x14ac:dyDescent="0.25">
      <c r="A85" s="6"/>
      <c r="B85" s="9"/>
      <c r="C85" s="9"/>
    </row>
    <row r="86" spans="1:3" x14ac:dyDescent="0.25">
      <c r="A86" s="6"/>
      <c r="B86" s="9"/>
      <c r="C86" s="9"/>
    </row>
    <row r="87" spans="1:3" x14ac:dyDescent="0.25">
      <c r="A87" s="6"/>
      <c r="B87" s="9"/>
      <c r="C87" s="9"/>
    </row>
    <row r="88" spans="1:3" x14ac:dyDescent="0.25">
      <c r="A88" s="6"/>
      <c r="B88" s="9"/>
      <c r="C88" s="9"/>
    </row>
    <row r="89" spans="1:3" x14ac:dyDescent="0.25">
      <c r="A89" s="6"/>
      <c r="B89" s="9"/>
      <c r="C89" s="9"/>
    </row>
    <row r="90" spans="1:3" x14ac:dyDescent="0.25">
      <c r="A90" s="6"/>
      <c r="B90" s="9"/>
      <c r="C90" s="9"/>
    </row>
    <row r="91" spans="1:3" x14ac:dyDescent="0.25">
      <c r="A91" s="6"/>
      <c r="B91" s="9"/>
      <c r="C91" s="9"/>
    </row>
    <row r="92" spans="1:3" x14ac:dyDescent="0.25">
      <c r="A92" s="6"/>
      <c r="B92" s="9"/>
      <c r="C92" s="9"/>
    </row>
    <row r="93" spans="1:3" x14ac:dyDescent="0.25">
      <c r="A93" s="6"/>
      <c r="B93" s="9"/>
      <c r="C93" s="9"/>
    </row>
    <row r="94" spans="1:3" x14ac:dyDescent="0.25">
      <c r="A94" s="6"/>
      <c r="B94" s="9"/>
      <c r="C94" s="9"/>
    </row>
    <row r="95" spans="1:3" x14ac:dyDescent="0.25">
      <c r="A95" s="6"/>
      <c r="B95" s="9"/>
      <c r="C95" s="9"/>
    </row>
    <row r="96" spans="1:3" x14ac:dyDescent="0.25">
      <c r="A96" s="6"/>
      <c r="B96" s="9"/>
      <c r="C96" s="9"/>
    </row>
    <row r="97" spans="1:3" x14ac:dyDescent="0.25">
      <c r="A97" s="6"/>
      <c r="B97" s="9"/>
      <c r="C97" s="9"/>
    </row>
    <row r="98" spans="1:3" x14ac:dyDescent="0.25">
      <c r="A98" s="6"/>
      <c r="B98" s="9"/>
      <c r="C98" s="9"/>
    </row>
    <row r="99" spans="1:3" x14ac:dyDescent="0.25">
      <c r="A99" s="6"/>
      <c r="B99" s="9"/>
      <c r="C99" s="9"/>
    </row>
    <row r="100" spans="1:3" x14ac:dyDescent="0.25">
      <c r="A100" s="6"/>
      <c r="B100" s="9"/>
      <c r="C100" s="9"/>
    </row>
    <row r="101" spans="1:3" x14ac:dyDescent="0.25">
      <c r="A101" s="6"/>
      <c r="B101" s="9"/>
      <c r="C101" s="9"/>
    </row>
    <row r="102" spans="1:3" x14ac:dyDescent="0.25">
      <c r="A102" s="6"/>
      <c r="B102" s="9"/>
      <c r="C102" s="9"/>
    </row>
    <row r="103" spans="1:3" x14ac:dyDescent="0.25">
      <c r="A103" s="6"/>
      <c r="B103" s="9"/>
      <c r="C103" s="9"/>
    </row>
    <row r="104" spans="1:3" x14ac:dyDescent="0.25">
      <c r="A104" s="6"/>
      <c r="B104" s="9"/>
      <c r="C104" s="9"/>
    </row>
    <row r="105" spans="1:3" x14ac:dyDescent="0.25">
      <c r="A105" s="6"/>
      <c r="B105" s="9"/>
      <c r="C105" s="9"/>
    </row>
    <row r="106" spans="1:3" x14ac:dyDescent="0.25">
      <c r="A106" s="6"/>
      <c r="B106" s="9"/>
      <c r="C106" s="9"/>
    </row>
    <row r="107" spans="1:3" x14ac:dyDescent="0.25">
      <c r="A107" s="6"/>
      <c r="B107" s="9"/>
      <c r="C107" s="9"/>
    </row>
    <row r="108" spans="1:3" x14ac:dyDescent="0.25">
      <c r="A108" s="6"/>
      <c r="B108" s="9"/>
      <c r="C108" s="9"/>
    </row>
    <row r="109" spans="1:3" x14ac:dyDescent="0.25">
      <c r="A109" s="6"/>
      <c r="B109" s="9"/>
      <c r="C109" s="9"/>
    </row>
    <row r="110" spans="1:3" x14ac:dyDescent="0.25">
      <c r="A110" s="6"/>
      <c r="B110" s="9"/>
      <c r="C110" s="9"/>
    </row>
    <row r="111" spans="1:3" x14ac:dyDescent="0.25">
      <c r="A111" s="6"/>
      <c r="B111" s="9"/>
      <c r="C111" s="9"/>
    </row>
    <row r="112" spans="1:3" x14ac:dyDescent="0.25">
      <c r="A112" s="6"/>
      <c r="B112" s="9"/>
      <c r="C112" s="9"/>
    </row>
    <row r="113" spans="1:3" x14ac:dyDescent="0.25">
      <c r="A113" s="6"/>
      <c r="B113" s="9"/>
      <c r="C113" s="9"/>
    </row>
    <row r="114" spans="1:3" x14ac:dyDescent="0.25">
      <c r="A114" s="6"/>
      <c r="B114" s="9"/>
      <c r="C114" s="9"/>
    </row>
    <row r="115" spans="1:3" x14ac:dyDescent="0.25">
      <c r="A115" s="6"/>
      <c r="B115" s="9"/>
      <c r="C115" s="9"/>
    </row>
    <row r="116" spans="1:3" x14ac:dyDescent="0.25">
      <c r="A116" s="6"/>
      <c r="B116" s="9"/>
      <c r="C116" s="9"/>
    </row>
    <row r="117" spans="1:3" x14ac:dyDescent="0.25">
      <c r="A117" s="6"/>
      <c r="B117" s="9"/>
      <c r="C117" s="9"/>
    </row>
    <row r="118" spans="1:3" x14ac:dyDescent="0.25">
      <c r="A118" s="6"/>
      <c r="B118" s="9"/>
      <c r="C118" s="9"/>
    </row>
    <row r="119" spans="1:3" x14ac:dyDescent="0.25">
      <c r="A119" s="6"/>
      <c r="B119" s="9"/>
      <c r="C119" s="9"/>
    </row>
    <row r="120" spans="1:3" x14ac:dyDescent="0.25">
      <c r="A120" s="6"/>
      <c r="B120" s="9"/>
      <c r="C120" s="9"/>
    </row>
    <row r="121" spans="1:3" x14ac:dyDescent="0.25">
      <c r="A121" s="6"/>
      <c r="B121" s="9"/>
      <c r="C121" s="9"/>
    </row>
    <row r="122" spans="1:3" x14ac:dyDescent="0.25">
      <c r="A122" s="6"/>
      <c r="B122" s="9"/>
      <c r="C122" s="9"/>
    </row>
    <row r="123" spans="1:3" x14ac:dyDescent="0.25">
      <c r="A123" s="6"/>
      <c r="B123" s="9"/>
      <c r="C123" s="9"/>
    </row>
    <row r="124" spans="1:3" x14ac:dyDescent="0.25">
      <c r="A124" s="6"/>
      <c r="B124" s="9"/>
      <c r="C124" s="9"/>
    </row>
    <row r="125" spans="1:3" x14ac:dyDescent="0.25">
      <c r="A125" s="6"/>
      <c r="B125" s="9"/>
      <c r="C125" s="9"/>
    </row>
    <row r="126" spans="1:3" x14ac:dyDescent="0.25">
      <c r="A126" s="6"/>
      <c r="B126" s="9"/>
      <c r="C126" s="9"/>
    </row>
    <row r="127" spans="1:3" x14ac:dyDescent="0.25">
      <c r="A127" s="6"/>
      <c r="B127" s="9"/>
      <c r="C127" s="9"/>
    </row>
    <row r="128" spans="1:3" x14ac:dyDescent="0.25">
      <c r="A128" s="6"/>
      <c r="B128" s="9"/>
      <c r="C128" s="9"/>
    </row>
    <row r="129" spans="1:3" x14ac:dyDescent="0.25">
      <c r="A129" s="6"/>
      <c r="B129" s="9"/>
      <c r="C129" s="9"/>
    </row>
    <row r="130" spans="1:3" x14ac:dyDescent="0.25">
      <c r="A130" s="6"/>
      <c r="B130" s="9"/>
      <c r="C130" s="9"/>
    </row>
    <row r="131" spans="1:3" x14ac:dyDescent="0.25">
      <c r="A131" s="6"/>
      <c r="B131" s="9"/>
      <c r="C131" s="9"/>
    </row>
    <row r="132" spans="1:3" x14ac:dyDescent="0.25">
      <c r="A132" s="6"/>
      <c r="B132" s="9"/>
      <c r="C132" s="9"/>
    </row>
    <row r="133" spans="1:3" x14ac:dyDescent="0.25">
      <c r="A133" s="6"/>
      <c r="B133" s="9"/>
      <c r="C133" s="9"/>
    </row>
    <row r="134" spans="1:3" x14ac:dyDescent="0.25">
      <c r="A134" s="6"/>
      <c r="B134" s="9"/>
      <c r="C134" s="9"/>
    </row>
    <row r="135" spans="1:3" x14ac:dyDescent="0.25">
      <c r="A135" s="6"/>
      <c r="B135" s="9"/>
      <c r="C135" s="9"/>
    </row>
    <row r="136" spans="1:3" x14ac:dyDescent="0.25">
      <c r="A136" s="6"/>
      <c r="B136" s="9"/>
      <c r="C136" s="9"/>
    </row>
    <row r="137" spans="1:3" x14ac:dyDescent="0.25">
      <c r="A137" s="6"/>
      <c r="B137" s="9"/>
      <c r="C137" s="9"/>
    </row>
    <row r="138" spans="1:3" x14ac:dyDescent="0.25">
      <c r="A138" s="6"/>
      <c r="B138" s="9"/>
      <c r="C138" s="9"/>
    </row>
    <row r="139" spans="1:3" x14ac:dyDescent="0.25">
      <c r="A139" s="6"/>
      <c r="B139" s="9"/>
      <c r="C139" s="9"/>
    </row>
    <row r="140" spans="1:3" x14ac:dyDescent="0.25">
      <c r="A140" s="6"/>
      <c r="B140" s="9"/>
      <c r="C140" s="9"/>
    </row>
    <row r="141" spans="1:3" x14ac:dyDescent="0.25">
      <c r="A141" s="6"/>
      <c r="B141" s="9"/>
      <c r="C141" s="9"/>
    </row>
    <row r="142" spans="1:3" x14ac:dyDescent="0.25">
      <c r="A142" s="6"/>
      <c r="B142" s="9"/>
      <c r="C142" s="9"/>
    </row>
    <row r="143" spans="1:3" x14ac:dyDescent="0.25">
      <c r="A143" s="6"/>
      <c r="B143" s="9"/>
      <c r="C143" s="9"/>
    </row>
    <row r="144" spans="1:3" x14ac:dyDescent="0.25">
      <c r="A144" s="6"/>
      <c r="B144" s="9"/>
      <c r="C144" s="9"/>
    </row>
    <row r="145" spans="1:3" x14ac:dyDescent="0.25">
      <c r="A145" s="6"/>
      <c r="B145" s="9"/>
      <c r="C145" s="9"/>
    </row>
    <row r="146" spans="1:3" x14ac:dyDescent="0.25">
      <c r="A146" s="6"/>
      <c r="B146" s="9"/>
      <c r="C146" s="9"/>
    </row>
    <row r="147" spans="1:3" x14ac:dyDescent="0.25">
      <c r="A147" s="6"/>
      <c r="B147" s="9"/>
      <c r="C147" s="9"/>
    </row>
    <row r="148" spans="1:3" x14ac:dyDescent="0.25">
      <c r="A148" s="6"/>
      <c r="B148" s="9"/>
      <c r="C148" s="9"/>
    </row>
    <row r="149" spans="1:3" x14ac:dyDescent="0.25">
      <c r="A149" s="6"/>
      <c r="B149" s="9"/>
      <c r="C149" s="9"/>
    </row>
    <row r="150" spans="1:3" x14ac:dyDescent="0.25">
      <c r="A150" s="6"/>
      <c r="B150" s="9"/>
      <c r="C150" s="9"/>
    </row>
    <row r="151" spans="1:3" x14ac:dyDescent="0.25">
      <c r="A151" s="6"/>
      <c r="B151" s="9"/>
      <c r="C151" s="9"/>
    </row>
    <row r="152" spans="1:3" x14ac:dyDescent="0.25">
      <c r="A152" s="6"/>
      <c r="B152" s="9"/>
      <c r="C152" s="9"/>
    </row>
    <row r="153" spans="1:3" x14ac:dyDescent="0.25">
      <c r="A153" s="6"/>
      <c r="B153" s="9"/>
      <c r="C153" s="9"/>
    </row>
    <row r="154" spans="1:3" x14ac:dyDescent="0.25">
      <c r="A154" s="6"/>
      <c r="B154" s="9"/>
      <c r="C154" s="9"/>
    </row>
    <row r="155" spans="1:3" x14ac:dyDescent="0.25">
      <c r="A155" s="6"/>
      <c r="B155" s="9"/>
      <c r="C155" s="9"/>
    </row>
    <row r="156" spans="1:3" x14ac:dyDescent="0.25">
      <c r="A156" s="6"/>
      <c r="B156" s="9"/>
      <c r="C156" s="9"/>
    </row>
    <row r="157" spans="1:3" x14ac:dyDescent="0.25">
      <c r="A157" s="6"/>
      <c r="B157" s="9"/>
      <c r="C157" s="9"/>
    </row>
    <row r="158" spans="1:3" x14ac:dyDescent="0.25">
      <c r="A158" s="6"/>
      <c r="B158" s="9"/>
      <c r="C158" s="9"/>
    </row>
    <row r="159" spans="1:3" x14ac:dyDescent="0.25">
      <c r="A159" s="6"/>
      <c r="B159" s="9"/>
      <c r="C159" s="9"/>
    </row>
    <row r="160" spans="1:3" x14ac:dyDescent="0.25">
      <c r="A160" s="6"/>
      <c r="B160" s="9"/>
      <c r="C160" s="9"/>
    </row>
    <row r="161" spans="1:3" x14ac:dyDescent="0.25">
      <c r="A161" s="6"/>
      <c r="B161" s="9"/>
      <c r="C161" s="9"/>
    </row>
    <row r="162" spans="1:3" x14ac:dyDescent="0.25">
      <c r="A162" s="6"/>
      <c r="B162" s="9"/>
      <c r="C162" s="9"/>
    </row>
    <row r="163" spans="1:3" x14ac:dyDescent="0.25">
      <c r="A163" s="6"/>
      <c r="B163" s="9"/>
      <c r="C163" s="9"/>
    </row>
    <row r="164" spans="1:3" x14ac:dyDescent="0.25">
      <c r="A164" s="6"/>
      <c r="B164" s="9"/>
      <c r="C164" s="9"/>
    </row>
    <row r="165" spans="1:3" x14ac:dyDescent="0.25">
      <c r="A165" s="6"/>
      <c r="B165" s="9"/>
      <c r="C165" s="9"/>
    </row>
    <row r="166" spans="1:3" x14ac:dyDescent="0.25">
      <c r="A166" s="6"/>
      <c r="B166" s="9"/>
      <c r="C166" s="9"/>
    </row>
    <row r="167" spans="1:3" x14ac:dyDescent="0.25">
      <c r="A167" s="6"/>
      <c r="B167" s="9"/>
      <c r="C167" s="9"/>
    </row>
    <row r="168" spans="1:3" x14ac:dyDescent="0.25">
      <c r="A168" s="6"/>
      <c r="B168" s="9"/>
      <c r="C168" s="9"/>
    </row>
    <row r="169" spans="1:3" x14ac:dyDescent="0.25">
      <c r="A169" s="6"/>
      <c r="B169" s="9"/>
      <c r="C169" s="9"/>
    </row>
    <row r="170" spans="1:3" x14ac:dyDescent="0.25">
      <c r="A170" s="6"/>
      <c r="B170" s="9"/>
      <c r="C170" s="9"/>
    </row>
    <row r="171" spans="1:3" x14ac:dyDescent="0.25">
      <c r="A171" s="6"/>
      <c r="B171" s="9"/>
      <c r="C171" s="9"/>
    </row>
    <row r="172" spans="1:3" x14ac:dyDescent="0.25">
      <c r="A172" s="6"/>
      <c r="B172" s="9"/>
      <c r="C172" s="9"/>
    </row>
    <row r="173" spans="1:3" x14ac:dyDescent="0.25">
      <c r="A173" s="6"/>
      <c r="B173" s="9"/>
      <c r="C173" s="9"/>
    </row>
    <row r="174" spans="1:3" x14ac:dyDescent="0.25">
      <c r="A174" s="6"/>
      <c r="B174" s="9"/>
      <c r="C174" s="9"/>
    </row>
    <row r="175" spans="1:3" x14ac:dyDescent="0.25">
      <c r="A175" s="6"/>
      <c r="B175" s="9"/>
      <c r="C175" s="9"/>
    </row>
    <row r="176" spans="1:3" x14ac:dyDescent="0.25">
      <c r="A176" s="6"/>
      <c r="B176" s="9"/>
      <c r="C176" s="9"/>
    </row>
    <row r="177" spans="1:3" x14ac:dyDescent="0.25">
      <c r="A177" s="6"/>
      <c r="B177" s="9"/>
      <c r="C177" s="9"/>
    </row>
    <row r="178" spans="1:3" x14ac:dyDescent="0.25">
      <c r="A178" s="6"/>
      <c r="B178" s="9"/>
      <c r="C178" s="9"/>
    </row>
    <row r="179" spans="1:3" x14ac:dyDescent="0.25">
      <c r="A179" s="6"/>
      <c r="B179" s="9"/>
      <c r="C179" s="9"/>
    </row>
    <row r="180" spans="1:3" x14ac:dyDescent="0.25">
      <c r="A180" s="6"/>
      <c r="B180" s="9"/>
      <c r="C180" s="9"/>
    </row>
    <row r="181" spans="1:3" x14ac:dyDescent="0.25">
      <c r="A181" s="6"/>
      <c r="B181" s="9"/>
      <c r="C181" s="9"/>
    </row>
    <row r="182" spans="1:3" x14ac:dyDescent="0.25">
      <c r="A182" s="6"/>
      <c r="B182" s="9"/>
      <c r="C182" s="9"/>
    </row>
    <row r="183" spans="1:3" x14ac:dyDescent="0.25">
      <c r="A183" s="6"/>
      <c r="B183" s="9"/>
      <c r="C183" s="9"/>
    </row>
    <row r="184" spans="1:3" x14ac:dyDescent="0.25">
      <c r="A184" s="6"/>
      <c r="B184" s="9"/>
      <c r="C184" s="9"/>
    </row>
    <row r="185" spans="1:3" x14ac:dyDescent="0.25">
      <c r="A185" s="6"/>
      <c r="B185" s="9"/>
      <c r="C185" s="9"/>
    </row>
    <row r="186" spans="1:3" x14ac:dyDescent="0.25">
      <c r="A186" s="6"/>
      <c r="B186" s="9"/>
      <c r="C186" s="9"/>
    </row>
    <row r="187" spans="1:3" x14ac:dyDescent="0.25">
      <c r="A187" s="6"/>
      <c r="B187" s="9"/>
      <c r="C187" s="9"/>
    </row>
    <row r="188" spans="1:3" x14ac:dyDescent="0.25">
      <c r="A188" s="6"/>
      <c r="B188" s="9"/>
      <c r="C188" s="9"/>
    </row>
    <row r="189" spans="1:3" x14ac:dyDescent="0.25">
      <c r="A189" s="6"/>
      <c r="B189" s="9"/>
      <c r="C189" s="9"/>
    </row>
    <row r="190" spans="1:3" x14ac:dyDescent="0.25">
      <c r="A190" s="6"/>
      <c r="B190" s="9"/>
      <c r="C190" s="9"/>
    </row>
    <row r="191" spans="1:3" x14ac:dyDescent="0.25">
      <c r="A191" s="6"/>
      <c r="B191" s="9"/>
      <c r="C191" s="9"/>
    </row>
    <row r="192" spans="1:3" x14ac:dyDescent="0.25">
      <c r="A192" s="6"/>
      <c r="B192" s="9"/>
      <c r="C192" s="9"/>
    </row>
    <row r="193" spans="1:3" x14ac:dyDescent="0.25">
      <c r="A193" s="6"/>
      <c r="B193" s="9"/>
      <c r="C193" s="9"/>
    </row>
    <row r="194" spans="1:3" x14ac:dyDescent="0.25">
      <c r="A194" s="6"/>
      <c r="B194" s="9"/>
      <c r="C194" s="9"/>
    </row>
    <row r="195" spans="1:3" x14ac:dyDescent="0.25">
      <c r="A195" s="6"/>
      <c r="B195" s="9"/>
      <c r="C195" s="9"/>
    </row>
    <row r="196" spans="1:3" x14ac:dyDescent="0.25">
      <c r="A196" s="6"/>
      <c r="B196" s="9"/>
      <c r="C196" s="9"/>
    </row>
    <row r="197" spans="1:3" x14ac:dyDescent="0.25">
      <c r="A197" s="6"/>
      <c r="B197" s="9"/>
      <c r="C197" s="9"/>
    </row>
    <row r="198" spans="1:3" x14ac:dyDescent="0.25">
      <c r="A198" s="6"/>
      <c r="B198" s="9"/>
      <c r="C198" s="9"/>
    </row>
    <row r="199" spans="1:3" x14ac:dyDescent="0.25">
      <c r="A199" s="6"/>
      <c r="B199" s="9"/>
      <c r="C199" s="9"/>
    </row>
  </sheetData>
  <mergeCells count="4">
    <mergeCell ref="B10:C10"/>
    <mergeCell ref="A1:C1"/>
    <mergeCell ref="B7:C7"/>
    <mergeCell ref="B9:C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workbookViewId="0">
      <selection activeCell="B7" sqref="B7"/>
    </sheetView>
  </sheetViews>
  <sheetFormatPr defaultColWidth="9.109375" defaultRowHeight="15" x14ac:dyDescent="0.25"/>
  <cols>
    <col min="1" max="1" width="4.33203125" style="15" bestFit="1" customWidth="1"/>
    <col min="2" max="2" width="78.44140625" style="6" bestFit="1" customWidth="1"/>
    <col min="3" max="3" width="20.44140625" style="6" customWidth="1"/>
    <col min="4" max="4" width="22.109375" style="6" bestFit="1" customWidth="1"/>
    <col min="5" max="16384" width="9.109375" style="6"/>
  </cols>
  <sheetData>
    <row r="1" spans="1:4" ht="15.6" x14ac:dyDescent="0.3">
      <c r="A1" s="119" t="s">
        <v>44</v>
      </c>
      <c r="B1" s="119"/>
      <c r="C1" s="119"/>
      <c r="D1" s="119"/>
    </row>
    <row r="2" spans="1:4" s="5" customFormat="1" ht="31.2" x14ac:dyDescent="0.3">
      <c r="A2" s="18" t="s">
        <v>54</v>
      </c>
      <c r="B2" s="36" t="s">
        <v>25</v>
      </c>
      <c r="C2" s="25" t="s">
        <v>39</v>
      </c>
      <c r="D2" s="25" t="s">
        <v>40</v>
      </c>
    </row>
    <row r="3" spans="1:4" s="5" customFormat="1" ht="16.5" customHeight="1" x14ac:dyDescent="0.3">
      <c r="A3" s="19">
        <v>1</v>
      </c>
      <c r="B3" s="8" t="s">
        <v>43</v>
      </c>
      <c r="C3" s="29">
        <f>'Adjustment Window'!C3</f>
        <v>14902400</v>
      </c>
      <c r="D3" s="29">
        <f>'Adjustment Window'!D3</f>
        <v>4000000</v>
      </c>
    </row>
    <row r="4" spans="1:4" s="10" customFormat="1" ht="15.6" x14ac:dyDescent="0.3">
      <c r="A4" s="19"/>
      <c r="B4" s="12" t="s">
        <v>24</v>
      </c>
      <c r="C4" s="43"/>
      <c r="D4" s="43"/>
    </row>
    <row r="5" spans="1:4" s="10" customFormat="1" ht="15.6" x14ac:dyDescent="0.3">
      <c r="A5" s="19">
        <f>A3+1</f>
        <v>2</v>
      </c>
      <c r="B5" s="13" t="s">
        <v>57</v>
      </c>
      <c r="C5" s="27">
        <f>'Adjustment Window'!C5</f>
        <v>1605880</v>
      </c>
      <c r="D5" s="27">
        <f>'Adjustment Window'!D5</f>
        <v>0</v>
      </c>
    </row>
    <row r="6" spans="1:4" s="10" customFormat="1" ht="15.6" x14ac:dyDescent="0.3">
      <c r="A6" s="19">
        <f t="shared" ref="A6:A10" si="0">A5+1</f>
        <v>3</v>
      </c>
      <c r="B6" s="34" t="s">
        <v>69</v>
      </c>
      <c r="C6" s="27">
        <f>'Adjustment Window'!C6</f>
        <v>13296520</v>
      </c>
      <c r="D6" s="27">
        <f>'Adjustment Window'!D6</f>
        <v>4000000</v>
      </c>
    </row>
    <row r="7" spans="1:4" s="5" customFormat="1" ht="15.6" x14ac:dyDescent="0.3">
      <c r="A7" s="19">
        <f t="shared" si="0"/>
        <v>4</v>
      </c>
      <c r="B7" s="14" t="s">
        <v>59</v>
      </c>
      <c r="C7" s="120"/>
      <c r="D7" s="120"/>
    </row>
    <row r="8" spans="1:4" ht="15.6" x14ac:dyDescent="0.3">
      <c r="A8" s="19">
        <f t="shared" si="0"/>
        <v>5</v>
      </c>
      <c r="B8" s="8" t="s">
        <v>60</v>
      </c>
      <c r="C8" s="29">
        <f>'Adjustment Window'!C8</f>
        <v>0</v>
      </c>
      <c r="D8" s="44">
        <f>'Adjustment Window'!D8</f>
        <v>0</v>
      </c>
    </row>
    <row r="9" spans="1:4" s="5" customFormat="1" ht="15.6" x14ac:dyDescent="0.3">
      <c r="A9" s="19">
        <f t="shared" si="0"/>
        <v>6</v>
      </c>
      <c r="B9" s="14" t="s">
        <v>61</v>
      </c>
      <c r="C9" s="121">
        <f>'Adjustment Window'!C9</f>
        <v>0</v>
      </c>
      <c r="D9" s="121"/>
    </row>
    <row r="10" spans="1:4" s="5" customFormat="1" ht="15.6" x14ac:dyDescent="0.3">
      <c r="A10" s="19">
        <f t="shared" si="0"/>
        <v>7</v>
      </c>
      <c r="B10" s="8" t="s">
        <v>62</v>
      </c>
      <c r="C10" s="27"/>
      <c r="D10" s="27"/>
    </row>
    <row r="11" spans="1:4" x14ac:dyDescent="0.25">
      <c r="A11" s="6"/>
      <c r="B11" s="9"/>
      <c r="C11" s="9"/>
    </row>
    <row r="12" spans="1:4" x14ac:dyDescent="0.25">
      <c r="A12" s="6"/>
      <c r="B12" s="9"/>
      <c r="C12" s="9"/>
    </row>
    <row r="13" spans="1:4" x14ac:dyDescent="0.25">
      <c r="A13" s="6"/>
      <c r="B13" s="9"/>
      <c r="C13" s="9"/>
    </row>
    <row r="14" spans="1:4" x14ac:dyDescent="0.25">
      <c r="A14" s="6"/>
      <c r="B14" s="9"/>
      <c r="C14" s="9"/>
    </row>
    <row r="15" spans="1:4" x14ac:dyDescent="0.25">
      <c r="A15" s="6"/>
      <c r="B15" s="9"/>
      <c r="C15" s="9"/>
    </row>
    <row r="16" spans="1:4" x14ac:dyDescent="0.25">
      <c r="A16" s="6"/>
      <c r="B16" s="9"/>
      <c r="C16" s="9"/>
    </row>
    <row r="17" spans="1:3" x14ac:dyDescent="0.25">
      <c r="A17" s="6"/>
      <c r="B17" s="9"/>
      <c r="C17" s="9"/>
    </row>
    <row r="18" spans="1:3" x14ac:dyDescent="0.25">
      <c r="A18" s="6"/>
      <c r="B18" s="9"/>
      <c r="C18" s="9"/>
    </row>
    <row r="19" spans="1:3" x14ac:dyDescent="0.25">
      <c r="A19" s="6"/>
      <c r="B19" s="9"/>
      <c r="C19" s="9"/>
    </row>
    <row r="20" spans="1:3" x14ac:dyDescent="0.25">
      <c r="A20" s="6"/>
      <c r="B20" s="9"/>
      <c r="C20" s="9"/>
    </row>
    <row r="21" spans="1:3" x14ac:dyDescent="0.25">
      <c r="A21" s="6"/>
      <c r="B21" s="9"/>
      <c r="C21" s="9"/>
    </row>
    <row r="22" spans="1:3" x14ac:dyDescent="0.25">
      <c r="A22" s="6"/>
      <c r="B22" s="9"/>
      <c r="C22" s="9"/>
    </row>
    <row r="23" spans="1:3" x14ac:dyDescent="0.25">
      <c r="A23" s="6"/>
      <c r="B23" s="9"/>
      <c r="C23" s="9"/>
    </row>
    <row r="24" spans="1:3" x14ac:dyDescent="0.25">
      <c r="A24" s="6"/>
      <c r="B24" s="9"/>
      <c r="C24" s="9"/>
    </row>
    <row r="25" spans="1:3" x14ac:dyDescent="0.25">
      <c r="A25" s="6"/>
      <c r="B25" s="9"/>
      <c r="C25" s="9"/>
    </row>
    <row r="26" spans="1:3" x14ac:dyDescent="0.25">
      <c r="A26" s="6"/>
      <c r="B26" s="9"/>
      <c r="C26" s="9"/>
    </row>
    <row r="27" spans="1:3" x14ac:dyDescent="0.25">
      <c r="A27" s="6"/>
      <c r="B27" s="9"/>
      <c r="C27" s="9"/>
    </row>
    <row r="28" spans="1:3" x14ac:dyDescent="0.25">
      <c r="A28" s="6"/>
      <c r="B28" s="9"/>
      <c r="C28" s="9"/>
    </row>
    <row r="29" spans="1:3" x14ac:dyDescent="0.25">
      <c r="A29" s="6"/>
      <c r="B29" s="9"/>
      <c r="C29" s="9"/>
    </row>
    <row r="30" spans="1:3" x14ac:dyDescent="0.25">
      <c r="A30" s="6"/>
      <c r="B30" s="9"/>
      <c r="C30" s="9"/>
    </row>
    <row r="31" spans="1:3" x14ac:dyDescent="0.25">
      <c r="A31" s="6"/>
      <c r="B31" s="9"/>
      <c r="C31" s="9"/>
    </row>
    <row r="32" spans="1:3" x14ac:dyDescent="0.25">
      <c r="A32" s="6"/>
      <c r="B32" s="9"/>
      <c r="C32" s="9"/>
    </row>
    <row r="33" spans="1:3" x14ac:dyDescent="0.25">
      <c r="A33" s="6"/>
      <c r="B33" s="9"/>
      <c r="C33" s="9"/>
    </row>
    <row r="34" spans="1:3" x14ac:dyDescent="0.25">
      <c r="A34" s="6"/>
      <c r="B34" s="9"/>
      <c r="C34" s="9"/>
    </row>
    <row r="35" spans="1:3" x14ac:dyDescent="0.25">
      <c r="A35" s="6"/>
      <c r="B35" s="9"/>
      <c r="C35" s="9"/>
    </row>
    <row r="36" spans="1:3" x14ac:dyDescent="0.25">
      <c r="A36" s="6"/>
      <c r="B36" s="9"/>
      <c r="C36" s="9"/>
    </row>
    <row r="37" spans="1:3" x14ac:dyDescent="0.25">
      <c r="A37" s="6"/>
      <c r="B37" s="9"/>
      <c r="C37" s="9"/>
    </row>
    <row r="38" spans="1:3" x14ac:dyDescent="0.25">
      <c r="A38" s="6"/>
      <c r="B38" s="9"/>
      <c r="C38" s="9"/>
    </row>
    <row r="39" spans="1:3" x14ac:dyDescent="0.25">
      <c r="A39" s="6"/>
      <c r="B39" s="9"/>
      <c r="C39" s="9"/>
    </row>
    <row r="40" spans="1:3" x14ac:dyDescent="0.25">
      <c r="A40" s="6"/>
      <c r="B40" s="9"/>
      <c r="C40" s="9"/>
    </row>
    <row r="41" spans="1:3" x14ac:dyDescent="0.25">
      <c r="A41" s="6"/>
      <c r="B41" s="9"/>
      <c r="C41" s="9"/>
    </row>
    <row r="42" spans="1:3" x14ac:dyDescent="0.25">
      <c r="A42" s="6"/>
      <c r="B42" s="9"/>
      <c r="C42" s="9"/>
    </row>
    <row r="43" spans="1:3" x14ac:dyDescent="0.25">
      <c r="A43" s="6"/>
      <c r="B43" s="9"/>
      <c r="C43" s="9"/>
    </row>
    <row r="44" spans="1:3" x14ac:dyDescent="0.25">
      <c r="A44" s="6"/>
      <c r="B44" s="9"/>
      <c r="C44" s="9"/>
    </row>
    <row r="45" spans="1:3" x14ac:dyDescent="0.25">
      <c r="A45" s="6"/>
      <c r="B45" s="9"/>
      <c r="C45" s="9"/>
    </row>
    <row r="46" spans="1:3" x14ac:dyDescent="0.25">
      <c r="A46" s="6"/>
      <c r="B46" s="9"/>
      <c r="C46" s="9"/>
    </row>
    <row r="47" spans="1:3" x14ac:dyDescent="0.25">
      <c r="A47" s="6"/>
      <c r="B47" s="9"/>
      <c r="C47" s="9"/>
    </row>
    <row r="48" spans="1:3" x14ac:dyDescent="0.25">
      <c r="A48" s="6"/>
      <c r="B48" s="9"/>
      <c r="C48" s="9"/>
    </row>
    <row r="49" spans="1:3" x14ac:dyDescent="0.25">
      <c r="A49" s="6"/>
      <c r="B49" s="9"/>
      <c r="C49" s="9"/>
    </row>
    <row r="50" spans="1:3" x14ac:dyDescent="0.25">
      <c r="A50" s="6"/>
      <c r="B50" s="9"/>
      <c r="C50" s="9"/>
    </row>
    <row r="51" spans="1:3" x14ac:dyDescent="0.25">
      <c r="A51" s="6"/>
      <c r="B51" s="9"/>
      <c r="C51" s="9"/>
    </row>
    <row r="52" spans="1:3" x14ac:dyDescent="0.25">
      <c r="A52" s="6"/>
      <c r="B52" s="9"/>
      <c r="C52" s="9"/>
    </row>
    <row r="53" spans="1:3" x14ac:dyDescent="0.25">
      <c r="A53" s="6"/>
      <c r="B53" s="9"/>
      <c r="C53" s="9"/>
    </row>
    <row r="54" spans="1:3" x14ac:dyDescent="0.25">
      <c r="A54" s="6"/>
      <c r="B54" s="9"/>
      <c r="C54" s="9"/>
    </row>
    <row r="55" spans="1:3" x14ac:dyDescent="0.25">
      <c r="A55" s="6"/>
      <c r="B55" s="9"/>
      <c r="C55" s="9"/>
    </row>
    <row r="56" spans="1:3" x14ac:dyDescent="0.25">
      <c r="A56" s="6"/>
      <c r="B56" s="9"/>
      <c r="C56" s="9"/>
    </row>
    <row r="57" spans="1:3" x14ac:dyDescent="0.25">
      <c r="A57" s="6"/>
      <c r="B57" s="9"/>
      <c r="C57" s="9"/>
    </row>
    <row r="58" spans="1:3" x14ac:dyDescent="0.25">
      <c r="A58" s="6"/>
      <c r="B58" s="9"/>
      <c r="C58" s="9"/>
    </row>
    <row r="59" spans="1:3" x14ac:dyDescent="0.25">
      <c r="A59" s="6"/>
      <c r="B59" s="9"/>
      <c r="C59" s="9"/>
    </row>
    <row r="60" spans="1:3" x14ac:dyDescent="0.25">
      <c r="A60" s="6"/>
      <c r="B60" s="9"/>
      <c r="C60" s="9"/>
    </row>
    <row r="61" spans="1:3" x14ac:dyDescent="0.25">
      <c r="A61" s="6"/>
      <c r="B61" s="9"/>
      <c r="C61" s="9"/>
    </row>
    <row r="62" spans="1:3" x14ac:dyDescent="0.25">
      <c r="A62" s="6"/>
      <c r="B62" s="9"/>
      <c r="C62" s="9"/>
    </row>
    <row r="63" spans="1:3" x14ac:dyDescent="0.25">
      <c r="A63" s="6"/>
      <c r="B63" s="9"/>
      <c r="C63" s="9"/>
    </row>
    <row r="64" spans="1:3" x14ac:dyDescent="0.25">
      <c r="A64" s="6"/>
      <c r="B64" s="9"/>
      <c r="C64" s="9"/>
    </row>
    <row r="65" spans="1:3" x14ac:dyDescent="0.25">
      <c r="A65" s="6"/>
      <c r="B65" s="9"/>
      <c r="C65" s="9"/>
    </row>
    <row r="66" spans="1:3" x14ac:dyDescent="0.25">
      <c r="A66" s="6"/>
      <c r="B66" s="9"/>
      <c r="C66" s="9"/>
    </row>
    <row r="67" spans="1:3" x14ac:dyDescent="0.25">
      <c r="A67" s="6"/>
      <c r="B67" s="9"/>
      <c r="C67" s="9"/>
    </row>
    <row r="68" spans="1:3" x14ac:dyDescent="0.25">
      <c r="A68" s="6"/>
      <c r="B68" s="9"/>
      <c r="C68" s="9"/>
    </row>
    <row r="69" spans="1:3" x14ac:dyDescent="0.25">
      <c r="A69" s="6"/>
      <c r="B69" s="9"/>
      <c r="C69" s="9"/>
    </row>
    <row r="70" spans="1:3" x14ac:dyDescent="0.25">
      <c r="A70" s="6"/>
      <c r="B70" s="9"/>
      <c r="C70" s="9"/>
    </row>
    <row r="71" spans="1:3" x14ac:dyDescent="0.25">
      <c r="A71" s="6"/>
      <c r="B71" s="9"/>
      <c r="C71" s="9"/>
    </row>
    <row r="72" spans="1:3" x14ac:dyDescent="0.25">
      <c r="A72" s="6"/>
      <c r="B72" s="9"/>
      <c r="C72" s="9"/>
    </row>
    <row r="73" spans="1:3" x14ac:dyDescent="0.25">
      <c r="A73" s="6"/>
      <c r="B73" s="9"/>
      <c r="C73" s="9"/>
    </row>
    <row r="74" spans="1:3" x14ac:dyDescent="0.25">
      <c r="A74" s="6"/>
      <c r="B74" s="9"/>
      <c r="C74" s="9"/>
    </row>
    <row r="75" spans="1:3" x14ac:dyDescent="0.25">
      <c r="A75" s="6"/>
      <c r="B75" s="9"/>
      <c r="C75" s="9"/>
    </row>
    <row r="76" spans="1:3" x14ac:dyDescent="0.25">
      <c r="A76" s="6"/>
      <c r="B76" s="9"/>
      <c r="C76" s="9"/>
    </row>
    <row r="77" spans="1:3" x14ac:dyDescent="0.25">
      <c r="A77" s="6"/>
      <c r="B77" s="9"/>
      <c r="C77" s="9"/>
    </row>
    <row r="78" spans="1:3" x14ac:dyDescent="0.25">
      <c r="A78" s="6"/>
      <c r="B78" s="9"/>
      <c r="C78" s="9"/>
    </row>
    <row r="79" spans="1:3" x14ac:dyDescent="0.25">
      <c r="A79" s="6"/>
      <c r="B79" s="9"/>
      <c r="C79" s="9"/>
    </row>
    <row r="80" spans="1:3" x14ac:dyDescent="0.25">
      <c r="A80" s="6"/>
      <c r="B80" s="9"/>
      <c r="C80" s="9"/>
    </row>
    <row r="81" spans="1:3" x14ac:dyDescent="0.25">
      <c r="A81" s="6"/>
      <c r="B81" s="9"/>
      <c r="C81" s="9"/>
    </row>
    <row r="82" spans="1:3" x14ac:dyDescent="0.25">
      <c r="A82" s="6"/>
      <c r="B82" s="9"/>
      <c r="C82" s="9"/>
    </row>
    <row r="83" spans="1:3" x14ac:dyDescent="0.25">
      <c r="A83" s="6"/>
      <c r="B83" s="9"/>
      <c r="C83" s="9"/>
    </row>
    <row r="84" spans="1:3" x14ac:dyDescent="0.25">
      <c r="A84" s="6"/>
      <c r="B84" s="9"/>
      <c r="C84" s="9"/>
    </row>
    <row r="85" spans="1:3" x14ac:dyDescent="0.25">
      <c r="A85" s="6"/>
      <c r="B85" s="9"/>
      <c r="C85" s="9"/>
    </row>
    <row r="86" spans="1:3" x14ac:dyDescent="0.25">
      <c r="A86" s="6"/>
      <c r="B86" s="9"/>
      <c r="C86" s="9"/>
    </row>
    <row r="87" spans="1:3" x14ac:dyDescent="0.25">
      <c r="A87" s="6"/>
      <c r="B87" s="9"/>
      <c r="C87" s="9"/>
    </row>
    <row r="88" spans="1:3" x14ac:dyDescent="0.25">
      <c r="A88" s="6"/>
      <c r="B88" s="9"/>
      <c r="C88" s="9"/>
    </row>
    <row r="89" spans="1:3" x14ac:dyDescent="0.25">
      <c r="A89" s="6"/>
      <c r="B89" s="9"/>
      <c r="C89" s="9"/>
    </row>
    <row r="90" spans="1:3" x14ac:dyDescent="0.25">
      <c r="A90" s="6"/>
      <c r="B90" s="9"/>
      <c r="C90" s="9"/>
    </row>
    <row r="91" spans="1:3" x14ac:dyDescent="0.25">
      <c r="A91" s="6"/>
      <c r="B91" s="9"/>
      <c r="C91" s="9"/>
    </row>
    <row r="92" spans="1:3" x14ac:dyDescent="0.25">
      <c r="A92" s="6"/>
      <c r="B92" s="9"/>
      <c r="C92" s="9"/>
    </row>
    <row r="93" spans="1:3" x14ac:dyDescent="0.25">
      <c r="A93" s="6"/>
      <c r="B93" s="9"/>
      <c r="C93" s="9"/>
    </row>
    <row r="94" spans="1:3" x14ac:dyDescent="0.25">
      <c r="A94" s="6"/>
      <c r="B94" s="9"/>
      <c r="C94" s="9"/>
    </row>
    <row r="95" spans="1:3" x14ac:dyDescent="0.25">
      <c r="A95" s="6"/>
      <c r="B95" s="9"/>
      <c r="C95" s="9"/>
    </row>
    <row r="96" spans="1:3" x14ac:dyDescent="0.25">
      <c r="A96" s="6"/>
      <c r="B96" s="9"/>
      <c r="C96" s="9"/>
    </row>
    <row r="97" spans="1:3" x14ac:dyDescent="0.25">
      <c r="A97" s="6"/>
      <c r="B97" s="9"/>
      <c r="C97" s="9"/>
    </row>
    <row r="98" spans="1:3" x14ac:dyDescent="0.25">
      <c r="A98" s="6"/>
      <c r="B98" s="9"/>
      <c r="C98" s="9"/>
    </row>
    <row r="99" spans="1:3" x14ac:dyDescent="0.25">
      <c r="A99" s="6"/>
      <c r="B99" s="9"/>
      <c r="C99" s="9"/>
    </row>
    <row r="100" spans="1:3" x14ac:dyDescent="0.25">
      <c r="A100" s="6"/>
      <c r="B100" s="9"/>
      <c r="C100" s="9"/>
    </row>
    <row r="101" spans="1:3" x14ac:dyDescent="0.25">
      <c r="A101" s="6"/>
      <c r="B101" s="9"/>
      <c r="C101" s="9"/>
    </row>
    <row r="102" spans="1:3" x14ac:dyDescent="0.25">
      <c r="A102" s="6"/>
      <c r="B102" s="9"/>
      <c r="C102" s="9"/>
    </row>
    <row r="103" spans="1:3" x14ac:dyDescent="0.25">
      <c r="A103" s="6"/>
      <c r="B103" s="9"/>
      <c r="C103" s="9"/>
    </row>
    <row r="104" spans="1:3" x14ac:dyDescent="0.25">
      <c r="A104" s="6"/>
      <c r="B104" s="9"/>
      <c r="C104" s="9"/>
    </row>
    <row r="105" spans="1:3" x14ac:dyDescent="0.25">
      <c r="A105" s="6"/>
      <c r="B105" s="9"/>
      <c r="C105" s="9"/>
    </row>
    <row r="106" spans="1:3" x14ac:dyDescent="0.25">
      <c r="A106" s="6"/>
      <c r="B106" s="9"/>
      <c r="C106" s="9"/>
    </row>
    <row r="107" spans="1:3" x14ac:dyDescent="0.25">
      <c r="A107" s="6"/>
      <c r="B107" s="9"/>
      <c r="C107" s="9"/>
    </row>
    <row r="108" spans="1:3" x14ac:dyDescent="0.25">
      <c r="A108" s="6"/>
      <c r="B108" s="9"/>
      <c r="C108" s="9"/>
    </row>
    <row r="109" spans="1:3" x14ac:dyDescent="0.25">
      <c r="A109" s="6"/>
      <c r="B109" s="9"/>
      <c r="C109" s="9"/>
    </row>
    <row r="110" spans="1:3" x14ac:dyDescent="0.25">
      <c r="A110" s="6"/>
      <c r="B110" s="9"/>
      <c r="C110" s="9"/>
    </row>
    <row r="111" spans="1:3" x14ac:dyDescent="0.25">
      <c r="A111" s="6"/>
      <c r="B111" s="9"/>
      <c r="C111" s="9"/>
    </row>
    <row r="112" spans="1:3" x14ac:dyDescent="0.25">
      <c r="A112" s="6"/>
      <c r="B112" s="9"/>
      <c r="C112" s="9"/>
    </row>
    <row r="113" spans="1:3" x14ac:dyDescent="0.25">
      <c r="A113" s="6"/>
      <c r="B113" s="9"/>
      <c r="C113" s="9"/>
    </row>
    <row r="114" spans="1:3" x14ac:dyDescent="0.25">
      <c r="A114" s="6"/>
      <c r="B114" s="9"/>
      <c r="C114" s="9"/>
    </row>
    <row r="115" spans="1:3" x14ac:dyDescent="0.25">
      <c r="A115" s="6"/>
      <c r="B115" s="9"/>
      <c r="C115" s="9"/>
    </row>
    <row r="116" spans="1:3" x14ac:dyDescent="0.25">
      <c r="A116" s="6"/>
      <c r="B116" s="9"/>
      <c r="C116" s="9"/>
    </row>
    <row r="117" spans="1:3" x14ac:dyDescent="0.25">
      <c r="A117" s="6"/>
      <c r="B117" s="9"/>
      <c r="C117" s="9"/>
    </row>
    <row r="118" spans="1:3" x14ac:dyDescent="0.25">
      <c r="A118" s="6"/>
      <c r="B118" s="9"/>
      <c r="C118" s="9"/>
    </row>
    <row r="119" spans="1:3" x14ac:dyDescent="0.25">
      <c r="A119" s="6"/>
      <c r="B119" s="9"/>
      <c r="C119" s="9"/>
    </row>
    <row r="120" spans="1:3" x14ac:dyDescent="0.25">
      <c r="A120" s="6"/>
      <c r="B120" s="9"/>
      <c r="C120" s="9"/>
    </row>
    <row r="121" spans="1:3" x14ac:dyDescent="0.25">
      <c r="A121" s="6"/>
      <c r="B121" s="9"/>
      <c r="C121" s="9"/>
    </row>
    <row r="122" spans="1:3" x14ac:dyDescent="0.25">
      <c r="A122" s="6"/>
      <c r="B122" s="9"/>
      <c r="C122" s="9"/>
    </row>
    <row r="123" spans="1:3" x14ac:dyDescent="0.25">
      <c r="A123" s="6"/>
      <c r="B123" s="9"/>
      <c r="C123" s="9"/>
    </row>
    <row r="124" spans="1:3" x14ac:dyDescent="0.25">
      <c r="A124" s="6"/>
      <c r="B124" s="9"/>
      <c r="C124" s="9"/>
    </row>
    <row r="125" spans="1:3" x14ac:dyDescent="0.25">
      <c r="A125" s="6"/>
      <c r="B125" s="9"/>
      <c r="C125" s="9"/>
    </row>
    <row r="126" spans="1:3" x14ac:dyDescent="0.25">
      <c r="A126" s="6"/>
      <c r="B126" s="9"/>
      <c r="C126" s="9"/>
    </row>
    <row r="127" spans="1:3" x14ac:dyDescent="0.25">
      <c r="A127" s="6"/>
      <c r="B127" s="9"/>
      <c r="C127" s="9"/>
    </row>
    <row r="128" spans="1:3" x14ac:dyDescent="0.25">
      <c r="A128" s="6"/>
      <c r="B128" s="9"/>
      <c r="C128" s="9"/>
    </row>
    <row r="129" spans="1:3" x14ac:dyDescent="0.25">
      <c r="A129" s="6"/>
      <c r="B129" s="9"/>
      <c r="C129" s="9"/>
    </row>
    <row r="130" spans="1:3" x14ac:dyDescent="0.25">
      <c r="A130" s="6"/>
      <c r="B130" s="9"/>
      <c r="C130" s="9"/>
    </row>
    <row r="131" spans="1:3" x14ac:dyDescent="0.25">
      <c r="A131" s="6"/>
      <c r="B131" s="9"/>
      <c r="C131" s="9"/>
    </row>
    <row r="132" spans="1:3" x14ac:dyDescent="0.25">
      <c r="A132" s="6"/>
      <c r="B132" s="9"/>
      <c r="C132" s="9"/>
    </row>
    <row r="133" spans="1:3" x14ac:dyDescent="0.25">
      <c r="A133" s="6"/>
      <c r="B133" s="9"/>
      <c r="C133" s="9"/>
    </row>
    <row r="134" spans="1:3" x14ac:dyDescent="0.25">
      <c r="A134" s="6"/>
      <c r="B134" s="9"/>
      <c r="C134" s="9"/>
    </row>
    <row r="135" spans="1:3" x14ac:dyDescent="0.25">
      <c r="A135" s="6"/>
      <c r="B135" s="9"/>
      <c r="C135" s="9"/>
    </row>
    <row r="136" spans="1:3" x14ac:dyDescent="0.25">
      <c r="A136" s="6"/>
      <c r="B136" s="9"/>
      <c r="C136" s="9"/>
    </row>
    <row r="137" spans="1:3" x14ac:dyDescent="0.25">
      <c r="A137" s="6"/>
      <c r="B137" s="9"/>
      <c r="C137" s="9"/>
    </row>
    <row r="138" spans="1:3" x14ac:dyDescent="0.25">
      <c r="A138" s="6"/>
      <c r="B138" s="9"/>
      <c r="C138" s="9"/>
    </row>
    <row r="139" spans="1:3" x14ac:dyDescent="0.25">
      <c r="A139" s="6"/>
      <c r="B139" s="9"/>
      <c r="C139" s="9"/>
    </row>
    <row r="140" spans="1:3" x14ac:dyDescent="0.25">
      <c r="A140" s="6"/>
      <c r="B140" s="9"/>
      <c r="C140" s="9"/>
    </row>
    <row r="141" spans="1:3" x14ac:dyDescent="0.25">
      <c r="A141" s="6"/>
      <c r="B141" s="9"/>
      <c r="C141" s="9"/>
    </row>
    <row r="142" spans="1:3" x14ac:dyDescent="0.25">
      <c r="A142" s="6"/>
      <c r="B142" s="9"/>
      <c r="C142" s="9"/>
    </row>
    <row r="143" spans="1:3" x14ac:dyDescent="0.25">
      <c r="A143" s="6"/>
      <c r="B143" s="9"/>
      <c r="C143" s="9"/>
    </row>
    <row r="144" spans="1:3" x14ac:dyDescent="0.25">
      <c r="A144" s="6"/>
      <c r="B144" s="9"/>
      <c r="C144" s="9"/>
    </row>
    <row r="145" spans="1:3" x14ac:dyDescent="0.25">
      <c r="A145" s="6"/>
      <c r="B145" s="9"/>
      <c r="C145" s="9"/>
    </row>
    <row r="146" spans="1:3" x14ac:dyDescent="0.25">
      <c r="A146" s="6"/>
      <c r="B146" s="9"/>
      <c r="C146" s="9"/>
    </row>
    <row r="147" spans="1:3" x14ac:dyDescent="0.25">
      <c r="A147" s="6"/>
      <c r="B147" s="9"/>
      <c r="C147" s="9"/>
    </row>
    <row r="148" spans="1:3" x14ac:dyDescent="0.25">
      <c r="A148" s="6"/>
      <c r="B148" s="9"/>
      <c r="C148" s="9"/>
    </row>
    <row r="149" spans="1:3" x14ac:dyDescent="0.25">
      <c r="A149" s="6"/>
      <c r="B149" s="9"/>
      <c r="C149" s="9"/>
    </row>
    <row r="150" spans="1:3" x14ac:dyDescent="0.25">
      <c r="A150" s="6"/>
      <c r="B150" s="9"/>
      <c r="C150" s="9"/>
    </row>
    <row r="151" spans="1:3" x14ac:dyDescent="0.25">
      <c r="A151" s="6"/>
      <c r="B151" s="9"/>
      <c r="C151" s="9"/>
    </row>
    <row r="152" spans="1:3" x14ac:dyDescent="0.25">
      <c r="A152" s="6"/>
      <c r="B152" s="9"/>
      <c r="C152" s="9"/>
    </row>
    <row r="153" spans="1:3" x14ac:dyDescent="0.25">
      <c r="A153" s="6"/>
      <c r="B153" s="9"/>
      <c r="C153" s="9"/>
    </row>
    <row r="154" spans="1:3" x14ac:dyDescent="0.25">
      <c r="A154" s="6"/>
      <c r="B154" s="9"/>
      <c r="C154" s="9"/>
    </row>
    <row r="155" spans="1:3" x14ac:dyDescent="0.25">
      <c r="A155" s="6"/>
      <c r="B155" s="9"/>
      <c r="C155" s="9"/>
    </row>
    <row r="156" spans="1:3" x14ac:dyDescent="0.25">
      <c r="A156" s="6"/>
      <c r="B156" s="9"/>
      <c r="C156" s="9"/>
    </row>
    <row r="157" spans="1:3" x14ac:dyDescent="0.25">
      <c r="A157" s="6"/>
      <c r="B157" s="9"/>
      <c r="C157" s="9"/>
    </row>
    <row r="158" spans="1:3" x14ac:dyDescent="0.25">
      <c r="A158" s="6"/>
      <c r="B158" s="9"/>
      <c r="C158" s="9"/>
    </row>
    <row r="159" spans="1:3" x14ac:dyDescent="0.25">
      <c r="A159" s="6"/>
      <c r="B159" s="9"/>
      <c r="C159" s="9"/>
    </row>
    <row r="160" spans="1:3" x14ac:dyDescent="0.25">
      <c r="A160" s="6"/>
      <c r="B160" s="9"/>
      <c r="C160" s="9"/>
    </row>
    <row r="161" spans="1:3" x14ac:dyDescent="0.25">
      <c r="A161" s="6"/>
      <c r="B161" s="9"/>
      <c r="C161" s="9"/>
    </row>
    <row r="162" spans="1:3" x14ac:dyDescent="0.25">
      <c r="A162" s="6"/>
      <c r="B162" s="9"/>
      <c r="C162" s="9"/>
    </row>
    <row r="163" spans="1:3" x14ac:dyDescent="0.25">
      <c r="A163" s="6"/>
      <c r="B163" s="9"/>
      <c r="C163" s="9"/>
    </row>
    <row r="164" spans="1:3" x14ac:dyDescent="0.25">
      <c r="A164" s="6"/>
      <c r="B164" s="9"/>
      <c r="C164" s="9"/>
    </row>
    <row r="165" spans="1:3" x14ac:dyDescent="0.25">
      <c r="A165" s="6"/>
      <c r="B165" s="9"/>
      <c r="C165" s="9"/>
    </row>
    <row r="166" spans="1:3" x14ac:dyDescent="0.25">
      <c r="A166" s="6"/>
      <c r="B166" s="9"/>
      <c r="C166" s="9"/>
    </row>
    <row r="167" spans="1:3" x14ac:dyDescent="0.25">
      <c r="A167" s="6"/>
      <c r="B167" s="9"/>
      <c r="C167" s="9"/>
    </row>
    <row r="168" spans="1:3" x14ac:dyDescent="0.25">
      <c r="A168" s="6"/>
      <c r="B168" s="9"/>
      <c r="C168" s="9"/>
    </row>
    <row r="169" spans="1:3" x14ac:dyDescent="0.25">
      <c r="A169" s="6"/>
      <c r="B169" s="9"/>
      <c r="C169" s="9"/>
    </row>
    <row r="170" spans="1:3" x14ac:dyDescent="0.25">
      <c r="A170" s="6"/>
      <c r="B170" s="9"/>
      <c r="C170" s="9"/>
    </row>
    <row r="171" spans="1:3" x14ac:dyDescent="0.25">
      <c r="A171" s="6"/>
      <c r="B171" s="9"/>
      <c r="C171" s="9"/>
    </row>
    <row r="172" spans="1:3" x14ac:dyDescent="0.25">
      <c r="A172" s="6"/>
      <c r="B172" s="9"/>
      <c r="C172" s="9"/>
    </row>
    <row r="173" spans="1:3" x14ac:dyDescent="0.25">
      <c r="A173" s="6"/>
      <c r="B173" s="9"/>
      <c r="C173" s="9"/>
    </row>
    <row r="174" spans="1:3" x14ac:dyDescent="0.25">
      <c r="A174" s="6"/>
      <c r="B174" s="9"/>
      <c r="C174" s="9"/>
    </row>
    <row r="175" spans="1:3" x14ac:dyDescent="0.25">
      <c r="A175" s="6"/>
      <c r="B175" s="9"/>
      <c r="C175" s="9"/>
    </row>
    <row r="176" spans="1:3" x14ac:dyDescent="0.25">
      <c r="A176" s="6"/>
      <c r="B176" s="9"/>
      <c r="C176" s="9"/>
    </row>
    <row r="177" spans="1:3" x14ac:dyDescent="0.25">
      <c r="A177" s="6"/>
      <c r="B177" s="9"/>
      <c r="C177" s="9"/>
    </row>
    <row r="178" spans="1:3" x14ac:dyDescent="0.25">
      <c r="A178" s="6"/>
      <c r="B178" s="9"/>
      <c r="C178" s="9"/>
    </row>
    <row r="179" spans="1:3" x14ac:dyDescent="0.25">
      <c r="A179" s="6"/>
      <c r="B179" s="9"/>
      <c r="C179" s="9"/>
    </row>
    <row r="180" spans="1:3" x14ac:dyDescent="0.25">
      <c r="A180" s="6"/>
      <c r="B180" s="9"/>
      <c r="C180" s="9"/>
    </row>
    <row r="181" spans="1:3" x14ac:dyDescent="0.25">
      <c r="A181" s="6"/>
      <c r="B181" s="9"/>
      <c r="C181" s="9"/>
    </row>
    <row r="182" spans="1:3" x14ac:dyDescent="0.25">
      <c r="A182" s="6"/>
      <c r="B182" s="9"/>
      <c r="C182" s="9"/>
    </row>
    <row r="183" spans="1:3" x14ac:dyDescent="0.25">
      <c r="A183" s="6"/>
      <c r="B183" s="9"/>
      <c r="C183" s="9"/>
    </row>
    <row r="184" spans="1:3" x14ac:dyDescent="0.25">
      <c r="A184" s="6"/>
      <c r="B184" s="9"/>
      <c r="C184" s="9"/>
    </row>
    <row r="185" spans="1:3" x14ac:dyDescent="0.25">
      <c r="A185" s="6"/>
      <c r="B185" s="9"/>
      <c r="C185" s="9"/>
    </row>
    <row r="186" spans="1:3" x14ac:dyDescent="0.25">
      <c r="A186" s="6"/>
      <c r="B186" s="9"/>
      <c r="C186" s="9"/>
    </row>
    <row r="187" spans="1:3" x14ac:dyDescent="0.25">
      <c r="A187" s="6"/>
      <c r="B187" s="9"/>
      <c r="C187" s="9"/>
    </row>
    <row r="188" spans="1:3" x14ac:dyDescent="0.25">
      <c r="A188" s="6"/>
      <c r="B188" s="9"/>
      <c r="C188" s="9"/>
    </row>
    <row r="189" spans="1:3" x14ac:dyDescent="0.25">
      <c r="A189" s="6"/>
      <c r="B189" s="9"/>
      <c r="C189" s="9"/>
    </row>
    <row r="190" spans="1:3" x14ac:dyDescent="0.25">
      <c r="A190" s="6"/>
      <c r="B190" s="9"/>
      <c r="C190" s="9"/>
    </row>
    <row r="191" spans="1:3" x14ac:dyDescent="0.25">
      <c r="A191" s="6"/>
      <c r="B191" s="9"/>
      <c r="C191" s="9"/>
    </row>
    <row r="192" spans="1:3" x14ac:dyDescent="0.25">
      <c r="A192" s="6"/>
      <c r="B192" s="9"/>
      <c r="C192" s="9"/>
    </row>
    <row r="193" spans="1:3" x14ac:dyDescent="0.25">
      <c r="A193" s="6"/>
      <c r="B193" s="9"/>
      <c r="C193" s="9"/>
    </row>
    <row r="194" spans="1:3" x14ac:dyDescent="0.25">
      <c r="A194" s="6"/>
      <c r="B194" s="9"/>
      <c r="C194" s="9"/>
    </row>
    <row r="195" spans="1:3" x14ac:dyDescent="0.25">
      <c r="A195" s="6"/>
      <c r="B195" s="9"/>
      <c r="C195" s="9"/>
    </row>
    <row r="196" spans="1:3" x14ac:dyDescent="0.25">
      <c r="A196" s="6"/>
      <c r="B196" s="9"/>
      <c r="C196" s="9"/>
    </row>
    <row r="197" spans="1:3" x14ac:dyDescent="0.25">
      <c r="A197" s="6"/>
      <c r="B197" s="9"/>
      <c r="C197" s="9"/>
    </row>
    <row r="198" spans="1:3" x14ac:dyDescent="0.25">
      <c r="A198" s="6"/>
      <c r="B198" s="9"/>
      <c r="C198" s="9"/>
    </row>
    <row r="199" spans="1:3" x14ac:dyDescent="0.25">
      <c r="A199" s="6"/>
      <c r="B199" s="9"/>
      <c r="C199" s="9"/>
    </row>
    <row r="200" spans="1:3" x14ac:dyDescent="0.25">
      <c r="A200" s="6"/>
      <c r="B200" s="9"/>
      <c r="C200" s="9"/>
    </row>
  </sheetData>
  <mergeCells count="3">
    <mergeCell ref="A1:D1"/>
    <mergeCell ref="C7:D7"/>
    <mergeCell ref="C9:D9"/>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7" sqref="C17"/>
    </sheetView>
  </sheetViews>
  <sheetFormatPr defaultRowHeight="14.4" x14ac:dyDescent="0.3"/>
  <cols>
    <col min="1" max="2" width="23.44140625" bestFit="1" customWidth="1"/>
    <col min="3" max="3" width="23.5546875" bestFit="1" customWidth="1"/>
    <col min="4" max="4" width="21.6640625" bestFit="1" customWidth="1"/>
    <col min="5" max="5" width="12.88671875" bestFit="1" customWidth="1"/>
  </cols>
  <sheetData>
    <row r="1" spans="1:5" ht="16.2" thickBot="1" x14ac:dyDescent="0.35">
      <c r="A1" s="112" t="s">
        <v>33</v>
      </c>
      <c r="B1" s="112"/>
      <c r="C1" s="112"/>
      <c r="D1" s="112"/>
      <c r="E1" s="112"/>
    </row>
    <row r="2" spans="1:5" ht="16.2" thickBot="1" x14ac:dyDescent="0.35">
      <c r="A2" s="21" t="s">
        <v>27</v>
      </c>
      <c r="B2" s="21" t="s">
        <v>28</v>
      </c>
      <c r="C2" s="21" t="s">
        <v>29</v>
      </c>
      <c r="D2" s="21" t="s">
        <v>30</v>
      </c>
      <c r="E2" s="21" t="s">
        <v>31</v>
      </c>
    </row>
    <row r="3" spans="1:5" ht="16.2" thickBot="1" x14ac:dyDescent="0.35">
      <c r="A3" s="22" t="s">
        <v>36</v>
      </c>
      <c r="B3" s="22" t="s">
        <v>36</v>
      </c>
      <c r="C3" s="33">
        <f>IF('Adjustment Assessment'!D7&gt;0,'Adjustment Assessment'!D7,0)</f>
        <v>0</v>
      </c>
      <c r="D3" s="22" t="s">
        <v>36</v>
      </c>
      <c r="E3" s="24" t="s">
        <v>32</v>
      </c>
    </row>
    <row r="4" spans="1:5" ht="16.2" thickBot="1" x14ac:dyDescent="0.35">
      <c r="A4" s="22" t="s">
        <v>36</v>
      </c>
      <c r="B4" s="22" t="s">
        <v>36</v>
      </c>
      <c r="C4" s="23">
        <f>IF('Adjustment Assessment'!C9&gt;0,'Adjustment Assessment'!C9,0)</f>
        <v>0</v>
      </c>
      <c r="D4" s="22" t="s">
        <v>36</v>
      </c>
      <c r="E4" s="24" t="s">
        <v>34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Part 1</vt:lpstr>
      <vt:lpstr>RETURN</vt:lpstr>
      <vt:lpstr>Assessment Window</vt:lpstr>
      <vt:lpstr>Assessment</vt:lpstr>
      <vt:lpstr>Assessment Summary</vt:lpstr>
      <vt:lpstr>Adjustment Window</vt:lpstr>
      <vt:lpstr>Adjustment Assessment</vt:lpstr>
      <vt:lpstr>Adjusted Assessment Summary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Mwaselela</dc:creator>
  <cp:lastModifiedBy>David J. Maeda</cp:lastModifiedBy>
  <dcterms:created xsi:type="dcterms:W3CDTF">2022-02-05T10:15:15Z</dcterms:created>
  <dcterms:modified xsi:type="dcterms:W3CDTF">2022-02-26T13:38:27Z</dcterms:modified>
</cp:coreProperties>
</file>