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PIS01\Downloads\reva\"/>
    </mc:Choice>
  </mc:AlternateContent>
  <xr:revisionPtr revIDLastSave="0" documentId="10_ncr:8100000_{5816AADC-288F-4152-BC6D-E27D0729F481}" xr6:coauthVersionLast="32" xr6:coauthVersionMax="32" xr10:uidLastSave="{00000000-0000-0000-0000-000000000000}"/>
  <bookViews>
    <workbookView xWindow="0" yWindow="0" windowWidth="15360" windowHeight="7530" xr2:uid="{00000000-000D-0000-FFFF-FFFF00000000}"/>
  </bookViews>
  <sheets>
    <sheet name="Hoja1" sheetId="3" r:id="rId1"/>
  </sheets>
  <calcPr calcId="162913"/>
</workbook>
</file>

<file path=xl/calcChain.xml><?xml version="1.0" encoding="utf-8"?>
<calcChain xmlns="http://schemas.openxmlformats.org/spreadsheetml/2006/main">
  <c r="E19" i="3" l="1"/>
  <c r="E5" i="3"/>
  <c r="G6" i="3" l="1"/>
  <c r="G9" i="3"/>
  <c r="G8" i="3"/>
  <c r="G7" i="3"/>
  <c r="G5" i="3"/>
  <c r="G20" i="3" l="1"/>
  <c r="E20" i="3"/>
  <c r="E16" i="3"/>
  <c r="E17" i="3"/>
  <c r="E18" i="3"/>
  <c r="E15" i="3"/>
  <c r="E14" i="3"/>
  <c r="G19" i="3"/>
  <c r="G13" i="3"/>
  <c r="E13" i="3"/>
  <c r="G2" i="3"/>
  <c r="G10" i="3"/>
  <c r="G11" i="3" s="1"/>
  <c r="E10" i="3"/>
  <c r="E11" i="3" s="1"/>
  <c r="E9" i="3"/>
  <c r="E8" i="3"/>
  <c r="E7" i="3"/>
  <c r="E6" i="3"/>
</calcChain>
</file>

<file path=xl/sharedStrings.xml><?xml version="1.0" encoding="utf-8"?>
<sst xmlns="http://schemas.openxmlformats.org/spreadsheetml/2006/main" count="7" uniqueCount="7">
  <si>
    <t>Inversion</t>
  </si>
  <si>
    <t>Tasa Descto</t>
  </si>
  <si>
    <t>A</t>
  </si>
  <si>
    <t>B</t>
  </si>
  <si>
    <t>TIR</t>
  </si>
  <si>
    <t>CapitaL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</si>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</sst>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0" fontId="0" fillId="0" borderId="0" xfId="2" applyNumberFormat="1" applyFont="1"/>
    <xf numFmtId="0" fontId="0" fillId="2" borderId="0" xfId="0" applyFill="1"/>
    <xf numFmtId="10" fontId="0" fillId="2" borderId="0" xfId="2" applyNumberFormat="1" applyFont="1" applyFill="1"/>
    <xf numFmtId="10" fontId="0" fillId="2" borderId="0" xfId="0" applyNumberFormat="1" applyFill="1"/>
    <xf numFmtId="165" fontId="0" fillId="3" borderId="0" xfId="1" applyNumberFormat="1" applyFont="1" applyFill="1"/>
    <xf numFmtId="0" fontId="0" fillId="3" borderId="0" xfId="0" applyFill="1"/>
    <xf numFmtId="0" fontId="0" fillId="4" borderId="0" xfId="0" applyFill="1"/>
    <xf numFmtId="165" fontId="0" fillId="4" borderId="0" xfId="1" applyNumberFormat="1" applyFont="1" applyFill="1"/>
    <xf numFmtId="9" fontId="0" fillId="4" borderId="0" xfId="0" applyNumberFormat="1" applyFill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20"/>
  <sheetViews>
    <sheetView tabSelected="1" topLeftCell="A2" zoomScale="115" zoomScaleNormal="115" workbookViewId="0">
      <selection activeCell="K6" sqref="K6"/>
    </sheetView>
  </sheetViews>
  <sheetFormatPr baseColWidth="10" defaultRowHeight="15" x14ac:dyDescent="0.25"/>
  <cols>
    <col min="5" max="5" width="11.42578125" style="1"/>
  </cols>
  <sheetData>
    <row r="2" spans="3:8" x14ac:dyDescent="0.25">
      <c r="C2" s="8" t="s">
        <v>0</v>
      </c>
      <c r="D2" s="8">
        <v>10000</v>
      </c>
      <c r="E2" s="9"/>
      <c r="F2" s="8"/>
      <c r="G2" s="8">
        <f>+D2+5000</f>
        <v>15000</v>
      </c>
      <c r="H2" s="8"/>
    </row>
    <row r="3" spans="3:8" x14ac:dyDescent="0.25">
      <c r="C3" s="8" t="s">
        <v>1</v>
      </c>
      <c r="D3" s="10">
        <v>0.1</v>
      </c>
      <c r="E3" s="9"/>
      <c r="F3" s="8"/>
      <c r="G3" s="8"/>
      <c r="H3" s="8"/>
    </row>
    <row r="4" spans="3:8" x14ac:dyDescent="0.25">
      <c r="C4" s="8"/>
      <c r="D4" s="8"/>
      <c r="E4" s="9" t="s">
        <v>2</v>
      </c>
      <c r="F4" s="8"/>
      <c r="G4" s="8" t="s">
        <v>3</v>
      </c>
      <c r="H4" s="8"/>
    </row>
    <row r="5" spans="3:8" x14ac:dyDescent="0.25">
      <c r="C5" s="8">
        <v>1</v>
      </c>
      <c r="D5" s="8">
        <v>7000</v>
      </c>
      <c r="E5" s="9">
        <f>-PV(D3,C5,,D5)</f>
        <v>6363.6363636363631</v>
      </c>
      <c r="F5" s="8">
        <v>1000</v>
      </c>
      <c r="G5" s="9">
        <f>PV($D$3,C5,,-F5)</f>
        <v>909.09090909090901</v>
      </c>
      <c r="H5" s="8"/>
    </row>
    <row r="6" spans="3:8" x14ac:dyDescent="0.25">
      <c r="C6" s="8">
        <v>2</v>
      </c>
      <c r="D6" s="8">
        <v>2000</v>
      </c>
      <c r="E6" s="9">
        <f>-PV($D$3,C6,,D6)</f>
        <v>1652.8925619834708</v>
      </c>
      <c r="F6" s="8">
        <v>2000</v>
      </c>
      <c r="G6" s="9">
        <f>PV($D$3,C6,,-F6)</f>
        <v>1652.8925619834708</v>
      </c>
      <c r="H6" s="8"/>
    </row>
    <row r="7" spans="3:8" x14ac:dyDescent="0.25">
      <c r="C7" s="8">
        <v>3</v>
      </c>
      <c r="D7" s="8">
        <v>1000</v>
      </c>
      <c r="E7" s="9">
        <f t="shared" ref="E7:E9" si="0">-PV($D$3,C7,,D7)</f>
        <v>751.31480090157754</v>
      </c>
      <c r="F7" s="8">
        <v>4000</v>
      </c>
      <c r="G7" s="9">
        <f t="shared" ref="G7:G9" si="1">PV($D$3,C7,,-F7)</f>
        <v>3005.2592036063102</v>
      </c>
      <c r="H7" s="8"/>
    </row>
    <row r="8" spans="3:8" x14ac:dyDescent="0.25">
      <c r="C8" s="8">
        <v>4</v>
      </c>
      <c r="D8" s="8">
        <v>1000</v>
      </c>
      <c r="E8" s="9">
        <f t="shared" si="0"/>
        <v>683.01345536507051</v>
      </c>
      <c r="F8" s="8">
        <v>8000</v>
      </c>
      <c r="G8" s="9">
        <f t="shared" si="1"/>
        <v>5464.1076429205641</v>
      </c>
      <c r="H8" s="8"/>
    </row>
    <row r="9" spans="3:8" x14ac:dyDescent="0.25">
      <c r="C9" s="8">
        <v>5</v>
      </c>
      <c r="D9" s="8">
        <v>1000</v>
      </c>
      <c r="E9" s="9">
        <f t="shared" si="0"/>
        <v>620.92132305915493</v>
      </c>
      <c r="F9" s="8">
        <v>12000</v>
      </c>
      <c r="G9" s="9">
        <f t="shared" si="1"/>
        <v>7451.0558767098591</v>
      </c>
      <c r="H9" s="8"/>
    </row>
    <row r="10" spans="3:8" x14ac:dyDescent="0.25">
      <c r="C10" s="8"/>
      <c r="D10" s="8"/>
      <c r="E10" s="9">
        <f>SUM(E5:E9)</f>
        <v>10071.778504945636</v>
      </c>
      <c r="F10" s="8"/>
      <c r="G10" s="9">
        <f>SUM(G5:G9)</f>
        <v>18482.406194311116</v>
      </c>
      <c r="H10" s="8"/>
    </row>
    <row r="11" spans="3:8" x14ac:dyDescent="0.25">
      <c r="C11" s="8"/>
      <c r="D11" s="8"/>
      <c r="E11" s="9">
        <f>+E10-D2</f>
        <v>71.778504945636087</v>
      </c>
      <c r="F11" s="8"/>
      <c r="G11" s="9">
        <f>+G10-G2</f>
        <v>3482.4061943111155</v>
      </c>
      <c r="H11" s="8"/>
    </row>
    <row r="13" spans="3:8" x14ac:dyDescent="0.25">
      <c r="D13" t="s">
        <v>5</v>
      </c>
      <c r="E13" s="1">
        <f>-D2</f>
        <v>-10000</v>
      </c>
      <c r="F13" t="s">
        <v>6</v>
      </c>
      <c r="G13">
        <f>-G2</f>
        <v>-15000</v>
      </c>
    </row>
    <row r="14" spans="3:8" x14ac:dyDescent="0.25">
      <c r="E14" s="6">
        <f>+D5</f>
        <v>7000</v>
      </c>
      <c r="G14" s="7">
        <v>1000</v>
      </c>
    </row>
    <row r="15" spans="3:8" x14ac:dyDescent="0.25">
      <c r="E15" s="6">
        <f>+D6</f>
        <v>2000</v>
      </c>
      <c r="G15" s="7">
        <v>2000</v>
      </c>
    </row>
    <row r="16" spans="3:8" x14ac:dyDescent="0.25">
      <c r="E16" s="6">
        <f t="shared" ref="E16:E18" si="2">+D7</f>
        <v>1000</v>
      </c>
      <c r="G16" s="7">
        <v>4000</v>
      </c>
    </row>
    <row r="17" spans="4:7" x14ac:dyDescent="0.25">
      <c r="E17" s="6">
        <f t="shared" si="2"/>
        <v>1000</v>
      </c>
      <c r="G17" s="7">
        <v>8000</v>
      </c>
    </row>
    <row r="18" spans="4:7" x14ac:dyDescent="0.25">
      <c r="E18" s="6">
        <f t="shared" si="2"/>
        <v>1000</v>
      </c>
      <c r="G18" s="7">
        <v>12000</v>
      </c>
    </row>
    <row r="19" spans="4:7" x14ac:dyDescent="0.25">
      <c r="D19" s="3" t="s">
        <v>4</v>
      </c>
      <c r="E19" s="4">
        <f>+IRR(E13:E18)</f>
        <v>0.10447832638021448</v>
      </c>
      <c r="F19" s="3"/>
      <c r="G19" s="5">
        <f>+IRR(G13:G18)</f>
        <v>0.16085937480551005</v>
      </c>
    </row>
    <row r="20" spans="4:7" x14ac:dyDescent="0.25">
      <c r="E20" s="2">
        <f>+E19-D3</f>
        <v>4.4783263802144757E-3</v>
      </c>
      <c r="F20" s="2"/>
      <c r="G20" s="2">
        <f>+G19-D3</f>
        <v>6.0859374805510041E-2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rvalcarcel</dc:creator>
  <cp:lastModifiedBy>AEPIS01</cp:lastModifiedBy>
  <dcterms:created xsi:type="dcterms:W3CDTF">2014-03-21T20:42:32Z</dcterms:created>
  <dcterms:modified xsi:type="dcterms:W3CDTF">2018-05-15T00:45:48Z</dcterms:modified>
</cp:coreProperties>
</file>