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J20" i="1"/>
  <c r="K20"/>
  <c r="M2"/>
  <c r="L2"/>
  <c r="I2"/>
  <c r="H2"/>
</calcChain>
</file>

<file path=xl/sharedStrings.xml><?xml version="1.0" encoding="utf-8"?>
<sst xmlns="http://schemas.openxmlformats.org/spreadsheetml/2006/main" count="55" uniqueCount="35">
  <si>
    <t xml:space="preserve">                  ФИ</t>
  </si>
  <si>
    <t>Башаев М</t>
  </si>
  <si>
    <t>Борисов Р</t>
  </si>
  <si>
    <t>Васильева А</t>
  </si>
  <si>
    <t>Глушков Т</t>
  </si>
  <si>
    <t>Карнаухов Б</t>
  </si>
  <si>
    <t>Коротков М</t>
  </si>
  <si>
    <t>Кочергин П</t>
  </si>
  <si>
    <t>Кошкин А</t>
  </si>
  <si>
    <t>Крапивина Е</t>
  </si>
  <si>
    <t>Кузьмин Д</t>
  </si>
  <si>
    <t>Максимова Е</t>
  </si>
  <si>
    <t>Мельников А</t>
  </si>
  <si>
    <t>Орехова Д</t>
  </si>
  <si>
    <t>Пуртова А</t>
  </si>
  <si>
    <t>Роженцова В</t>
  </si>
  <si>
    <t>Рубцов А</t>
  </si>
  <si>
    <t>Ручкин Д</t>
  </si>
  <si>
    <t>Сергеева В</t>
  </si>
  <si>
    <t>Смыслова А</t>
  </si>
  <si>
    <t>Токтаева П</t>
  </si>
  <si>
    <t>Фицай К</t>
  </si>
  <si>
    <t>Шалахова Е</t>
  </si>
  <si>
    <t xml:space="preserve">       Пол</t>
  </si>
  <si>
    <t>Мужской</t>
  </si>
  <si>
    <t>Женский</t>
  </si>
  <si>
    <t xml:space="preserve">               Возраст</t>
  </si>
  <si>
    <t xml:space="preserve"> </t>
  </si>
  <si>
    <t>Год рожд.</t>
  </si>
  <si>
    <t>м</t>
  </si>
  <si>
    <t>ж</t>
  </si>
  <si>
    <t>Возраст: 15</t>
  </si>
  <si>
    <t>Возраст: 16</t>
  </si>
  <si>
    <t>2008 год</t>
  </si>
  <si>
    <t>2009 год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</si>
</sst>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Соотношение</a:t>
            </a:r>
            <a:r>
              <a:rPr lang="ru-RU" baseline="0"/>
              <a:t> полов</a:t>
            </a:r>
            <a:endParaRPr lang="ru-RU"/>
          </a:p>
        </c:rich>
      </c:tx>
      <c:layout>
        <c:manualLayout>
          <c:xMode val="edge"/>
          <c:yMode val="edge"/>
          <c:x val="0.19821025977522042"/>
          <c:y val="5.3248136315228968E-3"/>
        </c:manualLayout>
      </c:layout>
    </c:title>
    <c:plotArea>
      <c:layout>
        <c:manualLayout>
          <c:layoutTarget val="inner"/>
          <c:xMode val="edge"/>
          <c:yMode val="edge"/>
          <c:x val="0.16536736994414158"/>
          <c:y val="0.2716753456936094"/>
          <c:w val="0.65397135275445939"/>
          <c:h val="0.64333767222186655"/>
        </c:manualLayout>
      </c:layout>
      <c:pieChart>
        <c:varyColors val="1"/>
        <c:ser>
          <c:idx val="0"/>
          <c:order val="0"/>
          <c:cat>
            <c:strRef>
              <c:f>Лист1!$H$1:$I$1</c:f>
              <c:strCache>
                <c:ptCount val="2"/>
                <c:pt idx="0">
                  <c:v>м</c:v>
                </c:pt>
                <c:pt idx="1">
                  <c:v>ж</c:v>
                </c:pt>
              </c:strCache>
            </c:strRef>
          </c:cat>
          <c:val>
            <c:numRef>
              <c:f>Лист1!$H$2:$I$2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25"/>
  <c:chart>
    <c:title>
      <c:tx>
        <c:rich>
          <a:bodyPr/>
          <a:lstStyle/>
          <a:p>
            <a:pPr>
              <a:defRPr/>
            </a:pPr>
            <a:r>
              <a:rPr lang="ru-RU"/>
              <a:t>Диаграмма возраста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Лист1!$L$1:$M$1</c:f>
              <c:strCache>
                <c:ptCount val="2"/>
                <c:pt idx="0">
                  <c:v>Возраст: 15</c:v>
                </c:pt>
                <c:pt idx="1">
                  <c:v>Возраст: 16</c:v>
                </c:pt>
              </c:strCache>
            </c:strRef>
          </c:cat>
          <c:val>
            <c:numRef>
              <c:f>Лист1!$L$2:$M$2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</c:ser>
        <c:dLbls/>
        <c:gapWidth val="75"/>
        <c:overlap val="-25"/>
        <c:axId val="92666880"/>
        <c:axId val="93432448"/>
      </c:barChart>
      <c:catAx>
        <c:axId val="92666880"/>
        <c:scaling>
          <c:orientation val="minMax"/>
        </c:scaling>
        <c:axPos val="l"/>
        <c:majorTickMark val="none"/>
        <c:tickLblPos val="nextTo"/>
        <c:crossAx val="93432448"/>
        <c:crosses val="autoZero"/>
        <c:auto val="1"/>
        <c:lblAlgn val="ctr"/>
        <c:lblOffset val="100"/>
      </c:catAx>
      <c:valAx>
        <c:axId val="93432448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9266688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/>
          <a:lstStyle/>
          <a:p>
            <a:pPr>
              <a:defRPr/>
            </a:pPr>
            <a:r>
              <a:rPr lang="ru-RU"/>
              <a:t>Соотношение годов рождения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68601406620289"/>
          <c:y val="0.38748372496744993"/>
          <c:w val="0.83246024768748572"/>
          <c:h val="0.36657883315766632"/>
        </c:manualLayout>
      </c:layout>
      <c:barChart>
        <c:barDir val="col"/>
        <c:grouping val="clustered"/>
        <c:ser>
          <c:idx val="0"/>
          <c:order val="0"/>
          <c:cat>
            <c:strRef>
              <c:f>Лист1!$J$19:$K$19</c:f>
              <c:strCache>
                <c:ptCount val="2"/>
                <c:pt idx="0">
                  <c:v>2009 год</c:v>
                </c:pt>
                <c:pt idx="1">
                  <c:v>2008 год</c:v>
                </c:pt>
              </c:strCache>
            </c:strRef>
          </c:cat>
          <c:val>
            <c:numRef>
              <c:f>Лист1!$J$20:$K$20</c:f>
              <c:numCache>
                <c:formatCode>General</c:formatCode>
                <c:ptCount val="2"/>
                <c:pt idx="0">
                  <c:v>17</c:v>
                </c:pt>
                <c:pt idx="1">
                  <c:v>5</c:v>
                </c:pt>
              </c:numCache>
            </c:numRef>
          </c:val>
        </c:ser>
        <c:dLbls/>
        <c:axId val="92943104"/>
        <c:axId val="93433216"/>
      </c:barChart>
      <c:catAx>
        <c:axId val="92943104"/>
        <c:scaling>
          <c:orientation val="minMax"/>
        </c:scaling>
        <c:axPos val="b"/>
        <c:majorTickMark val="none"/>
        <c:tickLblPos val="nextTo"/>
        <c:crossAx val="93433216"/>
        <c:crosses val="autoZero"/>
        <c:auto val="1"/>
        <c:lblAlgn val="ctr"/>
        <c:lblOffset val="100"/>
      </c:catAx>
      <c:valAx>
        <c:axId val="934332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29431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2</xdr:row>
      <xdr:rowOff>160020</xdr:rowOff>
    </xdr:from>
    <xdr:to>
      <xdr:col>9</xdr:col>
      <xdr:colOff>525780</xdr:colOff>
      <xdr:row>15</xdr:row>
      <xdr:rowOff>167640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</xdr:colOff>
      <xdr:row>2</xdr:row>
      <xdr:rowOff>160020</xdr:rowOff>
    </xdr:from>
    <xdr:to>
      <xdr:col>14</xdr:col>
      <xdr:colOff>68580</xdr:colOff>
      <xdr:row>15</xdr:row>
      <xdr:rowOff>129540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556260</xdr:colOff>
      <xdr:row>20</xdr:row>
      <xdr:rowOff>121920</xdr:rowOff>
    </xdr:from>
    <xdr:to>
      <xdr:col>12</xdr:col>
      <xdr:colOff>7620</xdr:colOff>
      <xdr:row>30</xdr:row>
      <xdr:rowOff>83820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>
      <selection activeCell="B25" sqref="B25"/>
    </sheetView>
  </sheetViews>
  <sheetFormatPr defaultRowHeight="14.4"/>
  <cols>
    <col min="1" max="1" width="21.6640625" customWidth="1"/>
    <col min="2" max="2" width="14.5546875" customWidth="1"/>
    <col min="3" max="3" width="19.77734375" customWidth="1"/>
    <col min="4" max="4" width="8.88671875" customWidth="1"/>
    <col min="10" max="10" width="11.44140625" customWidth="1"/>
    <col min="11" max="11" width="10.33203125" customWidth="1"/>
    <col min="12" max="12" width="11.21875" customWidth="1"/>
    <col min="13" max="13" width="10.77734375" customWidth="1"/>
  </cols>
  <sheetData>
    <row r="1" spans="1:13">
      <c r="A1" t="s">
        <v>0</v>
      </c>
      <c r="B1" s="1" t="s">
        <v>23</v>
      </c>
      <c r="C1" t="s">
        <v>26</v>
      </c>
      <c r="D1" t="s">
        <v>28</v>
      </c>
      <c r="E1" t="s">
        <v>27</v>
      </c>
      <c r="H1" t="s">
        <v>29</v>
      </c>
      <c r="I1" t="s">
        <v>30</v>
      </c>
      <c r="L1" t="s">
        <v>31</v>
      </c>
      <c r="M1" t="s">
        <v>32</v>
      </c>
    </row>
    <row r="2" spans="1:13">
      <c r="A2" t="s">
        <v>1</v>
      </c>
      <c r="B2" t="s">
        <v>24</v>
      </c>
      <c r="C2">
        <v>16</v>
      </c>
      <c r="D2">
        <v>2009</v>
      </c>
      <c r="H2">
        <f>COUNTIF(B2:B23,"Мужской")</f>
        <v>10</v>
      </c>
      <c r="I2">
        <f>COUNTIF(B2:B23,"Женский")</f>
        <v>12</v>
      </c>
      <c r="L2">
        <f>COUNTIF(C2:C23,15)</f>
        <v>10</v>
      </c>
      <c r="M2">
        <f>COUNTIF(C2:C23,16)</f>
        <v>12</v>
      </c>
    </row>
    <row r="3" spans="1:13">
      <c r="A3" t="s">
        <v>2</v>
      </c>
      <c r="B3" t="s">
        <v>24</v>
      </c>
      <c r="C3" s="1">
        <v>16</v>
      </c>
      <c r="D3">
        <v>2008</v>
      </c>
    </row>
    <row r="4" spans="1:13">
      <c r="A4" t="s">
        <v>3</v>
      </c>
      <c r="B4" t="s">
        <v>25</v>
      </c>
      <c r="C4" s="1">
        <v>16</v>
      </c>
      <c r="D4">
        <v>2009</v>
      </c>
    </row>
    <row r="5" spans="1:13">
      <c r="A5" t="s">
        <v>4</v>
      </c>
      <c r="B5" t="s">
        <v>24</v>
      </c>
      <c r="C5">
        <v>15</v>
      </c>
      <c r="D5">
        <v>2009</v>
      </c>
    </row>
    <row r="6" spans="1:13">
      <c r="A6" t="s">
        <v>5</v>
      </c>
      <c r="B6" t="s">
        <v>24</v>
      </c>
      <c r="C6">
        <v>15</v>
      </c>
      <c r="D6">
        <v>2009</v>
      </c>
    </row>
    <row r="7" spans="1:13">
      <c r="A7" t="s">
        <v>6</v>
      </c>
      <c r="B7" t="s">
        <v>24</v>
      </c>
      <c r="C7">
        <v>15</v>
      </c>
      <c r="D7">
        <v>2009</v>
      </c>
    </row>
    <row r="8" spans="1:13">
      <c r="A8" t="s">
        <v>7</v>
      </c>
      <c r="B8" t="s">
        <v>24</v>
      </c>
      <c r="C8">
        <v>15</v>
      </c>
      <c r="D8">
        <v>2009</v>
      </c>
    </row>
    <row r="9" spans="1:13">
      <c r="A9" t="s">
        <v>8</v>
      </c>
      <c r="B9" t="s">
        <v>24</v>
      </c>
      <c r="C9">
        <v>16</v>
      </c>
      <c r="D9">
        <v>2008</v>
      </c>
    </row>
    <row r="10" spans="1:13">
      <c r="A10" t="s">
        <v>9</v>
      </c>
      <c r="B10" t="s">
        <v>25</v>
      </c>
      <c r="C10">
        <v>15</v>
      </c>
      <c r="D10">
        <v>2009</v>
      </c>
    </row>
    <row r="11" spans="1:13">
      <c r="A11" t="s">
        <v>10</v>
      </c>
      <c r="B11" t="s">
        <v>24</v>
      </c>
      <c r="C11">
        <v>15</v>
      </c>
      <c r="D11">
        <v>2009</v>
      </c>
    </row>
    <row r="12" spans="1:13">
      <c r="A12" t="s">
        <v>11</v>
      </c>
      <c r="B12" t="s">
        <v>25</v>
      </c>
      <c r="C12">
        <v>15</v>
      </c>
      <c r="D12">
        <v>2009</v>
      </c>
      <c r="K12" s="2"/>
    </row>
    <row r="13" spans="1:13">
      <c r="A13" t="s">
        <v>12</v>
      </c>
      <c r="B13" t="s">
        <v>24</v>
      </c>
      <c r="C13">
        <v>16</v>
      </c>
      <c r="D13">
        <v>2009</v>
      </c>
    </row>
    <row r="14" spans="1:13">
      <c r="A14" t="s">
        <v>13</v>
      </c>
      <c r="B14" t="s">
        <v>25</v>
      </c>
      <c r="C14">
        <v>16</v>
      </c>
      <c r="D14">
        <v>2008</v>
      </c>
    </row>
    <row r="15" spans="1:13">
      <c r="A15" t="s">
        <v>14</v>
      </c>
      <c r="B15" t="s">
        <v>25</v>
      </c>
      <c r="C15">
        <v>16</v>
      </c>
      <c r="D15">
        <v>2008</v>
      </c>
    </row>
    <row r="16" spans="1:13">
      <c r="A16" t="s">
        <v>15</v>
      </c>
      <c r="B16" t="s">
        <v>25</v>
      </c>
      <c r="C16">
        <v>16</v>
      </c>
      <c r="D16">
        <v>2008</v>
      </c>
    </row>
    <row r="17" spans="1:11">
      <c r="A17" t="s">
        <v>16</v>
      </c>
      <c r="B17" t="s">
        <v>24</v>
      </c>
      <c r="C17">
        <v>15</v>
      </c>
      <c r="D17">
        <v>2009</v>
      </c>
    </row>
    <row r="18" spans="1:11">
      <c r="A18" t="s">
        <v>17</v>
      </c>
      <c r="B18" t="s">
        <v>25</v>
      </c>
      <c r="C18">
        <v>16</v>
      </c>
      <c r="D18">
        <v>2009</v>
      </c>
    </row>
    <row r="19" spans="1:11">
      <c r="A19" t="s">
        <v>18</v>
      </c>
      <c r="B19" t="s">
        <v>25</v>
      </c>
      <c r="C19">
        <v>15</v>
      </c>
      <c r="D19">
        <v>2009</v>
      </c>
      <c r="J19" t="s">
        <v>34</v>
      </c>
      <c r="K19" t="s">
        <v>33</v>
      </c>
    </row>
    <row r="20" spans="1:11">
      <c r="A20" t="s">
        <v>19</v>
      </c>
      <c r="B20" t="s">
        <v>25</v>
      </c>
      <c r="C20">
        <v>16</v>
      </c>
      <c r="D20">
        <v>2009</v>
      </c>
      <c r="J20">
        <f>COUNTIF(D2:D23,2009)</f>
        <v>17</v>
      </c>
      <c r="K20">
        <f>COUNTIF(D2:D23,2008)</f>
        <v>5</v>
      </c>
    </row>
    <row r="21" spans="1:11">
      <c r="A21" t="s">
        <v>20</v>
      </c>
      <c r="B21" t="s">
        <v>25</v>
      </c>
      <c r="C21">
        <v>16</v>
      </c>
      <c r="D21">
        <v>2009</v>
      </c>
    </row>
    <row r="22" spans="1:11">
      <c r="A22" t="s">
        <v>21</v>
      </c>
      <c r="B22" t="s">
        <v>25</v>
      </c>
      <c r="C22">
        <v>15</v>
      </c>
      <c r="D22">
        <v>2009</v>
      </c>
    </row>
    <row r="23" spans="1:11">
      <c r="A23" t="s">
        <v>22</v>
      </c>
      <c r="B23" t="s">
        <v>25</v>
      </c>
      <c r="C23">
        <v>16</v>
      </c>
      <c r="D23">
        <v>2009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shalakhova10@gmail.com</dc:creator>
  <cp:lastModifiedBy>shalakhova10@gmail.com</cp:lastModifiedBy>
  <dcterms:created xsi:type="dcterms:W3CDTF">2025-03-11T16:01:29Z</dcterms:created>
  <dcterms:modified xsi:type="dcterms:W3CDTF">2025-04-29T18:25:48Z</dcterms:modified>
</cp:coreProperties>
</file>