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HDE\Desktop\TP LV1\"/>
    </mc:Choice>
  </mc:AlternateContent>
  <xr:revisionPtr revIDLastSave="0" documentId="13_ncr:1_{19682FD9-E41A-4476-B561-40149367B603}" xr6:coauthVersionLast="36" xr6:coauthVersionMax="36" xr10:uidLastSave="{00000000-0000-0000-0000-000000000000}"/>
  <bookViews>
    <workbookView xWindow="0" yWindow="0" windowWidth="14940" windowHeight="4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L8" i="1"/>
  <c r="H25" i="1" l="1"/>
  <c r="C41" i="1" l="1"/>
  <c r="C36" i="1"/>
  <c r="L12" i="1" l="1"/>
  <c r="C37" i="1" l="1"/>
  <c r="C35" i="1"/>
  <c r="E49" i="1" s="1"/>
  <c r="L13" i="1" l="1"/>
  <c r="L5" i="1" s="1"/>
  <c r="E51" i="1" l="1"/>
  <c r="C39" i="1" l="1"/>
  <c r="B44" i="1" s="1"/>
  <c r="D44" i="1" l="1"/>
  <c r="C44" i="1"/>
  <c r="F44" i="1"/>
  <c r="I44" i="1"/>
  <c r="E44" i="1"/>
  <c r="J44" i="1"/>
  <c r="L44" i="1"/>
  <c r="G44" i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<sst xmlns="http://schemas.openxmlformats.org/spreadsheetml/2006/main" count="58" uniqueCount="44">
  <si>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</si>
  <si>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</si>
  <si>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</si>
  <si>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</si>
  <si>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</si>
  <si>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</si>
  <si>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</si>
  <si>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</si>
  <si>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</si>
  <si>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</si>
  <si>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</si>
  <si>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</si>
  <si>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</si>
  <si>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</si>
  <si>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</si>
  <si>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</si>
  <si>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tmp baze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</si>
  <si>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</si>
  <si>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</si>
  <si>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</si>
  <si>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</si>
  <si>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</si>
  <si>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</si>
  <si>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</si>
  <si>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</si>
  <si>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</si>
  <si>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</si>
  <si>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</si>
  <si>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</si>
  <si>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</si>
  <si>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</si>
  <si>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</si>
  <si>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</si>
  <si>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</si>
  <si>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</si>
  <si>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</si>
  <si>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</si>
  <si>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T10</t>
  </si>
  <si>
    <t>oddaljenost med T10 in T0</t>
  </si>
  <si>
    <t>vrednost ocenimo, je nekje do 20</t>
  </si>
  <si>
    <t>Qpika=</t>
  </si>
  <si>
    <t>izračunani</t>
  </si>
  <si>
    <t>nismo merili, izračunamo pa lahko</t>
  </si>
  <si>
    <t>grelec na 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</si>
</sst>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21.3</c:v>
                </c:pt>
                <c:pt idx="1">
                  <c:v>30.5</c:v>
                </c:pt>
                <c:pt idx="2">
                  <c:v>36.299999999999997</c:v>
                </c:pt>
                <c:pt idx="3">
                  <c:v>40</c:v>
                </c:pt>
                <c:pt idx="4">
                  <c:v>43.6</c:v>
                </c:pt>
                <c:pt idx="5">
                  <c:v>46</c:v>
                </c:pt>
                <c:pt idx="6">
                  <c:v>47.6</c:v>
                </c:pt>
                <c:pt idx="7">
                  <c:v>48.4</c:v>
                </c:pt>
                <c:pt idx="8">
                  <c:v>48.8</c:v>
                </c:pt>
                <c:pt idx="9">
                  <c:v>48.9</c:v>
                </c:pt>
                <c:pt idx="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22.3</c:v>
                </c:pt>
                <c:pt idx="1">
                  <c:v>22</c:v>
                </c:pt>
                <c:pt idx="2">
                  <c:v>22</c:v>
                </c:pt>
                <c:pt idx="3">
                  <c:v>21.8</c:v>
                </c:pt>
                <c:pt idx="4">
                  <c:v>21.7</c:v>
                </c:pt>
                <c:pt idx="5">
                  <c:v>21.5</c:v>
                </c:pt>
                <c:pt idx="6">
                  <c:v>21.6</c:v>
                </c:pt>
                <c:pt idx="7">
                  <c:v>21.4</c:v>
                </c:pt>
                <c:pt idx="8">
                  <c:v>21.3</c:v>
                </c:pt>
                <c:pt idx="9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21.4</c:v>
                </c:pt>
                <c:pt idx="1">
                  <c:v>21.4</c:v>
                </c:pt>
                <c:pt idx="2">
                  <c:v>21.7</c:v>
                </c:pt>
                <c:pt idx="3">
                  <c:v>22.5</c:v>
                </c:pt>
                <c:pt idx="4">
                  <c:v>23.1</c:v>
                </c:pt>
                <c:pt idx="5">
                  <c:v>23.7</c:v>
                </c:pt>
                <c:pt idx="6">
                  <c:v>24.6</c:v>
                </c:pt>
                <c:pt idx="7">
                  <c:v>24.5</c:v>
                </c:pt>
                <c:pt idx="8">
                  <c:v>24.6</c:v>
                </c:pt>
                <c:pt idx="9">
                  <c:v>24.5</c:v>
                </c:pt>
                <c:pt idx="10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21.3</c:v>
                </c:pt>
                <c:pt idx="1">
                  <c:v>21.1</c:v>
                </c:pt>
                <c:pt idx="2">
                  <c:v>21</c:v>
                </c:pt>
                <c:pt idx="3">
                  <c:v>21.1</c:v>
                </c:pt>
                <c:pt idx="4">
                  <c:v>21.2</c:v>
                </c:pt>
                <c:pt idx="5">
                  <c:v>21.4</c:v>
                </c:pt>
                <c:pt idx="6">
                  <c:v>21.6</c:v>
                </c:pt>
                <c:pt idx="7">
                  <c:v>21.7</c:v>
                </c:pt>
                <c:pt idx="8">
                  <c:v>21.5</c:v>
                </c:pt>
                <c:pt idx="9">
                  <c:v>21.4</c:v>
                </c:pt>
                <c:pt idx="1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21.3</c:v>
                </c:pt>
                <c:pt idx="1">
                  <c:v>21</c:v>
                </c:pt>
                <c:pt idx="2">
                  <c:v>20.8</c:v>
                </c:pt>
                <c:pt idx="3">
                  <c:v>20.7</c:v>
                </c:pt>
                <c:pt idx="4">
                  <c:v>20.7</c:v>
                </c:pt>
                <c:pt idx="5">
                  <c:v>20.7</c:v>
                </c:pt>
                <c:pt idx="6">
                  <c:v>20.8</c:v>
                </c:pt>
                <c:pt idx="7">
                  <c:v>20.8</c:v>
                </c:pt>
                <c:pt idx="8">
                  <c:v>20.6</c:v>
                </c:pt>
                <c:pt idx="9">
                  <c:v>20.5</c:v>
                </c:pt>
                <c:pt idx="10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21.4</c:v>
                </c:pt>
                <c:pt idx="1">
                  <c:v>21.1</c:v>
                </c:pt>
                <c:pt idx="2">
                  <c:v>20.8</c:v>
                </c:pt>
                <c:pt idx="3">
                  <c:v>20.8</c:v>
                </c:pt>
                <c:pt idx="4">
                  <c:v>20.6</c:v>
                </c:pt>
                <c:pt idx="5">
                  <c:v>20.5</c:v>
                </c:pt>
                <c:pt idx="6">
                  <c:v>20.5</c:v>
                </c:pt>
                <c:pt idx="7">
                  <c:v>20.399999999999999</c:v>
                </c:pt>
                <c:pt idx="8">
                  <c:v>20.3</c:v>
                </c:pt>
                <c:pt idx="9">
                  <c:v>20.100000000000001</c:v>
                </c:pt>
                <c:pt idx="10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49</c:v>
                </c:pt>
                <c:pt idx="2">
                  <c:v>24.5</c:v>
                </c:pt>
                <c:pt idx="3">
                  <c:v>21.3</c:v>
                </c:pt>
                <c:pt idx="4">
                  <c:v>20.399999999999999</c:v>
                </c:pt>
                <c:pt idx="5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49</c:v>
                </c:pt>
                <c:pt idx="1">
                  <c:v>43.963134204821628</c:v>
                </c:pt>
                <c:pt idx="2">
                  <c:v>31.171876045708586</c:v>
                </c:pt>
                <c:pt idx="3">
                  <c:v>24.303821185540599</c:v>
                </c:pt>
                <c:pt idx="4">
                  <c:v>21.657991614060489</c:v>
                </c:pt>
                <c:pt idx="5">
                  <c:v>20.63871988955545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439616</xdr:colOff>
      <xdr:row>33</xdr:row>
      <xdr:rowOff>29308</xdr:rowOff>
    </xdr:from>
    <xdr:to>
      <xdr:col>26</xdr:col>
      <xdr:colOff>104042</xdr:colOff>
      <xdr:row>53</xdr:row>
      <xdr:rowOff>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30</xdr:row>
      <xdr:rowOff>9525</xdr:rowOff>
    </xdr:from>
    <xdr:to>
      <xdr:col>5</xdr:col>
      <xdr:colOff>409430</xdr:colOff>
      <xdr:row>32</xdr:row>
      <xdr:rowOff>85668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343525"/>
          <a:ext cx="116190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32" zoomScale="130" zoomScaleNormal="130" workbookViewId="0">
      <selection activeCell="A47" sqref="A47"/>
    </sheetView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35</v>
      </c>
    </row>
    <row r="2" spans="1:14" x14ac:dyDescent="0.25">
      <c r="B2" t="s">
        <v>32</v>
      </c>
      <c r="K2" t="s">
        <v>43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18</v>
      </c>
      <c r="L3" s="2"/>
      <c r="M3" s="2"/>
      <c r="N3" s="2"/>
    </row>
    <row r="4" spans="1:14" x14ac:dyDescent="0.25">
      <c r="A4" t="s">
        <v>36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21.3</v>
      </c>
      <c r="C5">
        <v>22.3</v>
      </c>
      <c r="D5">
        <v>21.4</v>
      </c>
      <c r="E5">
        <v>21.3</v>
      </c>
      <c r="F5">
        <v>21.3</v>
      </c>
      <c r="G5">
        <v>21.4</v>
      </c>
      <c r="K5" s="2" t="s">
        <v>7</v>
      </c>
      <c r="L5" s="5">
        <f>(L7-L8)/L13</f>
        <v>0.19121824235294102</v>
      </c>
      <c r="M5" s="2" t="s">
        <v>17</v>
      </c>
      <c r="N5" s="2"/>
    </row>
    <row r="6" spans="1:14" x14ac:dyDescent="0.25">
      <c r="A6">
        <v>5</v>
      </c>
      <c r="B6">
        <v>30.5</v>
      </c>
      <c r="C6">
        <v>22</v>
      </c>
      <c r="D6">
        <v>21.4</v>
      </c>
      <c r="E6">
        <v>21.1</v>
      </c>
      <c r="F6">
        <v>21</v>
      </c>
      <c r="G6">
        <v>21.1</v>
      </c>
      <c r="K6" s="2"/>
      <c r="L6" s="2"/>
      <c r="M6" s="2"/>
      <c r="N6" s="2"/>
    </row>
    <row r="7" spans="1:14" x14ac:dyDescent="0.25">
      <c r="A7">
        <v>10</v>
      </c>
      <c r="B7">
        <v>36.299999999999997</v>
      </c>
      <c r="C7">
        <v>22</v>
      </c>
      <c r="D7">
        <v>21.7</v>
      </c>
      <c r="E7">
        <v>21</v>
      </c>
      <c r="F7">
        <v>20.8</v>
      </c>
      <c r="G7">
        <v>20.8</v>
      </c>
      <c r="J7" t="s">
        <v>37</v>
      </c>
      <c r="K7" s="2" t="s">
        <v>6</v>
      </c>
      <c r="L7" s="2">
        <v>53.8</v>
      </c>
      <c r="M7" s="2" t="s">
        <v>19</v>
      </c>
      <c r="N7" s="2"/>
    </row>
    <row r="8" spans="1:14" x14ac:dyDescent="0.25">
      <c r="A8">
        <v>15</v>
      </c>
      <c r="B8">
        <v>40</v>
      </c>
      <c r="C8">
        <v>21.8</v>
      </c>
      <c r="D8">
        <v>22.5</v>
      </c>
      <c r="E8">
        <v>21.1</v>
      </c>
      <c r="F8">
        <v>20.7</v>
      </c>
      <c r="G8">
        <v>20.8</v>
      </c>
      <c r="K8" s="2" t="s">
        <v>0</v>
      </c>
      <c r="L8" s="2">
        <f>B15</f>
        <v>49</v>
      </c>
      <c r="M8" s="2" t="s">
        <v>19</v>
      </c>
      <c r="N8" s="2"/>
    </row>
    <row r="9" spans="1:14" x14ac:dyDescent="0.25">
      <c r="A9">
        <v>20</v>
      </c>
      <c r="B9">
        <v>43.6</v>
      </c>
      <c r="C9">
        <v>21.7</v>
      </c>
      <c r="D9">
        <v>23.1</v>
      </c>
      <c r="E9">
        <v>21.2</v>
      </c>
      <c r="F9">
        <v>20.7</v>
      </c>
      <c r="G9">
        <v>20.6</v>
      </c>
      <c r="K9" s="2"/>
      <c r="L9" s="2"/>
      <c r="M9" s="2"/>
      <c r="N9" s="2"/>
    </row>
    <row r="10" spans="1:14" x14ac:dyDescent="0.25">
      <c r="A10">
        <v>25</v>
      </c>
      <c r="B10">
        <v>46</v>
      </c>
      <c r="C10">
        <v>21.5</v>
      </c>
      <c r="D10">
        <v>23.7</v>
      </c>
      <c r="E10">
        <v>21.4</v>
      </c>
      <c r="F10">
        <v>20.7</v>
      </c>
      <c r="G10">
        <v>20.5</v>
      </c>
      <c r="K10" s="2" t="s">
        <v>8</v>
      </c>
      <c r="L10" s="2">
        <v>14</v>
      </c>
      <c r="M10" s="2" t="s">
        <v>20</v>
      </c>
      <c r="N10" s="2"/>
    </row>
    <row r="11" spans="1:14" x14ac:dyDescent="0.25">
      <c r="A11">
        <v>30</v>
      </c>
      <c r="B11">
        <v>47.6</v>
      </c>
      <c r="C11">
        <v>21.6</v>
      </c>
      <c r="D11">
        <v>24.6</v>
      </c>
      <c r="E11">
        <v>21.6</v>
      </c>
      <c r="F11">
        <v>20.8</v>
      </c>
      <c r="G11">
        <v>20.5</v>
      </c>
      <c r="J11" t="s">
        <v>38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48.4</v>
      </c>
      <c r="C12">
        <v>21.4</v>
      </c>
      <c r="D12">
        <v>24.5</v>
      </c>
      <c r="E12">
        <v>21.7</v>
      </c>
      <c r="F12">
        <v>20.8</v>
      </c>
      <c r="G12">
        <v>20.399999999999999</v>
      </c>
      <c r="J12" t="s">
        <v>23</v>
      </c>
      <c r="K12" s="2" t="s">
        <v>10</v>
      </c>
      <c r="L12" s="2">
        <f>L21^2*3.14/4</f>
        <v>4.8373662499999995E-5</v>
      </c>
      <c r="M12" s="2" t="s">
        <v>21</v>
      </c>
      <c r="N12" s="2"/>
    </row>
    <row r="13" spans="1:14" x14ac:dyDescent="0.25">
      <c r="A13">
        <v>40</v>
      </c>
      <c r="B13">
        <v>48.8</v>
      </c>
      <c r="C13">
        <v>21.3</v>
      </c>
      <c r="D13">
        <v>24.6</v>
      </c>
      <c r="E13">
        <v>21.5</v>
      </c>
      <c r="F13">
        <v>20.6</v>
      </c>
      <c r="G13">
        <v>20.3</v>
      </c>
      <c r="K13" s="2" t="s">
        <v>11</v>
      </c>
      <c r="L13" s="2">
        <f>L11/(L10*L12)</f>
        <v>25.10220751396929</v>
      </c>
      <c r="M13" s="2" t="s">
        <v>22</v>
      </c>
      <c r="N13" s="2"/>
    </row>
    <row r="14" spans="1:14" x14ac:dyDescent="0.25">
      <c r="A14">
        <v>45</v>
      </c>
      <c r="B14">
        <v>48.9</v>
      </c>
      <c r="C14">
        <v>21.2</v>
      </c>
      <c r="D14">
        <v>24.5</v>
      </c>
      <c r="E14">
        <v>21.4</v>
      </c>
      <c r="F14">
        <v>20.5</v>
      </c>
      <c r="G14">
        <v>20.100000000000001</v>
      </c>
    </row>
    <row r="15" spans="1:14" x14ac:dyDescent="0.25">
      <c r="A15">
        <v>50</v>
      </c>
      <c r="B15">
        <v>49</v>
      </c>
      <c r="D15">
        <v>24.5</v>
      </c>
      <c r="E15">
        <v>21.3</v>
      </c>
      <c r="F15">
        <v>20.399999999999999</v>
      </c>
      <c r="G15">
        <v>19.899999999999999</v>
      </c>
    </row>
    <row r="16" spans="1:14" x14ac:dyDescent="0.25">
      <c r="A16">
        <v>55</v>
      </c>
      <c r="H16" t="s">
        <v>24</v>
      </c>
      <c r="K16" s="10"/>
      <c r="L16" s="3"/>
      <c r="M16" s="3"/>
    </row>
    <row r="17" spans="1:13" x14ac:dyDescent="0.25">
      <c r="A17">
        <v>60</v>
      </c>
      <c r="H17">
        <v>20</v>
      </c>
      <c r="K17" s="3"/>
      <c r="L17" s="4"/>
      <c r="M17" s="3"/>
    </row>
    <row r="18" spans="1:13" x14ac:dyDescent="0.25">
      <c r="K18" s="3"/>
      <c r="L18" s="3"/>
      <c r="M18" s="3"/>
    </row>
    <row r="21" spans="1:13" x14ac:dyDescent="0.25">
      <c r="K21" t="s">
        <v>29</v>
      </c>
      <c r="L21">
        <v>7.8499999999999993E-3</v>
      </c>
      <c r="M21" t="s">
        <v>12</v>
      </c>
    </row>
    <row r="24" spans="1:13" x14ac:dyDescent="0.25">
      <c r="H24" t="s">
        <v>25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53.8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27</v>
      </c>
      <c r="E34" s="7" t="s">
        <v>39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20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21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28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B15</f>
        <v>49</v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20</v>
      </c>
      <c r="D41" s="7" t="s">
        <v>19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42</v>
      </c>
      <c r="K42" s="16"/>
      <c r="L42" s="16"/>
      <c r="M42" s="16"/>
    </row>
    <row r="43" spans="1:13" x14ac:dyDescent="0.25">
      <c r="A43" s="7" t="s">
        <v>31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30</v>
      </c>
      <c r="B44" s="7">
        <f>EXP(-$C$39*B43)*($C$40-$C$41)+$C$41</f>
        <v>49</v>
      </c>
      <c r="C44" s="7">
        <f t="shared" ref="C44:M44" si="0">EXP(-$C$39*C43)*($C$40-$C$41)+$C$41</f>
        <v>43.963134204821628</v>
      </c>
      <c r="D44" s="7">
        <f t="shared" si="0"/>
        <v>31.171876045708586</v>
      </c>
      <c r="E44" s="7">
        <f t="shared" si="0"/>
        <v>24.303821185540599</v>
      </c>
      <c r="F44" s="7">
        <f t="shared" si="0"/>
        <v>21.657991614060489</v>
      </c>
      <c r="G44" s="7">
        <f t="shared" si="0"/>
        <v>20.63871988955545</v>
      </c>
      <c r="H44" s="7">
        <f t="shared" si="0"/>
        <v>20.246058601173868</v>
      </c>
      <c r="I44" s="7">
        <f t="shared" si="0"/>
        <v>20.094790903182584</v>
      </c>
      <c r="J44" s="7">
        <f t="shared" si="0"/>
        <v>20.036516973124709</v>
      </c>
      <c r="K44" s="7">
        <f t="shared" si="0"/>
        <v>20.014067693010819</v>
      </c>
      <c r="L44" s="7">
        <f t="shared" si="0"/>
        <v>20.00541939732986</v>
      </c>
      <c r="M44" s="7">
        <f t="shared" si="0"/>
        <v>20.002087752938333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33</v>
      </c>
      <c r="D47" s="12"/>
      <c r="E47" s="12"/>
      <c r="F47" s="12"/>
      <c r="G47" s="12"/>
      <c r="H47" s="12"/>
    </row>
    <row r="48" spans="1:13" x14ac:dyDescent="0.25">
      <c r="B48" s="12"/>
      <c r="C48" s="12" t="s">
        <v>16</v>
      </c>
      <c r="D48" s="12"/>
      <c r="E48" s="12"/>
      <c r="F48" s="12"/>
      <c r="G48" s="12"/>
      <c r="H48" s="12"/>
    </row>
    <row r="49" spans="2:8" x14ac:dyDescent="0.25">
      <c r="B49" s="12" t="s">
        <v>40</v>
      </c>
      <c r="C49" s="12" t="s">
        <v>41</v>
      </c>
      <c r="D49" s="12"/>
      <c r="E49" s="12">
        <f>(C40-C41)*SQRT(C34*C35*C36*C37)</f>
        <v>0.37468486731620843</v>
      </c>
      <c r="F49" s="12" t="s">
        <v>17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34</v>
      </c>
      <c r="D51" s="12"/>
      <c r="E51" s="14">
        <f>L5</f>
        <v>0.19121824235294102</v>
      </c>
      <c r="F51" s="12" t="s">
        <v>17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LAHDE</cp:lastModifiedBy>
  <cp:lastPrinted>2021-10-11T09:27:57Z</cp:lastPrinted>
  <dcterms:created xsi:type="dcterms:W3CDTF">2021-10-01T05:39:11Z</dcterms:created>
  <dcterms:modified xsi:type="dcterms:W3CDTF">2023-10-27T11:22:29Z</dcterms:modified>
</cp:coreProperties>
</file>