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Z\Desktop\"/>
    </mc:Choice>
  </mc:AlternateContent>
  <xr:revisionPtr revIDLastSave="0" documentId="8_{C133CC02-6BE6-4617-8B75-091850B20576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definedNames>
    <definedName name="_xlnm._FilterDatabase" localSheetId="0" hidden="1">Sheet1!$A$1:$ET$144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A51" i="1" l="1"/>
  <c r="CB51" i="1"/>
  <c r="CA52" i="1"/>
  <c r="CB52" i="1"/>
  <c r="CA53" i="1"/>
  <c r="CB53" i="1"/>
  <c r="CC3" i="1"/>
  <c r="CC4" i="1"/>
  <c r="CC5" i="1"/>
  <c r="CC6" i="1"/>
  <c r="CC7" i="1"/>
  <c r="CC8" i="1"/>
  <c r="CC9" i="1"/>
  <c r="CC10" i="1"/>
  <c r="CC11" i="1"/>
  <c r="CC12" i="1"/>
  <c r="CC13" i="1"/>
  <c r="CC14" i="1"/>
  <c r="CC15" i="1"/>
  <c r="CC16" i="1"/>
  <c r="CC17" i="1"/>
  <c r="CC18" i="1"/>
  <c r="CC19" i="1"/>
  <c r="CC20" i="1"/>
  <c r="CC21" i="1"/>
  <c r="CC22" i="1"/>
  <c r="CC23" i="1"/>
  <c r="CC24" i="1"/>
  <c r="CC25" i="1"/>
  <c r="CC26" i="1"/>
  <c r="CC27" i="1"/>
  <c r="CC28" i="1"/>
  <c r="CC29" i="1"/>
  <c r="CC30" i="1"/>
  <c r="CC31" i="1"/>
  <c r="CC32" i="1"/>
  <c r="CC33" i="1"/>
  <c r="CC34" i="1"/>
  <c r="CC35" i="1"/>
  <c r="CC36" i="1"/>
  <c r="CC37" i="1"/>
  <c r="CC38" i="1"/>
  <c r="CC39" i="1"/>
  <c r="CC40" i="1"/>
  <c r="CC41" i="1"/>
  <c r="CC42" i="1"/>
  <c r="CC43" i="1"/>
  <c r="CC44" i="1"/>
  <c r="CC45" i="1"/>
  <c r="CC46" i="1"/>
  <c r="CC47" i="1"/>
  <c r="CC48" i="1"/>
  <c r="CC49" i="1"/>
  <c r="CC50" i="1"/>
  <c r="CC51" i="1"/>
  <c r="CC52" i="1"/>
  <c r="CC53" i="1"/>
  <c r="CC54" i="1"/>
  <c r="CC55" i="1"/>
  <c r="CC56" i="1"/>
  <c r="CC57" i="1"/>
  <c r="CC58" i="1"/>
  <c r="CC59" i="1"/>
  <c r="CC60" i="1"/>
  <c r="CC61" i="1"/>
  <c r="CC62" i="1"/>
  <c r="CC63" i="1"/>
  <c r="CC64" i="1"/>
  <c r="CC65" i="1"/>
  <c r="CC66" i="1"/>
  <c r="CC67" i="1"/>
  <c r="CC68" i="1"/>
  <c r="CC69" i="1"/>
  <c r="CC70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4" i="1"/>
  <c r="CC85" i="1"/>
  <c r="CC86" i="1"/>
  <c r="CC87" i="1"/>
  <c r="CC88" i="1"/>
  <c r="CC89" i="1"/>
  <c r="CC90" i="1"/>
  <c r="CC91" i="1"/>
  <c r="CC92" i="1"/>
  <c r="CC93" i="1"/>
  <c r="CC94" i="1"/>
  <c r="CC95" i="1"/>
  <c r="CC96" i="1"/>
  <c r="CC97" i="1"/>
  <c r="CC98" i="1"/>
  <c r="CC99" i="1"/>
  <c r="CC100" i="1"/>
  <c r="CC101" i="1"/>
  <c r="CC102" i="1"/>
  <c r="CC103" i="1"/>
  <c r="CC104" i="1"/>
  <c r="CC105" i="1"/>
  <c r="CC106" i="1"/>
  <c r="CC107" i="1"/>
  <c r="CC108" i="1"/>
  <c r="CC109" i="1"/>
  <c r="CC110" i="1"/>
  <c r="CC111" i="1"/>
  <c r="CC112" i="1"/>
  <c r="CC113" i="1"/>
  <c r="CC114" i="1"/>
  <c r="CC115" i="1"/>
  <c r="CC116" i="1"/>
  <c r="CC117" i="1"/>
  <c r="CC118" i="1"/>
  <c r="CC119" i="1"/>
  <c r="CC120" i="1"/>
  <c r="CC121" i="1"/>
  <c r="CC122" i="1"/>
  <c r="CC123" i="1"/>
  <c r="CC124" i="1"/>
  <c r="CC125" i="1"/>
  <c r="CC126" i="1"/>
  <c r="CC127" i="1"/>
  <c r="CC128" i="1"/>
  <c r="CC129" i="1"/>
  <c r="CC130" i="1"/>
  <c r="CC131" i="1"/>
  <c r="CC132" i="1"/>
  <c r="CC133" i="1"/>
  <c r="CC134" i="1"/>
  <c r="CC135" i="1"/>
  <c r="CC136" i="1"/>
  <c r="CC137" i="1"/>
  <c r="CC138" i="1"/>
  <c r="CC139" i="1"/>
  <c r="CC140" i="1"/>
  <c r="CC141" i="1"/>
  <c r="CC142" i="1"/>
  <c r="CC143" i="1"/>
  <c r="CC144" i="1"/>
  <c r="CB3" i="1"/>
  <c r="CB4" i="1"/>
  <c r="CB5" i="1"/>
  <c r="CB6" i="1"/>
  <c r="CB7" i="1"/>
  <c r="CB8" i="1"/>
  <c r="CB9" i="1"/>
  <c r="CB10" i="1"/>
  <c r="CB11" i="1"/>
  <c r="CB12" i="1"/>
  <c r="CB13" i="1"/>
  <c r="CB14" i="1"/>
  <c r="CB15" i="1"/>
  <c r="CB16" i="1"/>
  <c r="CB17" i="1"/>
  <c r="CB18" i="1"/>
  <c r="CB19" i="1"/>
  <c r="CB20" i="1"/>
  <c r="CB21" i="1"/>
  <c r="CB22" i="1"/>
  <c r="CB23" i="1"/>
  <c r="CB24" i="1"/>
  <c r="CB25" i="1"/>
  <c r="CB26" i="1"/>
  <c r="CB27" i="1"/>
  <c r="CB28" i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CB110" i="1"/>
  <c r="CB111" i="1"/>
  <c r="CB112" i="1"/>
  <c r="CB113" i="1"/>
  <c r="CB114" i="1"/>
  <c r="CB115" i="1"/>
  <c r="CB116" i="1"/>
  <c r="CB117" i="1"/>
  <c r="CB118" i="1"/>
  <c r="CB119" i="1"/>
  <c r="CB120" i="1"/>
  <c r="CB121" i="1"/>
  <c r="CB122" i="1"/>
  <c r="CB123" i="1"/>
  <c r="CB124" i="1"/>
  <c r="CB125" i="1"/>
  <c r="CB126" i="1"/>
  <c r="CB127" i="1"/>
  <c r="CB128" i="1"/>
  <c r="CB129" i="1"/>
  <c r="CB130" i="1"/>
  <c r="CB131" i="1"/>
  <c r="CB132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C2" i="1"/>
  <c r="CB2" i="1"/>
  <c r="CA2" i="1"/>
  <c r="CP2" i="1"/>
  <c r="CP3" i="1"/>
  <c r="CP4" i="1"/>
  <c r="CP5" i="1"/>
  <c r="CP6" i="1"/>
  <c r="CP7" i="1"/>
  <c r="CP8" i="1"/>
  <c r="CP9" i="1"/>
  <c r="CP10" i="1"/>
  <c r="CP11" i="1"/>
  <c r="CP12" i="1"/>
  <c r="CP13" i="1"/>
  <c r="CP14" i="1"/>
  <c r="CP15" i="1"/>
  <c r="CP16" i="1"/>
  <c r="CP17" i="1"/>
  <c r="CP18" i="1"/>
  <c r="CP19" i="1"/>
  <c r="CP20" i="1"/>
  <c r="CP21" i="1"/>
  <c r="CP22" i="1"/>
  <c r="CP23" i="1"/>
  <c r="CP24" i="1"/>
  <c r="CP25" i="1"/>
  <c r="CP26" i="1"/>
  <c r="CP27" i="1"/>
  <c r="CP28" i="1"/>
  <c r="CP29" i="1"/>
  <c r="CP30" i="1"/>
  <c r="CP31" i="1"/>
  <c r="CP32" i="1"/>
  <c r="CP33" i="1"/>
  <c r="CP34" i="1"/>
  <c r="CP35" i="1"/>
  <c r="CP36" i="1"/>
  <c r="CP37" i="1"/>
  <c r="CP38" i="1"/>
  <c r="CP39" i="1"/>
  <c r="CP40" i="1"/>
  <c r="CP41" i="1"/>
  <c r="CP42" i="1"/>
  <c r="CP43" i="1"/>
  <c r="CO2" i="1"/>
  <c r="CO3" i="1"/>
  <c r="CO4" i="1"/>
  <c r="CO5" i="1"/>
  <c r="CO6" i="1"/>
  <c r="CO7" i="1"/>
  <c r="CO8" i="1"/>
  <c r="CO9" i="1"/>
  <c r="CO10" i="1"/>
  <c r="CO11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42" i="1"/>
  <c r="CO43" i="1"/>
  <c r="CN2" i="1"/>
  <c r="CN3" i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P2" i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CP45" i="1"/>
  <c r="CP46" i="1"/>
  <c r="CP47" i="1"/>
  <c r="CP48" i="1"/>
  <c r="CP49" i="1"/>
  <c r="CP50" i="1"/>
  <c r="CP51" i="1"/>
  <c r="CP52" i="1"/>
  <c r="CP53" i="1"/>
  <c r="CP54" i="1"/>
  <c r="CP55" i="1"/>
  <c r="CP56" i="1"/>
  <c r="CP57" i="1"/>
  <c r="CP58" i="1"/>
  <c r="CP59" i="1"/>
  <c r="CP60" i="1"/>
  <c r="CP61" i="1"/>
  <c r="CP62" i="1"/>
  <c r="CP63" i="1"/>
  <c r="CP64" i="1"/>
  <c r="CP65" i="1"/>
  <c r="CP66" i="1"/>
  <c r="CP67" i="1"/>
  <c r="CP68" i="1"/>
  <c r="CP69" i="1"/>
  <c r="CP70" i="1"/>
  <c r="CP71" i="1"/>
  <c r="CP72" i="1"/>
  <c r="CP73" i="1"/>
  <c r="CP74" i="1"/>
  <c r="CP75" i="1"/>
  <c r="CP76" i="1"/>
  <c r="CP77" i="1"/>
  <c r="CP78" i="1"/>
  <c r="CP79" i="1"/>
  <c r="CP80" i="1"/>
  <c r="CP81" i="1"/>
  <c r="CP82" i="1"/>
  <c r="CP83" i="1"/>
  <c r="CP84" i="1"/>
  <c r="CP85" i="1"/>
  <c r="CP86" i="1"/>
  <c r="CP87" i="1"/>
  <c r="CP88" i="1"/>
  <c r="CP89" i="1"/>
  <c r="CP90" i="1"/>
  <c r="CP91" i="1"/>
  <c r="CP92" i="1"/>
  <c r="CP93" i="1"/>
  <c r="CP94" i="1"/>
  <c r="CP95" i="1"/>
  <c r="CP96" i="1"/>
  <c r="CP97" i="1"/>
  <c r="CP98" i="1"/>
  <c r="CP99" i="1"/>
  <c r="CP100" i="1"/>
  <c r="CP101" i="1"/>
  <c r="CP102" i="1"/>
  <c r="CP103" i="1"/>
  <c r="CP104" i="1"/>
  <c r="CP105" i="1"/>
  <c r="CP106" i="1"/>
  <c r="CP107" i="1"/>
  <c r="CP108" i="1"/>
  <c r="CP109" i="1"/>
  <c r="CP110" i="1"/>
  <c r="CP111" i="1"/>
  <c r="CP112" i="1"/>
  <c r="CP113" i="1"/>
  <c r="CP114" i="1"/>
  <c r="CP115" i="1"/>
  <c r="CP116" i="1"/>
  <c r="CP117" i="1"/>
  <c r="CP118" i="1"/>
  <c r="CP119" i="1"/>
  <c r="CP120" i="1"/>
  <c r="CP121" i="1"/>
  <c r="CP122" i="1"/>
  <c r="CP123" i="1"/>
  <c r="CP124" i="1"/>
  <c r="CP125" i="1"/>
  <c r="CP126" i="1"/>
  <c r="CP127" i="1"/>
  <c r="CP128" i="1"/>
  <c r="CP129" i="1"/>
  <c r="CP130" i="1"/>
  <c r="CP131" i="1"/>
  <c r="CP132" i="1"/>
  <c r="CP133" i="1"/>
  <c r="CP134" i="1"/>
  <c r="CP135" i="1"/>
  <c r="CP136" i="1"/>
  <c r="CP137" i="1"/>
  <c r="CP138" i="1"/>
  <c r="CP139" i="1"/>
  <c r="CP140" i="1"/>
  <c r="CP141" i="1"/>
  <c r="CP142" i="1"/>
  <c r="CP143" i="1"/>
  <c r="CP144" i="1"/>
  <c r="CO45" i="1"/>
  <c r="CO46" i="1"/>
  <c r="CO47" i="1"/>
  <c r="CO48" i="1"/>
  <c r="CO49" i="1"/>
  <c r="CO50" i="1"/>
  <c r="CO51" i="1"/>
  <c r="CO52" i="1"/>
  <c r="CO53" i="1"/>
  <c r="CO54" i="1"/>
  <c r="CO55" i="1"/>
  <c r="CO56" i="1"/>
  <c r="CO57" i="1"/>
  <c r="CO58" i="1"/>
  <c r="CO59" i="1"/>
  <c r="CO60" i="1"/>
  <c r="CO61" i="1"/>
  <c r="CO62" i="1"/>
  <c r="CO63" i="1"/>
  <c r="CO64" i="1"/>
  <c r="CO65" i="1"/>
  <c r="CO66" i="1"/>
  <c r="CO67" i="1"/>
  <c r="CO68" i="1"/>
  <c r="CO69" i="1"/>
  <c r="CO70" i="1"/>
  <c r="CO71" i="1"/>
  <c r="CO72" i="1"/>
  <c r="CO73" i="1"/>
  <c r="CO74" i="1"/>
  <c r="CO75" i="1"/>
  <c r="CO76" i="1"/>
  <c r="CO77" i="1"/>
  <c r="CO78" i="1"/>
  <c r="CO79" i="1"/>
  <c r="CO80" i="1"/>
  <c r="CO81" i="1"/>
  <c r="CO82" i="1"/>
  <c r="CO83" i="1"/>
  <c r="CO84" i="1"/>
  <c r="CO85" i="1"/>
  <c r="CO86" i="1"/>
  <c r="CO87" i="1"/>
  <c r="CO88" i="1"/>
  <c r="CO89" i="1"/>
  <c r="CO90" i="1"/>
  <c r="CO91" i="1"/>
  <c r="CO92" i="1"/>
  <c r="CO93" i="1"/>
  <c r="CO94" i="1"/>
  <c r="CO95" i="1"/>
  <c r="CO96" i="1"/>
  <c r="CO97" i="1"/>
  <c r="CO98" i="1"/>
  <c r="CO99" i="1"/>
  <c r="CO100" i="1"/>
  <c r="CO101" i="1"/>
  <c r="CO102" i="1"/>
  <c r="CO103" i="1"/>
  <c r="CO104" i="1"/>
  <c r="CO105" i="1"/>
  <c r="CO106" i="1"/>
  <c r="CO107" i="1"/>
  <c r="CO108" i="1"/>
  <c r="CO109" i="1"/>
  <c r="CO110" i="1"/>
  <c r="CO111" i="1"/>
  <c r="CO112" i="1"/>
  <c r="CO113" i="1"/>
  <c r="CO114" i="1"/>
  <c r="CO115" i="1"/>
  <c r="CO116" i="1"/>
  <c r="CO117" i="1"/>
  <c r="CO118" i="1"/>
  <c r="CO119" i="1"/>
  <c r="CO120" i="1"/>
  <c r="CO121" i="1"/>
  <c r="CO122" i="1"/>
  <c r="CO123" i="1"/>
  <c r="CO124" i="1"/>
  <c r="CO125" i="1"/>
  <c r="CO126" i="1"/>
  <c r="CO127" i="1"/>
  <c r="CO128" i="1"/>
  <c r="CO129" i="1"/>
  <c r="CO130" i="1"/>
  <c r="CO131" i="1"/>
  <c r="CO132" i="1"/>
  <c r="CO133" i="1"/>
  <c r="CO134" i="1"/>
  <c r="CO135" i="1"/>
  <c r="CO136" i="1"/>
  <c r="CO137" i="1"/>
  <c r="CO138" i="1"/>
  <c r="CO139" i="1"/>
  <c r="CO140" i="1"/>
  <c r="CO141" i="1"/>
  <c r="CO142" i="1"/>
  <c r="CO143" i="1"/>
  <c r="CO1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110" i="1"/>
  <c r="CN111" i="1"/>
  <c r="CN112" i="1"/>
  <c r="CN113" i="1"/>
  <c r="CN114" i="1"/>
  <c r="CN115" i="1"/>
  <c r="CN116" i="1"/>
  <c r="CN117" i="1"/>
  <c r="CN118" i="1"/>
  <c r="CN119" i="1"/>
  <c r="CN120" i="1"/>
  <c r="CN121" i="1"/>
  <c r="CN122" i="1"/>
  <c r="CN123" i="1"/>
  <c r="CN124" i="1"/>
  <c r="CN125" i="1"/>
  <c r="CN126" i="1"/>
  <c r="CN127" i="1"/>
  <c r="CN128" i="1"/>
  <c r="CN129" i="1"/>
  <c r="CN130" i="1"/>
  <c r="CN131" i="1"/>
  <c r="CN132" i="1"/>
  <c r="CN133" i="1"/>
  <c r="CN134" i="1"/>
  <c r="CN135" i="1"/>
  <c r="CN136" i="1"/>
  <c r="CN137" i="1"/>
  <c r="CN138" i="1"/>
  <c r="CN139" i="1"/>
  <c r="CN140" i="1"/>
  <c r="CN141" i="1"/>
  <c r="CN142" i="1"/>
  <c r="CN143" i="1"/>
  <c r="CN144" i="1"/>
  <c r="CP44" i="1"/>
  <c r="CO44" i="1"/>
  <c r="CN44" i="1"/>
  <c r="BQ45" i="1"/>
  <c r="BQ60" i="1"/>
  <c r="BQ102" i="1"/>
  <c r="BQ105" i="1"/>
  <c r="BQ108" i="1"/>
  <c r="BQ129" i="1"/>
  <c r="BQ134" i="1"/>
  <c r="BQ139" i="1"/>
  <c r="BQ47" i="1"/>
  <c r="BQ49" i="1"/>
  <c r="BQ56" i="1"/>
  <c r="BQ61" i="1"/>
  <c r="BQ63" i="1"/>
  <c r="BQ64" i="1"/>
  <c r="BQ82" i="1"/>
  <c r="BQ83" i="1"/>
  <c r="BQ111" i="1"/>
  <c r="BQ117" i="1"/>
  <c r="BQ119" i="1"/>
  <c r="BQ121" i="1"/>
  <c r="BQ126" i="1"/>
  <c r="BQ137" i="1"/>
  <c r="BQ141" i="1"/>
  <c r="BQ142" i="1"/>
  <c r="BQ144" i="1"/>
  <c r="BQ46" i="1"/>
  <c r="BQ50" i="1"/>
  <c r="BQ62" i="1"/>
  <c r="BQ76" i="1"/>
  <c r="BQ77" i="1"/>
  <c r="BQ86" i="1"/>
  <c r="BQ87" i="1"/>
  <c r="BQ92" i="1"/>
  <c r="BQ93" i="1"/>
  <c r="BQ103" i="1"/>
  <c r="BQ106" i="1"/>
  <c r="BQ107" i="1"/>
  <c r="BQ109" i="1"/>
  <c r="BQ113" i="1"/>
  <c r="BQ116" i="1"/>
  <c r="BQ118" i="1"/>
  <c r="BQ123" i="1"/>
  <c r="BQ127" i="1"/>
  <c r="BQ135" i="1"/>
  <c r="BQ136" i="1"/>
  <c r="BQ138" i="1"/>
  <c r="BQ140" i="1"/>
  <c r="BQ54" i="1"/>
  <c r="BQ110" i="1"/>
  <c r="BQ115" i="1"/>
  <c r="BQ122" i="1"/>
  <c r="BQ130" i="1"/>
  <c r="BQ57" i="1"/>
  <c r="BQ70" i="1"/>
  <c r="BQ72" i="1"/>
  <c r="BQ89" i="1"/>
  <c r="BQ91" i="1"/>
  <c r="BQ94" i="1"/>
  <c r="BQ97" i="1"/>
  <c r="BQ98" i="1"/>
  <c r="BQ101" i="1"/>
  <c r="BQ112" i="1"/>
  <c r="BQ131" i="1"/>
  <c r="BQ133" i="1"/>
  <c r="BQ143" i="1"/>
  <c r="BQ48" i="1"/>
  <c r="BQ125" i="1"/>
  <c r="BQ53" i="1"/>
  <c r="BQ75" i="1"/>
  <c r="BQ79" i="1"/>
  <c r="BQ88" i="1"/>
  <c r="BQ100" i="1"/>
  <c r="BQ59" i="1"/>
  <c r="BQ96" i="1"/>
  <c r="BQ58" i="1"/>
  <c r="BQ84" i="1"/>
  <c r="BQ95" i="1"/>
  <c r="BQ68" i="1"/>
  <c r="BQ51" i="1"/>
  <c r="BQ52" i="1"/>
  <c r="BQ55" i="1"/>
  <c r="BQ65" i="1"/>
  <c r="BQ66" i="1"/>
  <c r="BQ67" i="1"/>
  <c r="BQ69" i="1"/>
  <c r="BQ71" i="1"/>
  <c r="BQ73" i="1"/>
  <c r="BQ74" i="1"/>
  <c r="BQ78" i="1"/>
  <c r="BQ80" i="1"/>
  <c r="BQ81" i="1"/>
  <c r="BQ85" i="1"/>
  <c r="BQ90" i="1"/>
  <c r="BQ99" i="1"/>
  <c r="BQ104" i="1"/>
  <c r="BQ114" i="1"/>
  <c r="BQ120" i="1"/>
  <c r="BQ124" i="1"/>
  <c r="BQ128" i="1"/>
  <c r="BQ132" i="1"/>
  <c r="BQ44" i="1"/>
  <c r="BP45" i="1"/>
  <c r="BP60" i="1"/>
  <c r="BP102" i="1"/>
  <c r="BP105" i="1"/>
  <c r="BP108" i="1"/>
  <c r="BP129" i="1"/>
  <c r="BP134" i="1"/>
  <c r="BP139" i="1"/>
  <c r="BP47" i="1"/>
  <c r="BP49" i="1"/>
  <c r="BP56" i="1"/>
  <c r="BP61" i="1"/>
  <c r="BP63" i="1"/>
  <c r="BP64" i="1"/>
  <c r="BP82" i="1"/>
  <c r="BP83" i="1"/>
  <c r="BP111" i="1"/>
  <c r="BP117" i="1"/>
  <c r="BP119" i="1"/>
  <c r="BP121" i="1"/>
  <c r="BP126" i="1"/>
  <c r="BP137" i="1"/>
  <c r="BP141" i="1"/>
  <c r="BP142" i="1"/>
  <c r="BP144" i="1"/>
  <c r="BP46" i="1"/>
  <c r="BP50" i="1"/>
  <c r="BP62" i="1"/>
  <c r="BP76" i="1"/>
  <c r="BP77" i="1"/>
  <c r="BP86" i="1"/>
  <c r="BP87" i="1"/>
  <c r="BP92" i="1"/>
  <c r="BP93" i="1"/>
  <c r="BP103" i="1"/>
  <c r="BP106" i="1"/>
  <c r="BP107" i="1"/>
  <c r="BP109" i="1"/>
  <c r="BP113" i="1"/>
  <c r="BP116" i="1"/>
  <c r="BP118" i="1"/>
  <c r="BP123" i="1"/>
  <c r="BP127" i="1"/>
  <c r="BP135" i="1"/>
  <c r="BP136" i="1"/>
  <c r="BP138" i="1"/>
  <c r="BP140" i="1"/>
  <c r="BP54" i="1"/>
  <c r="BP110" i="1"/>
  <c r="BP115" i="1"/>
  <c r="BP122" i="1"/>
  <c r="BP130" i="1"/>
  <c r="BP57" i="1"/>
  <c r="BP70" i="1"/>
  <c r="BP72" i="1"/>
  <c r="BP89" i="1"/>
  <c r="BP91" i="1"/>
  <c r="BP94" i="1"/>
  <c r="BP97" i="1"/>
  <c r="BP98" i="1"/>
  <c r="BP101" i="1"/>
  <c r="BP112" i="1"/>
  <c r="BP131" i="1"/>
  <c r="BP133" i="1"/>
  <c r="BP143" i="1"/>
  <c r="BP48" i="1"/>
  <c r="BP125" i="1"/>
  <c r="BP53" i="1"/>
  <c r="BP75" i="1"/>
  <c r="BP79" i="1"/>
  <c r="BP88" i="1"/>
  <c r="BP100" i="1"/>
  <c r="BP59" i="1"/>
  <c r="BP96" i="1"/>
  <c r="BP58" i="1"/>
  <c r="BP84" i="1"/>
  <c r="BP95" i="1"/>
  <c r="BP68" i="1"/>
  <c r="BP51" i="1"/>
  <c r="BP52" i="1"/>
  <c r="BP55" i="1"/>
  <c r="BP65" i="1"/>
  <c r="BP66" i="1"/>
  <c r="BP67" i="1"/>
  <c r="BP69" i="1"/>
  <c r="BP71" i="1"/>
  <c r="BP73" i="1"/>
  <c r="BP74" i="1"/>
  <c r="BP78" i="1"/>
  <c r="BP80" i="1"/>
  <c r="BP81" i="1"/>
  <c r="BP85" i="1"/>
  <c r="BP90" i="1"/>
  <c r="BP99" i="1"/>
  <c r="BP104" i="1"/>
  <c r="BP114" i="1"/>
  <c r="BP120" i="1"/>
  <c r="BP124" i="1"/>
  <c r="BP128" i="1"/>
  <c r="BP132" i="1"/>
  <c r="BP44" i="1"/>
  <c r="CU144" i="1" l="1"/>
  <c r="CW144" i="1" s="1"/>
  <c r="CT144" i="1"/>
  <c r="CV144" i="1" s="1"/>
  <c r="CK144" i="1"/>
  <c r="CM144" i="1" s="1"/>
  <c r="CJ144" i="1"/>
  <c r="CL144" i="1" s="1"/>
  <c r="O144" i="1"/>
  <c r="CU143" i="1"/>
  <c r="CW143" i="1" s="1"/>
  <c r="CT143" i="1"/>
  <c r="CV143" i="1" s="1"/>
  <c r="CK143" i="1"/>
  <c r="CM143" i="1" s="1"/>
  <c r="CJ143" i="1"/>
  <c r="CL143" i="1" s="1"/>
  <c r="O143" i="1"/>
  <c r="CU142" i="1"/>
  <c r="CW142" i="1" s="1"/>
  <c r="CT142" i="1"/>
  <c r="CV142" i="1" s="1"/>
  <c r="CK142" i="1"/>
  <c r="CM142" i="1" s="1"/>
  <c r="CJ142" i="1"/>
  <c r="CL142" i="1" s="1"/>
  <c r="O142" i="1"/>
  <c r="CU141" i="1"/>
  <c r="CW141" i="1" s="1"/>
  <c r="CT141" i="1"/>
  <c r="CV141" i="1" s="1"/>
  <c r="CK141" i="1"/>
  <c r="CM141" i="1" s="1"/>
  <c r="CJ141" i="1"/>
  <c r="CL141" i="1" s="1"/>
  <c r="O141" i="1"/>
  <c r="CU140" i="1"/>
  <c r="CW140" i="1" s="1"/>
  <c r="CT140" i="1"/>
  <c r="CV140" i="1" s="1"/>
  <c r="CK140" i="1"/>
  <c r="CM140" i="1" s="1"/>
  <c r="CJ140" i="1"/>
  <c r="CL140" i="1" s="1"/>
  <c r="O140" i="1"/>
  <c r="CU139" i="1"/>
  <c r="CW139" i="1" s="1"/>
  <c r="CT139" i="1"/>
  <c r="CV139" i="1" s="1"/>
  <c r="CK139" i="1"/>
  <c r="CM139" i="1" s="1"/>
  <c r="CJ139" i="1"/>
  <c r="CL139" i="1" s="1"/>
  <c r="O139" i="1"/>
  <c r="CU138" i="1"/>
  <c r="CW138" i="1" s="1"/>
  <c r="CT138" i="1"/>
  <c r="CV138" i="1" s="1"/>
  <c r="CK138" i="1"/>
  <c r="CM138" i="1" s="1"/>
  <c r="CJ138" i="1"/>
  <c r="CL138" i="1" s="1"/>
  <c r="O138" i="1"/>
  <c r="CU137" i="1"/>
  <c r="CW137" i="1" s="1"/>
  <c r="CT137" i="1"/>
  <c r="CV137" i="1" s="1"/>
  <c r="CK137" i="1"/>
  <c r="CM137" i="1" s="1"/>
  <c r="CJ137" i="1"/>
  <c r="CL137" i="1" s="1"/>
  <c r="O137" i="1"/>
  <c r="CU136" i="1"/>
  <c r="CW136" i="1" s="1"/>
  <c r="CT136" i="1"/>
  <c r="CV136" i="1" s="1"/>
  <c r="CK136" i="1"/>
  <c r="CM136" i="1" s="1"/>
  <c r="CJ136" i="1"/>
  <c r="CL136" i="1" s="1"/>
  <c r="O136" i="1"/>
  <c r="CU135" i="1"/>
  <c r="CW135" i="1" s="1"/>
  <c r="CT135" i="1"/>
  <c r="CV135" i="1" s="1"/>
  <c r="CK135" i="1"/>
  <c r="CM135" i="1" s="1"/>
  <c r="CJ135" i="1"/>
  <c r="CL135" i="1" s="1"/>
  <c r="O135" i="1"/>
  <c r="CU134" i="1"/>
  <c r="CW134" i="1" s="1"/>
  <c r="CT134" i="1"/>
  <c r="CV134" i="1" s="1"/>
  <c r="CK134" i="1"/>
  <c r="CM134" i="1" s="1"/>
  <c r="CJ134" i="1"/>
  <c r="CL134" i="1" s="1"/>
  <c r="O134" i="1"/>
  <c r="CU133" i="1"/>
  <c r="CW133" i="1" s="1"/>
  <c r="CT133" i="1"/>
  <c r="CV133" i="1" s="1"/>
  <c r="CK133" i="1"/>
  <c r="CM133" i="1" s="1"/>
  <c r="CJ133" i="1"/>
  <c r="CL133" i="1" s="1"/>
  <c r="O133" i="1"/>
  <c r="CU132" i="1"/>
  <c r="CW132" i="1" s="1"/>
  <c r="CT132" i="1"/>
  <c r="CV132" i="1" s="1"/>
  <c r="CK132" i="1"/>
  <c r="CM132" i="1" s="1"/>
  <c r="CJ132" i="1"/>
  <c r="CL132" i="1" s="1"/>
  <c r="O132" i="1"/>
  <c r="CU131" i="1"/>
  <c r="CW131" i="1" s="1"/>
  <c r="CT131" i="1"/>
  <c r="CV131" i="1" s="1"/>
  <c r="CK131" i="1"/>
  <c r="CM131" i="1" s="1"/>
  <c r="CJ131" i="1"/>
  <c r="CL131" i="1" s="1"/>
  <c r="O131" i="1"/>
  <c r="CU130" i="1"/>
  <c r="CW130" i="1" s="1"/>
  <c r="CT130" i="1"/>
  <c r="CV130" i="1" s="1"/>
  <c r="CK130" i="1"/>
  <c r="CM130" i="1" s="1"/>
  <c r="CJ130" i="1"/>
  <c r="CL130" i="1" s="1"/>
  <c r="O130" i="1"/>
  <c r="CU129" i="1"/>
  <c r="CW129" i="1" s="1"/>
  <c r="CT129" i="1"/>
  <c r="CV129" i="1" s="1"/>
  <c r="CK129" i="1"/>
  <c r="CM129" i="1" s="1"/>
  <c r="CJ129" i="1"/>
  <c r="CL129" i="1" s="1"/>
  <c r="O129" i="1"/>
  <c r="CU128" i="1"/>
  <c r="CW128" i="1" s="1"/>
  <c r="CT128" i="1"/>
  <c r="CV128" i="1" s="1"/>
  <c r="CK128" i="1"/>
  <c r="CM128" i="1" s="1"/>
  <c r="CJ128" i="1"/>
  <c r="CL128" i="1" s="1"/>
  <c r="O128" i="1"/>
  <c r="CU127" i="1"/>
  <c r="CW127" i="1" s="1"/>
  <c r="CT127" i="1"/>
  <c r="CV127" i="1" s="1"/>
  <c r="CK127" i="1"/>
  <c r="CM127" i="1" s="1"/>
  <c r="CJ127" i="1"/>
  <c r="CL127" i="1" s="1"/>
  <c r="O127" i="1"/>
  <c r="CU126" i="1"/>
  <c r="CW126" i="1" s="1"/>
  <c r="CT126" i="1"/>
  <c r="CV126" i="1" s="1"/>
  <c r="CK126" i="1"/>
  <c r="CM126" i="1" s="1"/>
  <c r="CJ126" i="1"/>
  <c r="CL126" i="1" s="1"/>
  <c r="O126" i="1"/>
  <c r="CU125" i="1"/>
  <c r="CW125" i="1" s="1"/>
  <c r="CT125" i="1"/>
  <c r="CV125" i="1" s="1"/>
  <c r="CK125" i="1"/>
  <c r="CM125" i="1" s="1"/>
  <c r="CJ125" i="1"/>
  <c r="CL125" i="1" s="1"/>
  <c r="O125" i="1"/>
  <c r="CU124" i="1"/>
  <c r="CW124" i="1" s="1"/>
  <c r="CT124" i="1"/>
  <c r="CV124" i="1" s="1"/>
  <c r="CK124" i="1"/>
  <c r="CM124" i="1" s="1"/>
  <c r="CJ124" i="1"/>
  <c r="CL124" i="1" s="1"/>
  <c r="O124" i="1"/>
  <c r="CU123" i="1"/>
  <c r="CW123" i="1" s="1"/>
  <c r="CT123" i="1"/>
  <c r="CV123" i="1" s="1"/>
  <c r="CK123" i="1"/>
  <c r="CM123" i="1" s="1"/>
  <c r="CJ123" i="1"/>
  <c r="CL123" i="1" s="1"/>
  <c r="O123" i="1"/>
  <c r="CU122" i="1"/>
  <c r="CW122" i="1" s="1"/>
  <c r="CT122" i="1"/>
  <c r="CV122" i="1" s="1"/>
  <c r="CK122" i="1"/>
  <c r="CM122" i="1" s="1"/>
  <c r="CJ122" i="1"/>
  <c r="CL122" i="1" s="1"/>
  <c r="O122" i="1"/>
  <c r="CU121" i="1"/>
  <c r="CW121" i="1" s="1"/>
  <c r="CT121" i="1"/>
  <c r="CV121" i="1" s="1"/>
  <c r="CK121" i="1"/>
  <c r="CM121" i="1" s="1"/>
  <c r="CJ121" i="1"/>
  <c r="CL121" i="1" s="1"/>
  <c r="O121" i="1"/>
  <c r="CU120" i="1"/>
  <c r="CW120" i="1" s="1"/>
  <c r="CT120" i="1"/>
  <c r="CV120" i="1" s="1"/>
  <c r="CK120" i="1"/>
  <c r="CM120" i="1" s="1"/>
  <c r="CJ120" i="1"/>
  <c r="CL120" i="1" s="1"/>
  <c r="O120" i="1"/>
  <c r="CU119" i="1"/>
  <c r="CW119" i="1" s="1"/>
  <c r="CT119" i="1"/>
  <c r="CV119" i="1" s="1"/>
  <c r="CK119" i="1"/>
  <c r="CM119" i="1" s="1"/>
  <c r="CJ119" i="1"/>
  <c r="CL119" i="1" s="1"/>
  <c r="O119" i="1"/>
  <c r="CU118" i="1"/>
  <c r="CW118" i="1" s="1"/>
  <c r="CT118" i="1"/>
  <c r="CV118" i="1" s="1"/>
  <c r="CK118" i="1"/>
  <c r="CM118" i="1" s="1"/>
  <c r="CJ118" i="1"/>
  <c r="CL118" i="1" s="1"/>
  <c r="O118" i="1"/>
  <c r="CU117" i="1"/>
  <c r="CW117" i="1" s="1"/>
  <c r="CT117" i="1"/>
  <c r="CV117" i="1" s="1"/>
  <c r="CK117" i="1"/>
  <c r="CM117" i="1" s="1"/>
  <c r="CJ117" i="1"/>
  <c r="CL117" i="1" s="1"/>
  <c r="O117" i="1"/>
  <c r="CU116" i="1"/>
  <c r="CW116" i="1" s="1"/>
  <c r="CT116" i="1"/>
  <c r="CV116" i="1" s="1"/>
  <c r="CK116" i="1"/>
  <c r="CM116" i="1" s="1"/>
  <c r="CJ116" i="1"/>
  <c r="CL116" i="1" s="1"/>
  <c r="O116" i="1"/>
  <c r="CU115" i="1"/>
  <c r="CW115" i="1" s="1"/>
  <c r="CT115" i="1"/>
  <c r="CV115" i="1" s="1"/>
  <c r="CK115" i="1"/>
  <c r="CM115" i="1" s="1"/>
  <c r="CJ115" i="1"/>
  <c r="CL115" i="1" s="1"/>
  <c r="O115" i="1"/>
  <c r="CU114" i="1"/>
  <c r="CW114" i="1" s="1"/>
  <c r="CT114" i="1"/>
  <c r="CV114" i="1" s="1"/>
  <c r="CK114" i="1"/>
  <c r="CM114" i="1" s="1"/>
  <c r="CJ114" i="1"/>
  <c r="CL114" i="1" s="1"/>
  <c r="O114" i="1"/>
  <c r="CU113" i="1"/>
  <c r="CW113" i="1" s="1"/>
  <c r="CT113" i="1"/>
  <c r="CV113" i="1" s="1"/>
  <c r="CK113" i="1"/>
  <c r="CM113" i="1" s="1"/>
  <c r="CJ113" i="1"/>
  <c r="CL113" i="1" s="1"/>
  <c r="O113" i="1"/>
  <c r="CU112" i="1"/>
  <c r="CW112" i="1" s="1"/>
  <c r="CT112" i="1"/>
  <c r="CV112" i="1" s="1"/>
  <c r="CK112" i="1"/>
  <c r="CM112" i="1" s="1"/>
  <c r="CJ112" i="1"/>
  <c r="CL112" i="1" s="1"/>
  <c r="O112" i="1"/>
  <c r="CU111" i="1"/>
  <c r="CW111" i="1" s="1"/>
  <c r="CT111" i="1"/>
  <c r="CV111" i="1" s="1"/>
  <c r="CK111" i="1"/>
  <c r="CM111" i="1" s="1"/>
  <c r="CJ111" i="1"/>
  <c r="CL111" i="1" s="1"/>
  <c r="O111" i="1"/>
  <c r="CU110" i="1"/>
  <c r="CW110" i="1" s="1"/>
  <c r="CT110" i="1"/>
  <c r="CV110" i="1" s="1"/>
  <c r="CK110" i="1"/>
  <c r="CM110" i="1" s="1"/>
  <c r="CJ110" i="1"/>
  <c r="CL110" i="1" s="1"/>
  <c r="O110" i="1"/>
  <c r="CU109" i="1"/>
  <c r="CW109" i="1" s="1"/>
  <c r="CT109" i="1"/>
  <c r="CV109" i="1" s="1"/>
  <c r="CK109" i="1"/>
  <c r="CM109" i="1" s="1"/>
  <c r="CJ109" i="1"/>
  <c r="CL109" i="1" s="1"/>
  <c r="O109" i="1"/>
  <c r="CU108" i="1"/>
  <c r="CW108" i="1" s="1"/>
  <c r="CT108" i="1"/>
  <c r="CV108" i="1" s="1"/>
  <c r="CK108" i="1"/>
  <c r="CM108" i="1" s="1"/>
  <c r="CJ108" i="1"/>
  <c r="CL108" i="1" s="1"/>
  <c r="O108" i="1"/>
  <c r="CU107" i="1"/>
  <c r="CW107" i="1" s="1"/>
  <c r="CT107" i="1"/>
  <c r="CV107" i="1" s="1"/>
  <c r="CK107" i="1"/>
  <c r="CM107" i="1" s="1"/>
  <c r="CJ107" i="1"/>
  <c r="CL107" i="1" s="1"/>
  <c r="O107" i="1"/>
  <c r="CU106" i="1"/>
  <c r="CW106" i="1" s="1"/>
  <c r="CT106" i="1"/>
  <c r="CV106" i="1" s="1"/>
  <c r="CK106" i="1"/>
  <c r="CM106" i="1" s="1"/>
  <c r="CJ106" i="1"/>
  <c r="CL106" i="1" s="1"/>
  <c r="O106" i="1"/>
  <c r="CU105" i="1"/>
  <c r="CW105" i="1" s="1"/>
  <c r="CT105" i="1"/>
  <c r="CV105" i="1" s="1"/>
  <c r="CK105" i="1"/>
  <c r="CM105" i="1" s="1"/>
  <c r="CJ105" i="1"/>
  <c r="CL105" i="1" s="1"/>
  <c r="O105" i="1"/>
  <c r="CU104" i="1"/>
  <c r="CW104" i="1" s="1"/>
  <c r="CT104" i="1"/>
  <c r="CV104" i="1" s="1"/>
  <c r="CK104" i="1"/>
  <c r="CM104" i="1" s="1"/>
  <c r="CJ104" i="1"/>
  <c r="CL104" i="1" s="1"/>
  <c r="O104" i="1"/>
  <c r="CU103" i="1"/>
  <c r="CW103" i="1" s="1"/>
  <c r="CT103" i="1"/>
  <c r="CV103" i="1" s="1"/>
  <c r="CK103" i="1"/>
  <c r="CM103" i="1" s="1"/>
  <c r="CJ103" i="1"/>
  <c r="CL103" i="1" s="1"/>
  <c r="O103" i="1"/>
  <c r="CU102" i="1"/>
  <c r="CW102" i="1" s="1"/>
  <c r="CT102" i="1"/>
  <c r="CV102" i="1" s="1"/>
  <c r="CK102" i="1"/>
  <c r="CM102" i="1" s="1"/>
  <c r="CJ102" i="1"/>
  <c r="CL102" i="1" s="1"/>
  <c r="O102" i="1"/>
  <c r="CU101" i="1"/>
  <c r="CW101" i="1" s="1"/>
  <c r="CT101" i="1"/>
  <c r="CV101" i="1" s="1"/>
  <c r="CK101" i="1"/>
  <c r="CM101" i="1" s="1"/>
  <c r="CJ101" i="1"/>
  <c r="CL101" i="1" s="1"/>
  <c r="O101" i="1"/>
  <c r="CU100" i="1"/>
  <c r="CW100" i="1" s="1"/>
  <c r="CT100" i="1"/>
  <c r="CV100" i="1" s="1"/>
  <c r="CK100" i="1"/>
  <c r="CM100" i="1" s="1"/>
  <c r="CJ100" i="1"/>
  <c r="CL100" i="1" s="1"/>
  <c r="O100" i="1"/>
  <c r="CU99" i="1"/>
  <c r="CW99" i="1" s="1"/>
  <c r="CT99" i="1"/>
  <c r="CV99" i="1" s="1"/>
  <c r="CK99" i="1"/>
  <c r="CM99" i="1" s="1"/>
  <c r="CJ99" i="1"/>
  <c r="CL99" i="1" s="1"/>
  <c r="O99" i="1"/>
  <c r="CU98" i="1"/>
  <c r="CW98" i="1" s="1"/>
  <c r="CT98" i="1"/>
  <c r="CV98" i="1" s="1"/>
  <c r="CK98" i="1"/>
  <c r="CM98" i="1" s="1"/>
  <c r="CJ98" i="1"/>
  <c r="CL98" i="1" s="1"/>
  <c r="O98" i="1"/>
  <c r="CU97" i="1"/>
  <c r="CW97" i="1" s="1"/>
  <c r="CT97" i="1"/>
  <c r="CV97" i="1" s="1"/>
  <c r="CK97" i="1"/>
  <c r="CM97" i="1" s="1"/>
  <c r="CJ97" i="1"/>
  <c r="CL97" i="1" s="1"/>
  <c r="O97" i="1"/>
  <c r="CU96" i="1"/>
  <c r="CW96" i="1" s="1"/>
  <c r="CT96" i="1"/>
  <c r="CV96" i="1" s="1"/>
  <c r="CK96" i="1"/>
  <c r="CM96" i="1" s="1"/>
  <c r="CJ96" i="1"/>
  <c r="CL96" i="1" s="1"/>
  <c r="O96" i="1"/>
  <c r="CU95" i="1"/>
  <c r="CW95" i="1" s="1"/>
  <c r="CT95" i="1"/>
  <c r="CV95" i="1" s="1"/>
  <c r="CK95" i="1"/>
  <c r="CM95" i="1" s="1"/>
  <c r="CJ95" i="1"/>
  <c r="CL95" i="1" s="1"/>
  <c r="O95" i="1"/>
  <c r="CU94" i="1"/>
  <c r="CW94" i="1" s="1"/>
  <c r="CT94" i="1"/>
  <c r="CV94" i="1" s="1"/>
  <c r="CK94" i="1"/>
  <c r="CM94" i="1" s="1"/>
  <c r="CJ94" i="1"/>
  <c r="CL94" i="1" s="1"/>
  <c r="O94" i="1"/>
  <c r="CU93" i="1"/>
  <c r="CW93" i="1" s="1"/>
  <c r="CT93" i="1"/>
  <c r="CV93" i="1" s="1"/>
  <c r="CK93" i="1"/>
  <c r="CM93" i="1" s="1"/>
  <c r="CJ93" i="1"/>
  <c r="CL93" i="1" s="1"/>
  <c r="O93" i="1"/>
  <c r="CU92" i="1"/>
  <c r="CW92" i="1" s="1"/>
  <c r="CT92" i="1"/>
  <c r="CV92" i="1" s="1"/>
  <c r="CK92" i="1"/>
  <c r="CM92" i="1" s="1"/>
  <c r="CJ92" i="1"/>
  <c r="CL92" i="1" s="1"/>
  <c r="O92" i="1"/>
  <c r="CU91" i="1"/>
  <c r="CW91" i="1" s="1"/>
  <c r="CT91" i="1"/>
  <c r="CV91" i="1" s="1"/>
  <c r="CK91" i="1"/>
  <c r="CM91" i="1" s="1"/>
  <c r="CJ91" i="1"/>
  <c r="CL91" i="1" s="1"/>
  <c r="O91" i="1"/>
  <c r="CU90" i="1"/>
  <c r="CW90" i="1" s="1"/>
  <c r="CT90" i="1"/>
  <c r="CV90" i="1" s="1"/>
  <c r="CK90" i="1"/>
  <c r="CM90" i="1" s="1"/>
  <c r="CJ90" i="1"/>
  <c r="CL90" i="1" s="1"/>
  <c r="O90" i="1"/>
  <c r="CU89" i="1"/>
  <c r="CW89" i="1" s="1"/>
  <c r="CT89" i="1"/>
  <c r="CV89" i="1" s="1"/>
  <c r="CK89" i="1"/>
  <c r="CM89" i="1" s="1"/>
  <c r="CJ89" i="1"/>
  <c r="CL89" i="1" s="1"/>
  <c r="O89" i="1"/>
  <c r="CU88" i="1"/>
  <c r="CW88" i="1" s="1"/>
  <c r="CT88" i="1"/>
  <c r="CV88" i="1" s="1"/>
  <c r="CK88" i="1"/>
  <c r="CM88" i="1" s="1"/>
  <c r="CJ88" i="1"/>
  <c r="CL88" i="1" s="1"/>
  <c r="O88" i="1"/>
  <c r="CU87" i="1"/>
  <c r="CW87" i="1" s="1"/>
  <c r="CT87" i="1"/>
  <c r="CV87" i="1" s="1"/>
  <c r="CK87" i="1"/>
  <c r="CM87" i="1" s="1"/>
  <c r="CJ87" i="1"/>
  <c r="CL87" i="1" s="1"/>
  <c r="O87" i="1"/>
  <c r="CU86" i="1"/>
  <c r="CW86" i="1" s="1"/>
  <c r="CT86" i="1"/>
  <c r="CV86" i="1" s="1"/>
  <c r="CK86" i="1"/>
  <c r="CM86" i="1" s="1"/>
  <c r="CJ86" i="1"/>
  <c r="CL86" i="1" s="1"/>
  <c r="O86" i="1"/>
  <c r="CU85" i="1"/>
  <c r="CW85" i="1" s="1"/>
  <c r="CT85" i="1"/>
  <c r="CV85" i="1" s="1"/>
  <c r="CK85" i="1"/>
  <c r="CM85" i="1" s="1"/>
  <c r="CJ85" i="1"/>
  <c r="CL85" i="1" s="1"/>
  <c r="O85" i="1"/>
  <c r="CU84" i="1"/>
  <c r="CW84" i="1" s="1"/>
  <c r="CT84" i="1"/>
  <c r="CV84" i="1" s="1"/>
  <c r="CK84" i="1"/>
  <c r="CM84" i="1" s="1"/>
  <c r="CJ84" i="1"/>
  <c r="CL84" i="1" s="1"/>
  <c r="O84" i="1"/>
  <c r="CU83" i="1"/>
  <c r="CW83" i="1" s="1"/>
  <c r="CT83" i="1"/>
  <c r="CV83" i="1" s="1"/>
  <c r="CK83" i="1"/>
  <c r="CM83" i="1" s="1"/>
  <c r="CJ83" i="1"/>
  <c r="CL83" i="1" s="1"/>
  <c r="O83" i="1"/>
  <c r="CU82" i="1"/>
  <c r="CW82" i="1" s="1"/>
  <c r="CT82" i="1"/>
  <c r="CV82" i="1" s="1"/>
  <c r="CK82" i="1"/>
  <c r="CM82" i="1" s="1"/>
  <c r="CJ82" i="1"/>
  <c r="CL82" i="1" s="1"/>
  <c r="O82" i="1"/>
  <c r="CU81" i="1"/>
  <c r="CW81" i="1" s="1"/>
  <c r="CT81" i="1"/>
  <c r="CV81" i="1" s="1"/>
  <c r="CK81" i="1"/>
  <c r="CM81" i="1" s="1"/>
  <c r="CJ81" i="1"/>
  <c r="CL81" i="1" s="1"/>
  <c r="O81" i="1"/>
  <c r="CU80" i="1"/>
  <c r="CW80" i="1" s="1"/>
  <c r="CT80" i="1"/>
  <c r="CV80" i="1" s="1"/>
  <c r="CK80" i="1"/>
  <c r="CM80" i="1" s="1"/>
  <c r="CJ80" i="1"/>
  <c r="CL80" i="1" s="1"/>
  <c r="O80" i="1"/>
  <c r="CU79" i="1"/>
  <c r="CW79" i="1" s="1"/>
  <c r="CT79" i="1"/>
  <c r="CV79" i="1" s="1"/>
  <c r="CK79" i="1"/>
  <c r="CM79" i="1" s="1"/>
  <c r="CJ79" i="1"/>
  <c r="CL79" i="1" s="1"/>
  <c r="O79" i="1"/>
  <c r="CU78" i="1"/>
  <c r="CW78" i="1" s="1"/>
  <c r="CT78" i="1"/>
  <c r="CV78" i="1" s="1"/>
  <c r="CK78" i="1"/>
  <c r="CM78" i="1" s="1"/>
  <c r="CJ78" i="1"/>
  <c r="CL78" i="1" s="1"/>
  <c r="O78" i="1"/>
  <c r="CU77" i="1"/>
  <c r="CW77" i="1" s="1"/>
  <c r="CT77" i="1"/>
  <c r="CV77" i="1" s="1"/>
  <c r="CK77" i="1"/>
  <c r="CM77" i="1" s="1"/>
  <c r="CJ77" i="1"/>
  <c r="CL77" i="1" s="1"/>
  <c r="O77" i="1"/>
  <c r="CU76" i="1"/>
  <c r="CW76" i="1" s="1"/>
  <c r="CT76" i="1"/>
  <c r="CV76" i="1" s="1"/>
  <c r="CK76" i="1"/>
  <c r="CM76" i="1" s="1"/>
  <c r="CJ76" i="1"/>
  <c r="CL76" i="1" s="1"/>
  <c r="O76" i="1"/>
  <c r="CU75" i="1"/>
  <c r="CW75" i="1" s="1"/>
  <c r="CT75" i="1"/>
  <c r="CV75" i="1" s="1"/>
  <c r="CK75" i="1"/>
  <c r="CM75" i="1" s="1"/>
  <c r="CJ75" i="1"/>
  <c r="CL75" i="1" s="1"/>
  <c r="O75" i="1"/>
  <c r="CU74" i="1"/>
  <c r="CW74" i="1" s="1"/>
  <c r="CT74" i="1"/>
  <c r="CV74" i="1" s="1"/>
  <c r="CK74" i="1"/>
  <c r="CM74" i="1" s="1"/>
  <c r="CJ74" i="1"/>
  <c r="CL74" i="1" s="1"/>
  <c r="O74" i="1"/>
  <c r="CU73" i="1"/>
  <c r="CW73" i="1" s="1"/>
  <c r="CT73" i="1"/>
  <c r="CV73" i="1" s="1"/>
  <c r="CK73" i="1"/>
  <c r="CM73" i="1" s="1"/>
  <c r="CJ73" i="1"/>
  <c r="CL73" i="1" s="1"/>
  <c r="O73" i="1"/>
  <c r="CU72" i="1"/>
  <c r="CW72" i="1" s="1"/>
  <c r="CT72" i="1"/>
  <c r="CV72" i="1" s="1"/>
  <c r="CK72" i="1"/>
  <c r="CM72" i="1" s="1"/>
  <c r="CJ72" i="1"/>
  <c r="CL72" i="1" s="1"/>
  <c r="O72" i="1"/>
  <c r="CU71" i="1"/>
  <c r="CW71" i="1" s="1"/>
  <c r="CT71" i="1"/>
  <c r="CV71" i="1" s="1"/>
  <c r="CK71" i="1"/>
  <c r="CM71" i="1" s="1"/>
  <c r="CJ71" i="1"/>
  <c r="CL71" i="1" s="1"/>
  <c r="O71" i="1"/>
  <c r="CU70" i="1"/>
  <c r="CW70" i="1" s="1"/>
  <c r="CT70" i="1"/>
  <c r="CV70" i="1" s="1"/>
  <c r="CK70" i="1"/>
  <c r="CM70" i="1" s="1"/>
  <c r="CJ70" i="1"/>
  <c r="CL70" i="1" s="1"/>
  <c r="O70" i="1"/>
  <c r="CU69" i="1"/>
  <c r="CW69" i="1" s="1"/>
  <c r="CT69" i="1"/>
  <c r="CV69" i="1" s="1"/>
  <c r="CK69" i="1"/>
  <c r="CM69" i="1" s="1"/>
  <c r="CJ69" i="1"/>
  <c r="CL69" i="1" s="1"/>
  <c r="O69" i="1"/>
  <c r="CU68" i="1"/>
  <c r="CW68" i="1" s="1"/>
  <c r="CT68" i="1"/>
  <c r="CV68" i="1" s="1"/>
  <c r="CK68" i="1"/>
  <c r="CM68" i="1" s="1"/>
  <c r="CJ68" i="1"/>
  <c r="CL68" i="1" s="1"/>
  <c r="O68" i="1"/>
  <c r="CU67" i="1"/>
  <c r="CW67" i="1" s="1"/>
  <c r="CT67" i="1"/>
  <c r="CV67" i="1" s="1"/>
  <c r="CK67" i="1"/>
  <c r="CM67" i="1" s="1"/>
  <c r="CJ67" i="1"/>
  <c r="CL67" i="1" s="1"/>
  <c r="O67" i="1"/>
  <c r="CU66" i="1"/>
  <c r="CW66" i="1" s="1"/>
  <c r="CT66" i="1"/>
  <c r="CV66" i="1" s="1"/>
  <c r="CK66" i="1"/>
  <c r="CM66" i="1" s="1"/>
  <c r="CJ66" i="1"/>
  <c r="CL66" i="1" s="1"/>
  <c r="O66" i="1"/>
  <c r="CU65" i="1"/>
  <c r="CW65" i="1" s="1"/>
  <c r="CT65" i="1"/>
  <c r="CV65" i="1" s="1"/>
  <c r="CK65" i="1"/>
  <c r="CM65" i="1" s="1"/>
  <c r="CJ65" i="1"/>
  <c r="CL65" i="1" s="1"/>
  <c r="O65" i="1"/>
  <c r="CU64" i="1"/>
  <c r="CW64" i="1" s="1"/>
  <c r="CT64" i="1"/>
  <c r="CV64" i="1" s="1"/>
  <c r="CK64" i="1"/>
  <c r="CM64" i="1" s="1"/>
  <c r="CJ64" i="1"/>
  <c r="CL64" i="1" s="1"/>
  <c r="O64" i="1"/>
  <c r="CU63" i="1"/>
  <c r="CW63" i="1" s="1"/>
  <c r="CT63" i="1"/>
  <c r="CV63" i="1" s="1"/>
  <c r="CK63" i="1"/>
  <c r="CM63" i="1" s="1"/>
  <c r="CJ63" i="1"/>
  <c r="CL63" i="1" s="1"/>
  <c r="O63" i="1"/>
  <c r="CU62" i="1"/>
  <c r="CW62" i="1" s="1"/>
  <c r="CT62" i="1"/>
  <c r="CV62" i="1" s="1"/>
  <c r="CK62" i="1"/>
  <c r="CM62" i="1" s="1"/>
  <c r="CJ62" i="1"/>
  <c r="CL62" i="1" s="1"/>
  <c r="O62" i="1"/>
  <c r="CU61" i="1"/>
  <c r="CW61" i="1" s="1"/>
  <c r="CT61" i="1"/>
  <c r="CV61" i="1" s="1"/>
  <c r="CK61" i="1"/>
  <c r="CM61" i="1" s="1"/>
  <c r="CJ61" i="1"/>
  <c r="CL61" i="1" s="1"/>
  <c r="O61" i="1"/>
  <c r="CU60" i="1"/>
  <c r="CW60" i="1" s="1"/>
  <c r="CT60" i="1"/>
  <c r="CV60" i="1" s="1"/>
  <c r="CK60" i="1"/>
  <c r="CM60" i="1" s="1"/>
  <c r="CJ60" i="1"/>
  <c r="CL60" i="1" s="1"/>
  <c r="O60" i="1"/>
  <c r="CU59" i="1"/>
  <c r="CW59" i="1" s="1"/>
  <c r="CT59" i="1"/>
  <c r="CV59" i="1" s="1"/>
  <c r="CK59" i="1"/>
  <c r="CM59" i="1" s="1"/>
  <c r="CJ59" i="1"/>
  <c r="CL59" i="1" s="1"/>
  <c r="O59" i="1"/>
  <c r="CU58" i="1"/>
  <c r="CW58" i="1" s="1"/>
  <c r="CT58" i="1"/>
  <c r="CV58" i="1" s="1"/>
  <c r="CK58" i="1"/>
  <c r="CM58" i="1" s="1"/>
  <c r="CJ58" i="1"/>
  <c r="CL58" i="1" s="1"/>
  <c r="O58" i="1"/>
  <c r="CU57" i="1"/>
  <c r="CW57" i="1" s="1"/>
  <c r="CT57" i="1"/>
  <c r="CV57" i="1" s="1"/>
  <c r="CK57" i="1"/>
  <c r="CM57" i="1" s="1"/>
  <c r="CJ57" i="1"/>
  <c r="CL57" i="1" s="1"/>
  <c r="O57" i="1"/>
  <c r="CU56" i="1"/>
  <c r="CW56" i="1" s="1"/>
  <c r="CT56" i="1"/>
  <c r="CV56" i="1" s="1"/>
  <c r="CK56" i="1"/>
  <c r="CM56" i="1" s="1"/>
  <c r="CJ56" i="1"/>
  <c r="CL56" i="1" s="1"/>
  <c r="O56" i="1"/>
  <c r="CU55" i="1"/>
  <c r="CW55" i="1" s="1"/>
  <c r="CT55" i="1"/>
  <c r="CV55" i="1" s="1"/>
  <c r="CK55" i="1"/>
  <c r="CM55" i="1" s="1"/>
  <c r="CJ55" i="1"/>
  <c r="CL55" i="1" s="1"/>
  <c r="O55" i="1"/>
  <c r="CU54" i="1"/>
  <c r="CW54" i="1" s="1"/>
  <c r="CT54" i="1"/>
  <c r="CV54" i="1" s="1"/>
  <c r="CK54" i="1"/>
  <c r="CM54" i="1" s="1"/>
  <c r="CJ54" i="1"/>
  <c r="CL54" i="1" s="1"/>
  <c r="O54" i="1"/>
  <c r="CU53" i="1"/>
  <c r="CW53" i="1" s="1"/>
  <c r="CT53" i="1"/>
  <c r="CV53" i="1" s="1"/>
  <c r="CK53" i="1"/>
  <c r="CM53" i="1" s="1"/>
  <c r="CJ53" i="1"/>
  <c r="CL53" i="1" s="1"/>
  <c r="O53" i="1"/>
  <c r="CU52" i="1"/>
  <c r="CW52" i="1" s="1"/>
  <c r="CT52" i="1"/>
  <c r="CV52" i="1" s="1"/>
  <c r="CK52" i="1"/>
  <c r="CM52" i="1" s="1"/>
  <c r="CJ52" i="1"/>
  <c r="CL52" i="1" s="1"/>
  <c r="O52" i="1"/>
  <c r="CU51" i="1"/>
  <c r="CW51" i="1" s="1"/>
  <c r="CT51" i="1"/>
  <c r="CV51" i="1" s="1"/>
  <c r="CK51" i="1"/>
  <c r="CM51" i="1" s="1"/>
  <c r="CJ51" i="1"/>
  <c r="CL51" i="1" s="1"/>
  <c r="O51" i="1"/>
  <c r="CU50" i="1"/>
  <c r="CW50" i="1" s="1"/>
  <c r="CT50" i="1"/>
  <c r="CV50" i="1" s="1"/>
  <c r="CK50" i="1"/>
  <c r="CM50" i="1" s="1"/>
  <c r="CJ50" i="1"/>
  <c r="CL50" i="1" s="1"/>
  <c r="O50" i="1"/>
  <c r="CU49" i="1"/>
  <c r="CW49" i="1" s="1"/>
  <c r="CT49" i="1"/>
  <c r="CV49" i="1" s="1"/>
  <c r="CK49" i="1"/>
  <c r="CM49" i="1" s="1"/>
  <c r="CJ49" i="1"/>
  <c r="CL49" i="1" s="1"/>
  <c r="O49" i="1"/>
  <c r="CU48" i="1"/>
  <c r="CW48" i="1" s="1"/>
  <c r="CT48" i="1"/>
  <c r="CV48" i="1" s="1"/>
  <c r="CK48" i="1"/>
  <c r="CM48" i="1" s="1"/>
  <c r="CJ48" i="1"/>
  <c r="CL48" i="1" s="1"/>
  <c r="O48" i="1"/>
  <c r="CU47" i="1"/>
  <c r="CW47" i="1" s="1"/>
  <c r="CT47" i="1"/>
  <c r="CV47" i="1" s="1"/>
  <c r="CK47" i="1"/>
  <c r="CM47" i="1" s="1"/>
  <c r="CJ47" i="1"/>
  <c r="CL47" i="1" s="1"/>
  <c r="O47" i="1"/>
  <c r="CU46" i="1"/>
  <c r="CW46" i="1" s="1"/>
  <c r="CT46" i="1"/>
  <c r="CV46" i="1" s="1"/>
  <c r="CK46" i="1"/>
  <c r="CM46" i="1" s="1"/>
  <c r="CJ46" i="1"/>
  <c r="CL46" i="1" s="1"/>
  <c r="O46" i="1"/>
  <c r="CU45" i="1"/>
  <c r="CW45" i="1" s="1"/>
  <c r="CT45" i="1"/>
  <c r="CV45" i="1" s="1"/>
  <c r="CK45" i="1"/>
  <c r="CM45" i="1" s="1"/>
  <c r="CJ45" i="1"/>
  <c r="CL45" i="1" s="1"/>
  <c r="O45" i="1"/>
  <c r="CU44" i="1"/>
  <c r="CW44" i="1" s="1"/>
  <c r="CT44" i="1"/>
  <c r="CV44" i="1" s="1"/>
  <c r="CK44" i="1"/>
  <c r="CM44" i="1" s="1"/>
  <c r="CJ44" i="1"/>
  <c r="CL44" i="1" s="1"/>
  <c r="O44" i="1"/>
  <c r="CU43" i="1"/>
  <c r="CW43" i="1" s="1"/>
  <c r="CT43" i="1"/>
  <c r="CV43" i="1" s="1"/>
  <c r="CK43" i="1"/>
  <c r="CM43" i="1" s="1"/>
  <c r="CJ43" i="1"/>
  <c r="CL43" i="1" s="1"/>
  <c r="O43" i="1"/>
  <c r="CU42" i="1"/>
  <c r="CW42" i="1" s="1"/>
  <c r="CT42" i="1"/>
  <c r="CV42" i="1" s="1"/>
  <c r="CK42" i="1"/>
  <c r="CM42" i="1" s="1"/>
  <c r="CJ42" i="1"/>
  <c r="CL42" i="1" s="1"/>
  <c r="O42" i="1"/>
  <c r="CU41" i="1"/>
  <c r="CW41" i="1" s="1"/>
  <c r="CT41" i="1"/>
  <c r="CV41" i="1" s="1"/>
  <c r="CK41" i="1"/>
  <c r="CM41" i="1" s="1"/>
  <c r="CJ41" i="1"/>
  <c r="CL41" i="1" s="1"/>
  <c r="O41" i="1"/>
  <c r="CU40" i="1"/>
  <c r="CW40" i="1" s="1"/>
  <c r="CT40" i="1"/>
  <c r="CV40" i="1" s="1"/>
  <c r="CK40" i="1"/>
  <c r="CM40" i="1" s="1"/>
  <c r="CJ40" i="1"/>
  <c r="CL40" i="1" s="1"/>
  <c r="O40" i="1"/>
  <c r="CU39" i="1"/>
  <c r="CW39" i="1" s="1"/>
  <c r="CT39" i="1"/>
  <c r="CV39" i="1" s="1"/>
  <c r="CK39" i="1"/>
  <c r="CM39" i="1" s="1"/>
  <c r="CJ39" i="1"/>
  <c r="CL39" i="1" s="1"/>
  <c r="O39" i="1"/>
  <c r="CU38" i="1"/>
  <c r="CW38" i="1" s="1"/>
  <c r="CT38" i="1"/>
  <c r="CV38" i="1" s="1"/>
  <c r="CK38" i="1"/>
  <c r="CM38" i="1" s="1"/>
  <c r="CJ38" i="1"/>
  <c r="CL38" i="1" s="1"/>
  <c r="O38" i="1"/>
  <c r="CU37" i="1"/>
  <c r="CW37" i="1" s="1"/>
  <c r="CT37" i="1"/>
  <c r="CV37" i="1" s="1"/>
  <c r="CK37" i="1"/>
  <c r="CM37" i="1" s="1"/>
  <c r="CJ37" i="1"/>
  <c r="CL37" i="1" s="1"/>
  <c r="O37" i="1"/>
  <c r="CU36" i="1"/>
  <c r="CW36" i="1" s="1"/>
  <c r="CT36" i="1"/>
  <c r="CV36" i="1" s="1"/>
  <c r="CK36" i="1"/>
  <c r="CM36" i="1" s="1"/>
  <c r="CJ36" i="1"/>
  <c r="CL36" i="1" s="1"/>
  <c r="O36" i="1"/>
  <c r="CU35" i="1"/>
  <c r="CW35" i="1" s="1"/>
  <c r="CT35" i="1"/>
  <c r="CV35" i="1" s="1"/>
  <c r="CK35" i="1"/>
  <c r="CM35" i="1" s="1"/>
  <c r="CJ35" i="1"/>
  <c r="CL35" i="1" s="1"/>
  <c r="O35" i="1"/>
  <c r="CU34" i="1"/>
  <c r="CW34" i="1" s="1"/>
  <c r="CT34" i="1"/>
  <c r="CV34" i="1" s="1"/>
  <c r="CK34" i="1"/>
  <c r="CM34" i="1" s="1"/>
  <c r="CJ34" i="1"/>
  <c r="CL34" i="1" s="1"/>
  <c r="O34" i="1"/>
  <c r="CU33" i="1"/>
  <c r="CW33" i="1" s="1"/>
  <c r="CT33" i="1"/>
  <c r="CV33" i="1" s="1"/>
  <c r="CK33" i="1"/>
  <c r="CM33" i="1" s="1"/>
  <c r="CJ33" i="1"/>
  <c r="CL33" i="1" s="1"/>
  <c r="O33" i="1"/>
  <c r="CU32" i="1"/>
  <c r="CW32" i="1" s="1"/>
  <c r="CT32" i="1"/>
  <c r="CV32" i="1" s="1"/>
  <c r="CK32" i="1"/>
  <c r="CM32" i="1" s="1"/>
  <c r="CJ32" i="1"/>
  <c r="CL32" i="1" s="1"/>
  <c r="O32" i="1"/>
  <c r="CU31" i="1"/>
  <c r="CW31" i="1" s="1"/>
  <c r="CT31" i="1"/>
  <c r="CV31" i="1" s="1"/>
  <c r="CK31" i="1"/>
  <c r="CM31" i="1" s="1"/>
  <c r="CJ31" i="1"/>
  <c r="CL31" i="1" s="1"/>
  <c r="O31" i="1"/>
  <c r="CU30" i="1"/>
  <c r="CW30" i="1" s="1"/>
  <c r="CT30" i="1"/>
  <c r="CV30" i="1" s="1"/>
  <c r="CK30" i="1"/>
  <c r="CM30" i="1" s="1"/>
  <c r="CJ30" i="1"/>
  <c r="CL30" i="1" s="1"/>
  <c r="O30" i="1"/>
  <c r="CU29" i="1"/>
  <c r="CW29" i="1" s="1"/>
  <c r="CT29" i="1"/>
  <c r="CV29" i="1" s="1"/>
  <c r="CK29" i="1"/>
  <c r="CM29" i="1" s="1"/>
  <c r="CJ29" i="1"/>
  <c r="CL29" i="1" s="1"/>
  <c r="O29" i="1"/>
  <c r="CU28" i="1"/>
  <c r="CW28" i="1" s="1"/>
  <c r="CT28" i="1"/>
  <c r="CV28" i="1" s="1"/>
  <c r="CK28" i="1"/>
  <c r="CM28" i="1" s="1"/>
  <c r="CJ28" i="1"/>
  <c r="CL28" i="1" s="1"/>
  <c r="O28" i="1"/>
  <c r="CU27" i="1"/>
  <c r="CW27" i="1" s="1"/>
  <c r="CT27" i="1"/>
  <c r="CV27" i="1" s="1"/>
  <c r="CK27" i="1"/>
  <c r="CM27" i="1" s="1"/>
  <c r="CJ27" i="1"/>
  <c r="CL27" i="1" s="1"/>
  <c r="O27" i="1"/>
  <c r="CU26" i="1"/>
  <c r="CW26" i="1" s="1"/>
  <c r="CT26" i="1"/>
  <c r="CV26" i="1" s="1"/>
  <c r="CK26" i="1"/>
  <c r="CM26" i="1" s="1"/>
  <c r="CJ26" i="1"/>
  <c r="CL26" i="1" s="1"/>
  <c r="O26" i="1"/>
  <c r="CU25" i="1"/>
  <c r="CW25" i="1" s="1"/>
  <c r="CT25" i="1"/>
  <c r="CV25" i="1" s="1"/>
  <c r="CK25" i="1"/>
  <c r="CM25" i="1" s="1"/>
  <c r="CJ25" i="1"/>
  <c r="CL25" i="1" s="1"/>
  <c r="O25" i="1"/>
  <c r="CU24" i="1"/>
  <c r="CW24" i="1" s="1"/>
  <c r="CT24" i="1"/>
  <c r="CV24" i="1" s="1"/>
  <c r="CK24" i="1"/>
  <c r="CM24" i="1" s="1"/>
  <c r="CJ24" i="1"/>
  <c r="CL24" i="1" s="1"/>
  <c r="O24" i="1"/>
  <c r="CU23" i="1"/>
  <c r="CW23" i="1" s="1"/>
  <c r="CT23" i="1"/>
  <c r="CV23" i="1" s="1"/>
  <c r="CK23" i="1"/>
  <c r="CM23" i="1" s="1"/>
  <c r="CJ23" i="1"/>
  <c r="CL23" i="1" s="1"/>
  <c r="O23" i="1"/>
  <c r="CU22" i="1"/>
  <c r="CW22" i="1" s="1"/>
  <c r="CT22" i="1"/>
  <c r="CV22" i="1" s="1"/>
  <c r="CK22" i="1"/>
  <c r="CM22" i="1" s="1"/>
  <c r="CJ22" i="1"/>
  <c r="CL22" i="1" s="1"/>
  <c r="O22" i="1"/>
  <c r="CU21" i="1"/>
  <c r="CW21" i="1" s="1"/>
  <c r="CT21" i="1"/>
  <c r="CV21" i="1" s="1"/>
  <c r="CK21" i="1"/>
  <c r="CM21" i="1" s="1"/>
  <c r="CJ21" i="1"/>
  <c r="CL21" i="1" s="1"/>
  <c r="O21" i="1"/>
  <c r="CU20" i="1"/>
  <c r="CW20" i="1" s="1"/>
  <c r="CT20" i="1"/>
  <c r="CV20" i="1" s="1"/>
  <c r="CK20" i="1"/>
  <c r="CM20" i="1" s="1"/>
  <c r="CJ20" i="1"/>
  <c r="CL20" i="1" s="1"/>
  <c r="O20" i="1"/>
  <c r="CU19" i="1"/>
  <c r="CW19" i="1" s="1"/>
  <c r="CT19" i="1"/>
  <c r="CV19" i="1" s="1"/>
  <c r="CK19" i="1"/>
  <c r="CM19" i="1" s="1"/>
  <c r="CJ19" i="1"/>
  <c r="CL19" i="1" s="1"/>
  <c r="O19" i="1"/>
  <c r="CU18" i="1"/>
  <c r="CW18" i="1" s="1"/>
  <c r="CT18" i="1"/>
  <c r="CV18" i="1" s="1"/>
  <c r="CK18" i="1"/>
  <c r="CM18" i="1" s="1"/>
  <c r="CJ18" i="1"/>
  <c r="CL18" i="1" s="1"/>
  <c r="O18" i="1"/>
  <c r="CU17" i="1"/>
  <c r="CW17" i="1" s="1"/>
  <c r="CT17" i="1"/>
  <c r="CV17" i="1" s="1"/>
  <c r="CK17" i="1"/>
  <c r="CM17" i="1" s="1"/>
  <c r="CJ17" i="1"/>
  <c r="CL17" i="1" s="1"/>
  <c r="O17" i="1"/>
  <c r="CU16" i="1"/>
  <c r="CW16" i="1" s="1"/>
  <c r="CT16" i="1"/>
  <c r="CV16" i="1" s="1"/>
  <c r="CK16" i="1"/>
  <c r="CM16" i="1" s="1"/>
  <c r="CJ16" i="1"/>
  <c r="CL16" i="1" s="1"/>
  <c r="O16" i="1"/>
  <c r="CU15" i="1"/>
  <c r="CW15" i="1" s="1"/>
  <c r="CT15" i="1"/>
  <c r="CV15" i="1" s="1"/>
  <c r="CK15" i="1"/>
  <c r="CM15" i="1" s="1"/>
  <c r="CJ15" i="1"/>
  <c r="CL15" i="1" s="1"/>
  <c r="O15" i="1"/>
  <c r="CU14" i="1"/>
  <c r="CW14" i="1" s="1"/>
  <c r="CT14" i="1"/>
  <c r="CV14" i="1" s="1"/>
  <c r="CK14" i="1"/>
  <c r="CM14" i="1" s="1"/>
  <c r="CJ14" i="1"/>
  <c r="CL14" i="1" s="1"/>
  <c r="O14" i="1"/>
  <c r="CU13" i="1"/>
  <c r="CW13" i="1" s="1"/>
  <c r="CT13" i="1"/>
  <c r="CV13" i="1" s="1"/>
  <c r="CK13" i="1"/>
  <c r="CM13" i="1" s="1"/>
  <c r="CJ13" i="1"/>
  <c r="CL13" i="1" s="1"/>
  <c r="O13" i="1"/>
  <c r="CU12" i="1"/>
  <c r="CW12" i="1" s="1"/>
  <c r="CT12" i="1"/>
  <c r="CV12" i="1" s="1"/>
  <c r="CK12" i="1"/>
  <c r="CM12" i="1" s="1"/>
  <c r="CJ12" i="1"/>
  <c r="CL12" i="1" s="1"/>
  <c r="O12" i="1"/>
  <c r="CU11" i="1"/>
  <c r="CW11" i="1" s="1"/>
  <c r="CT11" i="1"/>
  <c r="CV11" i="1" s="1"/>
  <c r="CK11" i="1"/>
  <c r="CM11" i="1" s="1"/>
  <c r="CJ11" i="1"/>
  <c r="CL11" i="1" s="1"/>
  <c r="O11" i="1"/>
  <c r="CU10" i="1"/>
  <c r="CW10" i="1" s="1"/>
  <c r="CT10" i="1"/>
  <c r="CV10" i="1" s="1"/>
  <c r="CK10" i="1"/>
  <c r="CM10" i="1" s="1"/>
  <c r="CJ10" i="1"/>
  <c r="CL10" i="1" s="1"/>
  <c r="O10" i="1"/>
  <c r="CU9" i="1"/>
  <c r="CW9" i="1" s="1"/>
  <c r="CT9" i="1"/>
  <c r="CV9" i="1" s="1"/>
  <c r="CK9" i="1"/>
  <c r="CM9" i="1" s="1"/>
  <c r="CJ9" i="1"/>
  <c r="CL9" i="1" s="1"/>
  <c r="O9" i="1"/>
  <c r="CU8" i="1"/>
  <c r="CW8" i="1" s="1"/>
  <c r="CT8" i="1"/>
  <c r="CV8" i="1" s="1"/>
  <c r="CK8" i="1"/>
  <c r="CM8" i="1" s="1"/>
  <c r="CJ8" i="1"/>
  <c r="CL8" i="1" s="1"/>
  <c r="O8" i="1"/>
  <c r="CU7" i="1"/>
  <c r="CW7" i="1" s="1"/>
  <c r="CT7" i="1"/>
  <c r="CV7" i="1" s="1"/>
  <c r="CK7" i="1"/>
  <c r="CM7" i="1" s="1"/>
  <c r="CJ7" i="1"/>
  <c r="CL7" i="1" s="1"/>
  <c r="O7" i="1"/>
  <c r="CU6" i="1"/>
  <c r="CW6" i="1" s="1"/>
  <c r="CT6" i="1"/>
  <c r="CV6" i="1" s="1"/>
  <c r="CK6" i="1"/>
  <c r="CM6" i="1" s="1"/>
  <c r="CJ6" i="1"/>
  <c r="CL6" i="1" s="1"/>
  <c r="O6" i="1"/>
  <c r="CU5" i="1"/>
  <c r="CW5" i="1" s="1"/>
  <c r="CT5" i="1"/>
  <c r="CV5" i="1" s="1"/>
  <c r="CK5" i="1"/>
  <c r="CM5" i="1" s="1"/>
  <c r="CJ5" i="1"/>
  <c r="CL5" i="1" s="1"/>
  <c r="O5" i="1"/>
  <c r="CU4" i="1"/>
  <c r="CW4" i="1" s="1"/>
  <c r="CT4" i="1"/>
  <c r="CV4" i="1" s="1"/>
  <c r="CK4" i="1"/>
  <c r="CM4" i="1" s="1"/>
  <c r="CJ4" i="1"/>
  <c r="CL4" i="1" s="1"/>
  <c r="O4" i="1"/>
  <c r="CU3" i="1"/>
  <c r="CW3" i="1" s="1"/>
  <c r="CT3" i="1"/>
  <c r="CV3" i="1" s="1"/>
  <c r="CK3" i="1"/>
  <c r="CM3" i="1" s="1"/>
  <c r="CJ3" i="1"/>
  <c r="CL3" i="1" s="1"/>
  <c r="O3" i="1"/>
  <c r="CU2" i="1"/>
  <c r="CW2" i="1" s="1"/>
  <c r="CT2" i="1"/>
  <c r="CV2" i="1" s="1"/>
  <c r="CK2" i="1"/>
  <c r="CM2" i="1" s="1"/>
  <c r="CJ2" i="1"/>
  <c r="CL2" i="1" s="1"/>
  <c r="O2" i="1"/>
</calcChain>
</file>

<file path=xl/sharedStrings.xml><?xml version="1.0" encoding="utf-8"?>
<sst xmlns="http://schemas.openxmlformats.org/spreadsheetml/2006/main" count="1880" uniqueCount="201">
  <si>
    <t>Nr.</t>
  </si>
  <si>
    <t>Covid19</t>
  </si>
  <si>
    <t>Lytis</t>
  </si>
  <si>
    <t>Ranka</t>
  </si>
  <si>
    <t>Amžius</t>
  </si>
  <si>
    <t>KMI</t>
  </si>
  <si>
    <t>Nutukimas</t>
  </si>
  <si>
    <t>SOFA_1</t>
  </si>
  <si>
    <t>SOFA_7</t>
  </si>
  <si>
    <t>APACHE_II</t>
  </si>
  <si>
    <t>NRS_2002</t>
  </si>
  <si>
    <t>Trukme_RITS</t>
  </si>
  <si>
    <t>Trukmė_hosp</t>
  </si>
  <si>
    <t>Isgyveno_RITS</t>
  </si>
  <si>
    <t>Isgyveno_ligonine</t>
  </si>
  <si>
    <t>DPV_trukme_val.</t>
  </si>
  <si>
    <t>NIV_trukme_val</t>
  </si>
  <si>
    <t>HFO2_trukme_val</t>
  </si>
  <si>
    <t>Sedacija</t>
  </si>
  <si>
    <t>Sedacijos_trukmė_d</t>
  </si>
  <si>
    <t>Relaksantai</t>
  </si>
  <si>
    <t>Relaksantų_trukmė_d</t>
  </si>
  <si>
    <t>kcal_kg_7_ABW</t>
  </si>
  <si>
    <t>kcal_kg_bendrai_ABW</t>
  </si>
  <si>
    <t>Baltymas_kg_7_ABW</t>
  </si>
  <si>
    <t>Baltymas_kg_bendrai_ABW</t>
  </si>
  <si>
    <t>Blogiausias_P/F_7</t>
  </si>
  <si>
    <t>Blogiausias_P/F</t>
  </si>
  <si>
    <t>CRB_max</t>
  </si>
  <si>
    <t>PCT_max</t>
  </si>
  <si>
    <t>albuminas_min</t>
  </si>
  <si>
    <t>Laktatas_max_7</t>
  </si>
  <si>
    <t>Laktatas_max</t>
  </si>
  <si>
    <t>PIT</t>
  </si>
  <si>
    <t>CVVHDF_val</t>
  </si>
  <si>
    <t>HD_sk</t>
  </si>
  <si>
    <t>Skysciu_balansas_5</t>
  </si>
  <si>
    <t>Skysciu_balansas_7</t>
  </si>
  <si>
    <t>Skysciu_balansas_bendras</t>
  </si>
  <si>
    <t>Fazės_kampas_1</t>
  </si>
  <si>
    <t>Fazes_kampas_5</t>
  </si>
  <si>
    <t>Fazes_kampas_7</t>
  </si>
  <si>
    <t>FK_Δ_5-1</t>
  </si>
  <si>
    <t>FK_Δ_7-1</t>
  </si>
  <si>
    <t>FFM_1</t>
  </si>
  <si>
    <t>FFM_5</t>
  </si>
  <si>
    <t>FFM_7</t>
  </si>
  <si>
    <t>FFM_Δ_5-1</t>
  </si>
  <si>
    <t>FFM_Δ_7-1</t>
  </si>
  <si>
    <t>Skeletal_muscle_mass_1</t>
  </si>
  <si>
    <t>Skeletal_muscle_mass_5</t>
  </si>
  <si>
    <t>Skeletal_muscle_mass_7</t>
  </si>
  <si>
    <t>Skeletal_muscle_mass_Δ_5-1</t>
  </si>
  <si>
    <t>Skeletal_muscle_mass_Δ_7-1</t>
  </si>
  <si>
    <t>Apacia_1</t>
  </si>
  <si>
    <t>Apacia_5</t>
  </si>
  <si>
    <t>Apacia_7</t>
  </si>
  <si>
    <t>Apacia_Δ_5-1</t>
  </si>
  <si>
    <t>Apacia_Δ_7-1</t>
  </si>
  <si>
    <t>Apacia_%_pokytis_1-5</t>
  </si>
  <si>
    <t>Apacia_%_pokytis_1-7</t>
  </si>
  <si>
    <t>Viskas_1</t>
  </si>
  <si>
    <t>Viskas_5</t>
  </si>
  <si>
    <t>Viskas_7</t>
  </si>
  <si>
    <t>Viskas_Δ_5-1</t>
  </si>
  <si>
    <t>Viskas_Δ_7-1</t>
  </si>
  <si>
    <t>Viskas_%_pokytis_1-5</t>
  </si>
  <si>
    <t>Viskas_%_pokytis_1-7</t>
  </si>
  <si>
    <t>Hospitaline_infekcija</t>
  </si>
  <si>
    <t>Sepsis</t>
  </si>
  <si>
    <t>Hospitaline_pneumonija</t>
  </si>
  <si>
    <t>Pneumonija</t>
  </si>
  <si>
    <t>Intraabdominaline</t>
  </si>
  <si>
    <t>STI</t>
  </si>
  <si>
    <t>Kraujas</t>
  </si>
  <si>
    <t>Meningitas</t>
  </si>
  <si>
    <t>Minkstieji_audiniai</t>
  </si>
  <si>
    <t>Zaizda</t>
  </si>
  <si>
    <t>Kaulai_sanariai</t>
  </si>
  <si>
    <t>CVK</t>
  </si>
  <si>
    <t>Kitos_infekcijos</t>
  </si>
  <si>
    <t>Reabilitacija</t>
  </si>
  <si>
    <t>DODS_suma</t>
  </si>
  <si>
    <t>Sokas</t>
  </si>
  <si>
    <t>UKN</t>
  </si>
  <si>
    <t>UIN</t>
  </si>
  <si>
    <t>UKepN</t>
  </si>
  <si>
    <t>Kraujodara</t>
  </si>
  <si>
    <t>CNS</t>
  </si>
  <si>
    <t>Dinamometrija_dominuojanti_ranka</t>
  </si>
  <si>
    <t>Norma</t>
  </si>
  <si>
    <t>Likutinis_jėgos_%_dominuojanti_ranka</t>
  </si>
  <si>
    <t>DR_dinamometrija</t>
  </si>
  <si>
    <t>Likutinis_jėgos_%_D</t>
  </si>
  <si>
    <t>KR_dinamometrija</t>
  </si>
  <si>
    <t>Likutinis_jėgos_%_K</t>
  </si>
  <si>
    <t>Gyvenimo_kokybe_PCS_1</t>
  </si>
  <si>
    <t>Gyvenimo_kokybe_MCS_1</t>
  </si>
  <si>
    <t>Gyvenimo_kokybe_PCS_2</t>
  </si>
  <si>
    <t>Gyvenimo_kokybe_MCS_2</t>
  </si>
  <si>
    <t>c1</t>
  </si>
  <si>
    <t>c2</t>
  </si>
  <si>
    <t>N/A</t>
  </si>
  <si>
    <t>c5</t>
  </si>
  <si>
    <t>c6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</si>
  <si>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</si>
  <si>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</si>
  <si>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</si>
  <si>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</si>
  <si>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</si>
  <si>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</si>
  <si>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</si>
  <si>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</si>
  <si>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</si>
  <si>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</si>
  <si>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</si>
  <si>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</si>
  <si>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</si>
  <si>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</si>
  <si>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</si>
  <si>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</si>
  <si>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</si>
  <si>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c27</t>
  </si>
  <si>
    <t>c28</t>
  </si>
  <si>
    <t>c29</t>
  </si>
  <si>
    <t>c32</t>
  </si>
  <si>
    <t>c33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</si>
  <si>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</si>
  <si>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</si>
  <si>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</si>
  <si>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</si>
  <si>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</si>
  <si>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</si>
  <si>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</si>
  <si>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</si>
  <si>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</si>
  <si>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</si>
  <si>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</si>
  <si>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c48</t>
  </si>
  <si>
    <t>c49</t>
  </si>
  <si>
    <t>c50</t>
  </si>
  <si>
    <t>c51</t>
  </si>
  <si>
    <t>c52</t>
  </si>
  <si>
    <t>FFM_%_pokytis_1-5</t>
  </si>
  <si>
    <t>FFM_%_pokytis_1-7</t>
  </si>
  <si>
    <t>Skeletal_muscle_mass_%_pokytis_1-5</t>
  </si>
  <si>
    <t>Skeletal_muscle_mass_%_pokytis_1-7</t>
  </si>
  <si>
    <t>Sedacija_7d</t>
  </si>
  <si>
    <t>Relaksantai_7d</t>
  </si>
  <si>
    <t>NIV taip/ne</t>
  </si>
  <si>
    <t>HFO taip/ne</t>
  </si>
  <si>
    <t>Admission Type</t>
  </si>
  <si>
    <t>TBW_1</t>
  </si>
  <si>
    <t>TBW_5</t>
  </si>
  <si>
    <t>TBW/FFM × 100%_1</t>
  </si>
  <si>
    <t>TBW/FFM × 100%_5</t>
  </si>
  <si>
    <t>TBW/FFM × 100%_7</t>
  </si>
  <si>
    <t>FK_%_pokytis_1-7</t>
  </si>
  <si>
    <t>FK_%_pokytis_1-5</t>
  </si>
  <si>
    <t>TBW_7</t>
  </si>
  <si>
    <t>n/A</t>
  </si>
  <si>
    <t>Trukme_iki_RITS</t>
  </si>
  <si>
    <t>Trukme_po_RITS</t>
  </si>
  <si>
    <t>DPV_trukme_val._7</t>
  </si>
  <si>
    <t>DPV_taip/ne_7</t>
  </si>
  <si>
    <t>Pirmine_bakterine_infekcija</t>
  </si>
  <si>
    <t>ECW_TBW_1</t>
  </si>
  <si>
    <t>ECW_TBW_5</t>
  </si>
  <si>
    <t>ECW_TBW_7</t>
  </si>
  <si>
    <t>Laktatas_5_para</t>
  </si>
  <si>
    <t>Laktatas_7_para</t>
  </si>
  <si>
    <t>Vazopresoriai_5_para</t>
  </si>
  <si>
    <t>Vazopresoriai_7_para</t>
  </si>
  <si>
    <t>Vazopresoriai_max_7</t>
  </si>
  <si>
    <t>CRB_5_para</t>
  </si>
  <si>
    <t>CRB_7_para</t>
  </si>
  <si>
    <t>PCT_5_para</t>
  </si>
  <si>
    <t>PCT_7_para</t>
  </si>
  <si>
    <t>CRB_1_para</t>
  </si>
  <si>
    <t>PCT_1_para</t>
  </si>
  <si>
    <t>Laktatas_1_para</t>
  </si>
  <si>
    <t>Vazopresoriai_1_para</t>
  </si>
  <si>
    <t>ICW_1</t>
  </si>
  <si>
    <t>ICW_7</t>
  </si>
  <si>
    <t>ICW_5</t>
  </si>
  <si>
    <t>ECW_1</t>
  </si>
  <si>
    <t>ECW_5</t>
  </si>
  <si>
    <t>ECW_7</t>
  </si>
  <si>
    <t>ICW_TBW_1</t>
  </si>
  <si>
    <t>ICW_TBW_5</t>
  </si>
  <si>
    <t>ICW_TBW_7</t>
  </si>
  <si>
    <t>Taip</t>
  </si>
  <si>
    <t>Ne</t>
  </si>
  <si>
    <t>Moteris</t>
  </si>
  <si>
    <t>Vyras</t>
  </si>
  <si>
    <t>Kaire</t>
  </si>
  <si>
    <t>Desine</t>
  </si>
  <si>
    <t>Medical</t>
  </si>
  <si>
    <t>Surgical</t>
  </si>
  <si>
    <t>Trauma</t>
  </si>
  <si>
    <t>DPV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</si>
</sst>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ajor"/>
    </font>
    <font>
      <sz val="10"/>
      <color theme="1"/>
      <name val="Calibri"/>
      <family val="2"/>
      <scheme val="major"/>
    </font>
    <font>
      <b/>
      <sz val="8"/>
      <color theme="1"/>
      <name val="Calibri"/>
      <family val="2"/>
      <charset val="186"/>
      <scheme val="minor"/>
    </font>
    <font>
      <b/>
      <sz val="8"/>
      <color rgb="FF1F1F1F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0" borderId="1" xfId="0" applyFont="1" applyBorder="1" applyAlignment="1">
      <alignment horizontal="right" wrapText="1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 wrapText="1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right" wrapText="1"/>
    </xf>
    <xf numFmtId="0" fontId="2" fillId="0" borderId="0" xfId="0" applyFont="1"/>
    <xf numFmtId="0" fontId="2" fillId="0" borderId="3" xfId="0" applyFont="1" applyBorder="1" applyAlignment="1">
      <alignment horizontal="right" wrapText="1"/>
    </xf>
    <xf numFmtId="0" fontId="2" fillId="0" borderId="4" xfId="0" applyFont="1" applyBorder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/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/>
    <xf numFmtId="0" fontId="7" fillId="3" borderId="1" xfId="0" applyFont="1" applyFill="1" applyBorder="1"/>
  </cellXfs>
  <cellStyles count="2">
    <cellStyle name="Įprastas 2" xfId="1" xr:uid="{55F2D605-5859-411F-9EE0-302B06C2DAC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305"/>
  <sheetViews>
    <sheetView tabSelected="1" workbookViewId="0">
      <pane ySplit="1" topLeftCell="A2" activePane="bottomLeft" state="frozen"/>
      <selection pane="bottomLeft" activeCell="R2" sqref="R2"/>
    </sheetView>
  </sheetViews>
  <sheetFormatPr defaultColWidth="14.44140625" defaultRowHeight="14.4" x14ac:dyDescent="0.3"/>
  <cols>
    <col min="1" max="1" width="3.109375" style="2" bestFit="1" customWidth="1"/>
    <col min="2" max="2" width="5.6640625" style="2" bestFit="1" customWidth="1"/>
    <col min="3" max="3" width="5.5546875" style="2" bestFit="1" customWidth="1"/>
    <col min="4" max="4" width="4.88671875" style="2" bestFit="1" customWidth="1"/>
    <col min="5" max="5" width="5.109375" style="2" bestFit="1" customWidth="1"/>
    <col min="6" max="6" width="4.6640625" style="2" bestFit="1" customWidth="1"/>
    <col min="7" max="7" width="7.33203125" style="2" bestFit="1" customWidth="1"/>
    <col min="8" max="9" width="5.44140625" style="2" bestFit="1" customWidth="1"/>
    <col min="10" max="11" width="7" style="2" bestFit="1" customWidth="1"/>
    <col min="12" max="12" width="10.21875" style="2" bestFit="1" customWidth="1"/>
    <col min="13" max="13" width="8.5546875" style="2" bestFit="1" customWidth="1"/>
    <col min="14" max="14" width="10.5546875" style="2" bestFit="1" customWidth="1"/>
    <col min="15" max="15" width="10.77734375" style="2" bestFit="1" customWidth="1"/>
    <col min="16" max="16" width="9" style="2" bestFit="1" customWidth="1"/>
    <col min="17" max="17" width="9.109375" style="2" bestFit="1" customWidth="1"/>
    <col min="18" max="18" width="11.44140625" style="2" bestFit="1" customWidth="1"/>
    <col min="19" max="19" width="11.21875" style="2" bestFit="1" customWidth="1"/>
    <col min="20" max="20" width="7.44140625" style="2" bestFit="1" customWidth="1"/>
    <col min="21" max="21" width="12.6640625" style="2" bestFit="1" customWidth="1"/>
    <col min="22" max="22" width="10" style="2" bestFit="1" customWidth="1"/>
    <col min="23" max="23" width="10.5546875" style="2" bestFit="1" customWidth="1"/>
    <col min="24" max="24" width="7.88671875" style="2" bestFit="1" customWidth="1"/>
    <col min="25" max="25" width="11.6640625" style="2" bestFit="1" customWidth="1"/>
    <col min="26" max="26" width="8.21875" style="2" bestFit="1" customWidth="1"/>
    <col min="27" max="27" width="6.21875" style="2" bestFit="1" customWidth="1"/>
    <col min="28" max="28" width="7.77734375" style="2" bestFit="1" customWidth="1"/>
    <col min="29" max="29" width="13" style="2" bestFit="1" customWidth="1"/>
    <col min="30" max="30" width="7.5546875" style="2" bestFit="1" customWidth="1"/>
    <col min="31" max="31" width="9.77734375" style="2" bestFit="1" customWidth="1"/>
    <col min="32" max="32" width="14.109375" style="2" bestFit="1" customWidth="1"/>
    <col min="33" max="33" width="10.109375" style="2" bestFit="1" customWidth="1"/>
    <col min="34" max="34" width="14.109375" style="2" bestFit="1" customWidth="1"/>
    <col min="35" max="35" width="13.44140625" style="2" bestFit="1" customWidth="1"/>
    <col min="36" max="36" width="17.44140625" style="2" bestFit="1" customWidth="1"/>
    <col min="37" max="37" width="11.44140625" style="2" bestFit="1" customWidth="1"/>
    <col min="38" max="38" width="10" style="2" bestFit="1" customWidth="1"/>
    <col min="39" max="39" width="9.33203125" style="2" bestFit="1" customWidth="1"/>
    <col min="40" max="42" width="7.88671875" style="2" bestFit="1" customWidth="1"/>
    <col min="43" max="43" width="6.21875" style="2" bestFit="1" customWidth="1"/>
    <col min="44" max="46" width="7.77734375" style="2" bestFit="1" customWidth="1"/>
    <col min="47" max="47" width="9.88671875" style="2" bestFit="1" customWidth="1"/>
    <col min="48" max="48" width="10.44140625" style="2" bestFit="1" customWidth="1"/>
    <col min="49" max="49" width="9.33203125" style="2" bestFit="1" customWidth="1"/>
    <col min="50" max="52" width="10.5546875" style="2" bestFit="1" customWidth="1"/>
    <col min="53" max="53" width="13.77734375" style="2" bestFit="1" customWidth="1"/>
    <col min="54" max="56" width="13.88671875" style="2" bestFit="1" customWidth="1"/>
    <col min="57" max="57" width="2.5546875" style="2" bestFit="1" customWidth="1"/>
    <col min="58" max="58" width="8.109375" style="2" bestFit="1" customWidth="1"/>
    <col min="59" max="59" width="4.44140625" style="2" bestFit="1" customWidth="1"/>
    <col min="60" max="61" width="12.109375" style="2" bestFit="1" customWidth="1"/>
    <col min="62" max="62" width="16.33203125" style="2" bestFit="1" customWidth="1"/>
    <col min="63" max="65" width="10.6640625" style="2" bestFit="1" customWidth="1"/>
    <col min="66" max="67" width="6.44140625" style="2" bestFit="1" customWidth="1"/>
    <col min="68" max="69" width="11.5546875" style="2" bestFit="1" customWidth="1"/>
    <col min="70" max="72" width="5" style="2" bestFit="1" customWidth="1"/>
    <col min="73" max="75" width="4.6640625" style="2" bestFit="1" customWidth="1"/>
    <col min="76" max="78" width="5" style="2" bestFit="1" customWidth="1"/>
    <col min="79" max="81" width="8.88671875" style="2" bestFit="1" customWidth="1"/>
    <col min="82" max="84" width="8.44140625" style="2" bestFit="1" customWidth="1"/>
    <col min="85" max="87" width="4.77734375" style="2" bestFit="1" customWidth="1"/>
    <col min="88" max="89" width="7.5546875" style="2" bestFit="1" customWidth="1"/>
    <col min="90" max="91" width="12.6640625" style="2" bestFit="1" customWidth="1"/>
    <col min="92" max="94" width="13" style="2" bestFit="1" customWidth="1"/>
    <col min="95" max="97" width="15.6640625" style="2" bestFit="1" customWidth="1"/>
    <col min="98" max="99" width="18.5546875" style="2" bestFit="1" customWidth="1"/>
    <col min="100" max="101" width="23.77734375" style="2" bestFit="1" customWidth="1"/>
    <col min="102" max="104" width="9.33203125" bestFit="1" customWidth="1"/>
    <col min="105" max="106" width="9.77734375" bestFit="1" customWidth="1"/>
    <col min="107" max="108" width="14.109375" bestFit="1" customWidth="1"/>
    <col min="109" max="111" width="9.33203125" bestFit="1" customWidth="1"/>
    <col min="112" max="112" width="9.77734375" bestFit="1" customWidth="1"/>
    <col min="113" max="113" width="9.77734375" style="2" bestFit="1" customWidth="1"/>
    <col min="114" max="115" width="13.88671875" style="2" bestFit="1" customWidth="1"/>
    <col min="116" max="116" width="17.88671875" style="2" bestFit="1" customWidth="1"/>
    <col min="117" max="117" width="13.21875" style="2" bestFit="1" customWidth="1"/>
    <col min="118" max="118" width="4.44140625" style="2" bestFit="1" customWidth="1"/>
    <col min="119" max="119" width="15.5546875" style="2" bestFit="1" customWidth="1"/>
    <col min="120" max="120" width="8" style="2" bestFit="1" customWidth="1"/>
    <col min="121" max="121" width="11.88671875" style="2" bestFit="1" customWidth="1"/>
    <col min="122" max="122" width="2.44140625" style="2" bestFit="1" customWidth="1"/>
    <col min="123" max="123" width="5.109375" style="2" bestFit="1" customWidth="1"/>
    <col min="124" max="124" width="7.44140625" style="2" bestFit="1" customWidth="1"/>
    <col min="125" max="125" width="12" style="2" bestFit="1" customWidth="1"/>
    <col min="126" max="126" width="4.44140625" style="2" bestFit="1" customWidth="1"/>
    <col min="127" max="127" width="9.5546875" style="2" bestFit="1" customWidth="1"/>
    <col min="128" max="128" width="3.21875" style="2" bestFit="1" customWidth="1"/>
    <col min="129" max="129" width="10" style="2" bestFit="1" customWidth="1"/>
    <col min="130" max="130" width="7.88671875" style="2" bestFit="1" customWidth="1"/>
    <col min="131" max="131" width="9.33203125" style="2" bestFit="1" customWidth="1"/>
    <col min="132" max="132" width="4.109375" style="2" bestFit="1" customWidth="1"/>
    <col min="133" max="133" width="3.44140625" style="2" bestFit="1" customWidth="1"/>
    <col min="134" max="134" width="3" style="2" bestFit="1" customWidth="1"/>
    <col min="135" max="135" width="5" style="2" bestFit="1" customWidth="1"/>
    <col min="136" max="136" width="7.33203125" style="2" bestFit="1" customWidth="1"/>
    <col min="137" max="137" width="3.21875" style="2" bestFit="1" customWidth="1"/>
    <col min="138" max="138" width="23" style="2" bestFit="1" customWidth="1"/>
    <col min="139" max="139" width="5" style="2" bestFit="1" customWidth="1"/>
    <col min="140" max="140" width="24.33203125" style="2" bestFit="1" customWidth="1"/>
    <col min="141" max="141" width="12.109375" style="2" bestFit="1" customWidth="1"/>
    <col min="142" max="142" width="5" style="2" bestFit="1" customWidth="1"/>
    <col min="143" max="143" width="12.88671875" style="2" bestFit="1" customWidth="1"/>
    <col min="144" max="144" width="12" style="2" bestFit="1" customWidth="1"/>
    <col min="145" max="145" width="5" style="2" bestFit="1" customWidth="1"/>
    <col min="146" max="146" width="12.6640625" style="2" bestFit="1" customWidth="1"/>
    <col min="147" max="147" width="16.33203125" style="2" bestFit="1" customWidth="1"/>
    <col min="148" max="148" width="16.77734375" style="2" bestFit="1" customWidth="1"/>
    <col min="149" max="149" width="16.33203125" style="2" bestFit="1" customWidth="1"/>
    <col min="150" max="150" width="16.77734375" style="2" bestFit="1" customWidth="1"/>
    <col min="151" max="16384" width="14.44140625" style="2"/>
  </cols>
  <sheetData>
    <row r="1" spans="1:150" s="21" customFormat="1" ht="10.199999999999999" x14ac:dyDescent="0.2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151</v>
      </c>
      <c r="M1" s="22" t="s">
        <v>11</v>
      </c>
      <c r="N1" s="22" t="s">
        <v>161</v>
      </c>
      <c r="O1" s="22" t="s">
        <v>162</v>
      </c>
      <c r="P1" s="22" t="s">
        <v>12</v>
      </c>
      <c r="Q1" s="22" t="s">
        <v>13</v>
      </c>
      <c r="R1" s="22" t="s">
        <v>14</v>
      </c>
      <c r="S1" s="21" t="s">
        <v>15</v>
      </c>
      <c r="T1" s="21" t="s">
        <v>200</v>
      </c>
      <c r="U1" s="21" t="s">
        <v>163</v>
      </c>
      <c r="V1" s="21" t="s">
        <v>164</v>
      </c>
      <c r="W1" s="22" t="s">
        <v>16</v>
      </c>
      <c r="X1" s="22" t="s">
        <v>149</v>
      </c>
      <c r="Y1" s="22" t="s">
        <v>17</v>
      </c>
      <c r="Z1" s="22" t="s">
        <v>150</v>
      </c>
      <c r="AA1" s="21" t="s">
        <v>18</v>
      </c>
      <c r="AB1" s="21" t="s">
        <v>147</v>
      </c>
      <c r="AC1" s="21" t="s">
        <v>19</v>
      </c>
      <c r="AD1" s="21" t="s">
        <v>20</v>
      </c>
      <c r="AE1" s="21" t="s">
        <v>148</v>
      </c>
      <c r="AF1" s="21" t="s">
        <v>21</v>
      </c>
      <c r="AG1" s="21" t="s">
        <v>22</v>
      </c>
      <c r="AH1" s="21" t="s">
        <v>23</v>
      </c>
      <c r="AI1" s="21" t="s">
        <v>24</v>
      </c>
      <c r="AJ1" s="21" t="s">
        <v>25</v>
      </c>
      <c r="AK1" s="21" t="s">
        <v>26</v>
      </c>
      <c r="AL1" s="21" t="s">
        <v>27</v>
      </c>
      <c r="AM1" s="22" t="s">
        <v>28</v>
      </c>
      <c r="AN1" s="22" t="s">
        <v>178</v>
      </c>
      <c r="AO1" s="22" t="s">
        <v>174</v>
      </c>
      <c r="AP1" s="22" t="s">
        <v>175</v>
      </c>
      <c r="AQ1" s="22" t="s">
        <v>29</v>
      </c>
      <c r="AR1" s="22" t="s">
        <v>179</v>
      </c>
      <c r="AS1" s="22" t="s">
        <v>176</v>
      </c>
      <c r="AT1" s="22" t="s">
        <v>177</v>
      </c>
      <c r="AU1" s="22" t="s">
        <v>30</v>
      </c>
      <c r="AV1" s="22" t="s">
        <v>31</v>
      </c>
      <c r="AW1" s="22" t="s">
        <v>32</v>
      </c>
      <c r="AX1" s="22" t="s">
        <v>180</v>
      </c>
      <c r="AY1" s="22" t="s">
        <v>169</v>
      </c>
      <c r="AZ1" s="22" t="s">
        <v>170</v>
      </c>
      <c r="BA1" s="22" t="s">
        <v>173</v>
      </c>
      <c r="BB1" s="22" t="s">
        <v>181</v>
      </c>
      <c r="BC1" s="22" t="s">
        <v>171</v>
      </c>
      <c r="BD1" s="22" t="s">
        <v>172</v>
      </c>
      <c r="BE1" s="22" t="s">
        <v>33</v>
      </c>
      <c r="BF1" s="22" t="s">
        <v>34</v>
      </c>
      <c r="BG1" s="22" t="s">
        <v>35</v>
      </c>
      <c r="BH1" s="22" t="s">
        <v>36</v>
      </c>
      <c r="BI1" s="22" t="s">
        <v>37</v>
      </c>
      <c r="BJ1" s="22" t="s">
        <v>38</v>
      </c>
      <c r="BK1" s="21" t="s">
        <v>39</v>
      </c>
      <c r="BL1" s="21" t="s">
        <v>40</v>
      </c>
      <c r="BM1" s="21" t="s">
        <v>41</v>
      </c>
      <c r="BN1" s="21" t="s">
        <v>42</v>
      </c>
      <c r="BO1" s="21" t="s">
        <v>43</v>
      </c>
      <c r="BP1" s="23" t="s">
        <v>158</v>
      </c>
      <c r="BQ1" s="23" t="s">
        <v>157</v>
      </c>
      <c r="BR1" s="21" t="s">
        <v>152</v>
      </c>
      <c r="BS1" s="21" t="s">
        <v>153</v>
      </c>
      <c r="BT1" s="21" t="s">
        <v>159</v>
      </c>
      <c r="BU1" s="21" t="s">
        <v>182</v>
      </c>
      <c r="BV1" s="21" t="s">
        <v>184</v>
      </c>
      <c r="BW1" s="21" t="s">
        <v>183</v>
      </c>
      <c r="BX1" s="21" t="s">
        <v>185</v>
      </c>
      <c r="BY1" s="21" t="s">
        <v>186</v>
      </c>
      <c r="BZ1" s="21" t="s">
        <v>187</v>
      </c>
      <c r="CA1" s="24" t="s">
        <v>188</v>
      </c>
      <c r="CB1" s="24" t="s">
        <v>189</v>
      </c>
      <c r="CC1" s="24" t="s">
        <v>190</v>
      </c>
      <c r="CD1" s="24" t="s">
        <v>166</v>
      </c>
      <c r="CE1" s="24" t="s">
        <v>167</v>
      </c>
      <c r="CF1" s="24" t="s">
        <v>168</v>
      </c>
      <c r="CG1" s="21" t="s">
        <v>44</v>
      </c>
      <c r="CH1" s="21" t="s">
        <v>45</v>
      </c>
      <c r="CI1" s="21" t="s">
        <v>46</v>
      </c>
      <c r="CJ1" s="21" t="s">
        <v>47</v>
      </c>
      <c r="CK1" s="21" t="s">
        <v>48</v>
      </c>
      <c r="CL1" s="23" t="s">
        <v>143</v>
      </c>
      <c r="CM1" s="23" t="s">
        <v>144</v>
      </c>
      <c r="CN1" s="23" t="s">
        <v>154</v>
      </c>
      <c r="CO1" s="23" t="s">
        <v>155</v>
      </c>
      <c r="CP1" s="23" t="s">
        <v>156</v>
      </c>
      <c r="CQ1" s="21" t="s">
        <v>49</v>
      </c>
      <c r="CR1" s="21" t="s">
        <v>50</v>
      </c>
      <c r="CS1" s="21" t="s">
        <v>51</v>
      </c>
      <c r="CT1" s="21" t="s">
        <v>52</v>
      </c>
      <c r="CU1" s="21" t="s">
        <v>53</v>
      </c>
      <c r="CV1" s="23" t="s">
        <v>145</v>
      </c>
      <c r="CW1" s="23" t="s">
        <v>146</v>
      </c>
      <c r="CX1" s="21" t="s">
        <v>54</v>
      </c>
      <c r="CY1" s="21" t="s">
        <v>55</v>
      </c>
      <c r="CZ1" s="21" t="s">
        <v>56</v>
      </c>
      <c r="DA1" s="21" t="s">
        <v>57</v>
      </c>
      <c r="DB1" s="21" t="s">
        <v>58</v>
      </c>
      <c r="DC1" s="21" t="s">
        <v>59</v>
      </c>
      <c r="DD1" s="21" t="s">
        <v>60</v>
      </c>
      <c r="DE1" s="21" t="s">
        <v>61</v>
      </c>
      <c r="DF1" s="21" t="s">
        <v>62</v>
      </c>
      <c r="DG1" s="21" t="s">
        <v>63</v>
      </c>
      <c r="DH1" s="21" t="s">
        <v>64</v>
      </c>
      <c r="DI1" s="21" t="s">
        <v>65</v>
      </c>
      <c r="DJ1" s="21" t="s">
        <v>66</v>
      </c>
      <c r="DK1" s="21" t="s">
        <v>67</v>
      </c>
      <c r="DL1" s="21" t="s">
        <v>165</v>
      </c>
      <c r="DM1" s="21" t="s">
        <v>68</v>
      </c>
      <c r="DN1" s="21" t="s">
        <v>69</v>
      </c>
      <c r="DO1" s="21" t="s">
        <v>70</v>
      </c>
      <c r="DP1" s="21" t="s">
        <v>71</v>
      </c>
      <c r="DQ1" s="21" t="s">
        <v>72</v>
      </c>
      <c r="DR1" s="21" t="s">
        <v>73</v>
      </c>
      <c r="DS1" s="21" t="s">
        <v>74</v>
      </c>
      <c r="DT1" s="21" t="s">
        <v>75</v>
      </c>
      <c r="DU1" s="21" t="s">
        <v>76</v>
      </c>
      <c r="DV1" s="21" t="s">
        <v>77</v>
      </c>
      <c r="DW1" s="21" t="s">
        <v>78</v>
      </c>
      <c r="DX1" s="21" t="s">
        <v>79</v>
      </c>
      <c r="DY1" s="21" t="s">
        <v>80</v>
      </c>
      <c r="DZ1" s="21" t="s">
        <v>81</v>
      </c>
      <c r="EA1" s="21" t="s">
        <v>82</v>
      </c>
      <c r="EB1" s="21" t="s">
        <v>83</v>
      </c>
      <c r="EC1" s="21" t="s">
        <v>84</v>
      </c>
      <c r="ED1" s="21" t="s">
        <v>85</v>
      </c>
      <c r="EE1" s="21" t="s">
        <v>86</v>
      </c>
      <c r="EF1" s="21" t="s">
        <v>87</v>
      </c>
      <c r="EG1" s="21" t="s">
        <v>88</v>
      </c>
      <c r="EH1" s="21" t="s">
        <v>89</v>
      </c>
      <c r="EI1" s="21" t="s">
        <v>90</v>
      </c>
      <c r="EJ1" s="21" t="s">
        <v>91</v>
      </c>
      <c r="EK1" s="21" t="s">
        <v>92</v>
      </c>
      <c r="EL1" s="21" t="s">
        <v>90</v>
      </c>
      <c r="EM1" s="21" t="s">
        <v>93</v>
      </c>
      <c r="EN1" s="21" t="s">
        <v>94</v>
      </c>
      <c r="EO1" s="21" t="s">
        <v>90</v>
      </c>
      <c r="EP1" s="21" t="s">
        <v>95</v>
      </c>
      <c r="EQ1" s="21" t="s">
        <v>96</v>
      </c>
      <c r="ER1" s="21" t="s">
        <v>97</v>
      </c>
      <c r="ES1" s="21" t="s">
        <v>98</v>
      </c>
      <c r="ET1" s="21" t="s">
        <v>99</v>
      </c>
    </row>
    <row r="2" spans="1:150" ht="10.199999999999999" x14ac:dyDescent="0.2">
      <c r="A2" s="3" t="s">
        <v>100</v>
      </c>
      <c r="B2" s="3" t="s">
        <v>191</v>
      </c>
      <c r="C2" s="3" t="s">
        <v>194</v>
      </c>
      <c r="D2" s="2" t="s">
        <v>196</v>
      </c>
      <c r="E2" s="5">
        <v>72</v>
      </c>
      <c r="F2" s="5">
        <v>26.9</v>
      </c>
      <c r="G2" s="5" t="s">
        <v>192</v>
      </c>
      <c r="H2" s="5">
        <v>4</v>
      </c>
      <c r="I2" s="2">
        <v>4</v>
      </c>
      <c r="J2" s="5">
        <v>12</v>
      </c>
      <c r="K2" s="5">
        <v>5</v>
      </c>
      <c r="L2" s="5" t="s">
        <v>197</v>
      </c>
      <c r="M2" s="5">
        <v>22</v>
      </c>
      <c r="N2" s="5">
        <v>6</v>
      </c>
      <c r="O2" s="5">
        <f t="shared" ref="O2:O33" si="0">P2-M2</f>
        <v>21</v>
      </c>
      <c r="P2" s="5">
        <v>43</v>
      </c>
      <c r="Q2" s="5">
        <v>1</v>
      </c>
      <c r="R2" s="5">
        <v>1</v>
      </c>
      <c r="S2" s="5">
        <v>350</v>
      </c>
      <c r="T2" s="5" t="s">
        <v>191</v>
      </c>
      <c r="U2" s="11">
        <v>129</v>
      </c>
      <c r="V2" s="11">
        <v>1</v>
      </c>
      <c r="W2" s="5">
        <v>0</v>
      </c>
      <c r="X2" s="5">
        <v>0</v>
      </c>
      <c r="Y2" s="5">
        <v>58</v>
      </c>
      <c r="Z2" s="5">
        <v>1</v>
      </c>
      <c r="AA2" s="5">
        <v>1</v>
      </c>
      <c r="AB2" s="5">
        <v>7</v>
      </c>
      <c r="AC2" s="5">
        <v>12.4</v>
      </c>
      <c r="AD2" s="5" t="s">
        <v>191</v>
      </c>
      <c r="AE2" s="5">
        <v>1</v>
      </c>
      <c r="AF2" s="5">
        <v>2</v>
      </c>
      <c r="AG2" s="5">
        <v>16.5</v>
      </c>
      <c r="AH2" s="5">
        <v>19.2</v>
      </c>
      <c r="AI2" s="5">
        <v>0.88</v>
      </c>
      <c r="AJ2" s="5">
        <v>1.1499999999999999</v>
      </c>
      <c r="AK2" s="2">
        <v>48.1</v>
      </c>
      <c r="AL2" s="2">
        <v>48.1</v>
      </c>
      <c r="AM2" s="2">
        <v>314.5</v>
      </c>
      <c r="AN2" s="2">
        <v>314.5</v>
      </c>
      <c r="AO2" s="2">
        <v>149.9</v>
      </c>
      <c r="AP2" s="2">
        <v>148.4</v>
      </c>
      <c r="AQ2" s="2">
        <v>0.61</v>
      </c>
      <c r="AR2" s="2">
        <v>0.47</v>
      </c>
      <c r="AS2" s="2">
        <v>0.3</v>
      </c>
      <c r="AT2" s="2">
        <v>0.61</v>
      </c>
      <c r="AU2" s="2">
        <v>22.7</v>
      </c>
      <c r="AV2" s="2">
        <v>3.04</v>
      </c>
      <c r="AW2" s="2">
        <v>3.04</v>
      </c>
      <c r="AX2" s="2">
        <v>4.6100000000000003</v>
      </c>
      <c r="AY2" s="2">
        <v>1.54</v>
      </c>
      <c r="AZ2" s="2">
        <v>1.46</v>
      </c>
      <c r="BA2" s="2">
        <v>0.01</v>
      </c>
      <c r="BB2" s="2">
        <v>0</v>
      </c>
      <c r="BC2" s="2">
        <v>0.01</v>
      </c>
      <c r="BD2" s="2">
        <v>0.01</v>
      </c>
      <c r="BE2" s="5">
        <v>0</v>
      </c>
      <c r="BF2" s="5">
        <v>0</v>
      </c>
      <c r="BG2" s="5">
        <v>0</v>
      </c>
      <c r="BH2" s="2">
        <v>2455</v>
      </c>
      <c r="BI2" s="5">
        <v>2855</v>
      </c>
      <c r="BJ2" s="5">
        <v>-7273</v>
      </c>
      <c r="BK2" s="5">
        <v>3.18</v>
      </c>
      <c r="BL2" s="5">
        <v>2.82</v>
      </c>
      <c r="BM2" s="5">
        <v>2.6</v>
      </c>
      <c r="BN2" s="2">
        <v>-0.36000000000000032</v>
      </c>
      <c r="BO2" s="2">
        <v>-0.58000000000000007</v>
      </c>
      <c r="BP2" s="2">
        <f t="shared" ref="BP2:BP33" si="1">BN2*100/BK2</f>
        <v>-11.32075471698114</v>
      </c>
      <c r="BQ2" s="2">
        <f t="shared" ref="BQ2:BQ33" si="2">BO2*100/BK2</f>
        <v>-18.238993710691826</v>
      </c>
      <c r="BR2" s="5">
        <v>49.6</v>
      </c>
      <c r="BS2" s="5">
        <v>53</v>
      </c>
      <c r="BT2" s="5">
        <v>51.7</v>
      </c>
      <c r="BU2" s="5">
        <v>29</v>
      </c>
      <c r="BV2" s="5">
        <v>30.9</v>
      </c>
      <c r="BW2" s="5">
        <v>29.8</v>
      </c>
      <c r="BX2" s="5">
        <v>20.6</v>
      </c>
      <c r="BY2" s="5">
        <v>22.1</v>
      </c>
      <c r="BZ2" s="5">
        <v>21.9</v>
      </c>
      <c r="CA2" s="5">
        <f>BU2/BR2</f>
        <v>0.58467741935483875</v>
      </c>
      <c r="CB2" s="5">
        <f>BV2/BS2</f>
        <v>0.58301886792452828</v>
      </c>
      <c r="CC2" s="5">
        <f>BW2/BT2</f>
        <v>0.57640232108317213</v>
      </c>
      <c r="CD2" s="5">
        <v>0.41499999999999998</v>
      </c>
      <c r="CE2" s="5">
        <v>0.41699999999999998</v>
      </c>
      <c r="CF2" s="5">
        <v>0.42299999999999999</v>
      </c>
      <c r="CG2" s="5">
        <v>66.099999999999994</v>
      </c>
      <c r="CH2" s="5">
        <v>70.2</v>
      </c>
      <c r="CI2" s="5">
        <v>68.7</v>
      </c>
      <c r="CJ2" s="2">
        <f t="shared" ref="CJ2:CJ33" si="3">CH2-CG2</f>
        <v>4.1000000000000085</v>
      </c>
      <c r="CK2" s="2">
        <f t="shared" ref="CK2:CK33" si="4">CI2-CG2</f>
        <v>2.6000000000000085</v>
      </c>
      <c r="CL2" s="2">
        <f t="shared" ref="CL2:CL33" si="5">CJ2*100/CG2</f>
        <v>6.202723146747366</v>
      </c>
      <c r="CM2" s="2">
        <f t="shared" ref="CM2:CM33" si="6">CK2*100/CG2</f>
        <v>3.9334341906202854</v>
      </c>
      <c r="CN2" s="2">
        <f t="shared" ref="CN2:CN33" si="7">BR2/CG2*100</f>
        <v>75.037821482602126</v>
      </c>
      <c r="CO2" s="2">
        <f t="shared" ref="CO2:CO33" si="8">BS2/CH2*100</f>
        <v>75.498575498575491</v>
      </c>
      <c r="CP2" s="2">
        <f t="shared" ref="CP2:CP33" si="9">BT2/CI2*100</f>
        <v>75.254730713246005</v>
      </c>
      <c r="CQ2" s="5">
        <v>35.799999999999997</v>
      </c>
      <c r="CR2" s="5">
        <v>38.299999999999997</v>
      </c>
      <c r="CS2" s="5">
        <v>36.9</v>
      </c>
      <c r="CT2" s="2">
        <f t="shared" ref="CT2:CT33" si="10">CR2-CQ2</f>
        <v>2.5</v>
      </c>
      <c r="CU2" s="2">
        <f t="shared" ref="CU2:CU33" si="11">CS2-CQ2</f>
        <v>1.1000000000000014</v>
      </c>
      <c r="CV2" s="2">
        <f t="shared" ref="CV2:CV33" si="12">CT2*100/CQ2</f>
        <v>6.9832402234636879</v>
      </c>
      <c r="CW2" s="2">
        <f t="shared" ref="CW2:CW33" si="13">CU2*100/CQ2</f>
        <v>3.0726256983240265</v>
      </c>
      <c r="CX2" s="2">
        <v>5.5600000000000005</v>
      </c>
      <c r="CY2" s="2">
        <v>5.24</v>
      </c>
      <c r="CZ2" s="2">
        <v>6.25</v>
      </c>
      <c r="DA2" s="2">
        <v>-0.32000000000000028</v>
      </c>
      <c r="DB2" s="2">
        <v>0.6899999999999995</v>
      </c>
      <c r="DC2" s="2">
        <v>-5.7553956834532416</v>
      </c>
      <c r="DD2" s="2">
        <v>12.410071942446033</v>
      </c>
      <c r="DE2" s="2">
        <v>11.57</v>
      </c>
      <c r="DF2" s="2">
        <v>11.399999999999999</v>
      </c>
      <c r="DG2" s="2">
        <v>12.07</v>
      </c>
      <c r="DH2" s="2">
        <v>-0.17000000000000171</v>
      </c>
      <c r="DI2" s="2">
        <v>0.5</v>
      </c>
      <c r="DJ2" s="2">
        <v>-1.4693171996542931</v>
      </c>
      <c r="DK2" s="2">
        <v>4.3215211754537597</v>
      </c>
      <c r="DL2" s="2">
        <v>0</v>
      </c>
      <c r="DM2" s="2">
        <v>1</v>
      </c>
      <c r="DN2" s="2">
        <v>1</v>
      </c>
      <c r="DO2" s="2">
        <v>0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1</v>
      </c>
      <c r="EA2" s="2">
        <v>2</v>
      </c>
      <c r="EB2" s="2">
        <v>1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28.17</v>
      </c>
      <c r="EI2" s="2">
        <v>35.6</v>
      </c>
      <c r="EJ2" s="2">
        <v>79.12921348314606</v>
      </c>
      <c r="EK2" s="2">
        <v>28.17</v>
      </c>
      <c r="EL2" s="2">
        <v>35.6</v>
      </c>
      <c r="EM2" s="2">
        <v>79.12921348314606</v>
      </c>
      <c r="EN2" s="2">
        <v>28.03</v>
      </c>
      <c r="EO2" s="2">
        <v>35.6</v>
      </c>
      <c r="EP2" s="2">
        <v>78.735955056179776</v>
      </c>
      <c r="EQ2" s="2">
        <v>55.1</v>
      </c>
      <c r="ER2" s="2">
        <v>60.52</v>
      </c>
      <c r="ES2" s="2">
        <v>48.46</v>
      </c>
      <c r="ET2" s="2">
        <v>60.77</v>
      </c>
    </row>
    <row r="3" spans="1:150" ht="10.199999999999999" x14ac:dyDescent="0.2">
      <c r="A3" s="3" t="s">
        <v>101</v>
      </c>
      <c r="B3" s="3" t="s">
        <v>191</v>
      </c>
      <c r="C3" s="3" t="s">
        <v>194</v>
      </c>
      <c r="D3" s="2" t="s">
        <v>196</v>
      </c>
      <c r="E3" s="5">
        <v>62</v>
      </c>
      <c r="F3" s="5">
        <v>32.5</v>
      </c>
      <c r="G3" s="5" t="s">
        <v>191</v>
      </c>
      <c r="H3" s="5">
        <v>2</v>
      </c>
      <c r="I3" s="2">
        <v>2</v>
      </c>
      <c r="J3" s="5">
        <v>15</v>
      </c>
      <c r="K3" s="5">
        <v>5</v>
      </c>
      <c r="L3" s="5" t="s">
        <v>197</v>
      </c>
      <c r="M3" s="5">
        <v>21</v>
      </c>
      <c r="N3" s="5">
        <v>2</v>
      </c>
      <c r="O3" s="5">
        <f t="shared" si="0"/>
        <v>2</v>
      </c>
      <c r="P3" s="5">
        <v>23</v>
      </c>
      <c r="Q3" s="5">
        <v>0</v>
      </c>
      <c r="R3" s="5">
        <v>0</v>
      </c>
      <c r="S3" s="5">
        <v>179</v>
      </c>
      <c r="T3" s="5" t="s">
        <v>191</v>
      </c>
      <c r="U3" s="11">
        <v>0</v>
      </c>
      <c r="V3" s="11">
        <v>0</v>
      </c>
      <c r="W3" s="5">
        <v>0</v>
      </c>
      <c r="X3" s="5">
        <v>0</v>
      </c>
      <c r="Y3" s="5">
        <v>326</v>
      </c>
      <c r="Z3" s="5">
        <v>1</v>
      </c>
      <c r="AA3" s="5">
        <v>1</v>
      </c>
      <c r="AB3" s="5">
        <v>0</v>
      </c>
      <c r="AC3" s="5">
        <v>7.5</v>
      </c>
      <c r="AD3" s="5" t="s">
        <v>191</v>
      </c>
      <c r="AE3" s="5">
        <v>0</v>
      </c>
      <c r="AF3" s="5">
        <v>9</v>
      </c>
      <c r="AG3" s="5">
        <v>13.9</v>
      </c>
      <c r="AH3" s="5">
        <v>13.7</v>
      </c>
      <c r="AI3" s="5">
        <v>0.52</v>
      </c>
      <c r="AJ3" s="5">
        <v>0.54</v>
      </c>
      <c r="AK3" s="2">
        <v>56.8</v>
      </c>
      <c r="AL3" s="2">
        <v>47.1</v>
      </c>
      <c r="AM3" s="2">
        <v>435.6</v>
      </c>
      <c r="AN3" s="2">
        <v>15.1</v>
      </c>
      <c r="AO3" s="2">
        <v>22.3</v>
      </c>
      <c r="AP3" s="2">
        <v>22.2</v>
      </c>
      <c r="AQ3" s="2">
        <v>279.51</v>
      </c>
      <c r="AR3" s="2">
        <v>0.03</v>
      </c>
      <c r="AS3" s="2">
        <v>0.02</v>
      </c>
      <c r="AT3" s="2">
        <v>0.02</v>
      </c>
      <c r="AU3" s="2">
        <v>27.4</v>
      </c>
      <c r="AV3" s="2">
        <v>2.92</v>
      </c>
      <c r="AW3" s="2">
        <v>3.03</v>
      </c>
      <c r="AX3" s="2">
        <v>1.46</v>
      </c>
      <c r="AY3" s="2">
        <v>2.92</v>
      </c>
      <c r="AZ3" s="2">
        <v>2.42</v>
      </c>
      <c r="BA3" s="2">
        <v>0</v>
      </c>
      <c r="BB3" s="2">
        <v>0</v>
      </c>
      <c r="BC3" s="2">
        <v>0</v>
      </c>
      <c r="BD3" s="2">
        <v>0</v>
      </c>
      <c r="BE3" s="5">
        <v>1</v>
      </c>
      <c r="BF3" s="5">
        <v>95</v>
      </c>
      <c r="BG3" s="5">
        <v>0</v>
      </c>
      <c r="BH3" s="2">
        <v>345</v>
      </c>
      <c r="BI3" s="5">
        <v>555</v>
      </c>
      <c r="BJ3" s="5">
        <v>11076</v>
      </c>
      <c r="BK3" s="5">
        <v>5.64</v>
      </c>
      <c r="BL3" s="5">
        <v>5.44</v>
      </c>
      <c r="BM3" s="5">
        <v>4.76</v>
      </c>
      <c r="BN3" s="2">
        <v>-0.19999999999999929</v>
      </c>
      <c r="BO3" s="2">
        <v>-0.87999999999999989</v>
      </c>
      <c r="BP3" s="2">
        <f t="shared" si="1"/>
        <v>-3.5460992907801296</v>
      </c>
      <c r="BQ3" s="2">
        <f t="shared" si="2"/>
        <v>-15.602836879432623</v>
      </c>
      <c r="BR3" s="5">
        <v>53.3</v>
      </c>
      <c r="BS3" s="5">
        <v>50.1</v>
      </c>
      <c r="BT3" s="5">
        <v>48</v>
      </c>
      <c r="BU3" s="5">
        <v>32.4</v>
      </c>
      <c r="BV3" s="5">
        <v>30.3</v>
      </c>
      <c r="BW3" s="5">
        <v>29</v>
      </c>
      <c r="BX3" s="5">
        <v>20.9</v>
      </c>
      <c r="BY3" s="5">
        <v>19.8</v>
      </c>
      <c r="BZ3" s="5">
        <v>19</v>
      </c>
      <c r="CA3" s="5">
        <f t="shared" ref="CA3:CA66" si="14">BU3/BR3</f>
        <v>0.60787992495309573</v>
      </c>
      <c r="CB3" s="5">
        <f t="shared" ref="CB3:CB66" si="15">BV3/BS3</f>
        <v>0.60479041916167664</v>
      </c>
      <c r="CC3" s="5">
        <f t="shared" ref="CC3:CC66" si="16">BW3/BT3</f>
        <v>0.60416666666666663</v>
      </c>
      <c r="CD3" s="5">
        <v>0.39200000000000002</v>
      </c>
      <c r="CE3" s="5">
        <v>0.39500000000000002</v>
      </c>
      <c r="CF3" s="5">
        <v>0.4</v>
      </c>
      <c r="CG3" s="5">
        <v>72.099999999999994</v>
      </c>
      <c r="CH3" s="5">
        <v>67.7</v>
      </c>
      <c r="CI3" s="3">
        <v>66.5</v>
      </c>
      <c r="CJ3" s="2">
        <f t="shared" si="3"/>
        <v>-4.3999999999999915</v>
      </c>
      <c r="CK3" s="2">
        <f t="shared" si="4"/>
        <v>-5.5999999999999943</v>
      </c>
      <c r="CL3" s="2">
        <f t="shared" si="5"/>
        <v>-6.1026352288488095</v>
      </c>
      <c r="CM3" s="2">
        <f t="shared" si="6"/>
        <v>-7.7669902912621289</v>
      </c>
      <c r="CN3" s="2">
        <f t="shared" si="7"/>
        <v>73.925104022191405</v>
      </c>
      <c r="CO3" s="2">
        <f t="shared" si="8"/>
        <v>74.002954209748893</v>
      </c>
      <c r="CP3" s="2">
        <f t="shared" si="9"/>
        <v>72.180451127819538</v>
      </c>
      <c r="CQ3" s="5">
        <v>40.200000000000003</v>
      </c>
      <c r="CR3" s="5">
        <v>37.6</v>
      </c>
      <c r="CS3" s="3">
        <v>36.6</v>
      </c>
      <c r="CT3" s="2">
        <f t="shared" si="10"/>
        <v>-2.6000000000000014</v>
      </c>
      <c r="CU3" s="2">
        <f t="shared" si="11"/>
        <v>-3.6000000000000014</v>
      </c>
      <c r="CV3" s="2">
        <f t="shared" si="12"/>
        <v>-6.4676616915422906</v>
      </c>
      <c r="CW3" s="2">
        <f t="shared" si="13"/>
        <v>-8.9552238805970177</v>
      </c>
      <c r="CX3" s="2">
        <v>5.84</v>
      </c>
      <c r="CY3" s="2">
        <v>5.3</v>
      </c>
      <c r="CZ3" s="2">
        <v>5.29</v>
      </c>
      <c r="DA3" s="2">
        <v>-0.54</v>
      </c>
      <c r="DB3" s="2">
        <v>-0.54999999999999982</v>
      </c>
      <c r="DC3" s="2">
        <v>-9.2465753424657535</v>
      </c>
      <c r="DD3" s="2">
        <v>-9.4178082191780792</v>
      </c>
      <c r="DE3" s="2">
        <v>13.07</v>
      </c>
      <c r="DF3" s="2">
        <v>11.850000000000001</v>
      </c>
      <c r="DG3" s="2">
        <v>11.37</v>
      </c>
      <c r="DH3" s="2">
        <v>-1.2199999999999989</v>
      </c>
      <c r="DI3" s="2">
        <v>-1.7000000000000011</v>
      </c>
      <c r="DJ3" s="2">
        <v>-9.334353481254773</v>
      </c>
      <c r="DK3" s="2">
        <v>-13.006885998469787</v>
      </c>
      <c r="DL3" s="2">
        <v>0</v>
      </c>
      <c r="DM3" s="2">
        <v>1</v>
      </c>
      <c r="DN3" s="2">
        <v>1</v>
      </c>
      <c r="DO3" s="2">
        <v>1</v>
      </c>
      <c r="DP3" s="2">
        <v>1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3</v>
      </c>
      <c r="EB3" s="2">
        <v>1</v>
      </c>
      <c r="EC3" s="2">
        <v>1</v>
      </c>
      <c r="ED3" s="2">
        <v>1</v>
      </c>
      <c r="EE3" s="2">
        <v>0</v>
      </c>
      <c r="EF3" s="2">
        <v>0</v>
      </c>
      <c r="EG3" s="2">
        <v>0</v>
      </c>
      <c r="EH3" s="2" t="s">
        <v>102</v>
      </c>
      <c r="EI3" s="2">
        <v>40.1</v>
      </c>
      <c r="EJ3" s="2" t="s">
        <v>102</v>
      </c>
      <c r="EK3" s="2" t="s">
        <v>102</v>
      </c>
      <c r="EL3" s="2">
        <v>40.1</v>
      </c>
      <c r="EM3" s="2" t="s">
        <v>102</v>
      </c>
      <c r="EN3" s="2" t="s">
        <v>102</v>
      </c>
      <c r="EO3" s="2">
        <v>40.1</v>
      </c>
      <c r="EP3" s="2" t="s">
        <v>102</v>
      </c>
      <c r="EQ3" s="2" t="s">
        <v>102</v>
      </c>
      <c r="ER3" s="2" t="s">
        <v>102</v>
      </c>
      <c r="ES3" s="2" t="s">
        <v>102</v>
      </c>
      <c r="ET3" s="2" t="s">
        <v>102</v>
      </c>
    </row>
    <row r="4" spans="1:150" ht="10.199999999999999" x14ac:dyDescent="0.2">
      <c r="A4" s="3" t="s">
        <v>103</v>
      </c>
      <c r="B4" s="3" t="s">
        <v>191</v>
      </c>
      <c r="C4" s="3" t="s">
        <v>194</v>
      </c>
      <c r="D4" s="2" t="s">
        <v>195</v>
      </c>
      <c r="E4" s="5">
        <v>53</v>
      </c>
      <c r="F4" s="5">
        <v>33.200000000000003</v>
      </c>
      <c r="G4" s="5" t="s">
        <v>191</v>
      </c>
      <c r="H4" s="5">
        <v>8</v>
      </c>
      <c r="I4" s="2">
        <v>6</v>
      </c>
      <c r="J4" s="5">
        <v>13</v>
      </c>
      <c r="K4" s="5">
        <v>5</v>
      </c>
      <c r="L4" s="5" t="s">
        <v>197</v>
      </c>
      <c r="M4" s="5">
        <v>14</v>
      </c>
      <c r="N4" s="5">
        <v>12</v>
      </c>
      <c r="O4" s="5">
        <f t="shared" si="0"/>
        <v>0</v>
      </c>
      <c r="P4" s="5">
        <v>14</v>
      </c>
      <c r="Q4" s="5">
        <v>0</v>
      </c>
      <c r="R4" s="5">
        <v>0</v>
      </c>
      <c r="S4" s="5">
        <v>304</v>
      </c>
      <c r="T4" s="5" t="s">
        <v>191</v>
      </c>
      <c r="U4" s="11">
        <v>139</v>
      </c>
      <c r="V4" s="11">
        <v>1</v>
      </c>
      <c r="W4" s="5">
        <v>0</v>
      </c>
      <c r="X4" s="5">
        <v>0</v>
      </c>
      <c r="Y4" s="5">
        <v>27</v>
      </c>
      <c r="Z4" s="5">
        <v>1</v>
      </c>
      <c r="AA4" s="5">
        <v>1</v>
      </c>
      <c r="AB4" s="5">
        <v>6</v>
      </c>
      <c r="AC4" s="5">
        <v>12.7</v>
      </c>
      <c r="AD4" s="5" t="s">
        <v>192</v>
      </c>
      <c r="AE4" s="5">
        <v>5</v>
      </c>
      <c r="AF4" s="5">
        <v>11</v>
      </c>
      <c r="AG4" s="5">
        <v>8.4</v>
      </c>
      <c r="AH4" s="5">
        <v>9.6</v>
      </c>
      <c r="AI4" s="5">
        <v>0.21</v>
      </c>
      <c r="AJ4" s="5">
        <v>0.4</v>
      </c>
      <c r="AK4" s="2">
        <v>49.2</v>
      </c>
      <c r="AL4" s="2">
        <v>49.2</v>
      </c>
      <c r="AM4" s="2">
        <v>378.6</v>
      </c>
      <c r="AN4" s="2">
        <v>68.2</v>
      </c>
      <c r="AO4" s="2">
        <v>194.9</v>
      </c>
      <c r="AP4" s="2">
        <v>284.10000000000002</v>
      </c>
      <c r="AQ4" s="2">
        <v>10.87</v>
      </c>
      <c r="AR4" s="2">
        <v>0.25</v>
      </c>
      <c r="AS4" s="2">
        <v>2.84</v>
      </c>
      <c r="AT4" s="2">
        <v>2.64</v>
      </c>
      <c r="AU4" s="2">
        <v>20.5</v>
      </c>
      <c r="AV4" s="2">
        <v>2.06</v>
      </c>
      <c r="AW4" s="2">
        <v>2.8</v>
      </c>
      <c r="AX4" s="2">
        <v>1.6</v>
      </c>
      <c r="AY4" s="2">
        <v>1.75</v>
      </c>
      <c r="AZ4" s="2">
        <v>1.97</v>
      </c>
      <c r="BA4" s="2">
        <v>0.24</v>
      </c>
      <c r="BB4" s="2">
        <v>0.1</v>
      </c>
      <c r="BC4" s="2">
        <v>0.2</v>
      </c>
      <c r="BD4" s="2">
        <v>0.24</v>
      </c>
      <c r="BE4" s="5">
        <v>1</v>
      </c>
      <c r="BF4" s="5">
        <v>210</v>
      </c>
      <c r="BG4" s="5">
        <v>0</v>
      </c>
      <c r="BH4" s="2">
        <v>2320</v>
      </c>
      <c r="BI4" s="5">
        <v>5635</v>
      </c>
      <c r="BJ4" s="5">
        <v>-792</v>
      </c>
      <c r="BK4" s="5">
        <v>6.16</v>
      </c>
      <c r="BL4" s="5">
        <v>4.96</v>
      </c>
      <c r="BM4" s="5">
        <v>3.88</v>
      </c>
      <c r="BN4" s="2">
        <v>-1.2000000000000002</v>
      </c>
      <c r="BO4" s="2">
        <v>-2.2800000000000002</v>
      </c>
      <c r="BP4" s="2">
        <f t="shared" si="1"/>
        <v>-19.480519480519483</v>
      </c>
      <c r="BQ4" s="2">
        <f t="shared" si="2"/>
        <v>-37.012987012987018</v>
      </c>
      <c r="BR4" s="5">
        <v>57.3</v>
      </c>
      <c r="BS4" s="5">
        <v>57.8</v>
      </c>
      <c r="BT4" s="5">
        <v>64.099999999999994</v>
      </c>
      <c r="BU4" s="5">
        <v>35.1</v>
      </c>
      <c r="BV4" s="5">
        <v>34.700000000000003</v>
      </c>
      <c r="BW4" s="5">
        <v>37.700000000000003</v>
      </c>
      <c r="BX4" s="5">
        <v>22.2</v>
      </c>
      <c r="BY4" s="5">
        <v>23.1</v>
      </c>
      <c r="BZ4" s="5">
        <v>26.4</v>
      </c>
      <c r="CA4" s="5">
        <f t="shared" si="14"/>
        <v>0.61256544502617805</v>
      </c>
      <c r="CB4" s="5">
        <f t="shared" si="15"/>
        <v>0.60034602076124577</v>
      </c>
      <c r="CC4" s="5">
        <f t="shared" si="16"/>
        <v>0.58814352574102968</v>
      </c>
      <c r="CD4" s="5">
        <v>0.38700000000000001</v>
      </c>
      <c r="CE4" s="5">
        <v>0.39900000000000002</v>
      </c>
      <c r="CF4" s="5">
        <v>0.41199999999999998</v>
      </c>
      <c r="CG4" s="5">
        <v>77.7</v>
      </c>
      <c r="CH4" s="5">
        <v>77.7</v>
      </c>
      <c r="CI4" s="5">
        <v>85.5</v>
      </c>
      <c r="CJ4" s="2">
        <f t="shared" si="3"/>
        <v>0</v>
      </c>
      <c r="CK4" s="2">
        <f t="shared" si="4"/>
        <v>7.7999999999999972</v>
      </c>
      <c r="CL4" s="2">
        <f t="shared" si="5"/>
        <v>0</v>
      </c>
      <c r="CM4" s="2">
        <f t="shared" si="6"/>
        <v>10.038610038610035</v>
      </c>
      <c r="CN4" s="2">
        <f t="shared" si="7"/>
        <v>73.745173745173744</v>
      </c>
      <c r="CO4" s="2">
        <f t="shared" si="8"/>
        <v>74.388674388674374</v>
      </c>
      <c r="CP4" s="2">
        <f t="shared" si="9"/>
        <v>74.970760233918128</v>
      </c>
      <c r="CQ4" s="5">
        <v>43.8</v>
      </c>
      <c r="CR4" s="5">
        <v>43.2</v>
      </c>
      <c r="CS4" s="5">
        <v>47.2</v>
      </c>
      <c r="CT4" s="2">
        <f t="shared" si="10"/>
        <v>-0.59999999999999432</v>
      </c>
      <c r="CU4" s="2">
        <f t="shared" si="11"/>
        <v>3.4000000000000057</v>
      </c>
      <c r="CV4" s="2">
        <f t="shared" si="12"/>
        <v>-1.3698630136986172</v>
      </c>
      <c r="CW4" s="2">
        <f t="shared" si="13"/>
        <v>7.7625570776255843</v>
      </c>
      <c r="CX4" s="2">
        <v>5.8100000000000005</v>
      </c>
      <c r="CY4" s="2">
        <v>5.4899999999999993</v>
      </c>
      <c r="CZ4" s="2">
        <v>5.09</v>
      </c>
      <c r="DA4" s="2">
        <v>-0.32000000000000117</v>
      </c>
      <c r="DB4" s="2">
        <v>-0.72000000000000064</v>
      </c>
      <c r="DC4" s="2">
        <v>-5.5077452667814306</v>
      </c>
      <c r="DD4" s="2">
        <v>-12.392426850258184</v>
      </c>
      <c r="DE4" s="2">
        <v>13.16</v>
      </c>
      <c r="DF4" s="2">
        <v>11.919999999999998</v>
      </c>
      <c r="DG4" s="2">
        <v>11.67</v>
      </c>
      <c r="DH4" s="2">
        <v>-1.240000000000002</v>
      </c>
      <c r="DI4" s="2">
        <v>-1.4900000000000002</v>
      </c>
      <c r="DJ4" s="2">
        <v>-9.4224924012158198</v>
      </c>
      <c r="DK4" s="2">
        <v>-11.322188449848026</v>
      </c>
      <c r="DL4" s="2">
        <v>0</v>
      </c>
      <c r="DM4" s="2">
        <v>1</v>
      </c>
      <c r="DN4" s="2">
        <v>1</v>
      </c>
      <c r="DO4" s="2">
        <v>1</v>
      </c>
      <c r="DP4" s="2">
        <v>3</v>
      </c>
      <c r="DQ4" s="2">
        <v>0</v>
      </c>
      <c r="DR4" s="2">
        <v>1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5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0</v>
      </c>
      <c r="EH4" s="2" t="s">
        <v>102</v>
      </c>
      <c r="EI4" s="2">
        <v>44.4</v>
      </c>
      <c r="EJ4" s="2" t="s">
        <v>102</v>
      </c>
      <c r="EK4" s="2" t="s">
        <v>102</v>
      </c>
      <c r="EL4" s="2">
        <v>44.4</v>
      </c>
      <c r="EM4" s="2" t="s">
        <v>102</v>
      </c>
      <c r="EN4" s="2" t="s">
        <v>102</v>
      </c>
      <c r="EO4" s="2">
        <v>44.4</v>
      </c>
      <c r="EP4" s="2" t="s">
        <v>102</v>
      </c>
      <c r="EQ4" s="2" t="s">
        <v>102</v>
      </c>
      <c r="ER4" s="2" t="s">
        <v>102</v>
      </c>
      <c r="ES4" s="2" t="s">
        <v>102</v>
      </c>
      <c r="ET4" s="2" t="s">
        <v>102</v>
      </c>
    </row>
    <row r="5" spans="1:150" ht="10.199999999999999" x14ac:dyDescent="0.2">
      <c r="A5" s="3" t="s">
        <v>104</v>
      </c>
      <c r="B5" s="3" t="s">
        <v>191</v>
      </c>
      <c r="C5" s="3" t="s">
        <v>193</v>
      </c>
      <c r="D5" s="2" t="s">
        <v>196</v>
      </c>
      <c r="E5" s="5">
        <v>48</v>
      </c>
      <c r="F5" s="5">
        <v>25.3</v>
      </c>
      <c r="G5" s="5" t="s">
        <v>192</v>
      </c>
      <c r="H5" s="5">
        <v>2</v>
      </c>
      <c r="I5" s="2">
        <v>4</v>
      </c>
      <c r="J5" s="5">
        <v>10</v>
      </c>
      <c r="K5" s="5">
        <v>5</v>
      </c>
      <c r="L5" s="5" t="s">
        <v>197</v>
      </c>
      <c r="M5" s="5">
        <v>13</v>
      </c>
      <c r="N5" s="5">
        <v>1</v>
      </c>
      <c r="O5" s="5">
        <f t="shared" si="0"/>
        <v>45</v>
      </c>
      <c r="P5" s="5">
        <v>58</v>
      </c>
      <c r="Q5" s="5">
        <v>1</v>
      </c>
      <c r="R5" s="5">
        <v>1</v>
      </c>
      <c r="S5" s="5">
        <v>153.58000000000001</v>
      </c>
      <c r="T5" s="5" t="s">
        <v>191</v>
      </c>
      <c r="U5" s="11">
        <v>117</v>
      </c>
      <c r="V5" s="11">
        <v>1</v>
      </c>
      <c r="W5" s="5">
        <v>0</v>
      </c>
      <c r="X5" s="5">
        <v>0</v>
      </c>
      <c r="Y5" s="5">
        <v>118.25</v>
      </c>
      <c r="Z5" s="5">
        <v>1</v>
      </c>
      <c r="AA5" s="5">
        <v>1</v>
      </c>
      <c r="AB5" s="5">
        <v>5</v>
      </c>
      <c r="AC5" s="5">
        <v>5.8</v>
      </c>
      <c r="AD5" s="5" t="s">
        <v>191</v>
      </c>
      <c r="AE5" s="5">
        <v>1</v>
      </c>
      <c r="AF5" s="5">
        <v>2</v>
      </c>
      <c r="AG5" s="5">
        <v>20.100000000000001</v>
      </c>
      <c r="AH5" s="5">
        <v>22.2</v>
      </c>
      <c r="AI5" s="5">
        <v>0.93</v>
      </c>
      <c r="AJ5" s="5">
        <v>1.18</v>
      </c>
      <c r="AK5" s="2">
        <v>57.4</v>
      </c>
      <c r="AL5" s="2">
        <v>57.4</v>
      </c>
      <c r="AM5" s="2">
        <v>125.1</v>
      </c>
      <c r="AN5" s="2">
        <v>125.1</v>
      </c>
      <c r="AO5" s="2">
        <v>20</v>
      </c>
      <c r="AP5" s="2">
        <v>10.8</v>
      </c>
      <c r="AQ5" s="2">
        <v>0.16</v>
      </c>
      <c r="AR5" s="2">
        <v>0.16</v>
      </c>
      <c r="AS5" s="2" t="s">
        <v>102</v>
      </c>
      <c r="AT5" s="2">
        <v>0.12</v>
      </c>
      <c r="AU5" s="2">
        <v>27.8</v>
      </c>
      <c r="AV5" s="2">
        <v>2.99</v>
      </c>
      <c r="AW5" s="2">
        <v>2.99</v>
      </c>
      <c r="AX5" s="2">
        <v>1.27</v>
      </c>
      <c r="AY5" s="2">
        <v>2.3199999999999998</v>
      </c>
      <c r="AZ5" s="2">
        <v>2.0099999999999998</v>
      </c>
      <c r="BA5" s="2">
        <v>0</v>
      </c>
      <c r="BB5" s="2">
        <v>0</v>
      </c>
      <c r="BC5" s="2">
        <v>0</v>
      </c>
      <c r="BD5" s="2">
        <v>0</v>
      </c>
      <c r="BE5" s="5">
        <v>0</v>
      </c>
      <c r="BF5" s="5">
        <v>0</v>
      </c>
      <c r="BG5" s="5">
        <v>0</v>
      </c>
      <c r="BH5" s="2">
        <v>580</v>
      </c>
      <c r="BI5" s="5">
        <v>-1720</v>
      </c>
      <c r="BJ5" s="5">
        <v>-5210</v>
      </c>
      <c r="BK5" s="5">
        <v>5.0199999999999996</v>
      </c>
      <c r="BL5" s="5">
        <v>4.82</v>
      </c>
      <c r="BM5" s="5">
        <v>5.48</v>
      </c>
      <c r="BN5" s="2">
        <v>-0.19999999999999929</v>
      </c>
      <c r="BO5" s="2">
        <v>0.46000000000000085</v>
      </c>
      <c r="BP5" s="2">
        <f t="shared" si="1"/>
        <v>-3.9840637450199066</v>
      </c>
      <c r="BQ5" s="2">
        <f t="shared" si="2"/>
        <v>9.1633466135458352</v>
      </c>
      <c r="BR5" s="5">
        <v>33.200000000000003</v>
      </c>
      <c r="BS5" s="5">
        <v>36.200000000000003</v>
      </c>
      <c r="BT5" s="5">
        <v>30.9</v>
      </c>
      <c r="BU5" s="5">
        <v>20.3</v>
      </c>
      <c r="BV5" s="5">
        <v>22</v>
      </c>
      <c r="BW5" s="5">
        <v>19.2</v>
      </c>
      <c r="BX5" s="5">
        <v>12.9</v>
      </c>
      <c r="BY5" s="5">
        <v>14.2</v>
      </c>
      <c r="BZ5" s="5">
        <v>11.7</v>
      </c>
      <c r="CA5" s="5">
        <f t="shared" si="14"/>
        <v>0.61144578313253006</v>
      </c>
      <c r="CB5" s="5">
        <f t="shared" si="15"/>
        <v>0.60773480662983426</v>
      </c>
      <c r="CC5" s="5">
        <f t="shared" si="16"/>
        <v>0.62135922330097093</v>
      </c>
      <c r="CD5" s="5">
        <v>0.38800000000000001</v>
      </c>
      <c r="CE5" s="5">
        <v>0.39300000000000002</v>
      </c>
      <c r="CF5" s="5">
        <v>0.379</v>
      </c>
      <c r="CG5" s="5">
        <v>45.2</v>
      </c>
      <c r="CH5" s="5">
        <v>49.2</v>
      </c>
      <c r="CI5" s="5">
        <v>42.2</v>
      </c>
      <c r="CJ5" s="2">
        <f t="shared" si="3"/>
        <v>4</v>
      </c>
      <c r="CK5" s="2">
        <f t="shared" si="4"/>
        <v>-3</v>
      </c>
      <c r="CL5" s="2">
        <f t="shared" si="5"/>
        <v>8.8495575221238933</v>
      </c>
      <c r="CM5" s="2">
        <f t="shared" si="6"/>
        <v>-6.6371681415929196</v>
      </c>
      <c r="CN5" s="2">
        <f t="shared" si="7"/>
        <v>73.451327433628322</v>
      </c>
      <c r="CO5" s="2">
        <f t="shared" si="8"/>
        <v>73.577235772357724</v>
      </c>
      <c r="CP5" s="2">
        <f t="shared" si="9"/>
        <v>73.222748815165872</v>
      </c>
      <c r="CQ5" s="5">
        <v>24.5</v>
      </c>
      <c r="CR5" s="5">
        <v>26.7</v>
      </c>
      <c r="CS5" s="5">
        <v>23</v>
      </c>
      <c r="CT5" s="2">
        <f t="shared" si="10"/>
        <v>2.1999999999999993</v>
      </c>
      <c r="CU5" s="2">
        <f t="shared" si="11"/>
        <v>-1.5</v>
      </c>
      <c r="CV5" s="2">
        <f t="shared" si="12"/>
        <v>8.9795918367346914</v>
      </c>
      <c r="CW5" s="2">
        <f t="shared" si="13"/>
        <v>-6.1224489795918364</v>
      </c>
      <c r="CX5" s="2">
        <v>4.95</v>
      </c>
      <c r="CY5" s="2">
        <v>4.1899999999999995</v>
      </c>
      <c r="CZ5" s="2">
        <v>3.7600000000000002</v>
      </c>
      <c r="DA5" s="2">
        <v>-0.76000000000000068</v>
      </c>
      <c r="DB5" s="2">
        <v>-1.19</v>
      </c>
      <c r="DC5" s="2">
        <v>-15.353535353535367</v>
      </c>
      <c r="DD5" s="2">
        <v>-24.040404040404038</v>
      </c>
      <c r="DE5" s="2">
        <v>9.9</v>
      </c>
      <c r="DF5" s="2">
        <v>8.84</v>
      </c>
      <c r="DG5" s="2">
        <v>7.8900000000000006</v>
      </c>
      <c r="DH5" s="2">
        <v>-1.0600000000000005</v>
      </c>
      <c r="DI5" s="2">
        <v>-2.0099999999999998</v>
      </c>
      <c r="DJ5" s="2">
        <v>-10.707070707070713</v>
      </c>
      <c r="DK5" s="2">
        <v>-20.303030303030301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1</v>
      </c>
      <c r="EA5" s="2">
        <v>1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13.1</v>
      </c>
      <c r="EI5" s="2">
        <v>27</v>
      </c>
      <c r="EJ5" s="2">
        <v>48.518518518518519</v>
      </c>
      <c r="EK5" s="2">
        <v>13.1</v>
      </c>
      <c r="EL5" s="2">
        <v>27</v>
      </c>
      <c r="EM5" s="2">
        <v>48.518518518518519</v>
      </c>
      <c r="EN5" s="2">
        <v>16.8</v>
      </c>
      <c r="EO5" s="2">
        <v>27</v>
      </c>
      <c r="EP5" s="2">
        <v>62.222222222222221</v>
      </c>
      <c r="EQ5" s="2">
        <v>54.3</v>
      </c>
      <c r="ER5" s="2">
        <v>58.25</v>
      </c>
      <c r="ES5" s="2">
        <v>43.91</v>
      </c>
      <c r="ET5" s="2">
        <v>53.48</v>
      </c>
    </row>
    <row r="6" spans="1:150" ht="10.199999999999999" x14ac:dyDescent="0.2">
      <c r="A6" s="3" t="s">
        <v>105</v>
      </c>
      <c r="B6" s="3" t="s">
        <v>191</v>
      </c>
      <c r="C6" s="3" t="s">
        <v>194</v>
      </c>
      <c r="D6" s="2" t="s">
        <v>196</v>
      </c>
      <c r="E6" s="5">
        <v>70</v>
      </c>
      <c r="F6" s="5">
        <v>31.9</v>
      </c>
      <c r="G6" s="5" t="s">
        <v>191</v>
      </c>
      <c r="H6" s="5">
        <v>2</v>
      </c>
      <c r="I6" s="2">
        <v>3</v>
      </c>
      <c r="J6" s="5">
        <v>10</v>
      </c>
      <c r="K6" s="5">
        <v>3</v>
      </c>
      <c r="L6" s="5" t="s">
        <v>197</v>
      </c>
      <c r="M6" s="5">
        <v>13</v>
      </c>
      <c r="N6" s="5">
        <v>0</v>
      </c>
      <c r="O6" s="5">
        <f t="shared" si="0"/>
        <v>0</v>
      </c>
      <c r="P6" s="5">
        <v>13</v>
      </c>
      <c r="Q6" s="5">
        <v>0</v>
      </c>
      <c r="R6" s="5">
        <v>0</v>
      </c>
      <c r="S6" s="5">
        <v>206</v>
      </c>
      <c r="T6" s="5" t="s">
        <v>191</v>
      </c>
      <c r="U6" s="11">
        <v>62</v>
      </c>
      <c r="V6" s="11">
        <v>1</v>
      </c>
      <c r="W6" s="5">
        <v>0</v>
      </c>
      <c r="X6" s="5">
        <v>0</v>
      </c>
      <c r="Y6" s="5">
        <v>101</v>
      </c>
      <c r="Z6" s="5">
        <v>1</v>
      </c>
      <c r="AA6" s="5">
        <v>1</v>
      </c>
      <c r="AB6" s="5">
        <v>3</v>
      </c>
      <c r="AC6" s="5">
        <v>8.6</v>
      </c>
      <c r="AD6" s="5" t="s">
        <v>191</v>
      </c>
      <c r="AE6" s="5">
        <v>3</v>
      </c>
      <c r="AF6" s="5">
        <v>6</v>
      </c>
      <c r="AG6" s="5">
        <v>11.3</v>
      </c>
      <c r="AH6" s="5">
        <v>13.3</v>
      </c>
      <c r="AI6" s="5">
        <v>0.42</v>
      </c>
      <c r="AJ6" s="5">
        <v>0.64</v>
      </c>
      <c r="AK6" s="2">
        <v>88.6</v>
      </c>
      <c r="AL6" s="2">
        <v>62.6</v>
      </c>
      <c r="AM6" s="2">
        <v>452.5</v>
      </c>
      <c r="AN6" s="2">
        <v>167</v>
      </c>
      <c r="AO6" s="2">
        <v>115.6</v>
      </c>
      <c r="AP6" s="2">
        <v>340.7</v>
      </c>
      <c r="AQ6" s="2">
        <v>17.47</v>
      </c>
      <c r="AR6" s="2">
        <v>0.28999999999999998</v>
      </c>
      <c r="AS6" s="2" t="s">
        <v>102</v>
      </c>
      <c r="AT6" s="2">
        <v>0.84</v>
      </c>
      <c r="AU6" s="2">
        <v>16.5</v>
      </c>
      <c r="AV6" s="2">
        <v>3.91</v>
      </c>
      <c r="AW6" s="2">
        <v>8.8800000000000008</v>
      </c>
      <c r="AX6" s="2">
        <v>2.58</v>
      </c>
      <c r="AY6" s="2">
        <v>2.65</v>
      </c>
      <c r="AZ6" s="2">
        <v>3.91</v>
      </c>
      <c r="BA6" s="2">
        <v>0.15</v>
      </c>
      <c r="BB6" s="2">
        <v>0</v>
      </c>
      <c r="BC6" s="2">
        <v>0.1</v>
      </c>
      <c r="BD6" s="2">
        <v>0.15</v>
      </c>
      <c r="BE6" s="5">
        <v>1</v>
      </c>
      <c r="BF6" s="5">
        <v>81</v>
      </c>
      <c r="BG6" s="5">
        <v>2</v>
      </c>
      <c r="BH6" s="2">
        <v>-1825</v>
      </c>
      <c r="BI6" s="5">
        <v>-1085</v>
      </c>
      <c r="BJ6" s="5">
        <v>1995</v>
      </c>
      <c r="BK6" s="5">
        <v>4.8600000000000003</v>
      </c>
      <c r="BL6" s="5">
        <v>4.24</v>
      </c>
      <c r="BM6" s="5">
        <v>3.8</v>
      </c>
      <c r="BN6" s="2">
        <v>-0.62000000000000011</v>
      </c>
      <c r="BO6" s="2">
        <v>-1.0600000000000005</v>
      </c>
      <c r="BP6" s="2">
        <f t="shared" si="1"/>
        <v>-12.757201646090538</v>
      </c>
      <c r="BQ6" s="2">
        <f t="shared" si="2"/>
        <v>-21.810699588477377</v>
      </c>
      <c r="BR6" s="5">
        <v>43.6</v>
      </c>
      <c r="BS6" s="5">
        <v>43.3</v>
      </c>
      <c r="BT6" s="5">
        <v>42.7</v>
      </c>
      <c r="BU6" s="5">
        <v>26.4</v>
      </c>
      <c r="BV6" s="5">
        <v>26.1</v>
      </c>
      <c r="BW6" s="5">
        <v>25.5</v>
      </c>
      <c r="BX6" s="5">
        <v>17.2</v>
      </c>
      <c r="BY6" s="5">
        <v>17.2</v>
      </c>
      <c r="BZ6" s="5">
        <v>17.2</v>
      </c>
      <c r="CA6" s="5">
        <f t="shared" si="14"/>
        <v>0.60550458715596323</v>
      </c>
      <c r="CB6" s="5">
        <f t="shared" si="15"/>
        <v>0.60277136258660513</v>
      </c>
      <c r="CC6" s="5">
        <f t="shared" si="16"/>
        <v>0.59718969555035128</v>
      </c>
      <c r="CD6" s="5">
        <v>0.39400000000000002</v>
      </c>
      <c r="CE6" s="5">
        <v>0.39800000000000002</v>
      </c>
      <c r="CF6" s="5">
        <v>0.40300000000000002</v>
      </c>
      <c r="CG6" s="5">
        <v>59</v>
      </c>
      <c r="CH6" s="5">
        <v>58.4</v>
      </c>
      <c r="CI6" s="5">
        <v>57.5</v>
      </c>
      <c r="CJ6" s="2">
        <f t="shared" si="3"/>
        <v>-0.60000000000000142</v>
      </c>
      <c r="CK6" s="2">
        <f t="shared" si="4"/>
        <v>-1.5</v>
      </c>
      <c r="CL6" s="2">
        <f t="shared" si="5"/>
        <v>-1.0169491525423753</v>
      </c>
      <c r="CM6" s="2">
        <f t="shared" si="6"/>
        <v>-2.5423728813559321</v>
      </c>
      <c r="CN6" s="2">
        <f t="shared" si="7"/>
        <v>73.898305084745758</v>
      </c>
      <c r="CO6" s="2">
        <f t="shared" si="8"/>
        <v>74.143835616438352</v>
      </c>
      <c r="CP6" s="2">
        <f t="shared" si="9"/>
        <v>74.260869565217391</v>
      </c>
      <c r="CQ6" s="5">
        <v>32.5</v>
      </c>
      <c r="CR6" s="5">
        <v>32</v>
      </c>
      <c r="CS6" s="5">
        <v>31.3</v>
      </c>
      <c r="CT6" s="2">
        <f t="shared" si="10"/>
        <v>-0.5</v>
      </c>
      <c r="CU6" s="2">
        <f t="shared" si="11"/>
        <v>-1.1999999999999993</v>
      </c>
      <c r="CV6" s="2">
        <f t="shared" si="12"/>
        <v>-1.5384615384615385</v>
      </c>
      <c r="CW6" s="2">
        <f t="shared" si="13"/>
        <v>-3.6923076923076903</v>
      </c>
      <c r="CX6" s="2">
        <v>5.1400000000000006</v>
      </c>
      <c r="CY6" s="2">
        <v>3.99</v>
      </c>
      <c r="CZ6" s="2">
        <v>3.76</v>
      </c>
      <c r="DA6" s="2">
        <v>-1.1500000000000004</v>
      </c>
      <c r="DB6" s="2">
        <v>-1.3800000000000008</v>
      </c>
      <c r="DC6" s="2">
        <v>-22.373540856031131</v>
      </c>
      <c r="DD6" s="2">
        <v>-26.848249027237369</v>
      </c>
      <c r="DE6" s="2">
        <v>11.19</v>
      </c>
      <c r="DF6" s="2">
        <v>9.06</v>
      </c>
      <c r="DG6" s="2">
        <v>9.0599999999999987</v>
      </c>
      <c r="DH6" s="2">
        <v>-2.129999999999999</v>
      </c>
      <c r="DI6" s="2">
        <v>-2.1300000000000008</v>
      </c>
      <c r="DJ6" s="2">
        <v>-19.034852546916881</v>
      </c>
      <c r="DK6" s="2">
        <v>-19.034852546916898</v>
      </c>
      <c r="DL6" s="2">
        <v>0</v>
      </c>
      <c r="DM6" s="2">
        <v>1</v>
      </c>
      <c r="DN6" s="2">
        <v>1</v>
      </c>
      <c r="DO6" s="2">
        <v>0</v>
      </c>
      <c r="DP6" s="2">
        <v>0</v>
      </c>
      <c r="DQ6" s="2">
        <v>0</v>
      </c>
      <c r="DR6" s="2">
        <v>0</v>
      </c>
      <c r="DS6" s="2">
        <v>1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5</v>
      </c>
      <c r="EB6" s="2">
        <v>1</v>
      </c>
      <c r="EC6" s="2">
        <v>1</v>
      </c>
      <c r="ED6" s="2">
        <v>1</v>
      </c>
      <c r="EE6" s="2">
        <v>1</v>
      </c>
      <c r="EF6" s="2">
        <v>1</v>
      </c>
      <c r="EG6" s="2">
        <v>0</v>
      </c>
      <c r="EH6" s="2" t="s">
        <v>102</v>
      </c>
      <c r="EI6" s="2">
        <v>35.6</v>
      </c>
      <c r="EJ6" s="2" t="s">
        <v>102</v>
      </c>
      <c r="EK6" s="2" t="s">
        <v>102</v>
      </c>
      <c r="EL6" s="2">
        <v>35.6</v>
      </c>
      <c r="EM6" s="2" t="s">
        <v>102</v>
      </c>
      <c r="EN6" s="2" t="s">
        <v>102</v>
      </c>
      <c r="EO6" s="2">
        <v>35.6</v>
      </c>
      <c r="EP6" s="2" t="s">
        <v>102</v>
      </c>
      <c r="EQ6" s="2" t="s">
        <v>102</v>
      </c>
      <c r="ER6" s="2" t="s">
        <v>102</v>
      </c>
      <c r="ES6" s="2" t="s">
        <v>102</v>
      </c>
      <c r="ET6" s="2" t="s">
        <v>102</v>
      </c>
    </row>
    <row r="7" spans="1:150" ht="10.199999999999999" x14ac:dyDescent="0.2">
      <c r="A7" s="3" t="s">
        <v>106</v>
      </c>
      <c r="B7" s="3" t="s">
        <v>191</v>
      </c>
      <c r="C7" s="3" t="s">
        <v>193</v>
      </c>
      <c r="D7" s="2" t="s">
        <v>196</v>
      </c>
      <c r="E7" s="5">
        <v>70</v>
      </c>
      <c r="F7" s="5">
        <v>27.6</v>
      </c>
      <c r="G7" s="5" t="s">
        <v>192</v>
      </c>
      <c r="H7" s="5">
        <v>9</v>
      </c>
      <c r="I7" s="2">
        <v>2</v>
      </c>
      <c r="J7" s="5">
        <v>18</v>
      </c>
      <c r="K7" s="5">
        <v>3</v>
      </c>
      <c r="L7" s="5" t="s">
        <v>197</v>
      </c>
      <c r="M7" s="5">
        <v>30</v>
      </c>
      <c r="N7" s="5">
        <v>1</v>
      </c>
      <c r="O7" s="5">
        <f t="shared" si="0"/>
        <v>2</v>
      </c>
      <c r="P7" s="5">
        <v>32</v>
      </c>
      <c r="Q7" s="5">
        <v>1</v>
      </c>
      <c r="R7" s="5">
        <v>0</v>
      </c>
      <c r="S7" s="5">
        <v>624</v>
      </c>
      <c r="T7" s="5" t="s">
        <v>191</v>
      </c>
      <c r="U7" s="11">
        <v>174</v>
      </c>
      <c r="V7" s="11">
        <v>1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7</v>
      </c>
      <c r="AC7" s="5">
        <v>0.3</v>
      </c>
      <c r="AD7" s="5" t="s">
        <v>191</v>
      </c>
      <c r="AE7" s="5">
        <v>3</v>
      </c>
      <c r="AF7" s="5">
        <v>4</v>
      </c>
      <c r="AG7" s="5">
        <v>17.600000000000001</v>
      </c>
      <c r="AH7" s="5">
        <v>18.399999999999999</v>
      </c>
      <c r="AI7" s="5">
        <v>0.47</v>
      </c>
      <c r="AJ7" s="5">
        <v>0.92</v>
      </c>
      <c r="AK7" s="2">
        <v>79.099999999999994</v>
      </c>
      <c r="AL7" s="2">
        <v>79.099999999999994</v>
      </c>
      <c r="AM7" s="2">
        <v>218.3</v>
      </c>
      <c r="AN7" s="2">
        <v>119.8</v>
      </c>
      <c r="AO7" s="2">
        <v>218.3</v>
      </c>
      <c r="AP7" s="2">
        <v>114.9</v>
      </c>
      <c r="AQ7" s="2">
        <v>3.1</v>
      </c>
      <c r="AR7" s="2">
        <v>0.67</v>
      </c>
      <c r="AS7" s="2">
        <v>1.26</v>
      </c>
      <c r="AT7" s="2">
        <v>0.39</v>
      </c>
      <c r="AU7" s="2">
        <v>16.5</v>
      </c>
      <c r="AV7" s="2">
        <v>2.89</v>
      </c>
      <c r="AW7" s="2">
        <v>5.38</v>
      </c>
      <c r="AX7" s="2">
        <v>2.63</v>
      </c>
      <c r="AY7" s="2">
        <v>2.36</v>
      </c>
      <c r="AZ7" s="2">
        <v>2.15</v>
      </c>
      <c r="BA7" s="2">
        <v>0.15</v>
      </c>
      <c r="BB7" s="2">
        <v>0.15</v>
      </c>
      <c r="BC7" s="2">
        <v>0.02</v>
      </c>
      <c r="BD7" s="2">
        <v>0</v>
      </c>
      <c r="BE7" s="5">
        <v>1</v>
      </c>
      <c r="BF7" s="5">
        <v>0</v>
      </c>
      <c r="BG7" s="5">
        <v>3</v>
      </c>
      <c r="BH7" s="2">
        <v>1761</v>
      </c>
      <c r="BI7" s="5">
        <v>2201</v>
      </c>
      <c r="BJ7" s="5">
        <v>7272</v>
      </c>
      <c r="BK7" s="5">
        <v>4.04</v>
      </c>
      <c r="BL7" s="5">
        <v>4.0199999999999996</v>
      </c>
      <c r="BM7" s="5">
        <v>3.8</v>
      </c>
      <c r="BN7" s="2">
        <v>-2.0000000000000462E-2</v>
      </c>
      <c r="BO7" s="2">
        <v>-0.24000000000000021</v>
      </c>
      <c r="BP7" s="2">
        <f t="shared" si="1"/>
        <v>-0.49504950495050648</v>
      </c>
      <c r="BQ7" s="2">
        <f t="shared" si="2"/>
        <v>-5.9405940594059459</v>
      </c>
      <c r="BR7" s="5">
        <v>38.4</v>
      </c>
      <c r="BS7" s="5">
        <v>40.1</v>
      </c>
      <c r="BT7" s="5">
        <v>40.4</v>
      </c>
      <c r="BU7" s="5">
        <v>23.1</v>
      </c>
      <c r="BV7" s="5">
        <v>23.8</v>
      </c>
      <c r="BW7" s="5">
        <v>23.9</v>
      </c>
      <c r="BX7" s="5">
        <v>15.3</v>
      </c>
      <c r="BY7" s="5">
        <v>16.3</v>
      </c>
      <c r="BZ7" s="5">
        <v>16.5</v>
      </c>
      <c r="CA7" s="5">
        <f t="shared" si="14"/>
        <v>0.60156250000000011</v>
      </c>
      <c r="CB7" s="5">
        <f t="shared" si="15"/>
        <v>0.59351620947630923</v>
      </c>
      <c r="CC7" s="5">
        <f t="shared" si="16"/>
        <v>0.59158415841584155</v>
      </c>
      <c r="CD7" s="5">
        <v>0.4</v>
      </c>
      <c r="CE7" s="5">
        <v>0.40600000000000003</v>
      </c>
      <c r="CF7" s="5">
        <v>0.40799999999999997</v>
      </c>
      <c r="CG7" s="5">
        <v>51.9</v>
      </c>
      <c r="CH7" s="5">
        <v>54</v>
      </c>
      <c r="CI7" s="5">
        <v>73.7</v>
      </c>
      <c r="CJ7" s="2">
        <f t="shared" si="3"/>
        <v>2.1000000000000014</v>
      </c>
      <c r="CK7" s="2">
        <f t="shared" si="4"/>
        <v>21.800000000000004</v>
      </c>
      <c r="CL7" s="2">
        <f t="shared" si="5"/>
        <v>4.0462427745664771</v>
      </c>
      <c r="CM7" s="2">
        <f t="shared" si="6"/>
        <v>42.003853564547214</v>
      </c>
      <c r="CN7" s="2">
        <f t="shared" si="7"/>
        <v>73.988439306358373</v>
      </c>
      <c r="CO7" s="2">
        <f t="shared" si="8"/>
        <v>74.259259259259252</v>
      </c>
      <c r="CP7" s="2">
        <f t="shared" si="9"/>
        <v>54.816824966078691</v>
      </c>
      <c r="CQ7" s="5">
        <v>28.1</v>
      </c>
      <c r="CR7" s="5">
        <v>29.1</v>
      </c>
      <c r="CS7" s="5">
        <v>29.2</v>
      </c>
      <c r="CT7" s="2">
        <f t="shared" si="10"/>
        <v>1</v>
      </c>
      <c r="CU7" s="2">
        <f t="shared" si="11"/>
        <v>1.0999999999999979</v>
      </c>
      <c r="CV7" s="2">
        <f t="shared" si="12"/>
        <v>3.5587188612099641</v>
      </c>
      <c r="CW7" s="2">
        <f t="shared" si="13"/>
        <v>3.9145907473309531</v>
      </c>
      <c r="CX7" s="2">
        <v>4.3</v>
      </c>
      <c r="CY7" s="2">
        <v>5.01</v>
      </c>
      <c r="CZ7" s="2">
        <v>5.4</v>
      </c>
      <c r="DA7" s="2">
        <v>0.71</v>
      </c>
      <c r="DB7" s="2">
        <v>1.1000000000000005</v>
      </c>
      <c r="DC7" s="2">
        <v>16.511627906976745</v>
      </c>
      <c r="DD7" s="2">
        <v>25.581395348837223</v>
      </c>
      <c r="DE7" s="2">
        <v>9.16</v>
      </c>
      <c r="DF7" s="2">
        <v>9.35</v>
      </c>
      <c r="DG7" s="2">
        <v>9.89</v>
      </c>
      <c r="DH7" s="2">
        <v>0.1899999999999995</v>
      </c>
      <c r="DI7" s="2">
        <v>0.73000000000000043</v>
      </c>
      <c r="DJ7" s="2">
        <v>2.0742358078602567</v>
      </c>
      <c r="DK7" s="2">
        <v>7.9694323144104846</v>
      </c>
      <c r="DL7" s="2">
        <v>0</v>
      </c>
      <c r="DM7" s="2">
        <v>1</v>
      </c>
      <c r="DN7" s="2">
        <v>1</v>
      </c>
      <c r="DO7" s="2">
        <v>1</v>
      </c>
      <c r="DP7" s="2">
        <v>1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1</v>
      </c>
      <c r="EA7" s="2">
        <v>6</v>
      </c>
      <c r="EB7" s="2">
        <v>1</v>
      </c>
      <c r="EC7" s="2">
        <v>1</v>
      </c>
      <c r="ED7" s="2">
        <v>1</v>
      </c>
      <c r="EE7" s="2">
        <v>1</v>
      </c>
      <c r="EF7" s="2">
        <v>1</v>
      </c>
      <c r="EG7" s="2">
        <v>1</v>
      </c>
      <c r="EH7" s="2">
        <v>0</v>
      </c>
      <c r="EI7" s="2">
        <v>19.8</v>
      </c>
      <c r="EJ7" s="2">
        <v>0</v>
      </c>
      <c r="EK7" s="2">
        <v>0</v>
      </c>
      <c r="EL7" s="2">
        <v>19.8</v>
      </c>
      <c r="EM7" s="2">
        <v>0</v>
      </c>
      <c r="EN7" s="2">
        <v>0</v>
      </c>
      <c r="EO7" s="2">
        <v>19.8</v>
      </c>
      <c r="EP7" s="2">
        <v>0</v>
      </c>
      <c r="EQ7" s="2" t="s">
        <v>102</v>
      </c>
      <c r="ER7" s="2" t="s">
        <v>102</v>
      </c>
      <c r="ES7" s="2" t="s">
        <v>102</v>
      </c>
      <c r="ET7" s="2" t="s">
        <v>102</v>
      </c>
    </row>
    <row r="8" spans="1:150" ht="10.199999999999999" x14ac:dyDescent="0.2">
      <c r="A8" s="3" t="s">
        <v>107</v>
      </c>
      <c r="B8" s="3" t="s">
        <v>191</v>
      </c>
      <c r="C8" s="3" t="s">
        <v>193</v>
      </c>
      <c r="D8" s="2" t="s">
        <v>196</v>
      </c>
      <c r="E8" s="5">
        <v>49</v>
      </c>
      <c r="F8" s="5">
        <v>35</v>
      </c>
      <c r="G8" s="5" t="s">
        <v>191</v>
      </c>
      <c r="H8" s="5">
        <v>3</v>
      </c>
      <c r="I8" s="2">
        <v>6</v>
      </c>
      <c r="J8" s="5">
        <v>8</v>
      </c>
      <c r="K8" s="5">
        <v>2</v>
      </c>
      <c r="L8" s="5" t="s">
        <v>197</v>
      </c>
      <c r="M8" s="5">
        <v>30</v>
      </c>
      <c r="N8" s="5">
        <v>0</v>
      </c>
      <c r="O8" s="5">
        <f t="shared" si="0"/>
        <v>35</v>
      </c>
      <c r="P8" s="5">
        <v>65</v>
      </c>
      <c r="Q8" s="5">
        <v>1</v>
      </c>
      <c r="R8" s="5">
        <v>1</v>
      </c>
      <c r="S8" s="5">
        <v>537</v>
      </c>
      <c r="T8" s="5" t="s">
        <v>191</v>
      </c>
      <c r="U8" s="11">
        <v>140</v>
      </c>
      <c r="V8" s="11">
        <v>1</v>
      </c>
      <c r="W8" s="5">
        <v>0</v>
      </c>
      <c r="X8" s="5">
        <v>0</v>
      </c>
      <c r="Y8" s="5">
        <v>23</v>
      </c>
      <c r="Z8" s="5">
        <v>1</v>
      </c>
      <c r="AA8" s="5">
        <v>1</v>
      </c>
      <c r="AB8" s="5">
        <v>6</v>
      </c>
      <c r="AC8" s="5">
        <v>20.3</v>
      </c>
      <c r="AD8" s="5" t="s">
        <v>191</v>
      </c>
      <c r="AE8" s="5">
        <v>5</v>
      </c>
      <c r="AF8" s="5">
        <v>8</v>
      </c>
      <c r="AG8" s="5">
        <v>10.4</v>
      </c>
      <c r="AH8" s="5">
        <v>16.8</v>
      </c>
      <c r="AI8" s="5">
        <v>0.27</v>
      </c>
      <c r="AJ8" s="5">
        <v>0.93</v>
      </c>
      <c r="AK8" s="2">
        <v>43.6</v>
      </c>
      <c r="AL8" s="2">
        <v>43.6</v>
      </c>
      <c r="AM8" s="2">
        <v>387.3</v>
      </c>
      <c r="AN8" s="2">
        <v>387.3</v>
      </c>
      <c r="AO8" s="2">
        <v>87.9</v>
      </c>
      <c r="AP8" s="2">
        <v>153.30000000000001</v>
      </c>
      <c r="AQ8" s="2">
        <v>1.1100000000000001</v>
      </c>
      <c r="AR8" s="2">
        <v>0.59</v>
      </c>
      <c r="AS8" s="2">
        <v>0.26</v>
      </c>
      <c r="AT8" s="2">
        <v>0.23</v>
      </c>
      <c r="AU8" s="2">
        <v>21.1</v>
      </c>
      <c r="AV8" s="2">
        <v>3.14</v>
      </c>
      <c r="AW8" s="2">
        <v>3.38</v>
      </c>
      <c r="AX8" s="2">
        <v>3.07</v>
      </c>
      <c r="AY8" s="2">
        <v>3.14</v>
      </c>
      <c r="AZ8" s="2">
        <v>2.39</v>
      </c>
      <c r="BA8" s="2">
        <v>0</v>
      </c>
      <c r="BB8" s="2">
        <v>0</v>
      </c>
      <c r="BC8" s="2">
        <v>0</v>
      </c>
      <c r="BD8" s="2">
        <v>0</v>
      </c>
      <c r="BE8" s="5">
        <v>0</v>
      </c>
      <c r="BF8" s="5">
        <v>0</v>
      </c>
      <c r="BG8" s="5">
        <v>0</v>
      </c>
      <c r="BH8" s="2">
        <v>2830</v>
      </c>
      <c r="BI8" s="5">
        <v>3240</v>
      </c>
      <c r="BJ8" s="5">
        <v>6489</v>
      </c>
      <c r="BK8" s="5">
        <v>4.84</v>
      </c>
      <c r="BL8" s="5">
        <v>4.8600000000000003</v>
      </c>
      <c r="BM8" s="5">
        <v>4.24</v>
      </c>
      <c r="BN8" s="2">
        <v>2.0000000000000462E-2</v>
      </c>
      <c r="BO8" s="2">
        <v>-0.59999999999999964</v>
      </c>
      <c r="BP8" s="2">
        <f t="shared" si="1"/>
        <v>0.41322314049587733</v>
      </c>
      <c r="BQ8" s="2">
        <f t="shared" si="2"/>
        <v>-12.396694214876026</v>
      </c>
      <c r="BR8" s="5">
        <v>38.299999999999997</v>
      </c>
      <c r="BS8" s="5">
        <v>41.2</v>
      </c>
      <c r="BT8" s="5">
        <v>40.299999999999997</v>
      </c>
      <c r="BU8" s="5">
        <v>23.2</v>
      </c>
      <c r="BV8" s="5">
        <v>25.1</v>
      </c>
      <c r="BW8" s="5">
        <v>24.2</v>
      </c>
      <c r="BX8" s="5">
        <v>15.1</v>
      </c>
      <c r="BY8" s="5">
        <v>16.100000000000001</v>
      </c>
      <c r="BZ8" s="5">
        <v>16.100000000000001</v>
      </c>
      <c r="CA8" s="5">
        <f t="shared" si="14"/>
        <v>0.60574412532637079</v>
      </c>
      <c r="CB8" s="5">
        <f t="shared" si="15"/>
        <v>0.60922330097087374</v>
      </c>
      <c r="CC8" s="5">
        <f t="shared" si="16"/>
        <v>0.60049627791563276</v>
      </c>
      <c r="CD8" s="5">
        <v>0.39500000000000002</v>
      </c>
      <c r="CE8" s="5">
        <v>0.39200000000000002</v>
      </c>
      <c r="CF8" s="5">
        <v>0.4</v>
      </c>
      <c r="CG8" s="5">
        <v>51.8</v>
      </c>
      <c r="CH8" s="5">
        <v>55.9</v>
      </c>
      <c r="CI8" s="5">
        <v>54.4</v>
      </c>
      <c r="CJ8" s="2">
        <f t="shared" si="3"/>
        <v>4.1000000000000014</v>
      </c>
      <c r="CK8" s="2">
        <f t="shared" si="4"/>
        <v>2.6000000000000014</v>
      </c>
      <c r="CL8" s="2">
        <f t="shared" si="5"/>
        <v>7.9150579150579174</v>
      </c>
      <c r="CM8" s="2">
        <f t="shared" si="6"/>
        <v>5.0193050193050217</v>
      </c>
      <c r="CN8" s="2">
        <f t="shared" si="7"/>
        <v>73.938223938223928</v>
      </c>
      <c r="CO8" s="2">
        <f t="shared" si="8"/>
        <v>73.703041144901619</v>
      </c>
      <c r="CP8" s="2">
        <f t="shared" si="9"/>
        <v>74.080882352941174</v>
      </c>
      <c r="CQ8" s="5">
        <v>28.2</v>
      </c>
      <c r="CR8" s="5">
        <v>30.7</v>
      </c>
      <c r="CS8" s="5">
        <v>29.6</v>
      </c>
      <c r="CT8" s="2">
        <f t="shared" si="10"/>
        <v>2.5</v>
      </c>
      <c r="CU8" s="2">
        <f t="shared" si="11"/>
        <v>1.4000000000000021</v>
      </c>
      <c r="CV8" s="2">
        <f t="shared" si="12"/>
        <v>8.8652482269503547</v>
      </c>
      <c r="CW8" s="2">
        <f t="shared" si="13"/>
        <v>4.9645390070922071</v>
      </c>
      <c r="CX8" s="2">
        <v>4.2699999999999996</v>
      </c>
      <c r="CY8" s="2">
        <v>5.65</v>
      </c>
      <c r="CZ8" s="2">
        <v>5.05</v>
      </c>
      <c r="DA8" s="2">
        <v>1.3800000000000008</v>
      </c>
      <c r="DB8" s="2">
        <v>0.78000000000000025</v>
      </c>
      <c r="DC8" s="2">
        <v>32.318501170960211</v>
      </c>
      <c r="DD8" s="2">
        <v>18.266978922716635</v>
      </c>
      <c r="DE8" s="2">
        <v>9.9</v>
      </c>
      <c r="DF8" s="2">
        <v>10.66</v>
      </c>
      <c r="DG8" s="2">
        <v>9.84</v>
      </c>
      <c r="DH8" s="2">
        <v>0.75999999999999979</v>
      </c>
      <c r="DI8" s="2">
        <v>-6.0000000000000497E-2</v>
      </c>
      <c r="DJ8" s="2">
        <v>7.6767676767676738</v>
      </c>
      <c r="DK8" s="2">
        <v>-0.60606060606061107</v>
      </c>
      <c r="DL8" s="2">
        <v>0</v>
      </c>
      <c r="DM8" s="2">
        <v>1</v>
      </c>
      <c r="DN8" s="2">
        <v>1</v>
      </c>
      <c r="DO8" s="2">
        <v>1</v>
      </c>
      <c r="DP8" s="2">
        <v>1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1</v>
      </c>
      <c r="EA8" s="2">
        <v>2</v>
      </c>
      <c r="EB8" s="2">
        <v>1</v>
      </c>
      <c r="EC8" s="2">
        <v>1</v>
      </c>
      <c r="ED8" s="2">
        <v>0</v>
      </c>
      <c r="EE8" s="2">
        <v>0</v>
      </c>
      <c r="EF8" s="2">
        <v>0</v>
      </c>
      <c r="EG8" s="2">
        <v>0</v>
      </c>
      <c r="EH8" s="2">
        <v>3.5</v>
      </c>
      <c r="EI8" s="2">
        <v>27</v>
      </c>
      <c r="EJ8" s="2">
        <v>12.962962962962964</v>
      </c>
      <c r="EK8" s="2">
        <v>3.5</v>
      </c>
      <c r="EL8" s="2">
        <v>27</v>
      </c>
      <c r="EM8" s="2">
        <v>12.962962962962964</v>
      </c>
      <c r="EN8" s="2">
        <v>3.83</v>
      </c>
      <c r="EO8" s="2">
        <v>27</v>
      </c>
      <c r="EP8" s="2">
        <v>14.185185185185185</v>
      </c>
      <c r="EQ8" s="2">
        <v>57.55</v>
      </c>
      <c r="ER8" s="2">
        <v>57.22</v>
      </c>
      <c r="ES8" s="2">
        <v>50.21</v>
      </c>
      <c r="ET8" s="2">
        <v>62.95</v>
      </c>
    </row>
    <row r="9" spans="1:150" ht="10.199999999999999" x14ac:dyDescent="0.2">
      <c r="A9" s="3" t="s">
        <v>108</v>
      </c>
      <c r="B9" s="3" t="s">
        <v>191</v>
      </c>
      <c r="C9" s="3" t="s">
        <v>193</v>
      </c>
      <c r="D9" s="2" t="s">
        <v>196</v>
      </c>
      <c r="E9" s="5">
        <v>67</v>
      </c>
      <c r="F9" s="5">
        <v>44.9</v>
      </c>
      <c r="G9" s="5" t="s">
        <v>191</v>
      </c>
      <c r="H9" s="5">
        <v>7</v>
      </c>
      <c r="I9" s="2">
        <v>2</v>
      </c>
      <c r="J9" s="5">
        <v>16</v>
      </c>
      <c r="K9" s="5">
        <v>5</v>
      </c>
      <c r="L9" s="5" t="s">
        <v>197</v>
      </c>
      <c r="M9" s="5">
        <v>7</v>
      </c>
      <c r="N9" s="5">
        <v>1</v>
      </c>
      <c r="O9" s="5">
        <f t="shared" si="0"/>
        <v>12</v>
      </c>
      <c r="P9" s="5">
        <v>19</v>
      </c>
      <c r="Q9" s="5">
        <v>1</v>
      </c>
      <c r="R9" s="5">
        <v>1</v>
      </c>
      <c r="S9" s="5"/>
      <c r="T9" s="5" t="s">
        <v>192</v>
      </c>
      <c r="U9" s="11">
        <v>0</v>
      </c>
      <c r="V9" s="11">
        <v>0</v>
      </c>
      <c r="W9" s="5">
        <v>21</v>
      </c>
      <c r="X9" s="5">
        <v>1</v>
      </c>
      <c r="Y9" s="5">
        <v>125</v>
      </c>
      <c r="Z9" s="5">
        <v>1</v>
      </c>
      <c r="AA9" s="5">
        <v>0</v>
      </c>
      <c r="AB9" s="5">
        <v>0</v>
      </c>
      <c r="AC9" s="5">
        <v>0</v>
      </c>
      <c r="AD9" s="5" t="s">
        <v>192</v>
      </c>
      <c r="AE9" s="5">
        <v>0</v>
      </c>
      <c r="AF9" s="5">
        <v>0</v>
      </c>
      <c r="AG9" s="5">
        <v>14.9</v>
      </c>
      <c r="AH9" s="5">
        <v>14.9</v>
      </c>
      <c r="AI9" s="5">
        <v>0.56999999999999995</v>
      </c>
      <c r="AJ9" s="5">
        <v>0.56999999999999995</v>
      </c>
      <c r="AK9" s="2">
        <v>57.9</v>
      </c>
      <c r="AL9" s="2">
        <v>57.9</v>
      </c>
      <c r="AM9" s="2">
        <v>89.7</v>
      </c>
      <c r="AN9" s="2">
        <v>89.7</v>
      </c>
      <c r="AO9" s="2">
        <v>14.3</v>
      </c>
      <c r="AP9" s="2">
        <v>4.03</v>
      </c>
      <c r="AQ9" s="2">
        <v>0.15</v>
      </c>
      <c r="AR9" s="2">
        <v>0.11</v>
      </c>
      <c r="AS9" s="2">
        <v>0.04</v>
      </c>
      <c r="AT9" s="2">
        <v>0.02</v>
      </c>
      <c r="AU9" s="2">
        <v>33.799999999999997</v>
      </c>
      <c r="AV9" s="2">
        <v>2.61</v>
      </c>
      <c r="AW9" s="2">
        <v>2.61</v>
      </c>
      <c r="AX9" s="2">
        <v>2.11</v>
      </c>
      <c r="AY9" s="2">
        <v>1.69</v>
      </c>
      <c r="AZ9" s="2">
        <v>2.27</v>
      </c>
      <c r="BA9" s="2">
        <v>0.03</v>
      </c>
      <c r="BB9" s="2">
        <v>0.03</v>
      </c>
      <c r="BC9" s="2">
        <v>0.01</v>
      </c>
      <c r="BD9" s="2">
        <v>0</v>
      </c>
      <c r="BE9" s="5">
        <v>0</v>
      </c>
      <c r="BF9" s="5">
        <v>0</v>
      </c>
      <c r="BG9" s="5">
        <v>0</v>
      </c>
      <c r="BH9" s="2">
        <v>-6070</v>
      </c>
      <c r="BI9" s="5">
        <v>-8350</v>
      </c>
      <c r="BJ9" s="5">
        <v>-8350</v>
      </c>
      <c r="BK9" s="5">
        <v>4.62</v>
      </c>
      <c r="BL9" s="5">
        <v>4.96</v>
      </c>
      <c r="BM9" s="5">
        <v>5.16</v>
      </c>
      <c r="BN9" s="2">
        <v>0.33999999999999986</v>
      </c>
      <c r="BO9" s="2">
        <v>0.54</v>
      </c>
      <c r="BP9" s="2">
        <f t="shared" si="1"/>
        <v>7.3593073593073557</v>
      </c>
      <c r="BQ9" s="2">
        <f t="shared" si="2"/>
        <v>11.688311688311687</v>
      </c>
      <c r="BR9" s="5">
        <v>40.200000000000003</v>
      </c>
      <c r="BS9" s="5">
        <v>38</v>
      </c>
      <c r="BT9" s="5">
        <v>36.6</v>
      </c>
      <c r="BU9" s="5">
        <v>24.1</v>
      </c>
      <c r="BV9" s="5">
        <v>22.9</v>
      </c>
      <c r="BW9" s="5">
        <v>22.2</v>
      </c>
      <c r="BX9" s="5">
        <v>16.100000000000001</v>
      </c>
      <c r="BY9" s="5">
        <v>15.1</v>
      </c>
      <c r="BZ9" s="5">
        <v>14.4</v>
      </c>
      <c r="CA9" s="5">
        <f t="shared" si="14"/>
        <v>0.59950248756218905</v>
      </c>
      <c r="CB9" s="5">
        <f t="shared" si="15"/>
        <v>0.60263157894736841</v>
      </c>
      <c r="CC9" s="5">
        <f t="shared" si="16"/>
        <v>0.60655737704918034</v>
      </c>
      <c r="CD9" s="5">
        <v>0.40100000000000002</v>
      </c>
      <c r="CE9" s="5">
        <v>0.39700000000000002</v>
      </c>
      <c r="CF9" s="5">
        <v>0.39400000000000002</v>
      </c>
      <c r="CG9" s="5">
        <v>54.1</v>
      </c>
      <c r="CH9" s="5">
        <v>51.2</v>
      </c>
      <c r="CI9" s="5">
        <v>49.4</v>
      </c>
      <c r="CJ9" s="2">
        <f t="shared" si="3"/>
        <v>-2.8999999999999986</v>
      </c>
      <c r="CK9" s="2">
        <f t="shared" si="4"/>
        <v>-4.7000000000000028</v>
      </c>
      <c r="CL9" s="2">
        <f t="shared" si="5"/>
        <v>-5.3604436229205152</v>
      </c>
      <c r="CM9" s="2">
        <f t="shared" si="6"/>
        <v>-8.6876155268022224</v>
      </c>
      <c r="CN9" s="2">
        <f t="shared" si="7"/>
        <v>74.30683918669132</v>
      </c>
      <c r="CO9" s="2">
        <f t="shared" si="8"/>
        <v>74.21875</v>
      </c>
      <c r="CP9" s="2">
        <f t="shared" si="9"/>
        <v>74.089068825910928</v>
      </c>
      <c r="CQ9" s="5">
        <v>29.5</v>
      </c>
      <c r="CR9" s="5">
        <v>27.9</v>
      </c>
      <c r="CS9" s="5">
        <v>27</v>
      </c>
      <c r="CT9" s="2">
        <f t="shared" si="10"/>
        <v>-1.6000000000000014</v>
      </c>
      <c r="CU9" s="2">
        <f t="shared" si="11"/>
        <v>-2.5</v>
      </c>
      <c r="CV9" s="2">
        <f t="shared" si="12"/>
        <v>-5.4237288135593271</v>
      </c>
      <c r="CW9" s="2">
        <f t="shared" si="13"/>
        <v>-8.4745762711864412</v>
      </c>
      <c r="CX9" s="2">
        <v>7.73</v>
      </c>
      <c r="CY9" s="2">
        <v>6.05</v>
      </c>
      <c r="CZ9" s="2">
        <v>5.92</v>
      </c>
      <c r="DA9" s="2">
        <v>-1.6800000000000006</v>
      </c>
      <c r="DB9" s="2">
        <v>-1.8100000000000005</v>
      </c>
      <c r="DC9" s="2">
        <v>-21.733505821474779</v>
      </c>
      <c r="DD9" s="2">
        <v>-23.415265200517471</v>
      </c>
      <c r="DE9" s="2">
        <v>14.95</v>
      </c>
      <c r="DF9" s="2">
        <v>12.98</v>
      </c>
      <c r="DG9" s="2">
        <v>12.58</v>
      </c>
      <c r="DH9" s="2">
        <v>-1.9699999999999989</v>
      </c>
      <c r="DI9" s="2">
        <v>-2.3699999999999992</v>
      </c>
      <c r="DJ9" s="2">
        <v>-13.177257525083606</v>
      </c>
      <c r="DK9" s="2">
        <v>-15.852842809364544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2</v>
      </c>
      <c r="EB9" s="2">
        <v>1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26.1</v>
      </c>
      <c r="EI9" s="2">
        <v>21.8</v>
      </c>
      <c r="EJ9" s="2">
        <v>119.72477064220183</v>
      </c>
      <c r="EK9" s="2">
        <v>26.1</v>
      </c>
      <c r="EL9" s="2">
        <v>21.8</v>
      </c>
      <c r="EM9" s="2">
        <v>119.72477064220183</v>
      </c>
      <c r="EN9" s="2">
        <v>27.17</v>
      </c>
      <c r="EO9" s="2">
        <v>21.8</v>
      </c>
      <c r="EP9" s="2">
        <v>124.63302752293578</v>
      </c>
      <c r="EQ9" s="2">
        <v>40.229999999999997</v>
      </c>
      <c r="ER9" s="2">
        <v>50.36</v>
      </c>
      <c r="ES9" s="2">
        <v>20.350000000000001</v>
      </c>
      <c r="ET9" s="2">
        <v>55.52</v>
      </c>
    </row>
    <row r="10" spans="1:150" ht="10.199999999999999" x14ac:dyDescent="0.2">
      <c r="A10" s="3" t="s">
        <v>109</v>
      </c>
      <c r="B10" s="3" t="s">
        <v>191</v>
      </c>
      <c r="C10" s="3" t="s">
        <v>194</v>
      </c>
      <c r="D10" s="2" t="s">
        <v>196</v>
      </c>
      <c r="E10" s="5">
        <v>71</v>
      </c>
      <c r="F10" s="5">
        <v>25.8</v>
      </c>
      <c r="G10" s="5" t="s">
        <v>192</v>
      </c>
      <c r="H10" s="5">
        <v>2</v>
      </c>
      <c r="I10" s="2">
        <v>4</v>
      </c>
      <c r="J10" s="5">
        <v>14</v>
      </c>
      <c r="K10" s="5">
        <v>6</v>
      </c>
      <c r="L10" s="5" t="s">
        <v>197</v>
      </c>
      <c r="M10" s="5">
        <v>26</v>
      </c>
      <c r="N10" s="5">
        <v>3</v>
      </c>
      <c r="O10" s="5">
        <f t="shared" si="0"/>
        <v>3</v>
      </c>
      <c r="P10" s="5">
        <v>29</v>
      </c>
      <c r="Q10" s="5">
        <v>0</v>
      </c>
      <c r="R10" s="5">
        <v>0</v>
      </c>
      <c r="S10" s="5">
        <v>590</v>
      </c>
      <c r="T10" s="5" t="s">
        <v>191</v>
      </c>
      <c r="U10" s="11">
        <v>116</v>
      </c>
      <c r="V10" s="11">
        <v>1</v>
      </c>
      <c r="W10" s="5">
        <v>0</v>
      </c>
      <c r="X10" s="5">
        <v>0</v>
      </c>
      <c r="Y10" s="5">
        <v>40</v>
      </c>
      <c r="Z10" s="5">
        <v>1</v>
      </c>
      <c r="AA10" s="5">
        <v>1</v>
      </c>
      <c r="AB10" s="5">
        <v>5</v>
      </c>
      <c r="AC10" s="5">
        <v>24.6</v>
      </c>
      <c r="AD10" s="5" t="s">
        <v>191</v>
      </c>
      <c r="AE10" s="5">
        <v>1</v>
      </c>
      <c r="AF10" s="5">
        <v>4</v>
      </c>
      <c r="AG10" s="5">
        <v>19.7</v>
      </c>
      <c r="AH10" s="5">
        <v>18.7</v>
      </c>
      <c r="AI10" s="5">
        <v>0.85</v>
      </c>
      <c r="AJ10" s="5">
        <v>1.0900000000000001</v>
      </c>
      <c r="AK10" s="2">
        <v>47.9</v>
      </c>
      <c r="AL10" s="2">
        <v>47.9</v>
      </c>
      <c r="AM10" s="2">
        <v>386.7</v>
      </c>
      <c r="AN10" s="2">
        <v>124.8</v>
      </c>
      <c r="AO10" s="2">
        <v>77.3</v>
      </c>
      <c r="AP10" s="2">
        <v>54.2</v>
      </c>
      <c r="AQ10" s="2">
        <v>14.4</v>
      </c>
      <c r="AR10" s="2">
        <v>0.13</v>
      </c>
      <c r="AS10" s="2">
        <v>0.13</v>
      </c>
      <c r="AT10" s="2">
        <v>0.1</v>
      </c>
      <c r="AU10" s="2">
        <v>20.399999999999999</v>
      </c>
      <c r="AV10" s="2">
        <v>2.66</v>
      </c>
      <c r="AW10" s="2">
        <v>4.95</v>
      </c>
      <c r="AX10" s="2">
        <v>2.66</v>
      </c>
      <c r="AY10" s="2">
        <v>1.97</v>
      </c>
      <c r="AZ10" s="2">
        <v>2.13</v>
      </c>
      <c r="BA10" s="2">
        <v>0.04</v>
      </c>
      <c r="BB10" s="2">
        <v>0</v>
      </c>
      <c r="BC10" s="2">
        <v>0.02</v>
      </c>
      <c r="BD10" s="2">
        <v>0</v>
      </c>
      <c r="BE10" s="5">
        <v>1</v>
      </c>
      <c r="BF10" s="5">
        <v>389</v>
      </c>
      <c r="BG10" s="5">
        <v>0</v>
      </c>
      <c r="BH10" s="2">
        <v>-2950</v>
      </c>
      <c r="BI10" s="5">
        <v>-2910</v>
      </c>
      <c r="BJ10" s="5">
        <v>24603</v>
      </c>
      <c r="BK10" s="5">
        <v>5.34</v>
      </c>
      <c r="BL10" s="5">
        <v>5.08</v>
      </c>
      <c r="BM10" s="5">
        <v>4.3</v>
      </c>
      <c r="BN10" s="2">
        <v>-0.25999999999999979</v>
      </c>
      <c r="BO10" s="2">
        <v>-1.04</v>
      </c>
      <c r="BP10" s="2">
        <f t="shared" si="1"/>
        <v>-4.8689138576778985</v>
      </c>
      <c r="BQ10" s="2">
        <f t="shared" si="2"/>
        <v>-19.475655430711612</v>
      </c>
      <c r="BR10" s="5">
        <v>51.3</v>
      </c>
      <c r="BS10" s="5">
        <v>49.7</v>
      </c>
      <c r="BT10" s="5">
        <v>53.1</v>
      </c>
      <c r="BU10" s="5">
        <v>31.3</v>
      </c>
      <c r="BV10" s="5">
        <v>30.2</v>
      </c>
      <c r="BW10" s="5">
        <v>31.7</v>
      </c>
      <c r="BX10" s="5">
        <v>20</v>
      </c>
      <c r="BY10" s="5">
        <v>19.5</v>
      </c>
      <c r="BZ10" s="5">
        <v>21.4</v>
      </c>
      <c r="CA10" s="5">
        <f t="shared" si="14"/>
        <v>0.61013645224171542</v>
      </c>
      <c r="CB10" s="5">
        <f t="shared" si="15"/>
        <v>0.60764587525150904</v>
      </c>
      <c r="CC10" s="5">
        <f t="shared" si="16"/>
        <v>0.59698681732580039</v>
      </c>
      <c r="CD10" s="5">
        <v>0.39</v>
      </c>
      <c r="CE10" s="5">
        <v>0.39200000000000002</v>
      </c>
      <c r="CF10" s="5">
        <v>0.40200000000000002</v>
      </c>
      <c r="CG10" s="5">
        <v>69.7</v>
      </c>
      <c r="CH10" s="5">
        <v>67.099999999999994</v>
      </c>
      <c r="CI10" s="5">
        <v>71.2</v>
      </c>
      <c r="CJ10" s="2">
        <f t="shared" si="3"/>
        <v>-2.6000000000000085</v>
      </c>
      <c r="CK10" s="2">
        <f t="shared" si="4"/>
        <v>1.5</v>
      </c>
      <c r="CL10" s="2">
        <f t="shared" si="5"/>
        <v>-3.7302725968436277</v>
      </c>
      <c r="CM10" s="2">
        <f t="shared" si="6"/>
        <v>2.1520803443328549</v>
      </c>
      <c r="CN10" s="2">
        <f t="shared" si="7"/>
        <v>73.601147776183637</v>
      </c>
      <c r="CO10" s="2">
        <f t="shared" si="8"/>
        <v>74.068554396423252</v>
      </c>
      <c r="CP10" s="2">
        <f t="shared" si="9"/>
        <v>74.578651685393254</v>
      </c>
      <c r="CQ10" s="5">
        <v>38.9</v>
      </c>
      <c r="CR10" s="5">
        <v>37.4</v>
      </c>
      <c r="CS10" s="5">
        <v>39.4</v>
      </c>
      <c r="CT10" s="2">
        <f t="shared" si="10"/>
        <v>-1.5</v>
      </c>
      <c r="CU10" s="2">
        <f t="shared" si="11"/>
        <v>0.5</v>
      </c>
      <c r="CV10" s="2">
        <f t="shared" si="12"/>
        <v>-3.8560411311053988</v>
      </c>
      <c r="CW10" s="2">
        <f t="shared" si="13"/>
        <v>1.2853470437017995</v>
      </c>
      <c r="CX10" s="2">
        <v>6.23</v>
      </c>
      <c r="CY10" s="2">
        <v>4.5599999999999996</v>
      </c>
      <c r="CZ10" s="2">
        <v>4.4700000000000006</v>
      </c>
      <c r="DA10" s="2">
        <v>-1.6700000000000008</v>
      </c>
      <c r="DB10" s="2">
        <v>-1.7599999999999998</v>
      </c>
      <c r="DC10" s="2">
        <v>-26.805778491171761</v>
      </c>
      <c r="DD10" s="2">
        <v>-28.250401284109142</v>
      </c>
      <c r="DE10" s="2">
        <v>11.97</v>
      </c>
      <c r="DF10" s="2">
        <v>9.9</v>
      </c>
      <c r="DG10" s="2">
        <v>8.8999999999999986</v>
      </c>
      <c r="DH10" s="2">
        <v>-2.0700000000000003</v>
      </c>
      <c r="DI10" s="2">
        <v>-3.0700000000000021</v>
      </c>
      <c r="DJ10" s="2">
        <v>-17.293233082706767</v>
      </c>
      <c r="DK10" s="2">
        <v>-25.647451963241455</v>
      </c>
      <c r="DL10" s="2">
        <v>0</v>
      </c>
      <c r="DM10" s="2">
        <v>1</v>
      </c>
      <c r="DN10" s="2">
        <v>1</v>
      </c>
      <c r="DO10" s="2">
        <v>0</v>
      </c>
      <c r="DP10" s="2">
        <v>0</v>
      </c>
      <c r="DQ10" s="2">
        <v>0</v>
      </c>
      <c r="DR10" s="2">
        <v>1</v>
      </c>
      <c r="DS10" s="2">
        <v>1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5</v>
      </c>
      <c r="EB10" s="2">
        <v>1</v>
      </c>
      <c r="EC10" s="2">
        <v>1</v>
      </c>
      <c r="ED10" s="2">
        <v>1</v>
      </c>
      <c r="EE10" s="2">
        <v>1</v>
      </c>
      <c r="EF10" s="2">
        <v>1</v>
      </c>
      <c r="EG10" s="2">
        <v>0</v>
      </c>
      <c r="EH10" s="2" t="s">
        <v>102</v>
      </c>
      <c r="EI10" s="2">
        <v>35.6</v>
      </c>
      <c r="EJ10" s="2" t="s">
        <v>102</v>
      </c>
      <c r="EK10" s="2" t="s">
        <v>102</v>
      </c>
      <c r="EL10" s="2">
        <v>35.6</v>
      </c>
      <c r="EM10" s="2" t="s">
        <v>102</v>
      </c>
      <c r="EN10" s="2" t="s">
        <v>102</v>
      </c>
      <c r="EO10" s="2">
        <v>35.6</v>
      </c>
      <c r="EP10" s="2" t="s">
        <v>102</v>
      </c>
      <c r="EQ10" s="2" t="s">
        <v>102</v>
      </c>
      <c r="ER10" s="2" t="s">
        <v>102</v>
      </c>
      <c r="ES10" s="2" t="s">
        <v>102</v>
      </c>
      <c r="ET10" s="2" t="s">
        <v>102</v>
      </c>
    </row>
    <row r="11" spans="1:150" ht="10.199999999999999" x14ac:dyDescent="0.2">
      <c r="A11" s="3" t="s">
        <v>110</v>
      </c>
      <c r="B11" s="3" t="s">
        <v>191</v>
      </c>
      <c r="C11" s="3" t="s">
        <v>194</v>
      </c>
      <c r="D11" s="2" t="s">
        <v>196</v>
      </c>
      <c r="E11" s="5">
        <v>52</v>
      </c>
      <c r="F11" s="5">
        <v>50.7</v>
      </c>
      <c r="G11" s="5" t="s">
        <v>191</v>
      </c>
      <c r="H11" s="5">
        <v>3</v>
      </c>
      <c r="I11" s="2">
        <v>2</v>
      </c>
      <c r="J11" s="5">
        <v>14</v>
      </c>
      <c r="K11" s="5">
        <v>6</v>
      </c>
      <c r="L11" s="5" t="s">
        <v>197</v>
      </c>
      <c r="M11" s="5">
        <v>17</v>
      </c>
      <c r="N11" s="5">
        <v>0</v>
      </c>
      <c r="O11" s="5">
        <f t="shared" si="0"/>
        <v>24</v>
      </c>
      <c r="P11" s="5">
        <v>41</v>
      </c>
      <c r="Q11" s="5">
        <v>1</v>
      </c>
      <c r="R11" s="5">
        <v>1</v>
      </c>
      <c r="S11" s="5"/>
      <c r="T11" s="5" t="s">
        <v>192</v>
      </c>
      <c r="U11" s="11">
        <v>0</v>
      </c>
      <c r="V11" s="11">
        <v>0</v>
      </c>
      <c r="W11" s="5">
        <v>0</v>
      </c>
      <c r="X11" s="5">
        <v>0</v>
      </c>
      <c r="Y11" s="5">
        <v>373</v>
      </c>
      <c r="Z11" s="5">
        <v>1</v>
      </c>
      <c r="AA11" s="5">
        <v>0</v>
      </c>
      <c r="AB11" s="5">
        <v>0</v>
      </c>
      <c r="AC11" s="5">
        <v>0</v>
      </c>
      <c r="AD11" s="5" t="s">
        <v>192</v>
      </c>
      <c r="AE11" s="5">
        <v>0</v>
      </c>
      <c r="AF11" s="5">
        <v>0</v>
      </c>
      <c r="AG11" s="5">
        <v>13.8</v>
      </c>
      <c r="AH11" s="5">
        <v>15.1</v>
      </c>
      <c r="AI11" s="5">
        <v>0.52</v>
      </c>
      <c r="AJ11" s="5">
        <v>0.56000000000000005</v>
      </c>
      <c r="AK11" s="2">
        <v>54.7</v>
      </c>
      <c r="AL11" s="2">
        <v>54.7</v>
      </c>
      <c r="AM11" s="2">
        <v>228</v>
      </c>
      <c r="AN11" s="2">
        <v>228</v>
      </c>
      <c r="AO11" s="2">
        <v>22.1</v>
      </c>
      <c r="AP11" s="2">
        <v>83.3</v>
      </c>
      <c r="AQ11" s="2">
        <v>32.880000000000003</v>
      </c>
      <c r="AR11" s="2">
        <v>4.3099999999999996</v>
      </c>
      <c r="AS11" s="2">
        <v>0.52</v>
      </c>
      <c r="AT11" s="2">
        <v>0.28000000000000003</v>
      </c>
      <c r="AU11" s="2">
        <v>28.7</v>
      </c>
      <c r="AV11" s="2">
        <v>3.33</v>
      </c>
      <c r="AW11" s="2">
        <v>4.04</v>
      </c>
      <c r="AX11" s="2">
        <v>1.4</v>
      </c>
      <c r="AY11" s="2">
        <v>2.0099999999999998</v>
      </c>
      <c r="AZ11" s="2">
        <v>3.33</v>
      </c>
      <c r="BA11" s="2">
        <v>0</v>
      </c>
      <c r="BB11" s="2">
        <v>0</v>
      </c>
      <c r="BC11" s="2">
        <v>0</v>
      </c>
      <c r="BD11" s="2">
        <v>0</v>
      </c>
      <c r="BE11" s="5">
        <v>0</v>
      </c>
      <c r="BF11" s="5">
        <v>0</v>
      </c>
      <c r="BG11" s="5">
        <v>0</v>
      </c>
      <c r="BH11" s="2">
        <v>-2550</v>
      </c>
      <c r="BI11" s="5">
        <v>-210</v>
      </c>
      <c r="BJ11" s="5">
        <v>-3110</v>
      </c>
      <c r="BK11" s="5">
        <v>4.68</v>
      </c>
      <c r="BL11" s="5">
        <v>4.72</v>
      </c>
      <c r="BM11" s="5">
        <v>3.92</v>
      </c>
      <c r="BN11" s="2">
        <v>4.0000000000000036E-2</v>
      </c>
      <c r="BO11" s="2">
        <v>-0.75999999999999979</v>
      </c>
      <c r="BP11" s="2">
        <f t="shared" si="1"/>
        <v>0.85470085470085555</v>
      </c>
      <c r="BQ11" s="2">
        <f t="shared" si="2"/>
        <v>-16.239316239316235</v>
      </c>
      <c r="BR11" s="5">
        <v>58.8</v>
      </c>
      <c r="BS11" s="5">
        <v>58.9</v>
      </c>
      <c r="BT11" s="5">
        <v>59.6</v>
      </c>
      <c r="BU11" s="5">
        <v>35.4</v>
      </c>
      <c r="BV11" s="5">
        <v>35.5</v>
      </c>
      <c r="BW11" s="5">
        <v>35.200000000000003</v>
      </c>
      <c r="BX11" s="5">
        <v>23.4</v>
      </c>
      <c r="BY11" s="5">
        <v>23.4</v>
      </c>
      <c r="BZ11" s="5">
        <v>24.4</v>
      </c>
      <c r="CA11" s="5">
        <f t="shared" si="14"/>
        <v>0.60204081632653061</v>
      </c>
      <c r="CB11" s="5">
        <f t="shared" si="15"/>
        <v>0.60271646859083194</v>
      </c>
      <c r="CC11" s="5">
        <f t="shared" si="16"/>
        <v>0.59060402684563762</v>
      </c>
      <c r="CD11" s="5">
        <v>0.39800000000000002</v>
      </c>
      <c r="CE11" s="5">
        <v>0.39800000000000002</v>
      </c>
      <c r="CF11" s="5">
        <v>0.41</v>
      </c>
      <c r="CG11" s="5">
        <v>79.400000000000006</v>
      </c>
      <c r="CH11" s="5">
        <v>79.400000000000006</v>
      </c>
      <c r="CI11" s="5">
        <v>79.900000000000006</v>
      </c>
      <c r="CJ11" s="2">
        <f t="shared" si="3"/>
        <v>0</v>
      </c>
      <c r="CK11" s="2">
        <f t="shared" si="4"/>
        <v>0.5</v>
      </c>
      <c r="CL11" s="2">
        <f t="shared" si="5"/>
        <v>0</v>
      </c>
      <c r="CM11" s="2">
        <f t="shared" si="6"/>
        <v>0.62972292191435764</v>
      </c>
      <c r="CN11" s="2">
        <f t="shared" si="7"/>
        <v>74.055415617128446</v>
      </c>
      <c r="CO11" s="2">
        <f t="shared" si="8"/>
        <v>74.181360201511325</v>
      </c>
      <c r="CP11" s="2">
        <f t="shared" si="9"/>
        <v>74.593241551939926</v>
      </c>
      <c r="CQ11" s="5">
        <v>44.2</v>
      </c>
      <c r="CR11" s="5">
        <v>44.3</v>
      </c>
      <c r="CS11" s="5">
        <v>43.9</v>
      </c>
      <c r="CT11" s="2">
        <f t="shared" si="10"/>
        <v>9.9999999999994316E-2</v>
      </c>
      <c r="CU11" s="2">
        <f t="shared" si="11"/>
        <v>-0.30000000000000426</v>
      </c>
      <c r="CV11" s="2">
        <f t="shared" si="12"/>
        <v>0.22624434389138984</v>
      </c>
      <c r="CW11" s="2">
        <f t="shared" si="13"/>
        <v>-0.67873303167421772</v>
      </c>
      <c r="CX11" s="2">
        <v>6.5600000000000005</v>
      </c>
      <c r="CY11" s="2">
        <v>6.83</v>
      </c>
      <c r="CZ11" s="2">
        <v>7.08</v>
      </c>
      <c r="DA11" s="2">
        <v>0.26999999999999957</v>
      </c>
      <c r="DB11" s="2">
        <v>0.51999999999999957</v>
      </c>
      <c r="DC11" s="2">
        <v>4.1158536585365786</v>
      </c>
      <c r="DD11" s="2">
        <v>7.9268292682926758</v>
      </c>
      <c r="DE11" s="2">
        <v>13.9</v>
      </c>
      <c r="DF11" s="2">
        <v>13.91</v>
      </c>
      <c r="DG11" s="2">
        <v>14.5</v>
      </c>
      <c r="DH11" s="2">
        <v>9.9999999999997868E-3</v>
      </c>
      <c r="DI11" s="2">
        <v>0.59999999999999964</v>
      </c>
      <c r="DJ11" s="2">
        <v>7.1942446043163938E-2</v>
      </c>
      <c r="DK11" s="2">
        <v>4.3165467625899252</v>
      </c>
      <c r="DL11" s="2">
        <v>0</v>
      </c>
      <c r="DM11" s="2">
        <v>1</v>
      </c>
      <c r="DN11" s="2">
        <v>1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1</v>
      </c>
      <c r="EB11" s="2">
        <v>0</v>
      </c>
      <c r="EC11" s="2">
        <v>1</v>
      </c>
      <c r="ED11" s="2">
        <v>0</v>
      </c>
      <c r="EE11" s="2">
        <v>0</v>
      </c>
      <c r="EF11" s="2">
        <v>0</v>
      </c>
      <c r="EG11" s="2">
        <v>0</v>
      </c>
      <c r="EH11" s="2">
        <v>46.1</v>
      </c>
      <c r="EI11" s="2">
        <v>44.4</v>
      </c>
      <c r="EJ11" s="2">
        <v>103.82882882882883</v>
      </c>
      <c r="EK11" s="2">
        <v>46.13</v>
      </c>
      <c r="EL11" s="2">
        <v>44.4</v>
      </c>
      <c r="EM11" s="2">
        <v>103.8963963963964</v>
      </c>
      <c r="EN11" s="2">
        <v>37.700000000000003</v>
      </c>
      <c r="EO11" s="2">
        <v>44.4</v>
      </c>
      <c r="EP11" s="2">
        <v>84.909909909909928</v>
      </c>
      <c r="EQ11" s="2">
        <v>39.71</v>
      </c>
      <c r="ER11" s="2">
        <v>39.729999999999997</v>
      </c>
      <c r="ES11" s="2">
        <v>46.8</v>
      </c>
      <c r="ET11" s="2">
        <v>41.37</v>
      </c>
    </row>
    <row r="12" spans="1:150" ht="10.199999999999999" x14ac:dyDescent="0.2">
      <c r="A12" s="3" t="s">
        <v>111</v>
      </c>
      <c r="B12" s="3" t="s">
        <v>191</v>
      </c>
      <c r="C12" s="3" t="s">
        <v>193</v>
      </c>
      <c r="D12" s="2" t="s">
        <v>196</v>
      </c>
      <c r="E12" s="5">
        <v>47</v>
      </c>
      <c r="F12" s="5">
        <v>35</v>
      </c>
      <c r="G12" s="5" t="s">
        <v>191</v>
      </c>
      <c r="H12" s="5">
        <v>3</v>
      </c>
      <c r="I12" s="2">
        <v>11</v>
      </c>
      <c r="J12" s="5">
        <v>13</v>
      </c>
      <c r="K12" s="5">
        <v>5</v>
      </c>
      <c r="L12" s="5" t="s">
        <v>197</v>
      </c>
      <c r="M12" s="5">
        <v>21</v>
      </c>
      <c r="N12" s="5">
        <v>3</v>
      </c>
      <c r="O12" s="5">
        <f t="shared" si="0"/>
        <v>0</v>
      </c>
      <c r="P12" s="5">
        <v>21</v>
      </c>
      <c r="Q12" s="5">
        <v>0</v>
      </c>
      <c r="R12" s="5">
        <v>0</v>
      </c>
      <c r="S12" s="5">
        <v>491</v>
      </c>
      <c r="T12" s="5" t="s">
        <v>191</v>
      </c>
      <c r="U12" s="11">
        <v>154</v>
      </c>
      <c r="V12" s="11">
        <v>1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7</v>
      </c>
      <c r="AC12" s="5">
        <v>20.5</v>
      </c>
      <c r="AD12" s="5" t="s">
        <v>191</v>
      </c>
      <c r="AE12" s="5">
        <v>0</v>
      </c>
      <c r="AF12" s="5">
        <v>11</v>
      </c>
      <c r="AG12" s="5">
        <v>17.899999999999999</v>
      </c>
      <c r="AH12" s="5">
        <v>15.8</v>
      </c>
      <c r="AI12" s="5">
        <v>0.76</v>
      </c>
      <c r="AJ12" s="5">
        <v>0.76</v>
      </c>
      <c r="AK12" s="2">
        <v>103.6</v>
      </c>
      <c r="AL12" s="2">
        <v>43.8</v>
      </c>
      <c r="AM12" s="2">
        <v>559.1</v>
      </c>
      <c r="AN12" s="2">
        <v>58.4</v>
      </c>
      <c r="AO12" s="2">
        <v>68</v>
      </c>
      <c r="AP12" s="2">
        <v>107.5</v>
      </c>
      <c r="AQ12" s="2">
        <v>26.08</v>
      </c>
      <c r="AR12" s="2">
        <v>0.09</v>
      </c>
      <c r="AS12" s="2" t="s">
        <v>102</v>
      </c>
      <c r="AT12" s="2">
        <v>0.19</v>
      </c>
      <c r="AU12" s="2">
        <v>20.100000000000001</v>
      </c>
      <c r="AV12" s="2">
        <v>2.15</v>
      </c>
      <c r="AW12" s="2">
        <v>5.19</v>
      </c>
      <c r="AX12" s="2">
        <v>1.82</v>
      </c>
      <c r="AY12" s="2">
        <v>1.67</v>
      </c>
      <c r="AZ12" s="2">
        <v>1.62</v>
      </c>
      <c r="BA12" s="2">
        <v>0</v>
      </c>
      <c r="BB12" s="2">
        <v>0</v>
      </c>
      <c r="BC12" s="2">
        <v>0</v>
      </c>
      <c r="BD12" s="2">
        <v>0</v>
      </c>
      <c r="BE12" s="5">
        <v>0</v>
      </c>
      <c r="BF12" s="5">
        <v>0</v>
      </c>
      <c r="BG12" s="5">
        <v>0</v>
      </c>
      <c r="BH12" s="2">
        <v>970</v>
      </c>
      <c r="BI12" s="5">
        <v>2530</v>
      </c>
      <c r="BJ12" s="5">
        <v>19630</v>
      </c>
      <c r="BK12" s="5">
        <v>5.16</v>
      </c>
      <c r="BL12" s="5">
        <v>5.04</v>
      </c>
      <c r="BM12" s="5">
        <v>4.8600000000000003</v>
      </c>
      <c r="BN12" s="2">
        <v>-0.12000000000000011</v>
      </c>
      <c r="BO12" s="2">
        <v>-0.29999999999999982</v>
      </c>
      <c r="BP12" s="2">
        <f t="shared" si="1"/>
        <v>-2.3255813953488391</v>
      </c>
      <c r="BQ12" s="2">
        <f t="shared" si="2"/>
        <v>-5.8139534883720891</v>
      </c>
      <c r="BR12" s="5">
        <v>44.9</v>
      </c>
      <c r="BS12" s="5">
        <v>45.7</v>
      </c>
      <c r="BT12" s="5">
        <v>45.4</v>
      </c>
      <c r="BU12" s="5">
        <v>27.4</v>
      </c>
      <c r="BV12" s="5">
        <v>27.9</v>
      </c>
      <c r="BW12" s="5">
        <v>27.6</v>
      </c>
      <c r="BX12" s="5">
        <v>17.5</v>
      </c>
      <c r="BY12" s="5">
        <v>17.8</v>
      </c>
      <c r="BZ12" s="5">
        <v>17.8</v>
      </c>
      <c r="CA12" s="5">
        <f t="shared" si="14"/>
        <v>0.61024498886414258</v>
      </c>
      <c r="CB12" s="5">
        <f t="shared" si="15"/>
        <v>0.61050328227571105</v>
      </c>
      <c r="CC12" s="5">
        <f t="shared" si="16"/>
        <v>0.60792951541850226</v>
      </c>
      <c r="CD12" s="5">
        <v>0.39</v>
      </c>
      <c r="CE12" s="5">
        <v>0.39</v>
      </c>
      <c r="CF12" s="5">
        <v>0.39300000000000002</v>
      </c>
      <c r="CG12" s="5">
        <v>60.8</v>
      </c>
      <c r="CH12" s="5">
        <v>62</v>
      </c>
      <c r="CI12" s="5">
        <v>61.5</v>
      </c>
      <c r="CJ12" s="2">
        <f t="shared" si="3"/>
        <v>1.2000000000000028</v>
      </c>
      <c r="CK12" s="2">
        <f t="shared" si="4"/>
        <v>0.70000000000000284</v>
      </c>
      <c r="CL12" s="2">
        <f t="shared" si="5"/>
        <v>1.9736842105263206</v>
      </c>
      <c r="CM12" s="2">
        <f t="shared" si="6"/>
        <v>1.151315789473689</v>
      </c>
      <c r="CN12" s="2">
        <f t="shared" si="7"/>
        <v>73.848684210526315</v>
      </c>
      <c r="CO12" s="2">
        <f t="shared" si="8"/>
        <v>73.709677419354847</v>
      </c>
      <c r="CP12" s="2">
        <f t="shared" si="9"/>
        <v>73.821138211382106</v>
      </c>
      <c r="CQ12" s="5">
        <v>33.700000000000003</v>
      </c>
      <c r="CR12" s="5">
        <v>34.4</v>
      </c>
      <c r="CS12" s="5">
        <v>33.9</v>
      </c>
      <c r="CT12" s="2">
        <f t="shared" si="10"/>
        <v>0.69999999999999574</v>
      </c>
      <c r="CU12" s="2">
        <f t="shared" si="11"/>
        <v>0.19999999999999574</v>
      </c>
      <c r="CV12" s="2">
        <f t="shared" si="12"/>
        <v>2.07715133531156</v>
      </c>
      <c r="CW12" s="2">
        <f t="shared" si="13"/>
        <v>0.59347181008900807</v>
      </c>
      <c r="CX12" s="2">
        <v>5.76</v>
      </c>
      <c r="CY12" s="2">
        <v>4.07</v>
      </c>
      <c r="CZ12" s="2">
        <v>3.8200000000000003</v>
      </c>
      <c r="DA12" s="2">
        <v>-1.6899999999999995</v>
      </c>
      <c r="DB12" s="2">
        <v>-1.9399999999999995</v>
      </c>
      <c r="DC12" s="2">
        <v>-29.340277777777768</v>
      </c>
      <c r="DD12" s="2">
        <v>-33.68055555555555</v>
      </c>
      <c r="DE12" s="2">
        <v>10.88</v>
      </c>
      <c r="DF12" s="2">
        <v>8.64</v>
      </c>
      <c r="DG12" s="2">
        <v>8.59</v>
      </c>
      <c r="DH12" s="2">
        <v>-2.2400000000000002</v>
      </c>
      <c r="DI12" s="2">
        <v>-2.2900000000000009</v>
      </c>
      <c r="DJ12" s="2">
        <v>-20.588235294117649</v>
      </c>
      <c r="DK12" s="2">
        <v>-21.047794117647065</v>
      </c>
      <c r="DL12" s="2">
        <v>0</v>
      </c>
      <c r="DM12" s="2">
        <v>1</v>
      </c>
      <c r="DN12" s="2">
        <v>1</v>
      </c>
      <c r="DO12" s="2">
        <v>1</v>
      </c>
      <c r="DP12" s="2">
        <v>1</v>
      </c>
      <c r="DQ12" s="2">
        <v>0</v>
      </c>
      <c r="DR12" s="2">
        <v>1</v>
      </c>
      <c r="DS12" s="2">
        <v>1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3</v>
      </c>
      <c r="EB12" s="2">
        <v>1</v>
      </c>
      <c r="EC12" s="2">
        <v>1</v>
      </c>
      <c r="ED12" s="2">
        <v>1</v>
      </c>
      <c r="EE12" s="2">
        <v>0</v>
      </c>
      <c r="EF12" s="2">
        <v>0</v>
      </c>
      <c r="EG12" s="2">
        <v>0</v>
      </c>
      <c r="EH12" s="2" t="s">
        <v>102</v>
      </c>
      <c r="EI12" s="2">
        <v>27</v>
      </c>
      <c r="EJ12" s="2" t="s">
        <v>102</v>
      </c>
      <c r="EK12" s="2" t="s">
        <v>102</v>
      </c>
      <c r="EL12" s="2">
        <v>27</v>
      </c>
      <c r="EM12" s="2" t="s">
        <v>102</v>
      </c>
      <c r="EN12" s="2" t="s">
        <v>102</v>
      </c>
      <c r="EO12" s="2">
        <v>27</v>
      </c>
      <c r="EP12" s="2" t="s">
        <v>102</v>
      </c>
      <c r="EQ12" s="2" t="s">
        <v>102</v>
      </c>
      <c r="ER12" s="2" t="s">
        <v>102</v>
      </c>
      <c r="ES12" s="2" t="s">
        <v>102</v>
      </c>
      <c r="ET12" s="2" t="s">
        <v>102</v>
      </c>
    </row>
    <row r="13" spans="1:150" ht="10.199999999999999" x14ac:dyDescent="0.2">
      <c r="A13" s="3" t="s">
        <v>112</v>
      </c>
      <c r="B13" s="3" t="s">
        <v>191</v>
      </c>
      <c r="C13" s="3" t="s">
        <v>193</v>
      </c>
      <c r="D13" s="2" t="s">
        <v>196</v>
      </c>
      <c r="E13" s="5">
        <v>50</v>
      </c>
      <c r="F13" s="5">
        <v>50.4</v>
      </c>
      <c r="G13" s="5" t="s">
        <v>191</v>
      </c>
      <c r="H13" s="5">
        <v>2</v>
      </c>
      <c r="I13" s="2">
        <v>5</v>
      </c>
      <c r="J13" s="5">
        <v>13</v>
      </c>
      <c r="K13" s="5">
        <v>5</v>
      </c>
      <c r="L13" s="5" t="s">
        <v>197</v>
      </c>
      <c r="M13" s="5">
        <v>7</v>
      </c>
      <c r="N13" s="5">
        <v>0</v>
      </c>
      <c r="O13" s="5">
        <f t="shared" si="0"/>
        <v>2</v>
      </c>
      <c r="P13" s="5">
        <v>9</v>
      </c>
      <c r="Q13" s="5">
        <v>1</v>
      </c>
      <c r="R13" s="5">
        <v>1</v>
      </c>
      <c r="S13" s="5"/>
      <c r="T13" s="5" t="s">
        <v>192</v>
      </c>
      <c r="U13" s="11">
        <v>0</v>
      </c>
      <c r="V13" s="11">
        <v>0</v>
      </c>
      <c r="W13" s="5">
        <v>0</v>
      </c>
      <c r="X13" s="5">
        <v>0</v>
      </c>
      <c r="Y13" s="5">
        <v>131</v>
      </c>
      <c r="Z13" s="5">
        <v>1</v>
      </c>
      <c r="AA13" s="5">
        <v>0</v>
      </c>
      <c r="AB13" s="5">
        <v>0</v>
      </c>
      <c r="AC13" s="5">
        <v>0</v>
      </c>
      <c r="AD13" s="5" t="s">
        <v>192</v>
      </c>
      <c r="AE13" s="5">
        <v>0</v>
      </c>
      <c r="AF13" s="5">
        <v>0</v>
      </c>
      <c r="AG13" s="5">
        <v>15.5</v>
      </c>
      <c r="AH13" s="5">
        <v>15.5</v>
      </c>
      <c r="AI13" s="5">
        <v>0.57999999999999996</v>
      </c>
      <c r="AJ13" s="5">
        <v>0.57999999999999996</v>
      </c>
      <c r="AK13" s="2">
        <v>50.1</v>
      </c>
      <c r="AL13" s="2">
        <v>50.1</v>
      </c>
      <c r="AM13" s="2">
        <v>134.1</v>
      </c>
      <c r="AN13" s="2">
        <v>134.1</v>
      </c>
      <c r="AO13" s="2">
        <v>18.7</v>
      </c>
      <c r="AP13" s="2">
        <v>7.29</v>
      </c>
      <c r="AQ13" s="2">
        <v>0.04</v>
      </c>
      <c r="AR13" s="2">
        <v>0.04</v>
      </c>
      <c r="AS13" s="2">
        <v>0.02</v>
      </c>
      <c r="AT13" s="2" t="s">
        <v>102</v>
      </c>
      <c r="AU13" s="2">
        <v>31.5</v>
      </c>
      <c r="AV13" s="2">
        <v>2.5099999999999998</v>
      </c>
      <c r="AW13" s="2">
        <v>2.5099999999999998</v>
      </c>
      <c r="AX13" s="2">
        <v>1.31</v>
      </c>
      <c r="AY13" s="2">
        <v>1.42</v>
      </c>
      <c r="AZ13" s="2">
        <v>2.19</v>
      </c>
      <c r="BA13" s="2">
        <v>0</v>
      </c>
      <c r="BB13" s="2">
        <v>0</v>
      </c>
      <c r="BC13" s="2">
        <v>0</v>
      </c>
      <c r="BD13" s="2">
        <v>0</v>
      </c>
      <c r="BE13" s="5">
        <v>0</v>
      </c>
      <c r="BF13" s="5">
        <v>0</v>
      </c>
      <c r="BG13" s="5">
        <v>0</v>
      </c>
      <c r="BH13" s="2">
        <v>-130</v>
      </c>
      <c r="BI13" s="5">
        <v>-1560</v>
      </c>
      <c r="BJ13" s="5">
        <v>-1560</v>
      </c>
      <c r="BK13" s="5">
        <v>5.36</v>
      </c>
      <c r="BL13" s="5">
        <v>4.9000000000000004</v>
      </c>
      <c r="BM13" s="5">
        <v>4.82</v>
      </c>
      <c r="BN13" s="2">
        <v>-0.45999999999999996</v>
      </c>
      <c r="BO13" s="2">
        <v>-0.54</v>
      </c>
      <c r="BP13" s="2">
        <f t="shared" si="1"/>
        <v>-8.5820895522388057</v>
      </c>
      <c r="BQ13" s="2">
        <f t="shared" si="2"/>
        <v>-10.074626865671641</v>
      </c>
      <c r="BR13" s="5">
        <v>45.8</v>
      </c>
      <c r="BS13" s="5">
        <v>48.3</v>
      </c>
      <c r="BT13" s="5">
        <v>49.8</v>
      </c>
      <c r="BU13" s="5">
        <v>27.9</v>
      </c>
      <c r="BV13" s="5">
        <v>29.2</v>
      </c>
      <c r="BW13" s="5">
        <v>29.9</v>
      </c>
      <c r="BX13" s="5">
        <v>17.899999999999999</v>
      </c>
      <c r="BY13" s="5">
        <v>19.100000000000001</v>
      </c>
      <c r="BZ13" s="5">
        <v>19.899999999999999</v>
      </c>
      <c r="CA13" s="5">
        <f t="shared" si="14"/>
        <v>0.60917030567685593</v>
      </c>
      <c r="CB13" s="5">
        <f t="shared" si="15"/>
        <v>0.60455486542443071</v>
      </c>
      <c r="CC13" s="5">
        <f t="shared" si="16"/>
        <v>0.60040160642570284</v>
      </c>
      <c r="CD13" s="5">
        <v>0.39200000000000002</v>
      </c>
      <c r="CE13" s="5">
        <v>0.39700000000000002</v>
      </c>
      <c r="CF13" s="5">
        <v>0.4</v>
      </c>
      <c r="CG13" s="5">
        <v>61.8</v>
      </c>
      <c r="CH13" s="5">
        <v>64.8</v>
      </c>
      <c r="CI13" s="5">
        <v>66.599999999999994</v>
      </c>
      <c r="CJ13" s="2">
        <f t="shared" si="3"/>
        <v>3</v>
      </c>
      <c r="CK13" s="2">
        <f t="shared" si="4"/>
        <v>4.7999999999999972</v>
      </c>
      <c r="CL13" s="2">
        <f t="shared" si="5"/>
        <v>4.8543689320388355</v>
      </c>
      <c r="CM13" s="2">
        <f t="shared" si="6"/>
        <v>7.7669902912621316</v>
      </c>
      <c r="CN13" s="2">
        <f t="shared" si="7"/>
        <v>74.110032362459549</v>
      </c>
      <c r="CO13" s="2">
        <f t="shared" si="8"/>
        <v>74.537037037037038</v>
      </c>
      <c r="CP13" s="2">
        <f t="shared" si="9"/>
        <v>74.774774774774784</v>
      </c>
      <c r="CQ13" s="5">
        <v>34.4</v>
      </c>
      <c r="CR13" s="5">
        <v>36</v>
      </c>
      <c r="CS13" s="5">
        <v>36.9</v>
      </c>
      <c r="CT13" s="2">
        <f t="shared" si="10"/>
        <v>1.6000000000000014</v>
      </c>
      <c r="CU13" s="2">
        <f t="shared" si="11"/>
        <v>2.5</v>
      </c>
      <c r="CV13" s="2">
        <f t="shared" si="12"/>
        <v>4.6511627906976791</v>
      </c>
      <c r="CW13" s="2">
        <f t="shared" si="13"/>
        <v>7.2674418604651168</v>
      </c>
      <c r="CX13" s="2">
        <v>6.3000000000000007</v>
      </c>
      <c r="CY13" s="2">
        <v>5.91</v>
      </c>
      <c r="CZ13" s="2">
        <v>5.4</v>
      </c>
      <c r="DA13" s="2">
        <v>-0.39000000000000057</v>
      </c>
      <c r="DB13" s="2">
        <v>-0.90000000000000036</v>
      </c>
      <c r="DC13" s="2">
        <v>-6.1904761904761987</v>
      </c>
      <c r="DD13" s="2">
        <v>-14.285714285714288</v>
      </c>
      <c r="DE13" s="2">
        <v>13.74</v>
      </c>
      <c r="DF13" s="2">
        <v>13.09</v>
      </c>
      <c r="DG13" s="2">
        <v>12.49</v>
      </c>
      <c r="DH13" s="2">
        <v>-0.65000000000000036</v>
      </c>
      <c r="DI13" s="2">
        <v>-1.25</v>
      </c>
      <c r="DJ13" s="2">
        <v>-4.7307132459970909</v>
      </c>
      <c r="DK13" s="2">
        <v>-9.0975254730713253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0</v>
      </c>
      <c r="EH13" s="2">
        <v>12.3</v>
      </c>
      <c r="EI13" s="2">
        <v>25.6</v>
      </c>
      <c r="EJ13" s="2">
        <v>48.046875</v>
      </c>
      <c r="EK13" s="2">
        <v>12.3</v>
      </c>
      <c r="EL13" s="2">
        <v>25.6</v>
      </c>
      <c r="EM13" s="2">
        <v>48.046875</v>
      </c>
      <c r="EN13" s="2">
        <v>15.9</v>
      </c>
      <c r="EO13" s="2">
        <v>25.6</v>
      </c>
      <c r="EP13" s="2">
        <v>62.109375</v>
      </c>
      <c r="EQ13" s="2">
        <v>37.61</v>
      </c>
      <c r="ER13" s="2">
        <v>56.53</v>
      </c>
      <c r="ES13" s="2">
        <v>35.1</v>
      </c>
      <c r="ET13" s="2">
        <v>45.88</v>
      </c>
    </row>
    <row r="14" spans="1:150" ht="10.199999999999999" x14ac:dyDescent="0.2">
      <c r="A14" s="3" t="s">
        <v>113</v>
      </c>
      <c r="B14" s="3" t="s">
        <v>191</v>
      </c>
      <c r="C14" s="3" t="s">
        <v>194</v>
      </c>
      <c r="D14" s="2" t="s">
        <v>196</v>
      </c>
      <c r="E14" s="5">
        <v>66</v>
      </c>
      <c r="F14" s="5">
        <v>25.8</v>
      </c>
      <c r="G14" s="5" t="s">
        <v>192</v>
      </c>
      <c r="H14" s="5">
        <v>5</v>
      </c>
      <c r="I14" s="2">
        <v>8</v>
      </c>
      <c r="J14" s="5">
        <v>26</v>
      </c>
      <c r="K14" s="5">
        <v>6</v>
      </c>
      <c r="L14" s="5" t="s">
        <v>197</v>
      </c>
      <c r="M14" s="5">
        <v>10</v>
      </c>
      <c r="N14" s="5">
        <v>1</v>
      </c>
      <c r="O14" s="5">
        <f t="shared" si="0"/>
        <v>0</v>
      </c>
      <c r="P14" s="5">
        <v>10</v>
      </c>
      <c r="Q14" s="5">
        <v>0</v>
      </c>
      <c r="R14" s="5">
        <v>0</v>
      </c>
      <c r="S14" s="5">
        <v>146</v>
      </c>
      <c r="T14" s="5" t="s">
        <v>191</v>
      </c>
      <c r="U14" s="11">
        <v>79</v>
      </c>
      <c r="V14" s="11">
        <v>1</v>
      </c>
      <c r="W14" s="5">
        <v>0</v>
      </c>
      <c r="X14" s="5">
        <v>0</v>
      </c>
      <c r="Y14" s="5">
        <v>73</v>
      </c>
      <c r="Z14" s="5">
        <v>1</v>
      </c>
      <c r="AA14" s="5">
        <v>1</v>
      </c>
      <c r="AB14" s="5">
        <v>4</v>
      </c>
      <c r="AC14" s="5">
        <v>6.1</v>
      </c>
      <c r="AD14" s="5" t="s">
        <v>191</v>
      </c>
      <c r="AE14" s="5">
        <v>4</v>
      </c>
      <c r="AF14" s="5">
        <v>5</v>
      </c>
      <c r="AG14" s="5">
        <v>8.1999999999999993</v>
      </c>
      <c r="AH14" s="5">
        <v>10.9</v>
      </c>
      <c r="AI14" s="5">
        <v>0.21</v>
      </c>
      <c r="AJ14" s="5">
        <v>0.28999999999999998</v>
      </c>
      <c r="AK14" s="2">
        <v>34.4</v>
      </c>
      <c r="AL14" s="2">
        <v>34.4</v>
      </c>
      <c r="AM14" s="2">
        <v>190.1</v>
      </c>
      <c r="AN14" s="2">
        <v>113.2</v>
      </c>
      <c r="AO14" s="2">
        <v>22.2</v>
      </c>
      <c r="AP14" s="2">
        <v>20.8</v>
      </c>
      <c r="AQ14" s="2">
        <v>1.71</v>
      </c>
      <c r="AR14" s="2">
        <v>1.71</v>
      </c>
      <c r="AS14" s="2">
        <v>0.59</v>
      </c>
      <c r="AT14" s="2">
        <v>0.34</v>
      </c>
      <c r="AU14" s="2">
        <v>28.5</v>
      </c>
      <c r="AV14" s="2">
        <v>3.78</v>
      </c>
      <c r="AW14" s="2">
        <v>10.3</v>
      </c>
      <c r="AX14" s="2">
        <v>2.9</v>
      </c>
      <c r="AY14" s="2">
        <v>2.13</v>
      </c>
      <c r="AZ14" s="2">
        <v>2.46</v>
      </c>
      <c r="BA14" s="2">
        <v>0.5</v>
      </c>
      <c r="BB14" s="2">
        <v>0</v>
      </c>
      <c r="BC14" s="2">
        <v>0.5</v>
      </c>
      <c r="BD14" s="2">
        <v>0.16</v>
      </c>
      <c r="BE14" s="5">
        <v>1</v>
      </c>
      <c r="BF14" s="5">
        <v>5</v>
      </c>
      <c r="BG14" s="5">
        <v>1</v>
      </c>
      <c r="BH14" s="2">
        <v>1750</v>
      </c>
      <c r="BI14" s="5">
        <v>3470</v>
      </c>
      <c r="BJ14" s="5">
        <v>10540</v>
      </c>
      <c r="BK14" s="5">
        <v>4.5999999999999996</v>
      </c>
      <c r="BL14" s="5">
        <v>3.3</v>
      </c>
      <c r="BM14" s="5">
        <v>2.9</v>
      </c>
      <c r="BN14" s="2">
        <v>-1.2999999999999998</v>
      </c>
      <c r="BO14" s="2">
        <v>-1.6999999999999997</v>
      </c>
      <c r="BP14" s="2">
        <f t="shared" si="1"/>
        <v>-28.260869565217387</v>
      </c>
      <c r="BQ14" s="2">
        <f t="shared" si="2"/>
        <v>-36.95652173913043</v>
      </c>
      <c r="BR14" s="5">
        <v>46.9</v>
      </c>
      <c r="BS14" s="5">
        <v>50</v>
      </c>
      <c r="BT14" s="5">
        <v>52.8</v>
      </c>
      <c r="BU14" s="5">
        <v>28.2</v>
      </c>
      <c r="BV14" s="5">
        <v>29.5</v>
      </c>
      <c r="BW14" s="5">
        <v>30.7</v>
      </c>
      <c r="BX14" s="5">
        <v>18.7</v>
      </c>
      <c r="BY14" s="5">
        <v>20.5</v>
      </c>
      <c r="BZ14" s="5">
        <v>22.1</v>
      </c>
      <c r="CA14" s="5">
        <f t="shared" si="14"/>
        <v>0.6012793176972282</v>
      </c>
      <c r="CB14" s="5">
        <f t="shared" si="15"/>
        <v>0.59</v>
      </c>
      <c r="CC14" s="5">
        <f t="shared" si="16"/>
        <v>0.58143939393939392</v>
      </c>
      <c r="CD14" s="5">
        <v>0.39800000000000002</v>
      </c>
      <c r="CE14" s="5">
        <v>0.40899999999999997</v>
      </c>
      <c r="CF14" s="5">
        <v>0.41799999999999998</v>
      </c>
      <c r="CG14" s="5">
        <v>63.5</v>
      </c>
      <c r="CH14" s="5">
        <v>67.2</v>
      </c>
      <c r="CI14" s="5">
        <v>70.400000000000006</v>
      </c>
      <c r="CJ14" s="2">
        <f t="shared" si="3"/>
        <v>3.7000000000000028</v>
      </c>
      <c r="CK14" s="2">
        <f t="shared" si="4"/>
        <v>6.9000000000000057</v>
      </c>
      <c r="CL14" s="2">
        <f t="shared" si="5"/>
        <v>5.8267716535433118</v>
      </c>
      <c r="CM14" s="2">
        <f t="shared" si="6"/>
        <v>10.866141732283474</v>
      </c>
      <c r="CN14" s="2">
        <f t="shared" si="7"/>
        <v>73.858267716535437</v>
      </c>
      <c r="CO14" s="2">
        <f t="shared" si="8"/>
        <v>74.404761904761912</v>
      </c>
      <c r="CP14" s="2">
        <f t="shared" si="9"/>
        <v>74.999999999999986</v>
      </c>
      <c r="CQ14" s="5">
        <v>34.799999999999997</v>
      </c>
      <c r="CR14" s="5">
        <v>36.5</v>
      </c>
      <c r="CS14" s="5">
        <v>38.1</v>
      </c>
      <c r="CT14" s="2">
        <f t="shared" si="10"/>
        <v>1.7000000000000028</v>
      </c>
      <c r="CU14" s="2">
        <f t="shared" si="11"/>
        <v>3.3000000000000043</v>
      </c>
      <c r="CV14" s="2">
        <f t="shared" si="12"/>
        <v>4.8850574712643766</v>
      </c>
      <c r="CW14" s="2">
        <f t="shared" si="13"/>
        <v>9.482758620689669</v>
      </c>
      <c r="CX14" s="2">
        <v>4.8499999999999996</v>
      </c>
      <c r="CY14" s="2">
        <v>4.4700000000000006</v>
      </c>
      <c r="CZ14" s="2">
        <v>5.65</v>
      </c>
      <c r="DA14" s="2">
        <v>-0.37999999999999901</v>
      </c>
      <c r="DB14" s="2">
        <v>0.80000000000000071</v>
      </c>
      <c r="DC14" s="2">
        <v>-7.8350515463917327</v>
      </c>
      <c r="DD14" s="2">
        <v>16.494845360824758</v>
      </c>
      <c r="DE14" s="2">
        <v>10.02</v>
      </c>
      <c r="DF14" s="2">
        <v>9.5300000000000011</v>
      </c>
      <c r="DG14" s="2">
        <v>10.65</v>
      </c>
      <c r="DH14" s="2">
        <v>-0.48999999999999844</v>
      </c>
      <c r="DI14" s="2">
        <v>0.63000000000000078</v>
      </c>
      <c r="DJ14" s="2">
        <v>-4.8902195608782284</v>
      </c>
      <c r="DK14" s="2">
        <v>6.2874251497006073</v>
      </c>
      <c r="DL14" s="2">
        <v>0</v>
      </c>
      <c r="DM14" s="2">
        <v>1</v>
      </c>
      <c r="DN14" s="2">
        <v>1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4</v>
      </c>
      <c r="EB14" s="2">
        <v>1</v>
      </c>
      <c r="EC14" s="2">
        <v>1</v>
      </c>
      <c r="ED14" s="2">
        <v>1</v>
      </c>
      <c r="EE14" s="2">
        <v>0</v>
      </c>
      <c r="EF14" s="2">
        <v>1</v>
      </c>
      <c r="EG14" s="2">
        <v>0</v>
      </c>
      <c r="EH14" s="2" t="s">
        <v>102</v>
      </c>
      <c r="EI14" s="2">
        <v>38.299999999999997</v>
      </c>
      <c r="EJ14" s="2" t="s">
        <v>102</v>
      </c>
      <c r="EK14" s="2" t="s">
        <v>102</v>
      </c>
      <c r="EL14" s="2">
        <v>38.299999999999997</v>
      </c>
      <c r="EM14" s="2" t="s">
        <v>102</v>
      </c>
      <c r="EN14" s="2" t="s">
        <v>102</v>
      </c>
      <c r="EO14" s="2">
        <v>38.299999999999997</v>
      </c>
      <c r="EP14" s="2" t="s">
        <v>102</v>
      </c>
      <c r="EQ14" s="2" t="s">
        <v>102</v>
      </c>
      <c r="ER14" s="2" t="s">
        <v>102</v>
      </c>
      <c r="ES14" s="2" t="s">
        <v>102</v>
      </c>
      <c r="ET14" s="2" t="s">
        <v>102</v>
      </c>
    </row>
    <row r="15" spans="1:150" ht="10.199999999999999" x14ac:dyDescent="0.2">
      <c r="A15" s="3" t="s">
        <v>114</v>
      </c>
      <c r="B15" s="3" t="s">
        <v>191</v>
      </c>
      <c r="C15" s="3" t="s">
        <v>194</v>
      </c>
      <c r="D15" s="2" t="s">
        <v>196</v>
      </c>
      <c r="E15" s="5">
        <v>70</v>
      </c>
      <c r="F15" s="5">
        <v>38</v>
      </c>
      <c r="G15" s="5" t="s">
        <v>191</v>
      </c>
      <c r="H15" s="5">
        <v>3</v>
      </c>
      <c r="I15" s="2">
        <v>2</v>
      </c>
      <c r="J15" s="5">
        <v>19</v>
      </c>
      <c r="K15" s="5">
        <v>6</v>
      </c>
      <c r="L15" s="5" t="s">
        <v>197</v>
      </c>
      <c r="M15" s="5">
        <v>11</v>
      </c>
      <c r="N15" s="5">
        <v>0</v>
      </c>
      <c r="O15" s="5">
        <f t="shared" si="0"/>
        <v>0</v>
      </c>
      <c r="P15" s="5">
        <v>11</v>
      </c>
      <c r="Q15" s="5">
        <v>0</v>
      </c>
      <c r="R15" s="5">
        <v>0</v>
      </c>
      <c r="S15" s="5">
        <v>129</v>
      </c>
      <c r="T15" s="5" t="s">
        <v>191</v>
      </c>
      <c r="U15" s="11">
        <v>33</v>
      </c>
      <c r="V15" s="11">
        <v>1</v>
      </c>
      <c r="W15" s="5">
        <v>0</v>
      </c>
      <c r="X15" s="5">
        <v>0</v>
      </c>
      <c r="Y15" s="5">
        <v>120</v>
      </c>
      <c r="Z15" s="5">
        <v>1</v>
      </c>
      <c r="AA15" s="5">
        <v>1</v>
      </c>
      <c r="AB15" s="5">
        <v>1</v>
      </c>
      <c r="AC15" s="5">
        <v>5.4</v>
      </c>
      <c r="AD15" s="5" t="s">
        <v>191</v>
      </c>
      <c r="AE15" s="5">
        <v>1</v>
      </c>
      <c r="AF15" s="5">
        <v>1</v>
      </c>
      <c r="AG15" s="5">
        <v>7.1</v>
      </c>
      <c r="AH15" s="5">
        <v>8</v>
      </c>
      <c r="AI15" s="5">
        <v>0.27</v>
      </c>
      <c r="AJ15" s="5">
        <v>0.45</v>
      </c>
      <c r="AK15" s="2">
        <v>43.2</v>
      </c>
      <c r="AL15" s="2">
        <v>43.2</v>
      </c>
      <c r="AM15" s="2">
        <v>316.5</v>
      </c>
      <c r="AN15" s="2">
        <v>102.9</v>
      </c>
      <c r="AO15" s="2">
        <v>41.5</v>
      </c>
      <c r="AP15" s="2">
        <v>49.3</v>
      </c>
      <c r="AQ15" s="2">
        <v>19.170000000000002</v>
      </c>
      <c r="AR15" s="2">
        <v>0.37</v>
      </c>
      <c r="AS15" s="2">
        <v>0.24</v>
      </c>
      <c r="AT15" s="2">
        <v>0.31</v>
      </c>
      <c r="AU15" s="2">
        <v>27.6</v>
      </c>
      <c r="AV15" s="2">
        <v>5.4</v>
      </c>
      <c r="AW15" s="2">
        <v>6.99</v>
      </c>
      <c r="AX15" s="2">
        <v>5.4</v>
      </c>
      <c r="AY15" s="2">
        <v>2.96</v>
      </c>
      <c r="AZ15" s="2">
        <v>3.43</v>
      </c>
      <c r="BA15" s="2">
        <v>0</v>
      </c>
      <c r="BB15" s="2">
        <v>0</v>
      </c>
      <c r="BC15" s="2">
        <v>0</v>
      </c>
      <c r="BD15" s="2">
        <v>0</v>
      </c>
      <c r="BE15" s="5">
        <v>0</v>
      </c>
      <c r="BF15" s="5">
        <v>0</v>
      </c>
      <c r="BG15" s="5">
        <v>0</v>
      </c>
      <c r="BH15" s="2">
        <v>-5855</v>
      </c>
      <c r="BI15" s="5">
        <v>-7195</v>
      </c>
      <c r="BJ15" s="5">
        <v>-6305</v>
      </c>
      <c r="BK15" s="5">
        <v>4.4400000000000004</v>
      </c>
      <c r="BL15" s="5">
        <v>4.08</v>
      </c>
      <c r="BM15" s="5">
        <v>3.98</v>
      </c>
      <c r="BN15" s="2">
        <v>-0.36000000000000032</v>
      </c>
      <c r="BO15" s="2">
        <v>-0.46000000000000041</v>
      </c>
      <c r="BP15" s="2">
        <f t="shared" si="1"/>
        <v>-8.1081081081081141</v>
      </c>
      <c r="BQ15" s="2">
        <f t="shared" si="2"/>
        <v>-10.360360360360369</v>
      </c>
      <c r="BR15" s="5">
        <v>43.2</v>
      </c>
      <c r="BS15" s="5">
        <v>42.3</v>
      </c>
      <c r="BT15" s="5">
        <v>42</v>
      </c>
      <c r="BU15" s="5">
        <v>25.5</v>
      </c>
      <c r="BV15" s="5">
        <v>25.2</v>
      </c>
      <c r="BW15" s="5">
        <v>25</v>
      </c>
      <c r="BX15" s="5">
        <v>17.7</v>
      </c>
      <c r="BY15" s="5">
        <v>17.100000000000001</v>
      </c>
      <c r="BZ15" s="5">
        <v>17</v>
      </c>
      <c r="CA15" s="5">
        <f t="shared" si="14"/>
        <v>0.59027777777777779</v>
      </c>
      <c r="CB15" s="5">
        <f t="shared" si="15"/>
        <v>0.5957446808510638</v>
      </c>
      <c r="CC15" s="5">
        <f t="shared" si="16"/>
        <v>0.59523809523809523</v>
      </c>
      <c r="CD15" s="5">
        <v>0.40899999999999997</v>
      </c>
      <c r="CE15" s="5">
        <v>0.40500000000000003</v>
      </c>
      <c r="CF15" s="5">
        <v>0.40500000000000003</v>
      </c>
      <c r="CG15" s="5">
        <v>57.9</v>
      </c>
      <c r="CH15" s="5">
        <v>56.8</v>
      </c>
      <c r="CI15" s="5">
        <v>56.5</v>
      </c>
      <c r="CJ15" s="2">
        <f t="shared" si="3"/>
        <v>-1.1000000000000014</v>
      </c>
      <c r="CK15" s="2">
        <f t="shared" si="4"/>
        <v>-1.3999999999999986</v>
      </c>
      <c r="CL15" s="2">
        <f t="shared" si="5"/>
        <v>-1.8998272884283272</v>
      </c>
      <c r="CM15" s="2">
        <f t="shared" si="6"/>
        <v>-2.4179620034542291</v>
      </c>
      <c r="CN15" s="2">
        <f t="shared" si="7"/>
        <v>74.611398963730579</v>
      </c>
      <c r="CO15" s="2">
        <f t="shared" si="8"/>
        <v>74.471830985915489</v>
      </c>
      <c r="CP15" s="2">
        <f t="shared" si="9"/>
        <v>74.336283185840713</v>
      </c>
      <c r="CQ15" s="5">
        <v>31.3</v>
      </c>
      <c r="CR15" s="5">
        <v>30.8</v>
      </c>
      <c r="CS15" s="5">
        <v>30.6</v>
      </c>
      <c r="CT15" s="2">
        <f t="shared" si="10"/>
        <v>-0.5</v>
      </c>
      <c r="CU15" s="2">
        <f t="shared" si="11"/>
        <v>-0.69999999999999929</v>
      </c>
      <c r="CV15" s="2">
        <f t="shared" si="12"/>
        <v>-1.5974440894568689</v>
      </c>
      <c r="CW15" s="2">
        <f t="shared" si="13"/>
        <v>-2.2364217252396141</v>
      </c>
      <c r="CX15" s="2">
        <v>4.88</v>
      </c>
      <c r="CY15" s="2">
        <v>4.47</v>
      </c>
      <c r="CZ15" s="2">
        <v>3.6399999999999997</v>
      </c>
      <c r="DA15" s="2">
        <v>-0.41000000000000014</v>
      </c>
      <c r="DB15" s="2">
        <v>-1.2400000000000002</v>
      </c>
      <c r="DC15" s="2">
        <v>-8.4016393442622981</v>
      </c>
      <c r="DD15" s="2">
        <v>-25.409836065573778</v>
      </c>
      <c r="DE15" s="2">
        <v>11.76</v>
      </c>
      <c r="DF15" s="2">
        <v>10.67</v>
      </c>
      <c r="DG15" s="2">
        <v>9.3699999999999992</v>
      </c>
      <c r="DH15" s="2">
        <v>-1.0899999999999999</v>
      </c>
      <c r="DI15" s="2">
        <v>-2.3900000000000006</v>
      </c>
      <c r="DJ15" s="2">
        <v>-9.2687074829931966</v>
      </c>
      <c r="DK15" s="2">
        <v>-20.323129251700685</v>
      </c>
      <c r="DL15" s="2">
        <v>0</v>
      </c>
      <c r="DM15" s="2">
        <v>1</v>
      </c>
      <c r="DN15" s="2">
        <v>1</v>
      </c>
      <c r="DO15" s="2">
        <v>1</v>
      </c>
      <c r="DP15" s="2">
        <v>1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3</v>
      </c>
      <c r="EB15" s="2">
        <v>1</v>
      </c>
      <c r="EC15" s="2">
        <v>1</v>
      </c>
      <c r="ED15" s="2">
        <v>1</v>
      </c>
      <c r="EE15" s="2">
        <v>0</v>
      </c>
      <c r="EF15" s="2">
        <v>0</v>
      </c>
      <c r="EG15" s="2">
        <v>0</v>
      </c>
      <c r="EH15" s="2" t="s">
        <v>102</v>
      </c>
      <c r="EI15" s="2">
        <v>35.6</v>
      </c>
      <c r="EJ15" s="2" t="s">
        <v>102</v>
      </c>
      <c r="EK15" s="2" t="s">
        <v>102</v>
      </c>
      <c r="EL15" s="2">
        <v>35.6</v>
      </c>
      <c r="EM15" s="2" t="s">
        <v>102</v>
      </c>
      <c r="EN15" s="2" t="s">
        <v>102</v>
      </c>
      <c r="EO15" s="2">
        <v>35.6</v>
      </c>
      <c r="EP15" s="2" t="s">
        <v>102</v>
      </c>
      <c r="EQ15" s="2" t="s">
        <v>102</v>
      </c>
      <c r="ER15" s="2" t="s">
        <v>102</v>
      </c>
      <c r="ES15" s="2" t="s">
        <v>102</v>
      </c>
      <c r="ET15" s="2" t="s">
        <v>102</v>
      </c>
    </row>
    <row r="16" spans="1:150" ht="10.199999999999999" x14ac:dyDescent="0.2">
      <c r="A16" s="3" t="s">
        <v>115</v>
      </c>
      <c r="B16" s="3" t="s">
        <v>191</v>
      </c>
      <c r="C16" s="3" t="s">
        <v>194</v>
      </c>
      <c r="D16" s="2" t="s">
        <v>196</v>
      </c>
      <c r="E16" s="5">
        <v>42</v>
      </c>
      <c r="F16" s="5">
        <v>30.7</v>
      </c>
      <c r="G16" s="5" t="s">
        <v>191</v>
      </c>
      <c r="H16" s="5">
        <v>5</v>
      </c>
      <c r="I16" s="2">
        <v>3</v>
      </c>
      <c r="J16" s="5">
        <v>16</v>
      </c>
      <c r="K16" s="5">
        <v>6</v>
      </c>
      <c r="L16" s="5" t="s">
        <v>197</v>
      </c>
      <c r="M16" s="5">
        <v>32</v>
      </c>
      <c r="N16" s="5">
        <v>3</v>
      </c>
      <c r="O16" s="5">
        <f t="shared" si="0"/>
        <v>6</v>
      </c>
      <c r="P16" s="5">
        <v>38</v>
      </c>
      <c r="Q16" s="5">
        <v>0</v>
      </c>
      <c r="R16" s="5">
        <v>0</v>
      </c>
      <c r="S16" s="5">
        <v>812</v>
      </c>
      <c r="T16" s="5" t="s">
        <v>191</v>
      </c>
      <c r="U16" s="11">
        <v>67</v>
      </c>
      <c r="V16" s="11">
        <v>1</v>
      </c>
      <c r="W16" s="5">
        <v>0</v>
      </c>
      <c r="X16" s="5">
        <v>0</v>
      </c>
      <c r="Y16" s="5">
        <v>97</v>
      </c>
      <c r="Z16" s="5">
        <v>1</v>
      </c>
      <c r="AA16" s="5">
        <v>1</v>
      </c>
      <c r="AB16" s="5">
        <v>3</v>
      </c>
      <c r="AC16" s="5">
        <v>33.799999999999997</v>
      </c>
      <c r="AD16" s="5" t="s">
        <v>191</v>
      </c>
      <c r="AE16" s="5">
        <v>3</v>
      </c>
      <c r="AF16" s="5">
        <v>22</v>
      </c>
      <c r="AG16" s="5">
        <v>8.9</v>
      </c>
      <c r="AH16" s="5">
        <v>16.600000000000001</v>
      </c>
      <c r="AI16" s="5">
        <v>0.43</v>
      </c>
      <c r="AJ16" s="5">
        <v>1.1200000000000001</v>
      </c>
      <c r="AK16" s="2">
        <v>49.2</v>
      </c>
      <c r="AL16" s="2">
        <v>33</v>
      </c>
      <c r="AM16" s="2">
        <v>459.4</v>
      </c>
      <c r="AN16" s="2">
        <v>239.4</v>
      </c>
      <c r="AO16" s="2">
        <v>136.6</v>
      </c>
      <c r="AP16" s="2">
        <v>256.7</v>
      </c>
      <c r="AQ16" s="2">
        <v>3.91</v>
      </c>
      <c r="AR16" s="2">
        <v>0.41</v>
      </c>
      <c r="AS16" s="2">
        <v>0.76</v>
      </c>
      <c r="AT16" s="2">
        <v>0.27</v>
      </c>
      <c r="AU16" s="2">
        <v>14.2</v>
      </c>
      <c r="AV16" s="2">
        <v>2.72</v>
      </c>
      <c r="AW16" s="2">
        <v>4.1100000000000003</v>
      </c>
      <c r="AX16" s="2">
        <v>1.57</v>
      </c>
      <c r="AY16" s="2">
        <v>2</v>
      </c>
      <c r="AZ16" s="2">
        <v>2.72</v>
      </c>
      <c r="BA16" s="2">
        <v>0.01</v>
      </c>
      <c r="BB16" s="2">
        <v>0</v>
      </c>
      <c r="BC16" s="2">
        <v>0</v>
      </c>
      <c r="BD16" s="2">
        <v>0.01</v>
      </c>
      <c r="BE16" s="5">
        <v>1</v>
      </c>
      <c r="BF16" s="5">
        <v>435</v>
      </c>
      <c r="BG16" s="5">
        <v>2</v>
      </c>
      <c r="BH16" s="2">
        <v>-4725</v>
      </c>
      <c r="BI16" s="5">
        <v>-3495</v>
      </c>
      <c r="BJ16" s="5">
        <v>20218</v>
      </c>
      <c r="BK16" s="5">
        <v>5.7</v>
      </c>
      <c r="BL16" s="5">
        <v>5.98</v>
      </c>
      <c r="BM16" s="5">
        <v>5.0999999999999996</v>
      </c>
      <c r="BN16" s="2">
        <v>0.28000000000000025</v>
      </c>
      <c r="BO16" s="2">
        <v>-0.60000000000000053</v>
      </c>
      <c r="BP16" s="2">
        <f t="shared" si="1"/>
        <v>4.9122807017543906</v>
      </c>
      <c r="BQ16" s="2">
        <f t="shared" si="2"/>
        <v>-10.526315789473694</v>
      </c>
      <c r="BR16" s="5">
        <v>49.1</v>
      </c>
      <c r="BS16" s="5">
        <v>48.9</v>
      </c>
      <c r="BT16" s="5">
        <v>51.2</v>
      </c>
      <c r="BU16" s="5">
        <v>30.2</v>
      </c>
      <c r="BV16" s="5">
        <v>30.1</v>
      </c>
      <c r="BW16" s="5">
        <v>31.2</v>
      </c>
      <c r="BX16" s="5">
        <v>18.899999999999999</v>
      </c>
      <c r="BY16" s="5">
        <v>18.8</v>
      </c>
      <c r="BZ16" s="5">
        <v>20</v>
      </c>
      <c r="CA16" s="5">
        <f t="shared" si="14"/>
        <v>0.61507128309572301</v>
      </c>
      <c r="CB16" s="5">
        <f t="shared" si="15"/>
        <v>0.61554192229038862</v>
      </c>
      <c r="CC16" s="5">
        <f t="shared" si="16"/>
        <v>0.609375</v>
      </c>
      <c r="CD16" s="5">
        <v>0.38500000000000001</v>
      </c>
      <c r="CE16" s="5">
        <v>0.38500000000000001</v>
      </c>
      <c r="CF16" s="5">
        <v>0.39100000000000001</v>
      </c>
      <c r="CG16" s="5">
        <v>66.8</v>
      </c>
      <c r="CH16" s="5">
        <v>66.5</v>
      </c>
      <c r="CI16" s="5">
        <v>69.3</v>
      </c>
      <c r="CJ16" s="2">
        <f t="shared" si="3"/>
        <v>-0.29999999999999716</v>
      </c>
      <c r="CK16" s="2">
        <f t="shared" si="4"/>
        <v>2.5</v>
      </c>
      <c r="CL16" s="2">
        <f t="shared" si="5"/>
        <v>-0.4491017964071814</v>
      </c>
      <c r="CM16" s="2">
        <f t="shared" si="6"/>
        <v>3.7425149700598803</v>
      </c>
      <c r="CN16" s="2">
        <f t="shared" si="7"/>
        <v>73.502994011976057</v>
      </c>
      <c r="CO16" s="2">
        <f t="shared" si="8"/>
        <v>73.533834586466156</v>
      </c>
      <c r="CP16" s="2">
        <f t="shared" si="9"/>
        <v>73.88167388167389</v>
      </c>
      <c r="CQ16" s="5">
        <v>37.4</v>
      </c>
      <c r="CR16" s="5">
        <v>37.200000000000003</v>
      </c>
      <c r="CS16" s="5">
        <v>38.700000000000003</v>
      </c>
      <c r="CT16" s="2">
        <f t="shared" si="10"/>
        <v>-0.19999999999999574</v>
      </c>
      <c r="CU16" s="2">
        <f t="shared" si="11"/>
        <v>1.3000000000000043</v>
      </c>
      <c r="CV16" s="2">
        <f t="shared" si="12"/>
        <v>-0.53475935828875865</v>
      </c>
      <c r="CW16" s="2">
        <f t="shared" si="13"/>
        <v>3.475935828877017</v>
      </c>
      <c r="CX16" s="2">
        <v>6.48</v>
      </c>
      <c r="CY16" s="2">
        <v>4.8599999999999994</v>
      </c>
      <c r="CZ16" s="2">
        <v>3.96</v>
      </c>
      <c r="DA16" s="2">
        <v>-1.620000000000001</v>
      </c>
      <c r="DB16" s="2">
        <v>-2.5200000000000005</v>
      </c>
      <c r="DC16" s="2">
        <v>-25.000000000000014</v>
      </c>
      <c r="DD16" s="2">
        <v>-38.888888888888893</v>
      </c>
      <c r="DE16" s="2">
        <v>12.71</v>
      </c>
      <c r="DF16" s="2">
        <v>10.42</v>
      </c>
      <c r="DG16" s="2">
        <v>9.75</v>
      </c>
      <c r="DH16" s="2">
        <v>-2.2900000000000009</v>
      </c>
      <c r="DI16" s="2">
        <v>-2.9600000000000009</v>
      </c>
      <c r="DJ16" s="2">
        <v>-18.017309205350124</v>
      </c>
      <c r="DK16" s="2">
        <v>-23.288749016522431</v>
      </c>
      <c r="DL16" s="2">
        <v>0</v>
      </c>
      <c r="DM16" s="2">
        <v>1</v>
      </c>
      <c r="DN16" s="2">
        <v>1</v>
      </c>
      <c r="DO16" s="2">
        <v>1</v>
      </c>
      <c r="DP16" s="2">
        <v>1</v>
      </c>
      <c r="DQ16" s="2">
        <v>0</v>
      </c>
      <c r="DR16" s="2">
        <v>1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3</v>
      </c>
      <c r="EB16" s="2">
        <v>1</v>
      </c>
      <c r="EC16" s="2">
        <v>1</v>
      </c>
      <c r="ED16" s="2">
        <v>1</v>
      </c>
      <c r="EE16" s="2">
        <v>0</v>
      </c>
      <c r="EF16" s="2">
        <v>0</v>
      </c>
      <c r="EG16" s="2">
        <v>0</v>
      </c>
      <c r="EH16" s="2" t="s">
        <v>102</v>
      </c>
      <c r="EI16" s="2">
        <v>46.7</v>
      </c>
      <c r="EJ16" s="2" t="s">
        <v>102</v>
      </c>
      <c r="EK16" s="2" t="s">
        <v>102</v>
      </c>
      <c r="EL16" s="2">
        <v>46.7</v>
      </c>
      <c r="EM16" s="2" t="s">
        <v>102</v>
      </c>
      <c r="EN16" s="2" t="s">
        <v>102</v>
      </c>
      <c r="EO16" s="2">
        <v>46.7</v>
      </c>
      <c r="EP16" s="2" t="s">
        <v>102</v>
      </c>
      <c r="EQ16" s="2" t="s">
        <v>102</v>
      </c>
      <c r="ER16" s="2" t="s">
        <v>102</v>
      </c>
      <c r="ES16" s="2" t="s">
        <v>102</v>
      </c>
      <c r="ET16" s="2" t="s">
        <v>102</v>
      </c>
    </row>
    <row r="17" spans="1:150" ht="10.199999999999999" x14ac:dyDescent="0.2">
      <c r="A17" s="3" t="s">
        <v>116</v>
      </c>
      <c r="B17" s="3" t="s">
        <v>191</v>
      </c>
      <c r="C17" s="3" t="s">
        <v>193</v>
      </c>
      <c r="D17" s="2" t="s">
        <v>196</v>
      </c>
      <c r="E17" s="5">
        <v>64</v>
      </c>
      <c r="F17" s="5">
        <v>37.6</v>
      </c>
      <c r="G17" s="5" t="s">
        <v>191</v>
      </c>
      <c r="H17" s="5">
        <v>2</v>
      </c>
      <c r="I17" s="2">
        <v>9</v>
      </c>
      <c r="J17" s="5">
        <v>10</v>
      </c>
      <c r="K17" s="5">
        <v>5</v>
      </c>
      <c r="L17" s="5" t="s">
        <v>197</v>
      </c>
      <c r="M17" s="5">
        <v>7</v>
      </c>
      <c r="N17" s="5">
        <v>2</v>
      </c>
      <c r="O17" s="5">
        <f t="shared" si="0"/>
        <v>44</v>
      </c>
      <c r="P17" s="5">
        <v>51</v>
      </c>
      <c r="Q17" s="5">
        <v>1</v>
      </c>
      <c r="R17" s="5">
        <v>1</v>
      </c>
      <c r="S17" s="5"/>
      <c r="T17" s="5" t="s">
        <v>192</v>
      </c>
      <c r="U17" s="11">
        <v>0</v>
      </c>
      <c r="V17" s="11">
        <v>0</v>
      </c>
      <c r="W17" s="5">
        <v>0</v>
      </c>
      <c r="X17" s="5">
        <v>0</v>
      </c>
      <c r="Y17" s="5">
        <v>163</v>
      </c>
      <c r="Z17" s="5">
        <v>1</v>
      </c>
      <c r="AA17" s="5">
        <v>0</v>
      </c>
      <c r="AB17" s="5">
        <v>0</v>
      </c>
      <c r="AC17" s="5">
        <v>0</v>
      </c>
      <c r="AD17" s="5" t="s">
        <v>192</v>
      </c>
      <c r="AE17" s="5">
        <v>0</v>
      </c>
      <c r="AF17" s="5">
        <v>0</v>
      </c>
      <c r="AG17" s="5">
        <v>8.1</v>
      </c>
      <c r="AH17" s="5">
        <v>8.1</v>
      </c>
      <c r="AI17" s="5">
        <v>0.3</v>
      </c>
      <c r="AJ17" s="5">
        <v>0.3</v>
      </c>
      <c r="AK17" s="2">
        <v>63.9</v>
      </c>
      <c r="AL17" s="2">
        <v>63.9</v>
      </c>
      <c r="AM17" s="2">
        <v>147.5</v>
      </c>
      <c r="AN17" s="2">
        <v>77.3</v>
      </c>
      <c r="AO17" s="2">
        <v>25.6</v>
      </c>
      <c r="AP17" s="2">
        <v>38.299999999999997</v>
      </c>
      <c r="AQ17" s="2">
        <v>0.05</v>
      </c>
      <c r="AR17" s="2">
        <v>0.05</v>
      </c>
      <c r="AS17" s="2" t="s">
        <v>102</v>
      </c>
      <c r="AT17" s="2">
        <v>0.03</v>
      </c>
      <c r="AU17" s="2">
        <v>30.8</v>
      </c>
      <c r="AV17" s="2">
        <v>2.42</v>
      </c>
      <c r="AW17" s="2">
        <v>2.42</v>
      </c>
      <c r="AX17" s="2">
        <v>1.23</v>
      </c>
      <c r="AY17" s="2">
        <v>2.42</v>
      </c>
      <c r="AZ17" s="2">
        <v>2.1</v>
      </c>
      <c r="BA17" s="2">
        <v>0</v>
      </c>
      <c r="BB17" s="2">
        <v>0</v>
      </c>
      <c r="BC17" s="2">
        <v>0</v>
      </c>
      <c r="BD17" s="2">
        <v>0</v>
      </c>
      <c r="BE17" s="5">
        <v>0</v>
      </c>
      <c r="BF17" s="5">
        <v>0</v>
      </c>
      <c r="BG17" s="5">
        <v>0</v>
      </c>
      <c r="BH17" s="2">
        <v>-3370</v>
      </c>
      <c r="BI17" s="5">
        <v>-5850</v>
      </c>
      <c r="BJ17" s="5">
        <v>-5850</v>
      </c>
      <c r="BK17" s="5">
        <v>5.24</v>
      </c>
      <c r="BL17" s="5">
        <v>4.92</v>
      </c>
      <c r="BM17" s="5">
        <v>4.74</v>
      </c>
      <c r="BN17" s="2">
        <v>-0.32000000000000028</v>
      </c>
      <c r="BO17" s="2">
        <v>-0.5</v>
      </c>
      <c r="BP17" s="2">
        <f t="shared" si="1"/>
        <v>-6.1068702290076384</v>
      </c>
      <c r="BQ17" s="2">
        <f t="shared" si="2"/>
        <v>-9.5419847328244263</v>
      </c>
      <c r="BR17" s="5">
        <v>38.700000000000003</v>
      </c>
      <c r="BS17" s="5">
        <v>37.1</v>
      </c>
      <c r="BT17" s="5">
        <v>35.5</v>
      </c>
      <c r="BU17" s="5">
        <v>23.6</v>
      </c>
      <c r="BV17" s="5">
        <v>22.5</v>
      </c>
      <c r="BW17" s="5">
        <v>21.5</v>
      </c>
      <c r="BX17" s="5">
        <v>15.1</v>
      </c>
      <c r="BY17" s="5">
        <v>14.6</v>
      </c>
      <c r="BZ17" s="5">
        <v>14</v>
      </c>
      <c r="CA17" s="5">
        <f t="shared" si="14"/>
        <v>0.60981912144702843</v>
      </c>
      <c r="CB17" s="5">
        <f t="shared" si="15"/>
        <v>0.60646900269541781</v>
      </c>
      <c r="CC17" s="5">
        <f t="shared" si="16"/>
        <v>0.60563380281690138</v>
      </c>
      <c r="CD17" s="5">
        <v>0.38900000000000001</v>
      </c>
      <c r="CE17" s="5">
        <v>0.39300000000000002</v>
      </c>
      <c r="CF17" s="5">
        <v>0.39400000000000002</v>
      </c>
      <c r="CG17" s="5">
        <v>52.3</v>
      </c>
      <c r="CH17" s="5">
        <v>50.2</v>
      </c>
      <c r="CI17" s="5">
        <v>48.1</v>
      </c>
      <c r="CJ17" s="2">
        <f t="shared" si="3"/>
        <v>-2.0999999999999943</v>
      </c>
      <c r="CK17" s="2">
        <f t="shared" si="4"/>
        <v>-4.1999999999999957</v>
      </c>
      <c r="CL17" s="2">
        <f t="shared" si="5"/>
        <v>-4.0152963671127999</v>
      </c>
      <c r="CM17" s="2">
        <f t="shared" si="6"/>
        <v>-8.030592734225614</v>
      </c>
      <c r="CN17" s="2">
        <f t="shared" si="7"/>
        <v>73.996175908221801</v>
      </c>
      <c r="CO17" s="2">
        <f t="shared" si="8"/>
        <v>73.904382470119529</v>
      </c>
      <c r="CP17" s="2">
        <f t="shared" si="9"/>
        <v>73.804573804573806</v>
      </c>
      <c r="CQ17" s="5">
        <v>28.8</v>
      </c>
      <c r="CR17" s="5">
        <v>27.4</v>
      </c>
      <c r="CS17" s="5">
        <v>26.1</v>
      </c>
      <c r="CT17" s="2">
        <f t="shared" si="10"/>
        <v>-1.4000000000000021</v>
      </c>
      <c r="CU17" s="2">
        <f t="shared" si="11"/>
        <v>-2.6999999999999993</v>
      </c>
      <c r="CV17" s="2">
        <f t="shared" si="12"/>
        <v>-4.8611111111111187</v>
      </c>
      <c r="CW17" s="2">
        <f t="shared" si="13"/>
        <v>-9.3749999999999982</v>
      </c>
      <c r="CX17" s="2">
        <v>4.3099999999999996</v>
      </c>
      <c r="CY17" s="2">
        <v>5.38</v>
      </c>
      <c r="CZ17" s="2">
        <v>3.77</v>
      </c>
      <c r="DA17" s="2">
        <v>1.0700000000000003</v>
      </c>
      <c r="DB17" s="2">
        <v>-0.53999999999999959</v>
      </c>
      <c r="DC17" s="2">
        <v>24.82598607888632</v>
      </c>
      <c r="DD17" s="2">
        <v>-12.529002320185606</v>
      </c>
      <c r="DE17" s="2">
        <v>9.379999999999999</v>
      </c>
      <c r="DF17" s="2">
        <v>9.75</v>
      </c>
      <c r="DG17" s="2">
        <v>8.4200000000000017</v>
      </c>
      <c r="DH17" s="2">
        <v>0.37000000000000099</v>
      </c>
      <c r="DI17" s="2">
        <v>-0.9599999999999973</v>
      </c>
      <c r="DJ17" s="2">
        <v>3.9445628997867912</v>
      </c>
      <c r="DK17" s="2">
        <v>-10.234541577825132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1</v>
      </c>
      <c r="EB17" s="2">
        <v>0</v>
      </c>
      <c r="EC17" s="2">
        <v>1</v>
      </c>
      <c r="ED17" s="2">
        <v>0</v>
      </c>
      <c r="EE17" s="2">
        <v>0</v>
      </c>
      <c r="EF17" s="2">
        <v>0</v>
      </c>
      <c r="EG17" s="2">
        <v>0</v>
      </c>
      <c r="EH17" s="2">
        <v>25.2</v>
      </c>
      <c r="EI17" s="2">
        <v>23</v>
      </c>
      <c r="EJ17" s="2">
        <v>109.56521739130434</v>
      </c>
      <c r="EK17" s="2">
        <v>25.2</v>
      </c>
      <c r="EL17" s="2">
        <v>23</v>
      </c>
      <c r="EM17" s="2">
        <v>109.56521739130434</v>
      </c>
      <c r="EN17" s="2">
        <v>18.63</v>
      </c>
      <c r="EO17" s="2">
        <v>23</v>
      </c>
      <c r="EP17" s="2">
        <v>81</v>
      </c>
      <c r="EQ17" s="2" t="s">
        <v>102</v>
      </c>
      <c r="ER17" s="2" t="s">
        <v>102</v>
      </c>
      <c r="ES17" s="2" t="s">
        <v>102</v>
      </c>
      <c r="ET17" s="2" t="s">
        <v>102</v>
      </c>
    </row>
    <row r="18" spans="1:150" ht="10.199999999999999" x14ac:dyDescent="0.2">
      <c r="A18" s="3" t="s">
        <v>117</v>
      </c>
      <c r="B18" s="3" t="s">
        <v>191</v>
      </c>
      <c r="C18" s="3" t="s">
        <v>194</v>
      </c>
      <c r="D18" s="2" t="s">
        <v>196</v>
      </c>
      <c r="E18" s="5">
        <v>55</v>
      </c>
      <c r="F18" s="5">
        <v>28.4</v>
      </c>
      <c r="G18" s="5" t="s">
        <v>191</v>
      </c>
      <c r="H18" s="5">
        <v>3</v>
      </c>
      <c r="I18" s="2">
        <v>3</v>
      </c>
      <c r="J18" s="5">
        <v>15</v>
      </c>
      <c r="K18" s="5">
        <v>5</v>
      </c>
      <c r="L18" s="5" t="s">
        <v>197</v>
      </c>
      <c r="M18" s="5">
        <v>12</v>
      </c>
      <c r="N18" s="5">
        <v>0</v>
      </c>
      <c r="O18" s="5">
        <f t="shared" si="0"/>
        <v>16</v>
      </c>
      <c r="P18" s="5">
        <v>28</v>
      </c>
      <c r="Q18" s="5">
        <v>1</v>
      </c>
      <c r="R18" s="5">
        <v>1</v>
      </c>
      <c r="S18" s="5"/>
      <c r="T18" s="5" t="s">
        <v>192</v>
      </c>
      <c r="U18" s="11">
        <v>0</v>
      </c>
      <c r="V18" s="11">
        <v>0</v>
      </c>
      <c r="W18" s="5">
        <v>0</v>
      </c>
      <c r="X18" s="5">
        <v>0</v>
      </c>
      <c r="Y18" s="5">
        <v>259</v>
      </c>
      <c r="Z18" s="5">
        <v>1</v>
      </c>
      <c r="AA18" s="5">
        <v>0</v>
      </c>
      <c r="AB18" s="5">
        <v>0</v>
      </c>
      <c r="AC18" s="5">
        <v>0</v>
      </c>
      <c r="AD18" s="5" t="s">
        <v>192</v>
      </c>
      <c r="AE18" s="5">
        <v>0</v>
      </c>
      <c r="AF18" s="5">
        <v>0</v>
      </c>
      <c r="AG18" s="5">
        <v>14.1</v>
      </c>
      <c r="AH18" s="5">
        <v>15.7</v>
      </c>
      <c r="AI18" s="5">
        <v>0.53</v>
      </c>
      <c r="AJ18" s="5">
        <v>0.59</v>
      </c>
      <c r="AK18" s="2">
        <v>57.9</v>
      </c>
      <c r="AL18" s="2">
        <v>57.9</v>
      </c>
      <c r="AM18" s="2">
        <v>144.4</v>
      </c>
      <c r="AN18" s="2">
        <v>40.700000000000003</v>
      </c>
      <c r="AO18" s="2">
        <v>144.4</v>
      </c>
      <c r="AP18" s="2">
        <v>66.900000000000006</v>
      </c>
      <c r="AQ18" s="2">
        <v>0.38</v>
      </c>
      <c r="AR18" s="2">
        <v>0.09</v>
      </c>
      <c r="AS18" s="2">
        <v>0.38</v>
      </c>
      <c r="AT18" s="2">
        <v>0.09</v>
      </c>
      <c r="AU18" s="2">
        <v>25.5</v>
      </c>
      <c r="AV18" s="2">
        <v>2.85</v>
      </c>
      <c r="AW18" s="2">
        <v>2.97</v>
      </c>
      <c r="AX18" s="2">
        <v>2.85</v>
      </c>
      <c r="AY18" s="2">
        <v>1.47</v>
      </c>
      <c r="AZ18" s="2">
        <v>1.59</v>
      </c>
      <c r="BA18" s="2">
        <v>0</v>
      </c>
      <c r="BB18" s="2">
        <v>0</v>
      </c>
      <c r="BC18" s="2">
        <v>0</v>
      </c>
      <c r="BD18" s="2">
        <v>0</v>
      </c>
      <c r="BE18" s="5">
        <v>0</v>
      </c>
      <c r="BF18" s="5">
        <v>0</v>
      </c>
      <c r="BG18" s="5">
        <v>0</v>
      </c>
      <c r="BH18" s="2">
        <v>-3930</v>
      </c>
      <c r="BI18" s="5">
        <v>-5930</v>
      </c>
      <c r="BJ18" s="5">
        <v>-14490</v>
      </c>
      <c r="BK18" s="5">
        <v>5.0599999999999996</v>
      </c>
      <c r="BL18" s="5">
        <v>5.26</v>
      </c>
      <c r="BM18" s="5">
        <v>5.0999999999999996</v>
      </c>
      <c r="BN18" s="2">
        <v>0.20000000000000018</v>
      </c>
      <c r="BO18" s="2">
        <v>4.0000000000000036E-2</v>
      </c>
      <c r="BP18" s="2">
        <f t="shared" si="1"/>
        <v>3.9525691699604781</v>
      </c>
      <c r="BQ18" s="2">
        <f t="shared" si="2"/>
        <v>0.79051383399209563</v>
      </c>
      <c r="BR18" s="5">
        <v>43</v>
      </c>
      <c r="BS18" s="5">
        <v>41.2</v>
      </c>
      <c r="BT18" s="5">
        <v>42.4</v>
      </c>
      <c r="BU18" s="5">
        <v>26</v>
      </c>
      <c r="BV18" s="5">
        <v>25.1</v>
      </c>
      <c r="BW18" s="5">
        <v>25.6</v>
      </c>
      <c r="BX18" s="5">
        <v>17</v>
      </c>
      <c r="BY18" s="5">
        <v>16.100000000000001</v>
      </c>
      <c r="BZ18" s="5">
        <v>16.8</v>
      </c>
      <c r="CA18" s="5">
        <f t="shared" si="14"/>
        <v>0.60465116279069764</v>
      </c>
      <c r="CB18" s="5">
        <f t="shared" si="15"/>
        <v>0.60922330097087374</v>
      </c>
      <c r="CC18" s="5">
        <f t="shared" si="16"/>
        <v>0.60377358490566047</v>
      </c>
      <c r="CD18" s="5">
        <v>0.39600000000000002</v>
      </c>
      <c r="CE18" s="5">
        <v>0.39200000000000002</v>
      </c>
      <c r="CF18" s="5">
        <v>0.39600000000000002</v>
      </c>
      <c r="CG18" s="5">
        <v>58</v>
      </c>
      <c r="CH18" s="5">
        <v>55.7</v>
      </c>
      <c r="CI18" s="5">
        <v>57.2</v>
      </c>
      <c r="CJ18" s="2">
        <f t="shared" si="3"/>
        <v>-2.2999999999999972</v>
      </c>
      <c r="CK18" s="2">
        <f t="shared" si="4"/>
        <v>-0.79999999999999716</v>
      </c>
      <c r="CL18" s="2">
        <f t="shared" si="5"/>
        <v>-3.9655172413793056</v>
      </c>
      <c r="CM18" s="2">
        <f t="shared" si="6"/>
        <v>-1.3793103448275814</v>
      </c>
      <c r="CN18" s="2">
        <f t="shared" si="7"/>
        <v>74.137931034482762</v>
      </c>
      <c r="CO18" s="2">
        <f t="shared" si="8"/>
        <v>73.967684021543988</v>
      </c>
      <c r="CP18" s="2">
        <f t="shared" si="9"/>
        <v>74.12587412587412</v>
      </c>
      <c r="CQ18" s="5">
        <v>31.9</v>
      </c>
      <c r="CR18" s="5">
        <v>30.7</v>
      </c>
      <c r="CS18" s="5">
        <v>31.4</v>
      </c>
      <c r="CT18" s="2">
        <f t="shared" si="10"/>
        <v>-1.1999999999999993</v>
      </c>
      <c r="CU18" s="2">
        <f t="shared" si="11"/>
        <v>-0.5</v>
      </c>
      <c r="CV18" s="2">
        <f t="shared" si="12"/>
        <v>-3.7617554858934148</v>
      </c>
      <c r="CW18" s="2">
        <f t="shared" si="13"/>
        <v>-1.567398119122257</v>
      </c>
      <c r="CX18" s="2">
        <v>6.1899999999999995</v>
      </c>
      <c r="CY18" s="2">
        <v>6</v>
      </c>
      <c r="CZ18" s="2">
        <v>4.74</v>
      </c>
      <c r="DA18" s="2">
        <v>-0.1899999999999995</v>
      </c>
      <c r="DB18" s="2">
        <v>-1.4499999999999993</v>
      </c>
      <c r="DC18" s="2">
        <v>-3.0694668820678435</v>
      </c>
      <c r="DD18" s="2">
        <v>-23.424878836833596</v>
      </c>
      <c r="DE18" s="2">
        <v>13.379999999999999</v>
      </c>
      <c r="DF18" s="2">
        <v>12.739999999999998</v>
      </c>
      <c r="DG18" s="2">
        <v>10.67</v>
      </c>
      <c r="DH18" s="2">
        <v>-0.64000000000000057</v>
      </c>
      <c r="DI18" s="2">
        <v>-2.7099999999999991</v>
      </c>
      <c r="DJ18" s="2">
        <v>-4.7832585949177924</v>
      </c>
      <c r="DK18" s="2">
        <v>-20.254110612855001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1</v>
      </c>
      <c r="EB18" s="2">
        <v>0</v>
      </c>
      <c r="EC18" s="2">
        <v>1</v>
      </c>
      <c r="ED18" s="2">
        <v>0</v>
      </c>
      <c r="EE18" s="2">
        <v>0</v>
      </c>
      <c r="EF18" s="2">
        <v>0</v>
      </c>
      <c r="EG18" s="2">
        <v>0</v>
      </c>
      <c r="EH18" s="2">
        <v>29.6</v>
      </c>
      <c r="EI18" s="2">
        <v>42.7</v>
      </c>
      <c r="EJ18" s="2">
        <v>69.320843091334893</v>
      </c>
      <c r="EK18" s="2">
        <v>29.6</v>
      </c>
      <c r="EL18" s="2">
        <v>42.7</v>
      </c>
      <c r="EM18" s="2">
        <v>69.320843091334893</v>
      </c>
      <c r="EN18" s="2">
        <v>39.630000000000003</v>
      </c>
      <c r="EO18" s="2">
        <v>42.7</v>
      </c>
      <c r="EP18" s="2">
        <v>92.810304449648712</v>
      </c>
      <c r="EQ18" s="2">
        <v>41.28</v>
      </c>
      <c r="ER18" s="2">
        <v>59.45</v>
      </c>
      <c r="ES18" s="2">
        <v>53.43</v>
      </c>
      <c r="ET18" s="2">
        <v>52.64</v>
      </c>
    </row>
    <row r="19" spans="1:150" ht="10.199999999999999" x14ac:dyDescent="0.2">
      <c r="A19" s="3" t="s">
        <v>118</v>
      </c>
      <c r="B19" s="3" t="s">
        <v>191</v>
      </c>
      <c r="C19" s="3" t="s">
        <v>193</v>
      </c>
      <c r="D19" s="2" t="s">
        <v>196</v>
      </c>
      <c r="E19" s="5">
        <v>58</v>
      </c>
      <c r="F19" s="5">
        <v>37.799999999999997</v>
      </c>
      <c r="G19" s="5" t="s">
        <v>191</v>
      </c>
      <c r="H19" s="5">
        <v>4</v>
      </c>
      <c r="I19" s="2">
        <v>9</v>
      </c>
      <c r="J19" s="5">
        <v>17</v>
      </c>
      <c r="K19" s="5">
        <v>6</v>
      </c>
      <c r="L19" s="5" t="s">
        <v>197</v>
      </c>
      <c r="M19" s="5">
        <v>36</v>
      </c>
      <c r="N19" s="5">
        <v>0</v>
      </c>
      <c r="O19" s="5">
        <f t="shared" si="0"/>
        <v>30</v>
      </c>
      <c r="P19" s="5">
        <v>66</v>
      </c>
      <c r="Q19" s="5">
        <v>1</v>
      </c>
      <c r="R19" s="5">
        <v>1</v>
      </c>
      <c r="S19" s="5">
        <v>441</v>
      </c>
      <c r="T19" s="5" t="s">
        <v>191</v>
      </c>
      <c r="U19" s="11">
        <v>132</v>
      </c>
      <c r="V19" s="11">
        <v>1</v>
      </c>
      <c r="W19" s="5">
        <v>0</v>
      </c>
      <c r="X19" s="5">
        <v>0</v>
      </c>
      <c r="Y19" s="5">
        <v>21</v>
      </c>
      <c r="Z19" s="5">
        <v>1</v>
      </c>
      <c r="AA19" s="5">
        <v>1</v>
      </c>
      <c r="AB19" s="5">
        <v>6</v>
      </c>
      <c r="AC19" s="5">
        <v>14.7</v>
      </c>
      <c r="AD19" s="5" t="s">
        <v>191</v>
      </c>
      <c r="AE19" s="5">
        <v>3</v>
      </c>
      <c r="AF19" s="5">
        <v>5</v>
      </c>
      <c r="AG19" s="5">
        <v>12</v>
      </c>
      <c r="AH19" s="5">
        <v>14.2</v>
      </c>
      <c r="AI19" s="5">
        <v>0.4</v>
      </c>
      <c r="AJ19" s="5">
        <v>0.74</v>
      </c>
      <c r="AK19" s="2">
        <v>39.799999999999997</v>
      </c>
      <c r="AL19" s="2">
        <v>39.799999999999997</v>
      </c>
      <c r="AM19" s="2">
        <v>254</v>
      </c>
      <c r="AN19" s="2">
        <v>188.7</v>
      </c>
      <c r="AO19" s="2">
        <v>26.2</v>
      </c>
      <c r="AP19" s="2">
        <v>18.5</v>
      </c>
      <c r="AQ19" s="2">
        <v>0.31</v>
      </c>
      <c r="AR19" s="2">
        <v>0.16</v>
      </c>
      <c r="AS19" s="2">
        <v>0.13</v>
      </c>
      <c r="AT19" s="2">
        <v>0.14000000000000001</v>
      </c>
      <c r="AU19" s="2">
        <v>20.2</v>
      </c>
      <c r="AV19" s="2">
        <v>3.36</v>
      </c>
      <c r="AW19" s="2">
        <v>3.36</v>
      </c>
      <c r="AX19" s="2">
        <v>1.93</v>
      </c>
      <c r="AY19" s="2">
        <v>2.83</v>
      </c>
      <c r="AZ19" s="2">
        <v>3.36</v>
      </c>
      <c r="BA19" s="2">
        <v>0.25</v>
      </c>
      <c r="BB19" s="2">
        <v>0</v>
      </c>
      <c r="BC19" s="2">
        <v>0.05</v>
      </c>
      <c r="BD19" s="2">
        <v>0.25</v>
      </c>
      <c r="BE19" s="5">
        <v>0</v>
      </c>
      <c r="BF19" s="5">
        <v>0</v>
      </c>
      <c r="BG19" s="5">
        <v>0</v>
      </c>
      <c r="BH19" s="2">
        <v>380</v>
      </c>
      <c r="BI19" s="5">
        <v>1260</v>
      </c>
      <c r="BJ19" s="5">
        <v>-1330</v>
      </c>
      <c r="BK19" s="5">
        <v>5.18</v>
      </c>
      <c r="BL19" s="5">
        <v>4.88</v>
      </c>
      <c r="BM19" s="5">
        <v>3.92</v>
      </c>
      <c r="BN19" s="2">
        <v>-0.29999999999999982</v>
      </c>
      <c r="BO19" s="2">
        <v>-1.2599999999999998</v>
      </c>
      <c r="BP19" s="2">
        <f t="shared" si="1"/>
        <v>-5.7915057915057888</v>
      </c>
      <c r="BQ19" s="2">
        <f t="shared" si="2"/>
        <v>-24.324324324324319</v>
      </c>
      <c r="BR19" s="5">
        <v>36.200000000000003</v>
      </c>
      <c r="BS19" s="5">
        <v>38.1</v>
      </c>
      <c r="BT19" s="5">
        <v>39.1</v>
      </c>
      <c r="BU19" s="5">
        <v>22</v>
      </c>
      <c r="BV19" s="5">
        <v>23</v>
      </c>
      <c r="BW19" s="5">
        <v>23.3</v>
      </c>
      <c r="BX19" s="5">
        <v>14.2</v>
      </c>
      <c r="BY19" s="5">
        <v>15.1</v>
      </c>
      <c r="BZ19" s="5">
        <v>15.8</v>
      </c>
      <c r="CA19" s="5">
        <f t="shared" si="14"/>
        <v>0.60773480662983426</v>
      </c>
      <c r="CB19" s="5">
        <f t="shared" si="15"/>
        <v>0.60367454068241466</v>
      </c>
      <c r="CC19" s="5">
        <f t="shared" si="16"/>
        <v>0.59590792838874684</v>
      </c>
      <c r="CD19" s="5">
        <v>0.39400000000000002</v>
      </c>
      <c r="CE19" s="5">
        <v>0.39600000000000002</v>
      </c>
      <c r="CF19" s="5">
        <v>0.40500000000000003</v>
      </c>
      <c r="CG19" s="5">
        <v>48.9</v>
      </c>
      <c r="CH19" s="5">
        <v>51.2</v>
      </c>
      <c r="CI19" s="5">
        <v>52.5</v>
      </c>
      <c r="CJ19" s="2">
        <f t="shared" si="3"/>
        <v>2.3000000000000043</v>
      </c>
      <c r="CK19" s="2">
        <f t="shared" si="4"/>
        <v>3.6000000000000014</v>
      </c>
      <c r="CL19" s="2">
        <f t="shared" si="5"/>
        <v>4.7034764826175959</v>
      </c>
      <c r="CM19" s="2">
        <f t="shared" si="6"/>
        <v>7.3619631901840519</v>
      </c>
      <c r="CN19" s="2">
        <f t="shared" si="7"/>
        <v>74.028629856850728</v>
      </c>
      <c r="CO19" s="2">
        <f t="shared" si="8"/>
        <v>74.4140625</v>
      </c>
      <c r="CP19" s="2">
        <f t="shared" si="9"/>
        <v>74.476190476190467</v>
      </c>
      <c r="CQ19" s="5">
        <v>26.6</v>
      </c>
      <c r="CR19" s="5">
        <v>28</v>
      </c>
      <c r="CS19" s="5">
        <v>28.3</v>
      </c>
      <c r="CT19" s="2">
        <f t="shared" si="10"/>
        <v>1.3999999999999986</v>
      </c>
      <c r="CU19" s="2">
        <f t="shared" si="11"/>
        <v>1.6999999999999993</v>
      </c>
      <c r="CV19" s="2">
        <f t="shared" si="12"/>
        <v>5.2631578947368363</v>
      </c>
      <c r="CW19" s="2">
        <f t="shared" si="13"/>
        <v>6.3909774436090201</v>
      </c>
      <c r="CX19" s="2">
        <v>5.35</v>
      </c>
      <c r="CY19" s="2">
        <v>4.37</v>
      </c>
      <c r="CZ19" s="2">
        <v>4.54</v>
      </c>
      <c r="DA19" s="2">
        <v>-0.97999999999999954</v>
      </c>
      <c r="DB19" s="2">
        <v>-0.80999999999999961</v>
      </c>
      <c r="DC19" s="2">
        <v>-18.317757009345787</v>
      </c>
      <c r="DD19" s="2">
        <v>-15.140186915887844</v>
      </c>
      <c r="DE19" s="2">
        <v>10.399999999999999</v>
      </c>
      <c r="DF19" s="2">
        <v>8.7800000000000011</v>
      </c>
      <c r="DG19" s="2">
        <v>9.370000000000001</v>
      </c>
      <c r="DH19" s="2">
        <v>-1.6199999999999974</v>
      </c>
      <c r="DI19" s="2">
        <v>-1.0299999999999976</v>
      </c>
      <c r="DJ19" s="2">
        <v>-15.576923076923055</v>
      </c>
      <c r="DK19" s="2">
        <v>-9.903846153846132</v>
      </c>
      <c r="DL19" s="2">
        <v>1</v>
      </c>
      <c r="DM19" s="2">
        <v>1</v>
      </c>
      <c r="DN19" s="2">
        <v>1</v>
      </c>
      <c r="DO19" s="2">
        <v>0</v>
      </c>
      <c r="DP19" s="2">
        <v>0</v>
      </c>
      <c r="DQ19" s="2">
        <v>0</v>
      </c>
      <c r="DR19" s="2">
        <v>1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3</v>
      </c>
      <c r="EB19" s="2">
        <v>1</v>
      </c>
      <c r="EC19" s="2">
        <v>1</v>
      </c>
      <c r="ED19" s="2">
        <v>1</v>
      </c>
      <c r="EE19" s="2">
        <v>0</v>
      </c>
      <c r="EF19" s="2">
        <v>0</v>
      </c>
      <c r="EG19" s="2">
        <v>0</v>
      </c>
      <c r="EH19" s="2">
        <v>12.4</v>
      </c>
      <c r="EI19" s="2">
        <v>24.4</v>
      </c>
      <c r="EJ19" s="2">
        <v>50.819672131147541</v>
      </c>
      <c r="EK19" s="2">
        <v>12.37</v>
      </c>
      <c r="EL19" s="2">
        <v>24.4</v>
      </c>
      <c r="EM19" s="2">
        <v>50.696721311475414</v>
      </c>
      <c r="EN19" s="2">
        <v>2.2000000000000002</v>
      </c>
      <c r="EO19" s="2">
        <v>24.4</v>
      </c>
      <c r="EP19" s="2">
        <v>9.0163934426229524</v>
      </c>
      <c r="EQ19" s="2">
        <v>49.33</v>
      </c>
      <c r="ER19" s="2">
        <v>51.35</v>
      </c>
      <c r="ES19" s="2">
        <v>17.41</v>
      </c>
      <c r="ET19" s="2">
        <v>43.48</v>
      </c>
    </row>
    <row r="20" spans="1:150" ht="10.199999999999999" x14ac:dyDescent="0.2">
      <c r="A20" s="3" t="s">
        <v>119</v>
      </c>
      <c r="B20" s="3" t="s">
        <v>191</v>
      </c>
      <c r="C20" s="3" t="s">
        <v>193</v>
      </c>
      <c r="D20" s="2" t="s">
        <v>196</v>
      </c>
      <c r="E20" s="5">
        <v>30</v>
      </c>
      <c r="F20" s="5">
        <v>25.3</v>
      </c>
      <c r="G20" s="5" t="s">
        <v>192</v>
      </c>
      <c r="H20" s="5">
        <v>7</v>
      </c>
      <c r="I20" s="5">
        <v>6</v>
      </c>
      <c r="J20" s="5">
        <v>13</v>
      </c>
      <c r="K20" s="5">
        <v>6</v>
      </c>
      <c r="L20" s="5" t="s">
        <v>197</v>
      </c>
      <c r="M20" s="5">
        <v>18</v>
      </c>
      <c r="N20" s="5">
        <v>8</v>
      </c>
      <c r="O20" s="5">
        <f t="shared" si="0"/>
        <v>45</v>
      </c>
      <c r="P20" s="5">
        <v>63</v>
      </c>
      <c r="Q20" s="5">
        <v>1</v>
      </c>
      <c r="R20" s="5">
        <v>1</v>
      </c>
      <c r="S20" s="5">
        <v>264</v>
      </c>
      <c r="T20" s="5" t="s">
        <v>191</v>
      </c>
      <c r="U20" s="11">
        <v>140</v>
      </c>
      <c r="V20" s="11">
        <v>1</v>
      </c>
      <c r="W20" s="5">
        <v>0</v>
      </c>
      <c r="X20" s="5">
        <v>0</v>
      </c>
      <c r="Y20" s="5">
        <v>18</v>
      </c>
      <c r="Z20" s="5">
        <v>1</v>
      </c>
      <c r="AA20" s="5">
        <v>1</v>
      </c>
      <c r="AB20" s="5">
        <v>6</v>
      </c>
      <c r="AC20" s="5">
        <v>8.3000000000000007</v>
      </c>
      <c r="AD20" s="5" t="s">
        <v>191</v>
      </c>
      <c r="AE20" s="5">
        <v>2</v>
      </c>
      <c r="AF20" s="5">
        <v>2</v>
      </c>
      <c r="AG20" s="5">
        <v>22.4</v>
      </c>
      <c r="AH20" s="5">
        <v>23.9</v>
      </c>
      <c r="AI20" s="5">
        <v>1.05</v>
      </c>
      <c r="AJ20" s="5">
        <v>1.42</v>
      </c>
      <c r="AK20" s="5">
        <v>68.7</v>
      </c>
      <c r="AL20" s="5">
        <v>68.7</v>
      </c>
      <c r="AM20" s="5">
        <v>131.6</v>
      </c>
      <c r="AN20" s="5">
        <v>92.5</v>
      </c>
      <c r="AO20" s="5">
        <v>55.8</v>
      </c>
      <c r="AP20" s="5">
        <v>76.099999999999994</v>
      </c>
      <c r="AQ20" s="5">
        <v>0.77</v>
      </c>
      <c r="AR20" s="5">
        <v>0.77</v>
      </c>
      <c r="AS20" s="5" t="s">
        <v>102</v>
      </c>
      <c r="AT20" s="5">
        <v>0.39</v>
      </c>
      <c r="AU20" s="5">
        <v>22.9</v>
      </c>
      <c r="AV20" s="5">
        <v>4.42</v>
      </c>
      <c r="AW20" s="5">
        <v>4.42</v>
      </c>
      <c r="AX20" s="5">
        <v>1.91</v>
      </c>
      <c r="AY20" s="5">
        <v>3.23</v>
      </c>
      <c r="AZ20" s="5">
        <v>3.94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2">
        <v>670</v>
      </c>
      <c r="BI20" s="5">
        <v>-2880</v>
      </c>
      <c r="BJ20" s="5">
        <v>-6810</v>
      </c>
      <c r="BK20" s="5">
        <v>3.84</v>
      </c>
      <c r="BL20" s="5">
        <v>3.14</v>
      </c>
      <c r="BM20" s="5">
        <v>2.66</v>
      </c>
      <c r="BN20" s="2">
        <v>-0.69999999999999973</v>
      </c>
      <c r="BO20" s="2">
        <v>-1.1799999999999997</v>
      </c>
      <c r="BP20" s="2">
        <f t="shared" si="1"/>
        <v>-18.229166666666661</v>
      </c>
      <c r="BQ20" s="2">
        <f t="shared" si="2"/>
        <v>-30.729166666666661</v>
      </c>
      <c r="BR20" s="5">
        <v>37.799999999999997</v>
      </c>
      <c r="BS20" s="5">
        <v>37.1</v>
      </c>
      <c r="BT20" s="5">
        <v>40.4</v>
      </c>
      <c r="BU20" s="5">
        <v>22.3</v>
      </c>
      <c r="BV20" s="5">
        <v>21.7</v>
      </c>
      <c r="BW20" s="5">
        <v>23.5</v>
      </c>
      <c r="BX20" s="5">
        <v>15.5</v>
      </c>
      <c r="BY20" s="5">
        <v>15.4</v>
      </c>
      <c r="BZ20" s="5">
        <v>16.899999999999999</v>
      </c>
      <c r="CA20" s="5">
        <f t="shared" si="14"/>
        <v>0.58994708994709</v>
      </c>
      <c r="CB20" s="5">
        <f t="shared" si="15"/>
        <v>0.58490566037735847</v>
      </c>
      <c r="CC20" s="5">
        <f t="shared" si="16"/>
        <v>0.58168316831683176</v>
      </c>
      <c r="CD20" s="5">
        <v>0.41</v>
      </c>
      <c r="CE20" s="5">
        <v>0.41399999999999998</v>
      </c>
      <c r="CF20" s="5">
        <v>0.41899999999999998</v>
      </c>
      <c r="CG20" s="5">
        <v>51.5</v>
      </c>
      <c r="CH20" s="5">
        <v>50.1</v>
      </c>
      <c r="CI20" s="5">
        <v>54.3</v>
      </c>
      <c r="CJ20" s="2">
        <f t="shared" si="3"/>
        <v>-1.3999999999999986</v>
      </c>
      <c r="CK20" s="2">
        <f t="shared" si="4"/>
        <v>2.7999999999999972</v>
      </c>
      <c r="CL20" s="2">
        <f t="shared" si="5"/>
        <v>-2.718446601941745</v>
      </c>
      <c r="CM20" s="2">
        <f t="shared" si="6"/>
        <v>5.4368932038834901</v>
      </c>
      <c r="CN20" s="2">
        <f t="shared" si="7"/>
        <v>73.398058252427177</v>
      </c>
      <c r="CO20" s="2">
        <f t="shared" si="8"/>
        <v>74.051896207584832</v>
      </c>
      <c r="CP20" s="2">
        <f t="shared" si="9"/>
        <v>74.401473296500924</v>
      </c>
      <c r="CQ20" s="5">
        <v>27.1</v>
      </c>
      <c r="CR20" s="5">
        <v>26.3</v>
      </c>
      <c r="CS20" s="5">
        <v>28.6</v>
      </c>
      <c r="CT20" s="2">
        <f t="shared" si="10"/>
        <v>-0.80000000000000071</v>
      </c>
      <c r="CU20" s="2">
        <f t="shared" si="11"/>
        <v>1.5</v>
      </c>
      <c r="CV20" s="2">
        <f t="shared" si="12"/>
        <v>-2.9520295202952056</v>
      </c>
      <c r="CW20" s="2">
        <f t="shared" si="13"/>
        <v>5.5350553505535052</v>
      </c>
      <c r="CX20" s="2">
        <v>3.61</v>
      </c>
      <c r="CY20" s="2">
        <v>3.5999999999999996</v>
      </c>
      <c r="CZ20" s="2">
        <v>3.68</v>
      </c>
      <c r="DA20" s="2">
        <v>-1.0000000000000231E-2</v>
      </c>
      <c r="DB20" s="2">
        <v>7.0000000000000284E-2</v>
      </c>
      <c r="DC20" s="2">
        <v>-0.27700831024931388</v>
      </c>
      <c r="DD20" s="2">
        <v>1.9390581717451603</v>
      </c>
      <c r="DE20" s="2">
        <v>7.63</v>
      </c>
      <c r="DF20" s="2">
        <v>7.15</v>
      </c>
      <c r="DG20" s="2">
        <v>7.37</v>
      </c>
      <c r="DH20" s="2">
        <v>-0.47999999999999954</v>
      </c>
      <c r="DI20" s="2">
        <v>-0.25999999999999979</v>
      </c>
      <c r="DJ20" s="2">
        <v>-6.2909567496723406</v>
      </c>
      <c r="DK20" s="2">
        <v>-3.4076015727391846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1</v>
      </c>
      <c r="EA20" s="2">
        <v>2</v>
      </c>
      <c r="EB20" s="2">
        <v>0</v>
      </c>
      <c r="EC20" s="2">
        <v>1</v>
      </c>
      <c r="ED20" s="2">
        <v>0</v>
      </c>
      <c r="EE20" s="2">
        <v>0</v>
      </c>
      <c r="EF20" s="2">
        <v>0</v>
      </c>
      <c r="EG20" s="2">
        <v>1</v>
      </c>
      <c r="EH20" s="2">
        <v>6.4</v>
      </c>
      <c r="EI20" s="2">
        <v>27.6</v>
      </c>
      <c r="EJ20" s="2">
        <v>23.188405797101449</v>
      </c>
      <c r="EK20" s="2">
        <v>6.37</v>
      </c>
      <c r="EL20" s="2">
        <v>27.6</v>
      </c>
      <c r="EM20" s="2">
        <v>23.079710144927535</v>
      </c>
      <c r="EN20" s="2">
        <v>3.93</v>
      </c>
      <c r="EO20" s="2">
        <v>27.6</v>
      </c>
      <c r="EP20" s="2">
        <v>14.239130434782608</v>
      </c>
      <c r="EQ20" s="2">
        <v>23.97</v>
      </c>
      <c r="ER20" s="2">
        <v>23.5</v>
      </c>
      <c r="ES20" s="2">
        <v>53.83</v>
      </c>
      <c r="ET20" s="2">
        <v>49.13</v>
      </c>
    </row>
    <row r="21" spans="1:150" ht="10.199999999999999" x14ac:dyDescent="0.2">
      <c r="A21" s="3" t="s">
        <v>120</v>
      </c>
      <c r="B21" s="3" t="s">
        <v>191</v>
      </c>
      <c r="C21" s="3" t="s">
        <v>194</v>
      </c>
      <c r="D21" s="2" t="s">
        <v>196</v>
      </c>
      <c r="E21" s="5">
        <v>65</v>
      </c>
      <c r="F21" s="5">
        <v>33.1</v>
      </c>
      <c r="G21" s="5" t="s">
        <v>191</v>
      </c>
      <c r="H21" s="5">
        <v>3</v>
      </c>
      <c r="I21" s="5">
        <v>7</v>
      </c>
      <c r="J21" s="5">
        <v>12</v>
      </c>
      <c r="K21" s="5">
        <v>3</v>
      </c>
      <c r="L21" s="5" t="s">
        <v>197</v>
      </c>
      <c r="M21" s="5">
        <v>24</v>
      </c>
      <c r="N21" s="5">
        <v>2</v>
      </c>
      <c r="O21" s="5">
        <f t="shared" si="0"/>
        <v>18</v>
      </c>
      <c r="P21" s="5">
        <v>42</v>
      </c>
      <c r="Q21" s="5">
        <v>1</v>
      </c>
      <c r="R21" s="5">
        <v>1</v>
      </c>
      <c r="S21" s="5">
        <v>242</v>
      </c>
      <c r="T21" s="5" t="s">
        <v>191</v>
      </c>
      <c r="U21" s="11">
        <v>138</v>
      </c>
      <c r="V21" s="11">
        <v>1</v>
      </c>
      <c r="W21" s="5">
        <v>0</v>
      </c>
      <c r="X21" s="5">
        <v>0</v>
      </c>
      <c r="Y21" s="5">
        <v>241</v>
      </c>
      <c r="Z21" s="5">
        <v>1</v>
      </c>
      <c r="AA21" s="5">
        <v>1</v>
      </c>
      <c r="AB21" s="5">
        <v>6</v>
      </c>
      <c r="AC21" s="5">
        <v>9.8000000000000007</v>
      </c>
      <c r="AD21" s="2" t="s">
        <v>191</v>
      </c>
      <c r="AE21" s="5">
        <v>2</v>
      </c>
      <c r="AF21" s="5">
        <v>2</v>
      </c>
      <c r="AG21" s="2">
        <v>13</v>
      </c>
      <c r="AH21" s="2">
        <v>14.3</v>
      </c>
      <c r="AI21" s="2">
        <v>0.45</v>
      </c>
      <c r="AJ21" s="2">
        <v>0.62</v>
      </c>
      <c r="AK21" s="2">
        <v>64.3</v>
      </c>
      <c r="AL21" s="2">
        <v>64.3</v>
      </c>
      <c r="AM21" s="2">
        <v>210.4</v>
      </c>
      <c r="AN21" s="2">
        <v>182.5</v>
      </c>
      <c r="AO21" s="2">
        <v>73.8</v>
      </c>
      <c r="AP21" s="2">
        <v>24.3</v>
      </c>
      <c r="AQ21" s="2">
        <v>1.25</v>
      </c>
      <c r="AR21" s="2">
        <v>0.41</v>
      </c>
      <c r="AS21" s="2">
        <v>0.18</v>
      </c>
      <c r="AT21" s="2">
        <v>0.13</v>
      </c>
      <c r="AU21" s="2">
        <v>18.600000000000001</v>
      </c>
      <c r="AV21" s="2">
        <v>2.7</v>
      </c>
      <c r="AW21" s="2">
        <v>2.7</v>
      </c>
      <c r="AX21" s="2">
        <v>2.7</v>
      </c>
      <c r="AY21" s="2">
        <v>1.9</v>
      </c>
      <c r="AZ21" s="2">
        <v>2.08</v>
      </c>
      <c r="BA21" s="2">
        <v>0.1</v>
      </c>
      <c r="BB21" s="2">
        <v>0</v>
      </c>
      <c r="BC21" s="2">
        <v>0.04</v>
      </c>
      <c r="BD21" s="2">
        <v>0.05</v>
      </c>
      <c r="BE21" s="5">
        <v>1</v>
      </c>
      <c r="BF21" s="5">
        <v>0</v>
      </c>
      <c r="BG21" s="5">
        <v>1</v>
      </c>
      <c r="BH21" s="2">
        <v>-1585</v>
      </c>
      <c r="BI21" s="2">
        <v>-1965</v>
      </c>
      <c r="BJ21" s="2">
        <v>4507</v>
      </c>
      <c r="BK21" s="5">
        <v>4.76</v>
      </c>
      <c r="BL21" s="5">
        <v>4.3600000000000003</v>
      </c>
      <c r="BM21" s="5">
        <v>3.92</v>
      </c>
      <c r="BN21" s="2">
        <v>-0.39999999999999947</v>
      </c>
      <c r="BO21" s="2">
        <v>-0.83999999999999986</v>
      </c>
      <c r="BP21" s="2">
        <f t="shared" si="1"/>
        <v>-8.403361344537803</v>
      </c>
      <c r="BQ21" s="2">
        <f t="shared" si="2"/>
        <v>-17.647058823529409</v>
      </c>
      <c r="BR21" s="5">
        <v>43.8</v>
      </c>
      <c r="BS21" s="5">
        <v>43.8</v>
      </c>
      <c r="BT21" s="5">
        <v>43.2</v>
      </c>
      <c r="BU21" s="5">
        <v>26.6</v>
      </c>
      <c r="BV21" s="5">
        <v>26.3</v>
      </c>
      <c r="BW21" s="5">
        <v>25.7</v>
      </c>
      <c r="BX21" s="5">
        <v>17.2</v>
      </c>
      <c r="BY21" s="5">
        <v>17.5</v>
      </c>
      <c r="BZ21" s="5">
        <v>17.5</v>
      </c>
      <c r="CA21" s="5">
        <f t="shared" si="14"/>
        <v>0.60730593607305938</v>
      </c>
      <c r="CB21" s="5">
        <f t="shared" si="15"/>
        <v>0.60045662100456632</v>
      </c>
      <c r="CC21" s="5">
        <f t="shared" si="16"/>
        <v>0.59490740740740733</v>
      </c>
      <c r="CD21" s="5">
        <v>0.39200000000000002</v>
      </c>
      <c r="CE21" s="5">
        <v>0.4</v>
      </c>
      <c r="CF21" s="5">
        <v>0.40600000000000003</v>
      </c>
      <c r="CG21" s="5">
        <v>59.1</v>
      </c>
      <c r="CH21" s="5">
        <v>59</v>
      </c>
      <c r="CI21" s="5">
        <v>58</v>
      </c>
      <c r="CJ21" s="2">
        <f t="shared" si="3"/>
        <v>-0.10000000000000142</v>
      </c>
      <c r="CK21" s="2">
        <f t="shared" si="4"/>
        <v>-1.1000000000000014</v>
      </c>
      <c r="CL21" s="2">
        <f t="shared" si="5"/>
        <v>-0.16920473773265893</v>
      </c>
      <c r="CM21" s="2">
        <f t="shared" si="6"/>
        <v>-1.8612521150592241</v>
      </c>
      <c r="CN21" s="2">
        <f t="shared" si="7"/>
        <v>74.111675126903549</v>
      </c>
      <c r="CO21" s="2">
        <f t="shared" si="8"/>
        <v>74.237288135593218</v>
      </c>
      <c r="CP21" s="2">
        <f t="shared" si="9"/>
        <v>74.482758620689665</v>
      </c>
      <c r="CQ21" s="5">
        <v>32.700000000000003</v>
      </c>
      <c r="CR21" s="5">
        <v>32.299999999999997</v>
      </c>
      <c r="CS21" s="5">
        <v>31.5</v>
      </c>
      <c r="CT21" s="2">
        <f t="shared" si="10"/>
        <v>-0.40000000000000568</v>
      </c>
      <c r="CU21" s="2">
        <f t="shared" si="11"/>
        <v>-1.2000000000000028</v>
      </c>
      <c r="CV21" s="2">
        <f t="shared" si="12"/>
        <v>-1.2232415902140845</v>
      </c>
      <c r="CW21" s="2">
        <f t="shared" si="13"/>
        <v>-3.66972477064221</v>
      </c>
      <c r="CX21" s="2">
        <v>3.6799999999999997</v>
      </c>
      <c r="CY21" s="2">
        <v>4.6400000000000006</v>
      </c>
      <c r="CZ21" s="2">
        <v>3.9899999999999998</v>
      </c>
      <c r="DA21" s="2">
        <v>0.96000000000000085</v>
      </c>
      <c r="DB21" s="2">
        <v>0.31000000000000005</v>
      </c>
      <c r="DC21" s="2">
        <v>26.086956521739154</v>
      </c>
      <c r="DD21" s="2">
        <v>8.4239130434782634</v>
      </c>
      <c r="DE21" s="2">
        <v>9.4</v>
      </c>
      <c r="DF21" s="2">
        <v>11.04</v>
      </c>
      <c r="DG21" s="2">
        <v>9.82</v>
      </c>
      <c r="DH21" s="2">
        <v>1.6399999999999988</v>
      </c>
      <c r="DI21" s="2">
        <v>0.41999999999999993</v>
      </c>
      <c r="DJ21" s="2">
        <v>17.446808510638284</v>
      </c>
      <c r="DK21" s="2">
        <v>4.4680851063829774</v>
      </c>
      <c r="DL21" s="2">
        <v>0</v>
      </c>
      <c r="DM21" s="2">
        <v>1</v>
      </c>
      <c r="DN21" s="2">
        <v>1</v>
      </c>
      <c r="DO21" s="2">
        <v>0</v>
      </c>
      <c r="DP21" s="2">
        <v>0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4.0999999999999996</v>
      </c>
      <c r="EI21" s="2">
        <v>38.299999999999997</v>
      </c>
      <c r="EJ21" s="2">
        <v>10.704960835509137</v>
      </c>
      <c r="EK21" s="2">
        <v>4.07</v>
      </c>
      <c r="EL21" s="2">
        <v>38.299999999999997</v>
      </c>
      <c r="EM21" s="2">
        <v>10.626631853785902</v>
      </c>
      <c r="EN21" s="2">
        <v>13.77</v>
      </c>
      <c r="EO21" s="2">
        <v>38.299999999999997</v>
      </c>
      <c r="EP21" s="2">
        <v>35.95300261096606</v>
      </c>
      <c r="EQ21" s="2">
        <v>32.299999999999997</v>
      </c>
      <c r="ER21" s="2">
        <v>66.17</v>
      </c>
      <c r="ES21" s="2">
        <v>14.68</v>
      </c>
      <c r="ET21" s="2">
        <v>43.76</v>
      </c>
    </row>
    <row r="22" spans="1:150" ht="10.199999999999999" x14ac:dyDescent="0.2">
      <c r="A22" s="3" t="s">
        <v>121</v>
      </c>
      <c r="B22" s="3" t="s">
        <v>191</v>
      </c>
      <c r="C22" s="3" t="s">
        <v>193</v>
      </c>
      <c r="D22" s="2" t="s">
        <v>196</v>
      </c>
      <c r="E22" s="5">
        <v>64</v>
      </c>
      <c r="F22" s="5">
        <v>23.2</v>
      </c>
      <c r="G22" s="5" t="s">
        <v>192</v>
      </c>
      <c r="H22" s="5">
        <v>5</v>
      </c>
      <c r="I22" s="5">
        <v>2</v>
      </c>
      <c r="J22" s="5">
        <v>8</v>
      </c>
      <c r="K22" s="5">
        <v>4</v>
      </c>
      <c r="L22" s="5" t="s">
        <v>197</v>
      </c>
      <c r="M22" s="5">
        <v>7</v>
      </c>
      <c r="N22" s="5">
        <v>1</v>
      </c>
      <c r="O22" s="5">
        <f t="shared" si="0"/>
        <v>8</v>
      </c>
      <c r="P22" s="5">
        <v>15</v>
      </c>
      <c r="Q22" s="5">
        <v>1</v>
      </c>
      <c r="R22" s="5">
        <v>1</v>
      </c>
      <c r="S22" s="5"/>
      <c r="T22" s="5" t="s">
        <v>192</v>
      </c>
      <c r="U22" s="11">
        <v>0</v>
      </c>
      <c r="V22" s="11">
        <v>0</v>
      </c>
      <c r="W22" s="5">
        <v>0</v>
      </c>
      <c r="X22" s="5">
        <v>0</v>
      </c>
      <c r="Y22" s="5">
        <v>144</v>
      </c>
      <c r="Z22" s="5">
        <v>1</v>
      </c>
      <c r="AA22" s="5">
        <v>0</v>
      </c>
      <c r="AB22" s="5">
        <v>0</v>
      </c>
      <c r="AC22" s="5">
        <v>0</v>
      </c>
      <c r="AD22" s="5" t="s">
        <v>192</v>
      </c>
      <c r="AE22" s="5">
        <v>0</v>
      </c>
      <c r="AF22" s="5">
        <v>0</v>
      </c>
      <c r="AG22" s="5">
        <v>30.2</v>
      </c>
      <c r="AH22" s="5">
        <v>29.4</v>
      </c>
      <c r="AI22" s="5">
        <v>2.0299999999999998</v>
      </c>
      <c r="AJ22" s="5">
        <v>2</v>
      </c>
      <c r="AK22" s="5">
        <v>56.4</v>
      </c>
      <c r="AL22" s="5">
        <v>56.4</v>
      </c>
      <c r="AM22" s="5">
        <v>118.5</v>
      </c>
      <c r="AN22" s="5">
        <v>118.5</v>
      </c>
      <c r="AO22" s="5">
        <v>19.899999999999999</v>
      </c>
      <c r="AP22" s="5">
        <v>7.81</v>
      </c>
      <c r="AQ22" s="5">
        <v>0.34</v>
      </c>
      <c r="AR22" s="5">
        <v>0.34</v>
      </c>
      <c r="AS22" s="5" t="s">
        <v>102</v>
      </c>
      <c r="AT22" s="5" t="s">
        <v>102</v>
      </c>
      <c r="AU22" s="5">
        <v>28.5</v>
      </c>
      <c r="AV22" s="2">
        <v>3.74</v>
      </c>
      <c r="AW22" s="2">
        <v>3.74</v>
      </c>
      <c r="AX22" s="2">
        <v>2.0699999999999998</v>
      </c>
      <c r="AY22" s="2">
        <v>3.74</v>
      </c>
      <c r="AZ22" s="2">
        <v>2.0499999999999998</v>
      </c>
      <c r="BA22" s="5">
        <v>0</v>
      </c>
      <c r="BB22" s="5">
        <v>0</v>
      </c>
      <c r="BC22" s="2">
        <v>0</v>
      </c>
      <c r="BD22" s="2">
        <v>0</v>
      </c>
      <c r="BE22" s="5">
        <v>0</v>
      </c>
      <c r="BF22" s="5">
        <v>0</v>
      </c>
      <c r="BG22" s="5">
        <v>0</v>
      </c>
      <c r="BH22" s="2">
        <v>4840</v>
      </c>
      <c r="BI22" s="5">
        <v>2800</v>
      </c>
      <c r="BJ22" s="5">
        <v>2800</v>
      </c>
      <c r="BK22" s="5">
        <v>4.54</v>
      </c>
      <c r="BL22" s="5">
        <v>4.26</v>
      </c>
      <c r="BM22" s="5">
        <v>4.24</v>
      </c>
      <c r="BN22" s="2">
        <v>-0.28000000000000025</v>
      </c>
      <c r="BO22" s="2">
        <v>-0.29999999999999982</v>
      </c>
      <c r="BP22" s="2">
        <f t="shared" si="1"/>
        <v>-6.167400881057274</v>
      </c>
      <c r="BQ22" s="2">
        <f t="shared" si="2"/>
        <v>-6.6079295154184985</v>
      </c>
      <c r="BR22" s="5">
        <v>31.3</v>
      </c>
      <c r="BS22" s="5">
        <v>30.4</v>
      </c>
      <c r="BT22" s="5">
        <v>31.3</v>
      </c>
      <c r="BU22" s="5">
        <v>19</v>
      </c>
      <c r="BV22" s="5">
        <v>18.3</v>
      </c>
      <c r="BW22" s="5">
        <v>18.8</v>
      </c>
      <c r="BX22" s="5">
        <v>12.3</v>
      </c>
      <c r="BY22" s="5">
        <v>12.1</v>
      </c>
      <c r="BZ22" s="5">
        <v>12.5</v>
      </c>
      <c r="CA22" s="5">
        <f t="shared" si="14"/>
        <v>0.60702875399361023</v>
      </c>
      <c r="CB22" s="5">
        <f t="shared" si="15"/>
        <v>0.60197368421052633</v>
      </c>
      <c r="CC22" s="5">
        <f t="shared" si="16"/>
        <v>0.60063897763578278</v>
      </c>
      <c r="CD22" s="5">
        <v>0.39100000000000001</v>
      </c>
      <c r="CE22" s="5">
        <v>0.39900000000000002</v>
      </c>
      <c r="CF22" s="5">
        <v>0.40100000000000002</v>
      </c>
      <c r="CG22" s="5">
        <v>42.5</v>
      </c>
      <c r="CH22" s="5">
        <v>41.3</v>
      </c>
      <c r="CI22" s="5">
        <v>42.5</v>
      </c>
      <c r="CJ22" s="2">
        <f t="shared" si="3"/>
        <v>-1.2000000000000028</v>
      </c>
      <c r="CK22" s="2">
        <f t="shared" si="4"/>
        <v>0</v>
      </c>
      <c r="CL22" s="2">
        <f t="shared" si="5"/>
        <v>-2.8235294117647127</v>
      </c>
      <c r="CM22" s="2">
        <f t="shared" si="6"/>
        <v>0</v>
      </c>
      <c r="CN22" s="2">
        <f t="shared" si="7"/>
        <v>73.647058823529406</v>
      </c>
      <c r="CO22" s="2">
        <f t="shared" si="8"/>
        <v>73.607748184019371</v>
      </c>
      <c r="CP22" s="2">
        <f t="shared" si="9"/>
        <v>73.647058823529406</v>
      </c>
      <c r="CQ22" s="5">
        <v>22.8</v>
      </c>
      <c r="CR22" s="5">
        <v>21.9</v>
      </c>
      <c r="CS22" s="5">
        <v>22.5</v>
      </c>
      <c r="CT22" s="2">
        <f t="shared" si="10"/>
        <v>-0.90000000000000213</v>
      </c>
      <c r="CU22" s="2">
        <f t="shared" si="11"/>
        <v>-0.30000000000000071</v>
      </c>
      <c r="CV22" s="2">
        <f t="shared" si="12"/>
        <v>-3.9473684210526407</v>
      </c>
      <c r="CW22" s="2">
        <f t="shared" si="13"/>
        <v>-1.3157894736842135</v>
      </c>
      <c r="CX22" s="2">
        <v>4.2799999999999994</v>
      </c>
      <c r="CY22" s="2">
        <v>4.38</v>
      </c>
      <c r="CZ22" s="2">
        <v>4.1500000000000004</v>
      </c>
      <c r="DA22" s="2">
        <v>0.10000000000000053</v>
      </c>
      <c r="DB22" s="2">
        <v>-0.12999999999999901</v>
      </c>
      <c r="DC22" s="2">
        <v>2.336448598130854</v>
      </c>
      <c r="DD22" s="2">
        <v>-3.0373831775700708</v>
      </c>
      <c r="DE22" s="2">
        <v>9.3699999999999992</v>
      </c>
      <c r="DF22" s="2">
        <v>8.7200000000000006</v>
      </c>
      <c r="DG22" s="2">
        <v>9</v>
      </c>
      <c r="DH22" s="2">
        <v>-0.64999999999999858</v>
      </c>
      <c r="DI22" s="2">
        <v>-0.36999999999999922</v>
      </c>
      <c r="DJ22" s="2">
        <v>-6.9370330843116186</v>
      </c>
      <c r="DK22" s="2">
        <v>-3.9487726787619986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1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14</v>
      </c>
      <c r="EI22" s="2">
        <v>23</v>
      </c>
      <c r="EJ22" s="2">
        <v>60.869565217391305</v>
      </c>
      <c r="EK22" s="2">
        <v>14</v>
      </c>
      <c r="EL22" s="2">
        <v>23</v>
      </c>
      <c r="EM22" s="2">
        <v>60.869565217391305</v>
      </c>
      <c r="EN22" s="2">
        <v>18.63</v>
      </c>
      <c r="EO22" s="2">
        <v>23</v>
      </c>
      <c r="EP22" s="2">
        <v>81</v>
      </c>
      <c r="EQ22" s="2">
        <v>53.81</v>
      </c>
      <c r="ER22" s="2">
        <v>54.82</v>
      </c>
      <c r="ES22" s="2">
        <v>58.35</v>
      </c>
      <c r="ET22" s="2">
        <v>61.05</v>
      </c>
    </row>
    <row r="23" spans="1:150" ht="10.199999999999999" x14ac:dyDescent="0.2">
      <c r="A23" s="3" t="s">
        <v>122</v>
      </c>
      <c r="B23" s="3" t="s">
        <v>191</v>
      </c>
      <c r="C23" s="3" t="s">
        <v>194</v>
      </c>
      <c r="D23" s="2" t="s">
        <v>196</v>
      </c>
      <c r="E23" s="5">
        <v>47</v>
      </c>
      <c r="F23" s="5">
        <v>34.299999999999997</v>
      </c>
      <c r="G23" s="5" t="s">
        <v>191</v>
      </c>
      <c r="H23" s="5">
        <v>2</v>
      </c>
      <c r="I23" s="5">
        <v>3</v>
      </c>
      <c r="J23" s="5">
        <v>9</v>
      </c>
      <c r="K23" s="5">
        <v>4</v>
      </c>
      <c r="L23" s="5" t="s">
        <v>197</v>
      </c>
      <c r="M23" s="5">
        <v>9</v>
      </c>
      <c r="N23" s="5">
        <v>0</v>
      </c>
      <c r="O23" s="5">
        <f t="shared" si="0"/>
        <v>5</v>
      </c>
      <c r="P23" s="5">
        <v>14</v>
      </c>
      <c r="Q23" s="5">
        <v>1</v>
      </c>
      <c r="R23" s="5">
        <v>1</v>
      </c>
      <c r="S23" s="5"/>
      <c r="T23" s="5" t="s">
        <v>192</v>
      </c>
      <c r="U23" s="11">
        <v>0</v>
      </c>
      <c r="V23" s="11">
        <v>0</v>
      </c>
      <c r="W23" s="5">
        <v>0</v>
      </c>
      <c r="X23" s="5">
        <v>0</v>
      </c>
      <c r="Y23" s="5">
        <v>190</v>
      </c>
      <c r="Z23" s="5">
        <v>1</v>
      </c>
      <c r="AA23" s="5">
        <v>0</v>
      </c>
      <c r="AB23" s="5">
        <v>0</v>
      </c>
      <c r="AC23" s="5">
        <v>0</v>
      </c>
      <c r="AD23" s="5" t="s">
        <v>192</v>
      </c>
      <c r="AE23" s="5">
        <v>0</v>
      </c>
      <c r="AF23" s="5">
        <v>0</v>
      </c>
      <c r="AG23" s="5">
        <v>15.1</v>
      </c>
      <c r="AH23" s="5">
        <v>20.100000000000001</v>
      </c>
      <c r="AI23" s="5">
        <v>1.27</v>
      </c>
      <c r="AJ23" s="5">
        <v>1.32</v>
      </c>
      <c r="AK23" s="5">
        <v>79.900000000000006</v>
      </c>
      <c r="AL23" s="5">
        <v>79.900000000000006</v>
      </c>
      <c r="AM23" s="5">
        <v>129.9</v>
      </c>
      <c r="AN23" s="5">
        <v>119.3</v>
      </c>
      <c r="AO23" s="5">
        <v>24.7</v>
      </c>
      <c r="AP23" s="5">
        <v>21.5</v>
      </c>
      <c r="AQ23" s="5">
        <v>0.26</v>
      </c>
      <c r="AR23" s="5">
        <v>0.26</v>
      </c>
      <c r="AS23" s="5" t="s">
        <v>102</v>
      </c>
      <c r="AT23" s="5" t="s">
        <v>102</v>
      </c>
      <c r="AU23" s="5">
        <v>28.6</v>
      </c>
      <c r="AV23" s="2">
        <v>3.15</v>
      </c>
      <c r="AW23" s="2">
        <v>3.15</v>
      </c>
      <c r="AX23" s="2">
        <v>2.08</v>
      </c>
      <c r="AY23" s="2">
        <v>2.39</v>
      </c>
      <c r="AZ23" s="2">
        <v>2.74</v>
      </c>
      <c r="BA23" s="5">
        <v>0</v>
      </c>
      <c r="BB23" s="5">
        <v>0</v>
      </c>
      <c r="BC23" s="2">
        <v>0</v>
      </c>
      <c r="BD23" s="2">
        <v>0</v>
      </c>
      <c r="BE23" s="5">
        <v>0</v>
      </c>
      <c r="BF23" s="5">
        <v>0</v>
      </c>
      <c r="BG23" s="5">
        <v>0</v>
      </c>
      <c r="BH23" s="2">
        <v>-4905</v>
      </c>
      <c r="BI23" s="2">
        <v>-7185</v>
      </c>
      <c r="BJ23" s="2">
        <v>-9330</v>
      </c>
      <c r="BK23" s="5">
        <v>5.68</v>
      </c>
      <c r="BL23" s="5">
        <v>5.48</v>
      </c>
      <c r="BM23" s="5">
        <v>5.56</v>
      </c>
      <c r="BN23" s="2">
        <v>-0.19999999999999929</v>
      </c>
      <c r="BO23" s="2">
        <v>-0.12000000000000011</v>
      </c>
      <c r="BP23" s="2">
        <f t="shared" si="1"/>
        <v>-3.521126760563368</v>
      </c>
      <c r="BQ23" s="2">
        <f t="shared" si="2"/>
        <v>-2.1126760563380302</v>
      </c>
      <c r="BR23" s="5">
        <v>49.1</v>
      </c>
      <c r="BS23" s="5">
        <v>49.8</v>
      </c>
      <c r="BT23" s="5">
        <v>44.5</v>
      </c>
      <c r="BU23" s="5">
        <v>30.2</v>
      </c>
      <c r="BV23" s="5">
        <v>30.3</v>
      </c>
      <c r="BW23" s="5">
        <v>27.2</v>
      </c>
      <c r="BX23" s="5">
        <v>18.899999999999999</v>
      </c>
      <c r="BY23" s="5">
        <v>19.5</v>
      </c>
      <c r="BZ23" s="5">
        <v>17.3</v>
      </c>
      <c r="CA23" s="5">
        <f t="shared" si="14"/>
        <v>0.61507128309572301</v>
      </c>
      <c r="CB23" s="5">
        <f t="shared" si="15"/>
        <v>0.60843373493975905</v>
      </c>
      <c r="CC23" s="5">
        <f t="shared" si="16"/>
        <v>0.61123595505617978</v>
      </c>
      <c r="CD23" s="5">
        <v>0.38500000000000001</v>
      </c>
      <c r="CE23" s="5">
        <v>0.39100000000000001</v>
      </c>
      <c r="CF23" s="5">
        <v>0.38900000000000001</v>
      </c>
      <c r="CG23" s="5">
        <v>66.8</v>
      </c>
      <c r="CH23" s="5">
        <v>67.599999999999994</v>
      </c>
      <c r="CI23" s="5">
        <v>60.4</v>
      </c>
      <c r="CJ23" s="2">
        <f t="shared" si="3"/>
        <v>0.79999999999999716</v>
      </c>
      <c r="CK23" s="2">
        <f t="shared" si="4"/>
        <v>-6.3999999999999986</v>
      </c>
      <c r="CL23" s="2">
        <f t="shared" si="5"/>
        <v>1.1976047904191576</v>
      </c>
      <c r="CM23" s="2">
        <f t="shared" si="6"/>
        <v>-9.5808383233532926</v>
      </c>
      <c r="CN23" s="2">
        <f t="shared" si="7"/>
        <v>73.502994011976057</v>
      </c>
      <c r="CO23" s="2">
        <f t="shared" si="8"/>
        <v>73.668639053254438</v>
      </c>
      <c r="CP23" s="2">
        <f t="shared" si="9"/>
        <v>73.675496688741731</v>
      </c>
      <c r="CQ23" s="5">
        <v>37.4</v>
      </c>
      <c r="CR23" s="5">
        <v>37.6</v>
      </c>
      <c r="CS23" s="5">
        <v>33.4</v>
      </c>
      <c r="CT23" s="2">
        <f t="shared" si="10"/>
        <v>0.20000000000000284</v>
      </c>
      <c r="CU23" s="2">
        <f t="shared" si="11"/>
        <v>-4</v>
      </c>
      <c r="CV23" s="2">
        <f t="shared" si="12"/>
        <v>0.53475935828877763</v>
      </c>
      <c r="CW23" s="2">
        <f t="shared" si="13"/>
        <v>-10.695187165775401</v>
      </c>
      <c r="CX23" s="2">
        <v>6.72</v>
      </c>
      <c r="CY23" s="2">
        <v>6.08</v>
      </c>
      <c r="CZ23" s="2">
        <v>5.1100000000000003</v>
      </c>
      <c r="DA23" s="2">
        <v>-0.63999999999999968</v>
      </c>
      <c r="DB23" s="2">
        <v>-1.6099999999999994</v>
      </c>
      <c r="DC23" s="2">
        <v>-9.5238095238095202</v>
      </c>
      <c r="DD23" s="2">
        <v>-23.958333333333325</v>
      </c>
      <c r="DE23" s="2">
        <v>13.03</v>
      </c>
      <c r="DF23" s="2">
        <v>12.64</v>
      </c>
      <c r="DG23" s="2">
        <v>10.63</v>
      </c>
      <c r="DH23" s="2">
        <v>-0.38999999999999879</v>
      </c>
      <c r="DI23" s="2">
        <v>-2.3999999999999986</v>
      </c>
      <c r="DJ23" s="2">
        <v>-2.9930928626247031</v>
      </c>
      <c r="DK23" s="2">
        <v>-18.419033000767449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1</v>
      </c>
      <c r="EB23" s="2">
        <v>0</v>
      </c>
      <c r="EC23" s="2">
        <v>1</v>
      </c>
      <c r="ED23" s="2">
        <v>0</v>
      </c>
      <c r="EE23" s="2">
        <v>0</v>
      </c>
      <c r="EF23" s="2">
        <v>0</v>
      </c>
      <c r="EG23" s="2">
        <v>0</v>
      </c>
      <c r="EH23" s="2">
        <v>47.2</v>
      </c>
      <c r="EI23" s="2">
        <v>45.6</v>
      </c>
      <c r="EJ23" s="2">
        <v>103.50877192982456</v>
      </c>
      <c r="EK23" s="2">
        <v>47.23</v>
      </c>
      <c r="EL23" s="2">
        <v>45.6</v>
      </c>
      <c r="EM23" s="2">
        <v>103.57456140350877</v>
      </c>
      <c r="EN23" s="2">
        <v>51.7</v>
      </c>
      <c r="EO23" s="2">
        <v>45.6</v>
      </c>
      <c r="EP23" s="2">
        <v>113.37719298245614</v>
      </c>
      <c r="EQ23" s="2">
        <v>58.42</v>
      </c>
      <c r="ER23" s="2">
        <v>56.47</v>
      </c>
      <c r="ES23" s="2">
        <v>53.22</v>
      </c>
      <c r="ET23" s="2">
        <v>57.4</v>
      </c>
    </row>
    <row r="24" spans="1:150" ht="10.199999999999999" x14ac:dyDescent="0.2">
      <c r="A24" s="3" t="s">
        <v>123</v>
      </c>
      <c r="B24" s="3" t="s">
        <v>191</v>
      </c>
      <c r="C24" s="3" t="s">
        <v>193</v>
      </c>
      <c r="D24" s="2" t="s">
        <v>196</v>
      </c>
      <c r="E24" s="5">
        <v>71</v>
      </c>
      <c r="F24" s="5">
        <v>49.8</v>
      </c>
      <c r="G24" s="5" t="s">
        <v>191</v>
      </c>
      <c r="H24" s="5">
        <v>5</v>
      </c>
      <c r="I24" s="5">
        <v>5</v>
      </c>
      <c r="J24" s="5">
        <v>20</v>
      </c>
      <c r="K24" s="5">
        <v>5</v>
      </c>
      <c r="L24" s="5" t="s">
        <v>197</v>
      </c>
      <c r="M24" s="5">
        <v>41</v>
      </c>
      <c r="N24" s="5">
        <v>0</v>
      </c>
      <c r="O24" s="5">
        <f t="shared" si="0"/>
        <v>3</v>
      </c>
      <c r="P24" s="5">
        <v>44</v>
      </c>
      <c r="Q24" s="5">
        <v>1</v>
      </c>
      <c r="R24" s="5">
        <v>1</v>
      </c>
      <c r="S24" s="5">
        <v>749</v>
      </c>
      <c r="T24" s="5" t="s">
        <v>191</v>
      </c>
      <c r="U24" s="11">
        <v>161</v>
      </c>
      <c r="V24" s="11">
        <v>1</v>
      </c>
      <c r="W24" s="5">
        <v>0</v>
      </c>
      <c r="X24" s="5">
        <v>0</v>
      </c>
      <c r="Y24" s="5">
        <v>1</v>
      </c>
      <c r="Z24" s="5">
        <v>0</v>
      </c>
      <c r="AA24" s="5">
        <v>1</v>
      </c>
      <c r="AB24" s="5">
        <v>7</v>
      </c>
      <c r="AC24" s="5">
        <v>23.5</v>
      </c>
      <c r="AD24" s="5" t="s">
        <v>191</v>
      </c>
      <c r="AE24" s="5">
        <v>2</v>
      </c>
      <c r="AF24" s="5">
        <v>5</v>
      </c>
      <c r="AG24" s="5">
        <v>16.8</v>
      </c>
      <c r="AH24" s="5">
        <v>20.5</v>
      </c>
      <c r="AI24" s="5">
        <v>0.73</v>
      </c>
      <c r="AJ24" s="5">
        <v>1.39</v>
      </c>
      <c r="AK24" s="5">
        <v>38.799999999999997</v>
      </c>
      <c r="AL24" s="5">
        <v>38.799999999999997</v>
      </c>
      <c r="AM24" s="5">
        <v>238.3</v>
      </c>
      <c r="AN24" s="5">
        <v>134.80000000000001</v>
      </c>
      <c r="AO24" s="5">
        <v>71.400000000000006</v>
      </c>
      <c r="AP24" s="5">
        <v>22.8</v>
      </c>
      <c r="AQ24" s="5">
        <v>0.93</v>
      </c>
      <c r="AR24" s="5">
        <v>0.43</v>
      </c>
      <c r="AS24" s="5">
        <v>0.26</v>
      </c>
      <c r="AT24" s="5">
        <v>0.1</v>
      </c>
      <c r="AU24" s="5">
        <v>28.7</v>
      </c>
      <c r="AV24" s="2">
        <v>3.26</v>
      </c>
      <c r="AW24" s="2">
        <v>3.26</v>
      </c>
      <c r="AX24" s="2">
        <v>2.41</v>
      </c>
      <c r="AY24" s="2">
        <v>3.26</v>
      </c>
      <c r="AZ24" s="2">
        <v>2.46</v>
      </c>
      <c r="BA24" s="5">
        <v>0.02</v>
      </c>
      <c r="BB24" s="5">
        <v>0.02</v>
      </c>
      <c r="BC24" s="2">
        <v>0</v>
      </c>
      <c r="BD24" s="2">
        <v>0</v>
      </c>
      <c r="BE24" s="5">
        <v>1</v>
      </c>
      <c r="BF24" s="5">
        <v>0</v>
      </c>
      <c r="BG24" s="5">
        <v>2</v>
      </c>
      <c r="BH24" s="2">
        <v>30</v>
      </c>
      <c r="BI24" s="2">
        <v>-3120</v>
      </c>
      <c r="BJ24" s="2">
        <v>-10250</v>
      </c>
      <c r="BK24" s="5">
        <v>4.9800000000000004</v>
      </c>
      <c r="BL24" s="5">
        <v>4.08</v>
      </c>
      <c r="BM24" s="5">
        <v>4.34</v>
      </c>
      <c r="BN24" s="2">
        <v>-0.90000000000000036</v>
      </c>
      <c r="BO24" s="2">
        <v>-0.64000000000000057</v>
      </c>
      <c r="BP24" s="2">
        <f t="shared" si="1"/>
        <v>-18.07228915662651</v>
      </c>
      <c r="BQ24" s="2">
        <f t="shared" si="2"/>
        <v>-12.85140562248997</v>
      </c>
      <c r="BR24" s="5">
        <v>42.5</v>
      </c>
      <c r="BS24" s="5">
        <v>44.7</v>
      </c>
      <c r="BT24" s="5">
        <v>43.9</v>
      </c>
      <c r="BU24" s="5">
        <v>25.6</v>
      </c>
      <c r="BV24" s="5">
        <v>26.5</v>
      </c>
      <c r="BW24" s="5">
        <v>26.3</v>
      </c>
      <c r="BX24" s="5">
        <v>16.899999999999999</v>
      </c>
      <c r="BY24" s="5">
        <v>18.2</v>
      </c>
      <c r="BZ24" s="5">
        <v>17.600000000000001</v>
      </c>
      <c r="CA24" s="5">
        <f t="shared" si="14"/>
        <v>0.60235294117647065</v>
      </c>
      <c r="CB24" s="5">
        <f t="shared" si="15"/>
        <v>0.59284116331096193</v>
      </c>
      <c r="CC24" s="5">
        <f t="shared" si="16"/>
        <v>0.59908883826879278</v>
      </c>
      <c r="CD24" s="5">
        <v>0.39700000000000002</v>
      </c>
      <c r="CE24" s="5">
        <v>0.40799999999999997</v>
      </c>
      <c r="CF24" s="5">
        <v>0.40100000000000002</v>
      </c>
      <c r="CG24" s="5">
        <v>56.9</v>
      </c>
      <c r="CH24" s="5">
        <v>59.4</v>
      </c>
      <c r="CI24" s="5">
        <v>58.6</v>
      </c>
      <c r="CJ24" s="2">
        <f t="shared" si="3"/>
        <v>2.5</v>
      </c>
      <c r="CK24" s="2">
        <f t="shared" si="4"/>
        <v>1.7000000000000028</v>
      </c>
      <c r="CL24" s="2">
        <f t="shared" si="5"/>
        <v>4.3936731107205622</v>
      </c>
      <c r="CM24" s="2">
        <f t="shared" si="6"/>
        <v>2.9876977152899875</v>
      </c>
      <c r="CN24" s="2">
        <f t="shared" si="7"/>
        <v>74.692442882249566</v>
      </c>
      <c r="CO24" s="2">
        <f t="shared" si="8"/>
        <v>75.25252525252526</v>
      </c>
      <c r="CP24" s="2">
        <f t="shared" si="9"/>
        <v>74.914675767918084</v>
      </c>
      <c r="CQ24" s="5">
        <v>31.4</v>
      </c>
      <c r="CR24" s="5">
        <v>32.5</v>
      </c>
      <c r="CS24" s="5">
        <v>32.299999999999997</v>
      </c>
      <c r="CT24" s="2">
        <f t="shared" si="10"/>
        <v>1.1000000000000014</v>
      </c>
      <c r="CU24" s="2">
        <f t="shared" si="11"/>
        <v>0.89999999999999858</v>
      </c>
      <c r="CV24" s="2">
        <f t="shared" si="12"/>
        <v>3.5031847133758007</v>
      </c>
      <c r="CW24" s="2">
        <f t="shared" si="13"/>
        <v>2.8662420382165563</v>
      </c>
      <c r="CX24" s="2">
        <v>5.34</v>
      </c>
      <c r="CY24" s="2">
        <v>4.62</v>
      </c>
      <c r="CZ24" s="2">
        <v>5.25</v>
      </c>
      <c r="DA24" s="2">
        <v>-0.71999999999999975</v>
      </c>
      <c r="DB24" s="2">
        <v>-8.9999999999999858E-2</v>
      </c>
      <c r="DC24" s="2">
        <v>-13.483146067415726</v>
      </c>
      <c r="DD24" s="2">
        <v>-1.6853932584269637</v>
      </c>
      <c r="DE24" s="2">
        <v>11.66</v>
      </c>
      <c r="DF24" s="2">
        <v>10.95</v>
      </c>
      <c r="DG24" s="2">
        <v>11.670000000000002</v>
      </c>
      <c r="DH24" s="2">
        <v>-0.71000000000000085</v>
      </c>
      <c r="DI24" s="2">
        <v>1.0000000000001563E-2</v>
      </c>
      <c r="DJ24" s="2">
        <v>-6.089193825042889</v>
      </c>
      <c r="DK24" s="2">
        <v>8.5763293310476524E-2</v>
      </c>
      <c r="DL24" s="2">
        <v>0</v>
      </c>
      <c r="DM24" s="2">
        <v>1</v>
      </c>
      <c r="DN24" s="2">
        <v>1</v>
      </c>
      <c r="DO24" s="2">
        <v>1</v>
      </c>
      <c r="DP24" s="2">
        <v>1</v>
      </c>
      <c r="DQ24" s="2">
        <v>0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1</v>
      </c>
      <c r="DY24" s="2">
        <v>0</v>
      </c>
      <c r="DZ24" s="2">
        <v>1</v>
      </c>
      <c r="EA24" s="2">
        <v>4</v>
      </c>
      <c r="EB24" s="2">
        <v>1</v>
      </c>
      <c r="EC24" s="2">
        <v>1</v>
      </c>
      <c r="ED24" s="2">
        <v>1</v>
      </c>
      <c r="EE24" s="2">
        <v>1</v>
      </c>
      <c r="EF24" s="2">
        <v>0</v>
      </c>
      <c r="EG24" s="2">
        <v>0</v>
      </c>
      <c r="EH24" s="2">
        <v>5</v>
      </c>
      <c r="EI24" s="2">
        <v>19.8</v>
      </c>
      <c r="EJ24" s="2">
        <v>25.252525252525253</v>
      </c>
      <c r="EK24" s="2">
        <v>5</v>
      </c>
      <c r="EL24" s="2">
        <v>19.8</v>
      </c>
      <c r="EM24" s="2">
        <v>25.252525252525253</v>
      </c>
      <c r="EN24" s="2">
        <v>4.63</v>
      </c>
      <c r="EO24" s="2">
        <v>19.8</v>
      </c>
      <c r="EP24" s="2">
        <v>23.383838383838384</v>
      </c>
      <c r="EQ24" s="2">
        <v>32.869999999999997</v>
      </c>
      <c r="ER24" s="2">
        <v>67.23</v>
      </c>
      <c r="ES24" s="2">
        <v>19.309999999999999</v>
      </c>
      <c r="ET24" s="2">
        <v>72.63</v>
      </c>
    </row>
    <row r="25" spans="1:150" ht="10.199999999999999" x14ac:dyDescent="0.2">
      <c r="A25" s="3" t="s">
        <v>124</v>
      </c>
      <c r="B25" s="3" t="s">
        <v>191</v>
      </c>
      <c r="C25" s="3" t="s">
        <v>193</v>
      </c>
      <c r="D25" s="2" t="s">
        <v>196</v>
      </c>
      <c r="E25" s="5">
        <v>80</v>
      </c>
      <c r="F25" s="5">
        <v>36.200000000000003</v>
      </c>
      <c r="G25" s="5" t="s">
        <v>191</v>
      </c>
      <c r="H25" s="5">
        <v>7</v>
      </c>
      <c r="I25" s="5">
        <v>5</v>
      </c>
      <c r="J25" s="5">
        <v>26</v>
      </c>
      <c r="K25" s="5">
        <v>4</v>
      </c>
      <c r="L25" s="5" t="s">
        <v>197</v>
      </c>
      <c r="M25" s="5">
        <v>10</v>
      </c>
      <c r="N25" s="5">
        <v>0</v>
      </c>
      <c r="O25" s="5">
        <f t="shared" si="0"/>
        <v>0</v>
      </c>
      <c r="P25" s="5">
        <v>10</v>
      </c>
      <c r="Q25" s="5">
        <v>0</v>
      </c>
      <c r="R25" s="5">
        <v>0</v>
      </c>
      <c r="S25" s="5">
        <v>233</v>
      </c>
      <c r="T25" s="5" t="s">
        <v>191</v>
      </c>
      <c r="U25" s="11">
        <v>161</v>
      </c>
      <c r="V25" s="11">
        <v>1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7</v>
      </c>
      <c r="AC25" s="5">
        <v>9.6999999999999993</v>
      </c>
      <c r="AD25" s="5" t="s">
        <v>191</v>
      </c>
      <c r="AE25" s="5">
        <v>1</v>
      </c>
      <c r="AF25" s="5">
        <v>2</v>
      </c>
      <c r="AG25" s="5">
        <v>20.7</v>
      </c>
      <c r="AH25" s="5">
        <v>23.5</v>
      </c>
      <c r="AI25" s="5">
        <v>0.69</v>
      </c>
      <c r="AJ25" s="5">
        <v>0.78</v>
      </c>
      <c r="AK25" s="5">
        <v>96.7</v>
      </c>
      <c r="AL25" s="5">
        <v>96.7</v>
      </c>
      <c r="AM25" s="5">
        <v>181.3</v>
      </c>
      <c r="AN25" s="5">
        <v>104.7</v>
      </c>
      <c r="AO25" s="5">
        <v>89.5</v>
      </c>
      <c r="AP25" s="5">
        <v>35.9</v>
      </c>
      <c r="AQ25" s="5">
        <v>0.23</v>
      </c>
      <c r="AR25" s="5">
        <v>0.23</v>
      </c>
      <c r="AS25" s="5" t="s">
        <v>102</v>
      </c>
      <c r="AT25" s="5" t="s">
        <v>102</v>
      </c>
      <c r="AU25" s="5">
        <v>25.5</v>
      </c>
      <c r="AV25" s="2">
        <v>3.58</v>
      </c>
      <c r="AW25" s="2">
        <v>3.71</v>
      </c>
      <c r="AX25" s="2">
        <v>2.04</v>
      </c>
      <c r="AY25" s="2">
        <v>1.98</v>
      </c>
      <c r="AZ25" s="2">
        <v>3.58</v>
      </c>
      <c r="BA25" s="5">
        <v>0.5</v>
      </c>
      <c r="BB25" s="5">
        <v>0.1</v>
      </c>
      <c r="BC25" s="2">
        <v>0.4</v>
      </c>
      <c r="BD25" s="2">
        <v>0</v>
      </c>
      <c r="BE25" s="5">
        <v>0</v>
      </c>
      <c r="BF25" s="5">
        <v>0</v>
      </c>
      <c r="BG25" s="5">
        <v>0</v>
      </c>
      <c r="BH25" s="2">
        <v>-1770</v>
      </c>
      <c r="BI25" s="2">
        <v>-690</v>
      </c>
      <c r="BJ25" s="2">
        <v>740</v>
      </c>
      <c r="BK25" s="5">
        <v>3.78</v>
      </c>
      <c r="BL25" s="5">
        <v>3.36</v>
      </c>
      <c r="BM25" s="5">
        <v>5.58</v>
      </c>
      <c r="BN25" s="2">
        <v>-0.41999999999999993</v>
      </c>
      <c r="BO25" s="2">
        <v>1.8000000000000003</v>
      </c>
      <c r="BP25" s="2">
        <f t="shared" si="1"/>
        <v>-11.111111111111109</v>
      </c>
      <c r="BQ25" s="2">
        <f t="shared" si="2"/>
        <v>47.619047619047628</v>
      </c>
      <c r="BR25" s="5">
        <v>37.299999999999997</v>
      </c>
      <c r="BS25" s="5">
        <v>37.6</v>
      </c>
      <c r="BT25" s="5">
        <v>44.8</v>
      </c>
      <c r="BU25" s="5">
        <v>21.8</v>
      </c>
      <c r="BV25" s="5">
        <v>22</v>
      </c>
      <c r="BW25" s="5">
        <v>27</v>
      </c>
      <c r="BX25" s="5">
        <v>15.5</v>
      </c>
      <c r="BY25" s="5">
        <v>15.6</v>
      </c>
      <c r="BZ25" s="5">
        <v>17.8</v>
      </c>
      <c r="CA25" s="5">
        <f t="shared" si="14"/>
        <v>0.58445040214477217</v>
      </c>
      <c r="CB25" s="5">
        <f t="shared" si="15"/>
        <v>0.58510638297872342</v>
      </c>
      <c r="CC25" s="5">
        <f t="shared" si="16"/>
        <v>0.60267857142857151</v>
      </c>
      <c r="CD25" s="5">
        <v>0.41699999999999998</v>
      </c>
      <c r="CE25" s="5">
        <v>0.41499999999999998</v>
      </c>
      <c r="CF25" s="5">
        <v>0.39800000000000002</v>
      </c>
      <c r="CG25" s="5">
        <v>49.9</v>
      </c>
      <c r="CH25" s="5">
        <v>50.1</v>
      </c>
      <c r="CI25" s="5">
        <v>50</v>
      </c>
      <c r="CJ25" s="2">
        <f t="shared" si="3"/>
        <v>0.20000000000000284</v>
      </c>
      <c r="CK25" s="2">
        <f t="shared" si="4"/>
        <v>0.10000000000000142</v>
      </c>
      <c r="CL25" s="2">
        <f t="shared" si="5"/>
        <v>0.40080160320641856</v>
      </c>
      <c r="CM25" s="2">
        <f t="shared" si="6"/>
        <v>0.20040080160320928</v>
      </c>
      <c r="CN25" s="2">
        <f t="shared" si="7"/>
        <v>74.749498997995985</v>
      </c>
      <c r="CO25" s="2">
        <f t="shared" si="8"/>
        <v>75.049900199600799</v>
      </c>
      <c r="CP25" s="2">
        <f t="shared" si="9"/>
        <v>89.6</v>
      </c>
      <c r="CQ25" s="5">
        <v>26.4</v>
      </c>
      <c r="CR25" s="5">
        <v>26.6</v>
      </c>
      <c r="CS25" s="5">
        <v>26</v>
      </c>
      <c r="CT25" s="2">
        <f t="shared" si="10"/>
        <v>0.20000000000000284</v>
      </c>
      <c r="CU25" s="2">
        <f t="shared" si="11"/>
        <v>-0.39999999999999858</v>
      </c>
      <c r="CV25" s="2">
        <f t="shared" si="12"/>
        <v>0.75757575757576834</v>
      </c>
      <c r="CW25" s="2">
        <f t="shared" si="13"/>
        <v>-1.5151515151515098</v>
      </c>
      <c r="CX25" s="2">
        <v>3.87</v>
      </c>
      <c r="CY25" s="2">
        <v>3.5100000000000002</v>
      </c>
      <c r="CZ25" s="2">
        <v>3.37</v>
      </c>
      <c r="DA25" s="2">
        <v>-0.35999999999999988</v>
      </c>
      <c r="DB25" s="2">
        <v>-0.5</v>
      </c>
      <c r="DC25" s="2">
        <v>-9.302325581395344</v>
      </c>
      <c r="DD25" s="2">
        <v>-12.919896640826874</v>
      </c>
      <c r="DE25" s="2">
        <v>8.24</v>
      </c>
      <c r="DF25" s="2">
        <v>7.27</v>
      </c>
      <c r="DG25" s="2">
        <v>7.7600000000000007</v>
      </c>
      <c r="DH25" s="2">
        <v>-0.97000000000000064</v>
      </c>
      <c r="DI25" s="2">
        <v>-0.47999999999999954</v>
      </c>
      <c r="DJ25" s="2">
        <v>-11.771844660194182</v>
      </c>
      <c r="DK25" s="2">
        <v>-5.8252427184465967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2</v>
      </c>
      <c r="EB25" s="2">
        <v>1</v>
      </c>
      <c r="EC25" s="2">
        <v>1</v>
      </c>
      <c r="ED25" s="2">
        <v>0</v>
      </c>
      <c r="EE25" s="2">
        <v>0</v>
      </c>
      <c r="EF25" s="2">
        <v>0</v>
      </c>
      <c r="EG25" s="2">
        <v>0</v>
      </c>
      <c r="EH25" s="2" t="s">
        <v>102</v>
      </c>
      <c r="EI25" s="2">
        <v>16.5</v>
      </c>
      <c r="EJ25" s="2" t="s">
        <v>102</v>
      </c>
      <c r="EK25" s="2" t="s">
        <v>102</v>
      </c>
      <c r="EL25" s="2">
        <v>16.5</v>
      </c>
      <c r="EM25" s="2" t="s">
        <v>102</v>
      </c>
      <c r="EN25" s="2" t="s">
        <v>102</v>
      </c>
      <c r="EO25" s="2">
        <v>16.5</v>
      </c>
      <c r="EP25" s="2" t="s">
        <v>102</v>
      </c>
      <c r="EQ25" s="2" t="s">
        <v>102</v>
      </c>
      <c r="ER25" s="2" t="s">
        <v>102</v>
      </c>
      <c r="ES25" s="2" t="s">
        <v>102</v>
      </c>
      <c r="ET25" s="2" t="s">
        <v>102</v>
      </c>
    </row>
    <row r="26" spans="1:150" ht="10.199999999999999" x14ac:dyDescent="0.2">
      <c r="A26" s="3" t="s">
        <v>125</v>
      </c>
      <c r="B26" s="3" t="s">
        <v>191</v>
      </c>
      <c r="C26" s="3" t="s">
        <v>194</v>
      </c>
      <c r="D26" s="2" t="s">
        <v>196</v>
      </c>
      <c r="E26" s="5">
        <v>64</v>
      </c>
      <c r="F26" s="5">
        <v>36</v>
      </c>
      <c r="G26" s="5" t="s">
        <v>191</v>
      </c>
      <c r="H26" s="5">
        <v>4</v>
      </c>
      <c r="I26" s="5">
        <v>2</v>
      </c>
      <c r="J26" s="5">
        <v>10</v>
      </c>
      <c r="K26" s="5">
        <v>5</v>
      </c>
      <c r="L26" s="5" t="s">
        <v>197</v>
      </c>
      <c r="M26" s="5">
        <v>7</v>
      </c>
      <c r="N26" s="5">
        <v>4</v>
      </c>
      <c r="O26" s="5">
        <f t="shared" si="0"/>
        <v>6</v>
      </c>
      <c r="P26" s="5">
        <v>13</v>
      </c>
      <c r="Q26" s="5">
        <v>1</v>
      </c>
      <c r="R26" s="5">
        <v>1</v>
      </c>
      <c r="S26" s="5"/>
      <c r="T26" s="5" t="s">
        <v>192</v>
      </c>
      <c r="U26" s="11">
        <v>0</v>
      </c>
      <c r="V26" s="11">
        <v>0</v>
      </c>
      <c r="W26" s="5">
        <v>0</v>
      </c>
      <c r="X26" s="5">
        <v>0</v>
      </c>
      <c r="Y26" s="5">
        <v>131</v>
      </c>
      <c r="Z26" s="5">
        <v>1</v>
      </c>
      <c r="AA26" s="5">
        <v>0</v>
      </c>
      <c r="AB26" s="5">
        <v>0</v>
      </c>
      <c r="AC26" s="5">
        <v>0</v>
      </c>
      <c r="AD26" s="5" t="s">
        <v>192</v>
      </c>
      <c r="AE26" s="5">
        <v>0</v>
      </c>
      <c r="AF26" s="5">
        <v>0</v>
      </c>
      <c r="AG26" s="5">
        <v>15.4</v>
      </c>
      <c r="AH26" s="2">
        <v>15.4</v>
      </c>
      <c r="AI26" s="5">
        <v>1.1499999999999999</v>
      </c>
      <c r="AJ26" s="2">
        <v>1.1499999999999999</v>
      </c>
      <c r="AK26" s="5">
        <v>72.3</v>
      </c>
      <c r="AL26" s="5">
        <v>72.3</v>
      </c>
      <c r="AM26" s="5">
        <v>37.549999999999997</v>
      </c>
      <c r="AN26" s="5">
        <v>37.6</v>
      </c>
      <c r="AO26" s="5">
        <v>4.66</v>
      </c>
      <c r="AP26" s="5">
        <v>3.8</v>
      </c>
      <c r="AQ26" s="5">
        <v>0.26</v>
      </c>
      <c r="AR26" s="5">
        <v>0.26</v>
      </c>
      <c r="AS26" s="5" t="s">
        <v>102</v>
      </c>
      <c r="AT26" s="5" t="s">
        <v>102</v>
      </c>
      <c r="AU26" s="5">
        <v>29.2</v>
      </c>
      <c r="AV26" s="2">
        <v>2.92</v>
      </c>
      <c r="AW26" s="2">
        <v>2.92</v>
      </c>
      <c r="AX26" s="2">
        <v>2.92</v>
      </c>
      <c r="AY26" s="2">
        <v>1.9</v>
      </c>
      <c r="AZ26" s="2">
        <v>1.84</v>
      </c>
      <c r="BA26" s="5">
        <v>0</v>
      </c>
      <c r="BB26" s="5">
        <v>0</v>
      </c>
      <c r="BC26" s="2">
        <v>0</v>
      </c>
      <c r="BD26" s="2">
        <v>0</v>
      </c>
      <c r="BE26" s="5">
        <v>0</v>
      </c>
      <c r="BF26" s="5">
        <v>0</v>
      </c>
      <c r="BG26" s="5">
        <v>0</v>
      </c>
      <c r="BH26" s="2">
        <v>-2410</v>
      </c>
      <c r="BI26" s="2">
        <v>-4110</v>
      </c>
      <c r="BJ26" s="2">
        <v>-4110</v>
      </c>
      <c r="BK26" s="5">
        <v>4.88</v>
      </c>
      <c r="BL26" s="5">
        <v>5.0599999999999996</v>
      </c>
      <c r="BM26" s="5">
        <v>4.6399999999999997</v>
      </c>
      <c r="BN26" s="2">
        <v>0.17999999999999972</v>
      </c>
      <c r="BO26" s="2">
        <v>-0.24000000000000021</v>
      </c>
      <c r="BP26" s="2">
        <f t="shared" si="1"/>
        <v>3.6885245901639285</v>
      </c>
      <c r="BQ26" s="2">
        <f t="shared" si="2"/>
        <v>-4.9180327868852505</v>
      </c>
      <c r="BR26" s="5">
        <v>48.8</v>
      </c>
      <c r="BS26" s="5">
        <v>47.7</v>
      </c>
      <c r="BT26" s="5">
        <v>47.2</v>
      </c>
      <c r="BU26" s="5">
        <v>29.3</v>
      </c>
      <c r="BV26" s="5">
        <v>28.9</v>
      </c>
      <c r="BW26" s="5">
        <v>28.3</v>
      </c>
      <c r="BX26" s="5">
        <v>19.5</v>
      </c>
      <c r="BY26" s="5">
        <v>18.8</v>
      </c>
      <c r="BZ26" s="5">
        <v>18.899999999999999</v>
      </c>
      <c r="CA26" s="5">
        <f t="shared" si="14"/>
        <v>0.60040983606557385</v>
      </c>
      <c r="CB26" s="5">
        <f t="shared" si="15"/>
        <v>0.60587002096436049</v>
      </c>
      <c r="CC26" s="5">
        <f t="shared" si="16"/>
        <v>0.59957627118644063</v>
      </c>
      <c r="CD26" s="5">
        <v>0.4</v>
      </c>
      <c r="CE26" s="5">
        <v>0.39500000000000002</v>
      </c>
      <c r="CF26" s="5">
        <v>0.4</v>
      </c>
      <c r="CG26" s="5">
        <v>65.599999999999994</v>
      </c>
      <c r="CH26" s="5">
        <v>64.3</v>
      </c>
      <c r="CI26" s="5">
        <v>63.5</v>
      </c>
      <c r="CJ26" s="2">
        <f t="shared" si="3"/>
        <v>-1.2999999999999972</v>
      </c>
      <c r="CK26" s="2">
        <f t="shared" si="4"/>
        <v>-2.0999999999999943</v>
      </c>
      <c r="CL26" s="2">
        <f t="shared" si="5"/>
        <v>-1.9817073170731665</v>
      </c>
      <c r="CM26" s="2">
        <f t="shared" si="6"/>
        <v>-3.2012195121951135</v>
      </c>
      <c r="CN26" s="2">
        <f t="shared" si="7"/>
        <v>74.390243902439025</v>
      </c>
      <c r="CO26" s="2">
        <f t="shared" si="8"/>
        <v>74.183514774494569</v>
      </c>
      <c r="CP26" s="2">
        <f t="shared" si="9"/>
        <v>74.330708661417319</v>
      </c>
      <c r="CQ26" s="5">
        <v>36.200000000000003</v>
      </c>
      <c r="CR26" s="5">
        <v>35.6</v>
      </c>
      <c r="CS26" s="5">
        <v>34.9</v>
      </c>
      <c r="CT26" s="2">
        <f t="shared" si="10"/>
        <v>-0.60000000000000142</v>
      </c>
      <c r="CU26" s="2">
        <f t="shared" si="11"/>
        <v>-1.3000000000000043</v>
      </c>
      <c r="CV26" s="2">
        <f t="shared" si="12"/>
        <v>-1.6574585635359154</v>
      </c>
      <c r="CW26" s="2">
        <f t="shared" si="13"/>
        <v>-3.5911602209944866</v>
      </c>
      <c r="CX26" s="2">
        <v>8.48</v>
      </c>
      <c r="CY26" s="2">
        <v>6.5600000000000005</v>
      </c>
      <c r="CZ26" s="2">
        <v>6.59</v>
      </c>
      <c r="DA26" s="2">
        <v>-1.92</v>
      </c>
      <c r="DB26" s="2">
        <v>-1.8900000000000006</v>
      </c>
      <c r="DC26" s="2">
        <v>-22.641509433962263</v>
      </c>
      <c r="DD26" s="2">
        <v>-22.28773584905661</v>
      </c>
      <c r="DE26" s="2">
        <v>15.780000000000001</v>
      </c>
      <c r="DF26" s="2">
        <v>13.41</v>
      </c>
      <c r="DG26" s="2">
        <v>13.86</v>
      </c>
      <c r="DH26" s="2">
        <v>-2.370000000000001</v>
      </c>
      <c r="DI26" s="2">
        <v>-1.9200000000000017</v>
      </c>
      <c r="DJ26" s="2">
        <v>-15.019011406844113</v>
      </c>
      <c r="DK26" s="2">
        <v>-12.167300380228147</v>
      </c>
      <c r="DL26" s="2">
        <v>1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1</v>
      </c>
      <c r="EB26" s="2">
        <v>0</v>
      </c>
      <c r="EC26" s="2">
        <v>1</v>
      </c>
      <c r="ED26" s="2">
        <v>0</v>
      </c>
      <c r="EE26" s="2">
        <v>0</v>
      </c>
      <c r="EF26" s="2">
        <v>0</v>
      </c>
      <c r="EG26" s="2">
        <v>0</v>
      </c>
      <c r="EH26" s="2">
        <v>45.5</v>
      </c>
      <c r="EI26" s="2">
        <v>40.1</v>
      </c>
      <c r="EJ26" s="2">
        <v>113.46633416458853</v>
      </c>
      <c r="EK26" s="2">
        <v>45.53</v>
      </c>
      <c r="EL26" s="2">
        <v>40.1</v>
      </c>
      <c r="EM26" s="2">
        <v>113.54114713216957</v>
      </c>
      <c r="EN26" s="2">
        <v>45.43</v>
      </c>
      <c r="EO26" s="2">
        <v>40.1</v>
      </c>
      <c r="EP26" s="2">
        <v>113.29177057356608</v>
      </c>
      <c r="EQ26" s="2">
        <v>58.08</v>
      </c>
      <c r="ER26" s="2">
        <v>57.72</v>
      </c>
      <c r="ES26" s="2">
        <v>57.13</v>
      </c>
      <c r="ET26" s="2">
        <v>60.11</v>
      </c>
    </row>
    <row r="27" spans="1:150" ht="10.199999999999999" x14ac:dyDescent="0.2">
      <c r="A27" s="3" t="s">
        <v>126</v>
      </c>
      <c r="B27" s="3" t="s">
        <v>191</v>
      </c>
      <c r="C27" s="3" t="s">
        <v>193</v>
      </c>
      <c r="D27" s="2" t="s">
        <v>196</v>
      </c>
      <c r="E27" s="5">
        <v>32</v>
      </c>
      <c r="F27" s="5">
        <v>46.7</v>
      </c>
      <c r="G27" s="5" t="s">
        <v>191</v>
      </c>
      <c r="H27" s="5">
        <v>7</v>
      </c>
      <c r="I27" s="5">
        <v>5</v>
      </c>
      <c r="J27" s="5">
        <v>11</v>
      </c>
      <c r="K27" s="5">
        <v>6</v>
      </c>
      <c r="L27" s="5" t="s">
        <v>197</v>
      </c>
      <c r="M27" s="5">
        <v>17</v>
      </c>
      <c r="N27" s="5">
        <v>1</v>
      </c>
      <c r="O27" s="5">
        <f t="shared" si="0"/>
        <v>1</v>
      </c>
      <c r="P27" s="5">
        <v>18</v>
      </c>
      <c r="Q27" s="5">
        <v>0</v>
      </c>
      <c r="R27" s="5">
        <v>0</v>
      </c>
      <c r="S27" s="5">
        <v>384</v>
      </c>
      <c r="T27" s="5" t="s">
        <v>191</v>
      </c>
      <c r="U27" s="11">
        <v>140</v>
      </c>
      <c r="V27" s="11">
        <v>1</v>
      </c>
      <c r="W27" s="5">
        <v>0</v>
      </c>
      <c r="X27" s="5">
        <v>0</v>
      </c>
      <c r="Y27" s="5">
        <v>21</v>
      </c>
      <c r="Z27" s="5">
        <v>1</v>
      </c>
      <c r="AA27" s="5">
        <v>1</v>
      </c>
      <c r="AB27" s="5">
        <v>6</v>
      </c>
      <c r="AC27" s="5">
        <v>16</v>
      </c>
      <c r="AD27" s="5" t="s">
        <v>191</v>
      </c>
      <c r="AE27" s="5">
        <v>3</v>
      </c>
      <c r="AF27" s="5">
        <v>13</v>
      </c>
      <c r="AG27" s="5">
        <v>14.9</v>
      </c>
      <c r="AH27" s="5">
        <v>19.100000000000001</v>
      </c>
      <c r="AI27" s="5">
        <v>0.9</v>
      </c>
      <c r="AJ27" s="5">
        <v>1.29</v>
      </c>
      <c r="AK27" s="5">
        <v>63.4</v>
      </c>
      <c r="AL27" s="5">
        <v>63.4</v>
      </c>
      <c r="AM27" s="5">
        <v>409.2</v>
      </c>
      <c r="AN27" s="5">
        <v>40.700000000000003</v>
      </c>
      <c r="AO27" s="5">
        <v>33.700000000000003</v>
      </c>
      <c r="AP27" s="5">
        <v>11.6</v>
      </c>
      <c r="AQ27" s="5">
        <v>0.54</v>
      </c>
      <c r="AR27" s="5">
        <v>0.04</v>
      </c>
      <c r="AS27" s="5">
        <v>7.0000000000000007E-2</v>
      </c>
      <c r="AT27" s="5">
        <v>0.03</v>
      </c>
      <c r="AU27" s="5">
        <v>23.8</v>
      </c>
      <c r="AV27" s="2">
        <v>2.33</v>
      </c>
      <c r="AW27" s="2">
        <v>4.9400000000000004</v>
      </c>
      <c r="AX27" s="2">
        <v>1.34</v>
      </c>
      <c r="AY27" s="2">
        <v>2.04</v>
      </c>
      <c r="AZ27" s="2">
        <v>1.75</v>
      </c>
      <c r="BA27" s="5">
        <v>0.02</v>
      </c>
      <c r="BB27" s="5">
        <v>0</v>
      </c>
      <c r="BC27" s="2">
        <v>0</v>
      </c>
      <c r="BD27" s="2">
        <v>0</v>
      </c>
      <c r="BE27" s="5">
        <v>0</v>
      </c>
      <c r="BF27" s="5">
        <v>0</v>
      </c>
      <c r="BG27" s="5">
        <v>0</v>
      </c>
      <c r="BH27" s="2">
        <v>630</v>
      </c>
      <c r="BI27" s="2">
        <v>4570</v>
      </c>
      <c r="BJ27" s="2">
        <v>12322</v>
      </c>
      <c r="BK27" s="5">
        <v>5.6</v>
      </c>
      <c r="BL27" s="5">
        <v>5.54</v>
      </c>
      <c r="BM27" s="5">
        <v>5.52</v>
      </c>
      <c r="BN27" s="2">
        <v>-5.9999999999999609E-2</v>
      </c>
      <c r="BO27" s="2">
        <v>-8.0000000000000071E-2</v>
      </c>
      <c r="BP27" s="2">
        <f t="shared" si="1"/>
        <v>-1.0714285714285645</v>
      </c>
      <c r="BQ27" s="2">
        <f t="shared" si="2"/>
        <v>-1.4285714285714299</v>
      </c>
      <c r="BR27" s="5">
        <v>49.2</v>
      </c>
      <c r="BS27" s="5">
        <v>50</v>
      </c>
      <c r="BT27" s="5">
        <v>49.1</v>
      </c>
      <c r="BU27" s="5">
        <v>30.1</v>
      </c>
      <c r="BV27" s="5">
        <v>30.3</v>
      </c>
      <c r="BW27" s="5">
        <v>30</v>
      </c>
      <c r="BX27" s="5">
        <v>19.100000000000001</v>
      </c>
      <c r="BY27" s="5">
        <v>19.7</v>
      </c>
      <c r="BZ27" s="5">
        <v>19.100000000000001</v>
      </c>
      <c r="CA27" s="5">
        <f t="shared" si="14"/>
        <v>0.61178861788617889</v>
      </c>
      <c r="CB27" s="5">
        <f t="shared" si="15"/>
        <v>0.60599999999999998</v>
      </c>
      <c r="CC27" s="5">
        <f t="shared" si="16"/>
        <v>0.61099796334012213</v>
      </c>
      <c r="CD27" s="5">
        <v>0.38800000000000001</v>
      </c>
      <c r="CE27" s="5">
        <v>0.39500000000000002</v>
      </c>
      <c r="CF27" s="5">
        <v>0.38800000000000001</v>
      </c>
      <c r="CG27" s="5">
        <v>66.7</v>
      </c>
      <c r="CH27" s="5">
        <v>67.3</v>
      </c>
      <c r="CI27" s="5">
        <v>66.400000000000006</v>
      </c>
      <c r="CJ27" s="2">
        <f t="shared" si="3"/>
        <v>0.59999999999999432</v>
      </c>
      <c r="CK27" s="2">
        <f t="shared" si="4"/>
        <v>-0.29999999999999716</v>
      </c>
      <c r="CL27" s="2">
        <f t="shared" si="5"/>
        <v>0.89955022488754766</v>
      </c>
      <c r="CM27" s="2">
        <f t="shared" si="6"/>
        <v>-0.44977511244377383</v>
      </c>
      <c r="CN27" s="2">
        <f t="shared" si="7"/>
        <v>73.763118440779607</v>
      </c>
      <c r="CO27" s="2">
        <f t="shared" si="8"/>
        <v>74.29420505200595</v>
      </c>
      <c r="CP27" s="2">
        <f t="shared" si="9"/>
        <v>73.945783132530124</v>
      </c>
      <c r="CQ27" s="5">
        <v>37.299999999999997</v>
      </c>
      <c r="CR27" s="5">
        <v>37.5</v>
      </c>
      <c r="CS27" s="5">
        <v>37.200000000000003</v>
      </c>
      <c r="CT27" s="2">
        <f t="shared" si="10"/>
        <v>0.20000000000000284</v>
      </c>
      <c r="CU27" s="2">
        <f t="shared" si="11"/>
        <v>-9.9999999999994316E-2</v>
      </c>
      <c r="CV27" s="2">
        <f t="shared" si="12"/>
        <v>0.53619302949062431</v>
      </c>
      <c r="CW27" s="2">
        <f t="shared" si="13"/>
        <v>-0.26809651474529311</v>
      </c>
      <c r="CX27" s="2">
        <v>9.2199999999999989</v>
      </c>
      <c r="CY27" s="2">
        <v>8.0599999999999987</v>
      </c>
      <c r="CZ27" s="2">
        <v>6.79</v>
      </c>
      <c r="DA27" s="2">
        <v>-1.1600000000000001</v>
      </c>
      <c r="DB27" s="2">
        <v>-2.4299999999999988</v>
      </c>
      <c r="DC27" s="2">
        <v>-12.581344902386121</v>
      </c>
      <c r="DD27" s="2">
        <v>-26.355748373101942</v>
      </c>
      <c r="DE27" s="2">
        <v>15.29</v>
      </c>
      <c r="DF27" s="2">
        <v>13.55</v>
      </c>
      <c r="DG27" s="2">
        <v>11.82</v>
      </c>
      <c r="DH27" s="2">
        <v>-1.7399999999999984</v>
      </c>
      <c r="DI27" s="2">
        <v>-3.4699999999999989</v>
      </c>
      <c r="DJ27" s="2">
        <v>-11.379986919555254</v>
      </c>
      <c r="DK27" s="2">
        <v>-22.694571615434917</v>
      </c>
      <c r="DL27" s="2">
        <v>0</v>
      </c>
      <c r="DM27" s="2">
        <v>1</v>
      </c>
      <c r="DN27" s="2">
        <v>1</v>
      </c>
      <c r="DO27" s="2">
        <v>1</v>
      </c>
      <c r="DP27" s="2">
        <v>1</v>
      </c>
      <c r="DQ27" s="2">
        <v>0</v>
      </c>
      <c r="DR27" s="2">
        <v>1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4</v>
      </c>
      <c r="EB27" s="2">
        <v>1</v>
      </c>
      <c r="EC27" s="2">
        <v>1</v>
      </c>
      <c r="ED27" s="2">
        <v>0</v>
      </c>
      <c r="EE27" s="2">
        <v>1</v>
      </c>
      <c r="EF27" s="2">
        <v>1</v>
      </c>
      <c r="EG27" s="2">
        <v>0</v>
      </c>
      <c r="EH27" s="2" t="s">
        <v>102</v>
      </c>
      <c r="EI27" s="2">
        <v>27.6</v>
      </c>
      <c r="EJ27" s="2" t="s">
        <v>102</v>
      </c>
      <c r="EK27" s="2" t="s">
        <v>102</v>
      </c>
      <c r="EL27" s="2">
        <v>27.6</v>
      </c>
      <c r="EM27" s="2" t="s">
        <v>102</v>
      </c>
      <c r="EN27" s="2" t="s">
        <v>102</v>
      </c>
      <c r="EO27" s="2">
        <v>27.6</v>
      </c>
      <c r="EP27" s="2" t="s">
        <v>102</v>
      </c>
      <c r="EQ27" s="2" t="s">
        <v>102</v>
      </c>
      <c r="ER27" s="2" t="s">
        <v>102</v>
      </c>
      <c r="ES27" s="2" t="s">
        <v>102</v>
      </c>
      <c r="ET27" s="2" t="s">
        <v>102</v>
      </c>
    </row>
    <row r="28" spans="1:150" ht="10.199999999999999" x14ac:dyDescent="0.2">
      <c r="A28" s="3" t="s">
        <v>127</v>
      </c>
      <c r="B28" s="3" t="s">
        <v>191</v>
      </c>
      <c r="C28" s="3" t="s">
        <v>194</v>
      </c>
      <c r="D28" s="2" t="s">
        <v>196</v>
      </c>
      <c r="E28" s="5">
        <v>46</v>
      </c>
      <c r="F28" s="5">
        <v>50</v>
      </c>
      <c r="G28" s="5" t="s">
        <v>191</v>
      </c>
      <c r="H28" s="5">
        <v>3</v>
      </c>
      <c r="I28" s="5">
        <v>2</v>
      </c>
      <c r="J28" s="5">
        <v>7</v>
      </c>
      <c r="K28" s="5">
        <v>5</v>
      </c>
      <c r="L28" s="5" t="s">
        <v>197</v>
      </c>
      <c r="M28" s="5">
        <v>8</v>
      </c>
      <c r="N28" s="5">
        <v>1</v>
      </c>
      <c r="O28" s="5">
        <f t="shared" si="0"/>
        <v>12</v>
      </c>
      <c r="P28" s="5">
        <v>20</v>
      </c>
      <c r="Q28" s="5">
        <v>1</v>
      </c>
      <c r="R28" s="5">
        <v>1</v>
      </c>
      <c r="S28" s="5"/>
      <c r="T28" s="5" t="s">
        <v>192</v>
      </c>
      <c r="U28" s="11">
        <v>0</v>
      </c>
      <c r="V28" s="11">
        <v>0</v>
      </c>
      <c r="W28" s="5">
        <v>0</v>
      </c>
      <c r="X28" s="5">
        <v>0</v>
      </c>
      <c r="Y28" s="5">
        <v>165</v>
      </c>
      <c r="Z28" s="5">
        <v>1</v>
      </c>
      <c r="AA28" s="5">
        <v>0</v>
      </c>
      <c r="AB28" s="5">
        <v>0</v>
      </c>
      <c r="AC28" s="5">
        <v>0</v>
      </c>
      <c r="AD28" s="5" t="s">
        <v>192</v>
      </c>
      <c r="AE28" s="5">
        <v>0</v>
      </c>
      <c r="AF28" s="5">
        <v>0</v>
      </c>
      <c r="AG28" s="5">
        <v>11.9</v>
      </c>
      <c r="AH28" s="5">
        <v>12.1</v>
      </c>
      <c r="AI28" s="5">
        <v>0.78</v>
      </c>
      <c r="AJ28" s="5">
        <v>0.8</v>
      </c>
      <c r="AK28" s="5">
        <v>74</v>
      </c>
      <c r="AL28" s="5">
        <v>74</v>
      </c>
      <c r="AM28" s="5">
        <v>168.7</v>
      </c>
      <c r="AN28" s="5">
        <v>168.7</v>
      </c>
      <c r="AO28" s="5">
        <v>18.7</v>
      </c>
      <c r="AP28" s="5">
        <v>10.1</v>
      </c>
      <c r="AQ28" s="5">
        <v>0.38</v>
      </c>
      <c r="AR28" s="5">
        <v>0.38</v>
      </c>
      <c r="AS28" s="5">
        <v>0.08</v>
      </c>
      <c r="AT28" s="5" t="s">
        <v>102</v>
      </c>
      <c r="AU28" s="5">
        <v>33.299999999999997</v>
      </c>
      <c r="AV28" s="2">
        <v>2.37</v>
      </c>
      <c r="AW28" s="2">
        <v>2.37</v>
      </c>
      <c r="AX28" s="2">
        <v>1.49</v>
      </c>
      <c r="AY28" s="2">
        <v>2.13</v>
      </c>
      <c r="AZ28" s="2">
        <v>2.27</v>
      </c>
      <c r="BA28" s="5">
        <v>0</v>
      </c>
      <c r="BB28" s="5">
        <v>0</v>
      </c>
      <c r="BC28" s="2">
        <v>0</v>
      </c>
      <c r="BD28" s="2">
        <v>0</v>
      </c>
      <c r="BE28" s="5">
        <v>0</v>
      </c>
      <c r="BF28" s="5">
        <v>0</v>
      </c>
      <c r="BG28" s="5">
        <v>0</v>
      </c>
      <c r="BH28" s="2">
        <v>-2070</v>
      </c>
      <c r="BI28" s="2">
        <v>-1690</v>
      </c>
      <c r="BJ28" s="2">
        <v>-2690</v>
      </c>
      <c r="BK28" s="5">
        <v>6.36</v>
      </c>
      <c r="BL28" s="5">
        <v>6</v>
      </c>
      <c r="BM28" s="5">
        <v>6.44</v>
      </c>
      <c r="BN28" s="2">
        <v>-0.36000000000000032</v>
      </c>
      <c r="BO28" s="2">
        <v>8.0000000000000071E-2</v>
      </c>
      <c r="BP28" s="2">
        <f t="shared" si="1"/>
        <v>-5.6603773584905701</v>
      </c>
      <c r="BQ28" s="2">
        <f t="shared" si="2"/>
        <v>1.2578616352201268</v>
      </c>
      <c r="BR28" s="5">
        <v>69.7</v>
      </c>
      <c r="BS28" s="5">
        <v>68.3</v>
      </c>
      <c r="BT28" s="5">
        <v>67.5</v>
      </c>
      <c r="BU28" s="5">
        <v>42.8</v>
      </c>
      <c r="BV28" s="5">
        <v>41.8</v>
      </c>
      <c r="BW28" s="5">
        <v>41.6</v>
      </c>
      <c r="BX28" s="5">
        <v>26.9</v>
      </c>
      <c r="BY28" s="5">
        <v>26.5</v>
      </c>
      <c r="BZ28" s="5">
        <v>25.9</v>
      </c>
      <c r="CA28" s="5">
        <f t="shared" si="14"/>
        <v>0.61406025824964128</v>
      </c>
      <c r="CB28" s="5">
        <f t="shared" si="15"/>
        <v>0.61200585651537331</v>
      </c>
      <c r="CC28" s="5">
        <f t="shared" si="16"/>
        <v>0.61629629629629634</v>
      </c>
      <c r="CD28" s="5">
        <v>0.38600000000000001</v>
      </c>
      <c r="CE28" s="5">
        <v>0.38800000000000001</v>
      </c>
      <c r="CF28" s="5">
        <v>0.38400000000000001</v>
      </c>
      <c r="CG28" s="5">
        <v>94.3</v>
      </c>
      <c r="CH28" s="5">
        <v>92.4</v>
      </c>
      <c r="CI28" s="5">
        <v>91.6</v>
      </c>
      <c r="CJ28" s="2">
        <f t="shared" si="3"/>
        <v>-1.8999999999999915</v>
      </c>
      <c r="CK28" s="2">
        <f t="shared" si="4"/>
        <v>-2.7000000000000028</v>
      </c>
      <c r="CL28" s="2">
        <f t="shared" si="5"/>
        <v>-2.014846235418867</v>
      </c>
      <c r="CM28" s="2">
        <f t="shared" si="6"/>
        <v>-2.863202545068932</v>
      </c>
      <c r="CN28" s="2">
        <f t="shared" si="7"/>
        <v>73.913043478260875</v>
      </c>
      <c r="CO28" s="2">
        <f t="shared" si="8"/>
        <v>73.917748917748909</v>
      </c>
      <c r="CP28" s="2">
        <f t="shared" si="9"/>
        <v>73.689956331877738</v>
      </c>
      <c r="CQ28" s="5">
        <v>53.8</v>
      </c>
      <c r="CR28" s="5">
        <v>52.4</v>
      </c>
      <c r="CS28" s="5">
        <v>52.2</v>
      </c>
      <c r="CT28" s="2">
        <f t="shared" si="10"/>
        <v>-1.3999999999999986</v>
      </c>
      <c r="CU28" s="2">
        <f t="shared" si="11"/>
        <v>-1.5999999999999943</v>
      </c>
      <c r="CV28" s="2">
        <f t="shared" si="12"/>
        <v>-2.6022304832713727</v>
      </c>
      <c r="CW28" s="2">
        <f t="shared" si="13"/>
        <v>-2.9739776951672758</v>
      </c>
      <c r="CX28" s="2">
        <v>9.66</v>
      </c>
      <c r="CY28" s="2">
        <v>9.17</v>
      </c>
      <c r="CZ28" s="2">
        <v>8.34</v>
      </c>
      <c r="DA28" s="2">
        <v>-0.49000000000000021</v>
      </c>
      <c r="DB28" s="2">
        <v>-1.3200000000000003</v>
      </c>
      <c r="DC28" s="2">
        <v>-5.0724637681159441</v>
      </c>
      <c r="DD28" s="2">
        <v>-13.664596273291929</v>
      </c>
      <c r="DE28" s="2">
        <v>18.409999999999997</v>
      </c>
      <c r="DF28" s="2">
        <v>17.560000000000002</v>
      </c>
      <c r="DG28" s="2">
        <v>16.93</v>
      </c>
      <c r="DH28" s="2">
        <v>-0.84999999999999432</v>
      </c>
      <c r="DI28" s="2">
        <v>-1.4799999999999969</v>
      </c>
      <c r="DJ28" s="2">
        <v>-4.6170559478543973</v>
      </c>
      <c r="DK28" s="2">
        <v>-8.0391091797935754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1</v>
      </c>
      <c r="EB28" s="2">
        <v>0</v>
      </c>
      <c r="EC28" s="2">
        <v>1</v>
      </c>
      <c r="ED28" s="2">
        <v>0</v>
      </c>
      <c r="EE28" s="2">
        <v>0</v>
      </c>
      <c r="EF28" s="2">
        <v>0</v>
      </c>
      <c r="EG28" s="2">
        <v>0</v>
      </c>
      <c r="EH28" s="2">
        <v>57.7</v>
      </c>
      <c r="EI28" s="2">
        <v>45.6</v>
      </c>
      <c r="EJ28" s="2">
        <v>126.53508771929825</v>
      </c>
      <c r="EK28" s="2">
        <v>57.73</v>
      </c>
      <c r="EL28" s="2">
        <v>45.6</v>
      </c>
      <c r="EM28" s="2">
        <v>126.60087719298245</v>
      </c>
      <c r="EN28" s="2">
        <v>42.47</v>
      </c>
      <c r="EO28" s="2">
        <v>45.6</v>
      </c>
      <c r="EP28" s="2">
        <v>93.135964912280699</v>
      </c>
      <c r="EQ28" s="2">
        <v>52.11</v>
      </c>
      <c r="ER28" s="2">
        <v>55.63</v>
      </c>
      <c r="ES28" s="2">
        <v>39.72</v>
      </c>
      <c r="ET28" s="2">
        <v>36.82</v>
      </c>
    </row>
    <row r="29" spans="1:150" ht="10.199999999999999" x14ac:dyDescent="0.2">
      <c r="A29" s="3" t="s">
        <v>128</v>
      </c>
      <c r="B29" s="3" t="s">
        <v>191</v>
      </c>
      <c r="C29" s="3" t="s">
        <v>193</v>
      </c>
      <c r="D29" s="2" t="s">
        <v>196</v>
      </c>
      <c r="E29" s="5">
        <v>36</v>
      </c>
      <c r="F29" s="5">
        <v>77.3</v>
      </c>
      <c r="G29" s="5" t="s">
        <v>191</v>
      </c>
      <c r="H29" s="5">
        <v>3</v>
      </c>
      <c r="I29" s="5">
        <v>5</v>
      </c>
      <c r="J29" s="5">
        <v>4</v>
      </c>
      <c r="K29" s="5">
        <v>4</v>
      </c>
      <c r="L29" s="5" t="s">
        <v>197</v>
      </c>
      <c r="M29" s="5">
        <v>28</v>
      </c>
      <c r="N29" s="5">
        <v>0</v>
      </c>
      <c r="O29" s="5">
        <f t="shared" si="0"/>
        <v>0</v>
      </c>
      <c r="P29" s="5">
        <v>28</v>
      </c>
      <c r="Q29" s="5">
        <v>0</v>
      </c>
      <c r="R29" s="5">
        <v>0</v>
      </c>
      <c r="S29" s="5">
        <v>649</v>
      </c>
      <c r="T29" s="5" t="s">
        <v>191</v>
      </c>
      <c r="U29" s="11">
        <v>121</v>
      </c>
      <c r="V29" s="11">
        <v>1</v>
      </c>
      <c r="W29" s="5">
        <v>0</v>
      </c>
      <c r="X29" s="5">
        <v>0</v>
      </c>
      <c r="Y29" s="5">
        <v>31</v>
      </c>
      <c r="Z29" s="5">
        <v>1</v>
      </c>
      <c r="AA29" s="5">
        <v>1</v>
      </c>
      <c r="AB29" s="5">
        <v>5</v>
      </c>
      <c r="AC29" s="5">
        <v>27</v>
      </c>
      <c r="AD29" s="5" t="s">
        <v>191</v>
      </c>
      <c r="AE29" s="5">
        <v>5</v>
      </c>
      <c r="AF29" s="5">
        <v>8</v>
      </c>
      <c r="AG29" s="5">
        <v>9.4</v>
      </c>
      <c r="AH29" s="5">
        <v>11.2</v>
      </c>
      <c r="AI29" s="5">
        <v>0.53</v>
      </c>
      <c r="AJ29" s="5">
        <v>0.75</v>
      </c>
      <c r="AK29" s="5">
        <v>54.7</v>
      </c>
      <c r="AL29" s="5">
        <v>54.7</v>
      </c>
      <c r="AM29" s="5">
        <v>360.3</v>
      </c>
      <c r="AN29" s="5">
        <v>114</v>
      </c>
      <c r="AO29" s="5">
        <v>220.9</v>
      </c>
      <c r="AP29" s="5">
        <v>94.9</v>
      </c>
      <c r="AQ29" s="5">
        <v>24.9</v>
      </c>
      <c r="AR29" s="5">
        <v>0.06</v>
      </c>
      <c r="AS29" s="5">
        <v>3.05</v>
      </c>
      <c r="AT29" s="5">
        <v>0.96</v>
      </c>
      <c r="AU29" s="5">
        <v>17</v>
      </c>
      <c r="AV29" s="2">
        <v>2.44</v>
      </c>
      <c r="AW29" s="2">
        <v>7.15</v>
      </c>
      <c r="AX29" s="2">
        <v>1.44</v>
      </c>
      <c r="AY29" s="2">
        <v>1.71</v>
      </c>
      <c r="AZ29" s="2">
        <v>2.44</v>
      </c>
      <c r="BA29" s="5">
        <v>0.06</v>
      </c>
      <c r="BB29" s="5">
        <v>0</v>
      </c>
      <c r="BC29" s="2">
        <v>0</v>
      </c>
      <c r="BD29" s="2">
        <v>0</v>
      </c>
      <c r="BE29" s="5">
        <v>1</v>
      </c>
      <c r="BF29" s="5">
        <v>168</v>
      </c>
      <c r="BG29" s="5">
        <v>2</v>
      </c>
      <c r="BH29" s="2">
        <v>5310</v>
      </c>
      <c r="BI29" s="2">
        <v>4350</v>
      </c>
      <c r="BJ29" s="2">
        <v>30300</v>
      </c>
      <c r="BK29" s="5">
        <v>4.9400000000000004</v>
      </c>
      <c r="BL29" s="5">
        <v>4.28</v>
      </c>
      <c r="BM29" s="5">
        <v>4.38</v>
      </c>
      <c r="BN29" s="2">
        <v>-0.66000000000000014</v>
      </c>
      <c r="BO29" s="2">
        <v>-0.5600000000000005</v>
      </c>
      <c r="BP29" s="2">
        <f t="shared" si="1"/>
        <v>-13.360323886639678</v>
      </c>
      <c r="BQ29" s="2">
        <f t="shared" si="2"/>
        <v>-11.336032388663977</v>
      </c>
      <c r="BR29" s="5">
        <v>68</v>
      </c>
      <c r="BS29" s="5">
        <v>67.099999999999994</v>
      </c>
      <c r="BT29" s="5">
        <v>67.2</v>
      </c>
      <c r="BU29" s="5">
        <v>40.200000000000003</v>
      </c>
      <c r="BV29" s="5">
        <v>39.4</v>
      </c>
      <c r="BW29" s="5">
        <v>39.9</v>
      </c>
      <c r="BX29" s="5">
        <v>27.8</v>
      </c>
      <c r="BY29" s="5">
        <v>27.7</v>
      </c>
      <c r="BZ29" s="5">
        <v>27.3</v>
      </c>
      <c r="CA29" s="5">
        <f t="shared" si="14"/>
        <v>0.5911764705882353</v>
      </c>
      <c r="CB29" s="5">
        <f t="shared" si="15"/>
        <v>0.58718330849478395</v>
      </c>
      <c r="CC29" s="5">
        <f t="shared" si="16"/>
        <v>0.59375</v>
      </c>
      <c r="CD29" s="5">
        <v>0.40799999999999997</v>
      </c>
      <c r="CE29" s="5">
        <v>0.41199999999999998</v>
      </c>
      <c r="CF29" s="5">
        <v>0.40600000000000003</v>
      </c>
      <c r="CG29" s="5">
        <v>89.4</v>
      </c>
      <c r="CH29" s="5">
        <v>87.7</v>
      </c>
      <c r="CI29" s="5">
        <v>88.2</v>
      </c>
      <c r="CJ29" s="2">
        <f t="shared" si="3"/>
        <v>-1.7000000000000028</v>
      </c>
      <c r="CK29" s="2">
        <f t="shared" si="4"/>
        <v>-1.2000000000000028</v>
      </c>
      <c r="CL29" s="2">
        <f t="shared" si="5"/>
        <v>-1.90156599552573</v>
      </c>
      <c r="CM29" s="2">
        <f t="shared" si="6"/>
        <v>-1.342281879194634</v>
      </c>
      <c r="CN29" s="2">
        <f t="shared" si="7"/>
        <v>76.06263982102908</v>
      </c>
      <c r="CO29" s="2">
        <f t="shared" si="8"/>
        <v>76.510832383124281</v>
      </c>
      <c r="CP29" s="2">
        <f t="shared" si="9"/>
        <v>76.19047619047619</v>
      </c>
      <c r="CQ29" s="5">
        <v>50.5</v>
      </c>
      <c r="CR29" s="5">
        <v>49.4</v>
      </c>
      <c r="CS29" s="5">
        <v>50</v>
      </c>
      <c r="CT29" s="2">
        <f t="shared" si="10"/>
        <v>-1.1000000000000014</v>
      </c>
      <c r="CU29" s="2">
        <f t="shared" si="11"/>
        <v>-0.5</v>
      </c>
      <c r="CV29" s="2">
        <f t="shared" si="12"/>
        <v>-2.178217821782181</v>
      </c>
      <c r="CW29" s="2">
        <f t="shared" si="13"/>
        <v>-0.99009900990099009</v>
      </c>
      <c r="CX29" s="2">
        <v>7.35</v>
      </c>
      <c r="CY29" s="2">
        <v>8.120000000000001</v>
      </c>
      <c r="CZ29" s="2">
        <v>7.4399999999999995</v>
      </c>
      <c r="DA29" s="2">
        <v>0.77000000000000135</v>
      </c>
      <c r="DB29" s="2">
        <v>8.9999999999999858E-2</v>
      </c>
      <c r="DC29" s="2">
        <v>10.476190476190496</v>
      </c>
      <c r="DD29" s="2">
        <v>1.2244897959183654</v>
      </c>
      <c r="DE29" s="2">
        <v>16.189999999999998</v>
      </c>
      <c r="DF29" s="2">
        <v>15.2</v>
      </c>
      <c r="DG29" s="2">
        <v>13.879999999999999</v>
      </c>
      <c r="DH29" s="2">
        <v>-0.98999999999999844</v>
      </c>
      <c r="DI29" s="2">
        <v>-2.3099999999999987</v>
      </c>
      <c r="DJ29" s="2">
        <v>-6.114885731933283</v>
      </c>
      <c r="DK29" s="2">
        <v>-14.268066707844344</v>
      </c>
      <c r="DL29" s="2">
        <v>0</v>
      </c>
      <c r="DM29" s="2">
        <v>1</v>
      </c>
      <c r="DN29" s="2">
        <v>1</v>
      </c>
      <c r="DO29" s="2">
        <v>1</v>
      </c>
      <c r="DP29" s="2">
        <v>1</v>
      </c>
      <c r="DQ29" s="2">
        <v>0</v>
      </c>
      <c r="DR29" s="2">
        <v>0</v>
      </c>
      <c r="DS29" s="2">
        <v>1</v>
      </c>
      <c r="DT29" s="2">
        <v>0</v>
      </c>
      <c r="DU29" s="2">
        <v>0</v>
      </c>
      <c r="DV29" s="2">
        <v>0</v>
      </c>
      <c r="DW29" s="2">
        <v>0</v>
      </c>
      <c r="DX29" s="2">
        <v>1</v>
      </c>
      <c r="DY29" s="2">
        <v>0</v>
      </c>
      <c r="DZ29" s="2">
        <v>1</v>
      </c>
      <c r="EA29" s="2">
        <v>4</v>
      </c>
      <c r="EB29" s="2">
        <v>1</v>
      </c>
      <c r="EC29" s="2">
        <v>1</v>
      </c>
      <c r="ED29" s="2">
        <v>1</v>
      </c>
      <c r="EE29" s="2">
        <v>0</v>
      </c>
      <c r="EF29" s="2">
        <v>1</v>
      </c>
      <c r="EG29" s="2">
        <v>0</v>
      </c>
      <c r="EH29" s="2" t="s">
        <v>102</v>
      </c>
      <c r="EI29" s="2">
        <v>28</v>
      </c>
      <c r="EJ29" s="2" t="s">
        <v>102</v>
      </c>
      <c r="EK29" s="2" t="s">
        <v>102</v>
      </c>
      <c r="EL29" s="2">
        <v>28</v>
      </c>
      <c r="EM29" s="2" t="s">
        <v>102</v>
      </c>
      <c r="EN29" s="2" t="s">
        <v>102</v>
      </c>
      <c r="EO29" s="2">
        <v>28</v>
      </c>
      <c r="EP29" s="2" t="s">
        <v>102</v>
      </c>
      <c r="EQ29" s="2" t="s">
        <v>102</v>
      </c>
      <c r="ER29" s="2" t="s">
        <v>102</v>
      </c>
      <c r="ES29" s="2" t="s">
        <v>102</v>
      </c>
      <c r="ET29" s="2" t="s">
        <v>102</v>
      </c>
    </row>
    <row r="30" spans="1:150" ht="10.199999999999999" x14ac:dyDescent="0.2">
      <c r="A30" s="3" t="s">
        <v>129</v>
      </c>
      <c r="B30" s="3" t="s">
        <v>191</v>
      </c>
      <c r="C30" s="3" t="s">
        <v>193</v>
      </c>
      <c r="D30" s="2" t="s">
        <v>196</v>
      </c>
      <c r="E30" s="5">
        <v>47</v>
      </c>
      <c r="F30" s="5">
        <v>25.6</v>
      </c>
      <c r="G30" s="5" t="s">
        <v>192</v>
      </c>
      <c r="H30" s="5">
        <v>2</v>
      </c>
      <c r="I30" s="5">
        <v>2</v>
      </c>
      <c r="J30" s="5">
        <v>9</v>
      </c>
      <c r="K30" s="5">
        <v>6</v>
      </c>
      <c r="L30" s="5" t="s">
        <v>197</v>
      </c>
      <c r="M30" s="5">
        <v>14</v>
      </c>
      <c r="N30" s="5">
        <v>0</v>
      </c>
      <c r="O30" s="5">
        <f t="shared" si="0"/>
        <v>17</v>
      </c>
      <c r="P30" s="5">
        <v>31</v>
      </c>
      <c r="Q30" s="5">
        <v>1</v>
      </c>
      <c r="R30" s="5">
        <v>1</v>
      </c>
      <c r="S30" s="5"/>
      <c r="T30" s="5" t="s">
        <v>192</v>
      </c>
      <c r="U30" s="11">
        <v>0</v>
      </c>
      <c r="V30" s="11">
        <v>0</v>
      </c>
      <c r="W30" s="5">
        <v>0</v>
      </c>
      <c r="X30" s="5">
        <v>0</v>
      </c>
      <c r="Y30" s="5">
        <v>281</v>
      </c>
      <c r="Z30" s="5">
        <v>1</v>
      </c>
      <c r="AA30" s="5">
        <v>0</v>
      </c>
      <c r="AB30" s="5">
        <v>0</v>
      </c>
      <c r="AC30" s="5">
        <v>0</v>
      </c>
      <c r="AD30" s="5" t="s">
        <v>192</v>
      </c>
      <c r="AE30" s="5">
        <v>0</v>
      </c>
      <c r="AF30" s="5">
        <v>0</v>
      </c>
      <c r="AG30" s="5">
        <v>17.600000000000001</v>
      </c>
      <c r="AH30" s="5">
        <v>20.7</v>
      </c>
      <c r="AI30" s="5">
        <v>1.19</v>
      </c>
      <c r="AJ30" s="5">
        <v>1.43</v>
      </c>
      <c r="AK30" s="5">
        <v>58.6</v>
      </c>
      <c r="AL30" s="5">
        <v>58.6</v>
      </c>
      <c r="AM30" s="5">
        <v>200</v>
      </c>
      <c r="AN30" s="5">
        <v>83</v>
      </c>
      <c r="AO30" s="5">
        <v>70.7</v>
      </c>
      <c r="AP30" s="5">
        <v>200</v>
      </c>
      <c r="AQ30" s="5">
        <v>0.39</v>
      </c>
      <c r="AR30" s="5">
        <v>0.39</v>
      </c>
      <c r="AS30" s="5" t="s">
        <v>102</v>
      </c>
      <c r="AT30" s="5" t="s">
        <v>102</v>
      </c>
      <c r="AU30" s="5">
        <v>28.3</v>
      </c>
      <c r="AV30" s="2">
        <v>3.4</v>
      </c>
      <c r="AW30" s="2">
        <v>3.4</v>
      </c>
      <c r="AX30" s="2">
        <v>1.92</v>
      </c>
      <c r="AY30" s="2">
        <v>1.73</v>
      </c>
      <c r="AZ30" s="2">
        <v>3.4</v>
      </c>
      <c r="BA30" s="5">
        <v>0</v>
      </c>
      <c r="BB30" s="5">
        <v>0</v>
      </c>
      <c r="BC30" s="2">
        <v>0</v>
      </c>
      <c r="BD30" s="2">
        <v>0</v>
      </c>
      <c r="BE30" s="5">
        <v>0</v>
      </c>
      <c r="BF30" s="5">
        <v>0</v>
      </c>
      <c r="BG30" s="5">
        <v>0</v>
      </c>
      <c r="BH30" s="2">
        <v>-960</v>
      </c>
      <c r="BI30" s="2">
        <v>-1670</v>
      </c>
      <c r="BJ30" s="2">
        <v>-3720</v>
      </c>
      <c r="BK30" s="5">
        <v>5.94</v>
      </c>
      <c r="BL30" s="5">
        <v>5.38</v>
      </c>
      <c r="BM30" s="5">
        <v>5.08</v>
      </c>
      <c r="BN30" s="2">
        <v>-0.5600000000000005</v>
      </c>
      <c r="BO30" s="2">
        <v>-0.86000000000000032</v>
      </c>
      <c r="BP30" s="2">
        <f t="shared" si="1"/>
        <v>-9.4276094276094362</v>
      </c>
      <c r="BQ30" s="2">
        <f t="shared" si="2"/>
        <v>-14.478114478114483</v>
      </c>
      <c r="BR30" s="5">
        <v>32.1</v>
      </c>
      <c r="BS30" s="5">
        <v>36.799999999999997</v>
      </c>
      <c r="BT30" s="5">
        <v>37.299999999999997</v>
      </c>
      <c r="BU30" s="5">
        <v>21.8</v>
      </c>
      <c r="BV30" s="5">
        <v>22.6</v>
      </c>
      <c r="BW30" s="5">
        <v>23</v>
      </c>
      <c r="BX30" s="5">
        <v>10.3</v>
      </c>
      <c r="BY30" s="5">
        <v>14.2</v>
      </c>
      <c r="BZ30" s="5">
        <v>14.5</v>
      </c>
      <c r="CA30" s="5">
        <f t="shared" si="14"/>
        <v>0.67912772585669778</v>
      </c>
      <c r="CB30" s="5">
        <f t="shared" si="15"/>
        <v>0.61413043478260876</v>
      </c>
      <c r="CC30" s="5">
        <f t="shared" si="16"/>
        <v>0.61662198391420919</v>
      </c>
      <c r="CD30" s="5">
        <v>0.32100000000000001</v>
      </c>
      <c r="CE30" s="5">
        <v>0.38700000000000001</v>
      </c>
      <c r="CF30" s="5">
        <v>0.39800000000000002</v>
      </c>
      <c r="CG30" s="5">
        <v>44.7</v>
      </c>
      <c r="CH30" s="5">
        <v>50.4</v>
      </c>
      <c r="CI30" s="5">
        <v>47.2</v>
      </c>
      <c r="CJ30" s="2">
        <f t="shared" si="3"/>
        <v>5.6999999999999957</v>
      </c>
      <c r="CK30" s="2">
        <f t="shared" si="4"/>
        <v>2.5</v>
      </c>
      <c r="CL30" s="2">
        <f t="shared" si="5"/>
        <v>12.751677852348982</v>
      </c>
      <c r="CM30" s="2">
        <f t="shared" si="6"/>
        <v>5.592841163310962</v>
      </c>
      <c r="CN30" s="2">
        <f t="shared" si="7"/>
        <v>71.812080536912745</v>
      </c>
      <c r="CO30" s="2">
        <f t="shared" si="8"/>
        <v>73.015873015873012</v>
      </c>
      <c r="CP30" s="2">
        <f t="shared" si="9"/>
        <v>79.02542372881355</v>
      </c>
      <c r="CQ30" s="5">
        <v>26.4</v>
      </c>
      <c r="CR30" s="5">
        <v>27.5</v>
      </c>
      <c r="CS30" s="5">
        <v>26.5</v>
      </c>
      <c r="CT30" s="2">
        <f t="shared" si="10"/>
        <v>1.1000000000000014</v>
      </c>
      <c r="CU30" s="2">
        <f t="shared" si="11"/>
        <v>0.10000000000000142</v>
      </c>
      <c r="CV30" s="2">
        <f t="shared" si="12"/>
        <v>4.1666666666666723</v>
      </c>
      <c r="CW30" s="2">
        <f t="shared" si="13"/>
        <v>0.37878787878788417</v>
      </c>
      <c r="CX30" s="2">
        <v>6.07</v>
      </c>
      <c r="CY30" s="2">
        <v>5.74</v>
      </c>
      <c r="CZ30" s="2">
        <v>5.0600000000000005</v>
      </c>
      <c r="DA30" s="2">
        <v>-0.33000000000000007</v>
      </c>
      <c r="DB30" s="2">
        <v>-1.0099999999999998</v>
      </c>
      <c r="DC30" s="2">
        <v>-5.4365733113673818</v>
      </c>
      <c r="DD30" s="2">
        <v>-16.63920922570016</v>
      </c>
      <c r="DE30" s="2">
        <v>10.84</v>
      </c>
      <c r="DF30" s="2">
        <v>10.4</v>
      </c>
      <c r="DG30" s="2">
        <v>9.35</v>
      </c>
      <c r="DH30" s="2">
        <v>-0.4399999999999995</v>
      </c>
      <c r="DI30" s="2">
        <v>-1.4900000000000002</v>
      </c>
      <c r="DJ30" s="2">
        <v>-4.0590405904058997</v>
      </c>
      <c r="DK30" s="2">
        <v>-13.745387453874542</v>
      </c>
      <c r="DL30" s="2">
        <v>1</v>
      </c>
      <c r="DM30" s="2">
        <v>1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1</v>
      </c>
      <c r="EB30" s="2">
        <v>0</v>
      </c>
      <c r="EC30" s="2">
        <v>1</v>
      </c>
      <c r="ED30" s="2">
        <v>0</v>
      </c>
      <c r="EE30" s="2">
        <v>0</v>
      </c>
      <c r="EF30" s="2">
        <v>0</v>
      </c>
      <c r="EG30" s="2">
        <v>0</v>
      </c>
      <c r="EH30" s="2">
        <v>22.6</v>
      </c>
      <c r="EI30" s="2">
        <v>27</v>
      </c>
      <c r="EJ30" s="2">
        <v>83.703703703703709</v>
      </c>
      <c r="EK30" s="2">
        <v>22.57</v>
      </c>
      <c r="EL30" s="2">
        <v>27</v>
      </c>
      <c r="EM30" s="2">
        <v>83.592592592592595</v>
      </c>
      <c r="EN30" s="2">
        <v>26.83</v>
      </c>
      <c r="EO30" s="2">
        <v>27</v>
      </c>
      <c r="EP30" s="2">
        <v>99.370370370370367</v>
      </c>
      <c r="EQ30" s="2">
        <v>55.86</v>
      </c>
      <c r="ER30" s="2">
        <v>57.1</v>
      </c>
      <c r="ES30" s="2">
        <v>37.049999999999997</v>
      </c>
      <c r="ET30" s="2">
        <v>28.08</v>
      </c>
    </row>
    <row r="31" spans="1:150" ht="10.199999999999999" x14ac:dyDescent="0.2">
      <c r="A31" s="3" t="s">
        <v>130</v>
      </c>
      <c r="B31" s="3" t="s">
        <v>191</v>
      </c>
      <c r="C31" s="3" t="s">
        <v>194</v>
      </c>
      <c r="D31" s="2" t="s">
        <v>196</v>
      </c>
      <c r="E31" s="5">
        <v>66</v>
      </c>
      <c r="F31" s="5">
        <v>28.1</v>
      </c>
      <c r="G31" s="5" t="s">
        <v>192</v>
      </c>
      <c r="H31" s="5">
        <v>5</v>
      </c>
      <c r="I31" s="5">
        <v>4</v>
      </c>
      <c r="J31" s="5">
        <v>10</v>
      </c>
      <c r="K31" s="5">
        <v>3</v>
      </c>
      <c r="L31" s="5" t="s">
        <v>197</v>
      </c>
      <c r="M31" s="5">
        <v>34</v>
      </c>
      <c r="N31" s="5">
        <v>0</v>
      </c>
      <c r="O31" s="5">
        <f t="shared" si="0"/>
        <v>28</v>
      </c>
      <c r="P31" s="5">
        <v>62</v>
      </c>
      <c r="Q31" s="5">
        <v>1</v>
      </c>
      <c r="R31" s="5">
        <v>1</v>
      </c>
      <c r="S31" s="5">
        <v>542</v>
      </c>
      <c r="T31" s="5" t="s">
        <v>191</v>
      </c>
      <c r="U31" s="11">
        <v>44</v>
      </c>
      <c r="V31" s="11">
        <v>1</v>
      </c>
      <c r="W31" s="5">
        <v>0</v>
      </c>
      <c r="X31" s="5">
        <v>0</v>
      </c>
      <c r="Y31" s="5">
        <v>114</v>
      </c>
      <c r="Z31" s="5">
        <v>1</v>
      </c>
      <c r="AA31" s="5">
        <v>1</v>
      </c>
      <c r="AB31" s="5">
        <v>2</v>
      </c>
      <c r="AC31" s="5">
        <v>23.2</v>
      </c>
      <c r="AD31" s="5" t="s">
        <v>191</v>
      </c>
      <c r="AE31" s="5">
        <v>1</v>
      </c>
      <c r="AF31" s="5">
        <v>2</v>
      </c>
      <c r="AG31" s="5">
        <v>14.5</v>
      </c>
      <c r="AH31" s="5">
        <v>16.399999999999999</v>
      </c>
      <c r="AI31" s="5">
        <v>0.89</v>
      </c>
      <c r="AJ31" s="5">
        <v>1.1000000000000001</v>
      </c>
      <c r="AK31" s="5">
        <v>65.5</v>
      </c>
      <c r="AL31" s="5">
        <v>65.5</v>
      </c>
      <c r="AM31" s="5">
        <v>295</v>
      </c>
      <c r="AN31" s="5">
        <v>215.8</v>
      </c>
      <c r="AO31" s="5">
        <v>61.5</v>
      </c>
      <c r="AP31" s="5">
        <v>110.4</v>
      </c>
      <c r="AQ31" s="5">
        <v>0.34</v>
      </c>
      <c r="AR31" s="5">
        <v>0.1</v>
      </c>
      <c r="AS31" s="5" t="s">
        <v>102</v>
      </c>
      <c r="AT31" s="5">
        <v>0.1</v>
      </c>
      <c r="AU31" s="5">
        <v>23.7</v>
      </c>
      <c r="AV31" s="2">
        <v>2.4</v>
      </c>
      <c r="AW31" s="2">
        <v>2.4</v>
      </c>
      <c r="AX31" s="2">
        <v>2.39</v>
      </c>
      <c r="AY31" s="2">
        <v>2.33</v>
      </c>
      <c r="AZ31" s="2">
        <v>1.74</v>
      </c>
      <c r="BA31" s="5">
        <v>0.06</v>
      </c>
      <c r="BB31" s="5">
        <v>0</v>
      </c>
      <c r="BC31" s="2">
        <v>0</v>
      </c>
      <c r="BD31" s="2">
        <v>0.06</v>
      </c>
      <c r="BE31" s="5">
        <v>0</v>
      </c>
      <c r="BF31" s="5">
        <v>0</v>
      </c>
      <c r="BG31" s="5">
        <v>0</v>
      </c>
      <c r="BH31" s="2">
        <v>1970</v>
      </c>
      <c r="BI31" s="2">
        <v>-1860</v>
      </c>
      <c r="BJ31" s="2">
        <v>1640</v>
      </c>
      <c r="BK31" s="5">
        <v>6.68</v>
      </c>
      <c r="BL31" s="5">
        <v>4.66</v>
      </c>
      <c r="BM31" s="5">
        <v>4.4800000000000004</v>
      </c>
      <c r="BN31" s="2">
        <v>-2.0199999999999996</v>
      </c>
      <c r="BO31" s="2">
        <v>-2.1999999999999993</v>
      </c>
      <c r="BP31" s="2">
        <f t="shared" si="1"/>
        <v>-30.239520958083826</v>
      </c>
      <c r="BQ31" s="2">
        <f t="shared" si="2"/>
        <v>-32.934131736526936</v>
      </c>
      <c r="BR31" s="5">
        <v>48.8</v>
      </c>
      <c r="BS31" s="5">
        <v>50.4</v>
      </c>
      <c r="BT31" s="5">
        <v>51.1</v>
      </c>
      <c r="BU31" s="5">
        <v>35.299999999999997</v>
      </c>
      <c r="BV31" s="5">
        <v>30.5</v>
      </c>
      <c r="BW31" s="5">
        <v>30.9</v>
      </c>
      <c r="BX31" s="5">
        <v>13.5</v>
      </c>
      <c r="BY31" s="5">
        <v>19.899999999999999</v>
      </c>
      <c r="BZ31" s="5">
        <v>20.2</v>
      </c>
      <c r="CA31" s="5">
        <f t="shared" si="14"/>
        <v>0.72336065573770492</v>
      </c>
      <c r="CB31" s="5">
        <f t="shared" si="15"/>
        <v>0.60515873015873023</v>
      </c>
      <c r="CC31" s="5">
        <f t="shared" si="16"/>
        <v>0.60469667318982379</v>
      </c>
      <c r="CD31" s="5">
        <v>0.27700000000000002</v>
      </c>
      <c r="CE31" s="5">
        <v>0.39500000000000002</v>
      </c>
      <c r="CF31" s="5">
        <v>0.39700000000000002</v>
      </c>
      <c r="CG31" s="5">
        <v>70.599999999999994</v>
      </c>
      <c r="CH31" s="5">
        <v>68.5</v>
      </c>
      <c r="CI31" s="5">
        <v>69.099999999999994</v>
      </c>
      <c r="CJ31" s="2">
        <f t="shared" si="3"/>
        <v>-2.0999999999999943</v>
      </c>
      <c r="CK31" s="2">
        <f t="shared" si="4"/>
        <v>-1.5</v>
      </c>
      <c r="CL31" s="2">
        <f t="shared" si="5"/>
        <v>-2.974504249291777</v>
      </c>
      <c r="CM31" s="2">
        <f t="shared" si="6"/>
        <v>-2.1246458923512748</v>
      </c>
      <c r="CN31" s="2">
        <f t="shared" si="7"/>
        <v>69.121813031161466</v>
      </c>
      <c r="CO31" s="2">
        <f t="shared" si="8"/>
        <v>73.576642335766422</v>
      </c>
      <c r="CP31" s="2">
        <f t="shared" si="9"/>
        <v>73.950795947901611</v>
      </c>
      <c r="CQ31" s="5">
        <v>44</v>
      </c>
      <c r="CR31" s="5">
        <v>37.799999999999997</v>
      </c>
      <c r="CS31" s="5">
        <v>38.200000000000003</v>
      </c>
      <c r="CT31" s="2">
        <f t="shared" si="10"/>
        <v>-6.2000000000000028</v>
      </c>
      <c r="CU31" s="2">
        <f t="shared" si="11"/>
        <v>-5.7999999999999972</v>
      </c>
      <c r="CV31" s="2">
        <f t="shared" si="12"/>
        <v>-14.090909090909095</v>
      </c>
      <c r="CW31" s="2">
        <f t="shared" si="13"/>
        <v>-13.181818181818176</v>
      </c>
      <c r="CX31" s="2">
        <v>4.49</v>
      </c>
      <c r="CY31" s="2">
        <v>3.7299999999999995</v>
      </c>
      <c r="CZ31" s="2">
        <v>4.0500000000000007</v>
      </c>
      <c r="DA31" s="2">
        <v>-0.76000000000000068</v>
      </c>
      <c r="DB31" s="2">
        <v>-0.4399999999999995</v>
      </c>
      <c r="DC31" s="2">
        <v>-16.926503340757254</v>
      </c>
      <c r="DD31" s="2">
        <v>-9.7995545657015466</v>
      </c>
      <c r="DE31" s="2">
        <v>10.66</v>
      </c>
      <c r="DF31" s="2">
        <v>9.6</v>
      </c>
      <c r="DG31" s="2">
        <v>9.6900000000000013</v>
      </c>
      <c r="DH31" s="2">
        <v>-1.0600000000000005</v>
      </c>
      <c r="DI31" s="2">
        <v>-0.96999999999999886</v>
      </c>
      <c r="DJ31" s="2">
        <v>-9.9437148217636082</v>
      </c>
      <c r="DK31" s="2">
        <v>-9.0994371482176248</v>
      </c>
      <c r="DL31" s="2">
        <v>1</v>
      </c>
      <c r="DM31" s="2">
        <v>1</v>
      </c>
      <c r="DN31" s="2">
        <v>1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1</v>
      </c>
      <c r="DY31" s="2">
        <v>0</v>
      </c>
      <c r="DZ31" s="2">
        <v>1</v>
      </c>
      <c r="EA31" s="2">
        <v>1</v>
      </c>
      <c r="EB31" s="2">
        <v>0</v>
      </c>
      <c r="EC31" s="2">
        <v>1</v>
      </c>
      <c r="ED31" s="2">
        <v>0</v>
      </c>
      <c r="EE31" s="2">
        <v>0</v>
      </c>
      <c r="EF31" s="2">
        <v>0</v>
      </c>
      <c r="EG31" s="2">
        <v>0</v>
      </c>
      <c r="EH31" s="2">
        <v>13.1</v>
      </c>
      <c r="EI31" s="2">
        <v>38.299999999999997</v>
      </c>
      <c r="EJ31" s="2">
        <v>34.203655352480418</v>
      </c>
      <c r="EK31" s="2">
        <v>13.1</v>
      </c>
      <c r="EL31" s="2">
        <v>38.299999999999997</v>
      </c>
      <c r="EM31" s="2">
        <v>34.203655352480418</v>
      </c>
      <c r="EN31" s="2">
        <v>4.87</v>
      </c>
      <c r="EO31" s="2">
        <v>38.299999999999997</v>
      </c>
      <c r="EP31" s="2">
        <v>12.715404699738905</v>
      </c>
      <c r="EQ31" s="2">
        <v>56.5</v>
      </c>
      <c r="ER31" s="2">
        <v>61.7</v>
      </c>
      <c r="ES31" s="2">
        <v>39.47</v>
      </c>
      <c r="ET31" s="2">
        <v>57.66</v>
      </c>
    </row>
    <row r="32" spans="1:150" ht="10.199999999999999" x14ac:dyDescent="0.2">
      <c r="A32" s="3" t="s">
        <v>131</v>
      </c>
      <c r="B32" s="3" t="s">
        <v>191</v>
      </c>
      <c r="C32" s="3" t="s">
        <v>194</v>
      </c>
      <c r="D32" s="2" t="s">
        <v>196</v>
      </c>
      <c r="E32" s="5">
        <v>62</v>
      </c>
      <c r="F32" s="5">
        <v>42.9</v>
      </c>
      <c r="G32" s="5" t="s">
        <v>191</v>
      </c>
      <c r="H32" s="5">
        <v>2</v>
      </c>
      <c r="I32" s="5">
        <v>3</v>
      </c>
      <c r="J32" s="5">
        <v>10</v>
      </c>
      <c r="K32" s="5">
        <v>6</v>
      </c>
      <c r="L32" s="5" t="s">
        <v>197</v>
      </c>
      <c r="M32" s="5">
        <v>13</v>
      </c>
      <c r="N32" s="5">
        <v>0</v>
      </c>
      <c r="O32" s="5">
        <f t="shared" si="0"/>
        <v>2</v>
      </c>
      <c r="P32" s="5">
        <v>15</v>
      </c>
      <c r="Q32" s="5">
        <v>1</v>
      </c>
      <c r="R32" s="5">
        <v>1</v>
      </c>
      <c r="S32" s="5"/>
      <c r="T32" s="5" t="s">
        <v>192</v>
      </c>
      <c r="U32" s="11">
        <v>0</v>
      </c>
      <c r="V32" s="11">
        <v>0</v>
      </c>
      <c r="W32" s="5">
        <v>0</v>
      </c>
      <c r="X32" s="5">
        <v>0</v>
      </c>
      <c r="Y32" s="5">
        <v>230</v>
      </c>
      <c r="Z32" s="5">
        <v>1</v>
      </c>
      <c r="AA32" s="5">
        <v>0</v>
      </c>
      <c r="AB32" s="5">
        <v>0</v>
      </c>
      <c r="AC32" s="5">
        <v>0</v>
      </c>
      <c r="AD32" s="5" t="s">
        <v>192</v>
      </c>
      <c r="AE32" s="5">
        <v>0</v>
      </c>
      <c r="AF32" s="5">
        <v>0</v>
      </c>
      <c r="AG32" s="5">
        <v>8.6999999999999993</v>
      </c>
      <c r="AH32" s="5">
        <v>11.6</v>
      </c>
      <c r="AI32" s="5">
        <v>0.6</v>
      </c>
      <c r="AJ32" s="5">
        <v>0.83</v>
      </c>
      <c r="AK32" s="5">
        <v>46.3</v>
      </c>
      <c r="AL32" s="5">
        <v>40.6</v>
      </c>
      <c r="AM32" s="5">
        <v>172.3</v>
      </c>
      <c r="AN32" s="5">
        <v>98</v>
      </c>
      <c r="AO32" s="5">
        <v>112.8</v>
      </c>
      <c r="AP32" s="5">
        <v>129.9</v>
      </c>
      <c r="AQ32" s="5">
        <v>0.11</v>
      </c>
      <c r="AR32" s="5">
        <v>0.06</v>
      </c>
      <c r="AS32" s="5">
        <v>0.11</v>
      </c>
      <c r="AT32" s="5">
        <v>0.09</v>
      </c>
      <c r="AU32" s="5">
        <v>29.9</v>
      </c>
      <c r="AV32" s="2">
        <v>2.65</v>
      </c>
      <c r="AW32" s="2">
        <v>2.65</v>
      </c>
      <c r="AX32" s="2">
        <v>2.17</v>
      </c>
      <c r="AY32" s="2">
        <v>2.0299999999999998</v>
      </c>
      <c r="AZ32" s="2">
        <v>1.88</v>
      </c>
      <c r="BA32" s="5">
        <v>0</v>
      </c>
      <c r="BB32" s="5">
        <v>0</v>
      </c>
      <c r="BC32" s="2">
        <v>0</v>
      </c>
      <c r="BD32" s="2">
        <v>0</v>
      </c>
      <c r="BE32" s="5">
        <v>0</v>
      </c>
      <c r="BF32" s="5">
        <v>0</v>
      </c>
      <c r="BG32" s="5">
        <v>0</v>
      </c>
      <c r="BH32" s="2">
        <v>-320</v>
      </c>
      <c r="BI32" s="2">
        <v>980</v>
      </c>
      <c r="BJ32" s="2">
        <v>-1470</v>
      </c>
      <c r="BK32" s="5">
        <v>6.18</v>
      </c>
      <c r="BL32" s="5">
        <v>5.78</v>
      </c>
      <c r="BM32" s="5">
        <v>5.3</v>
      </c>
      <c r="BN32" s="2">
        <v>-0.39999999999999947</v>
      </c>
      <c r="BO32" s="2">
        <v>-0.87999999999999989</v>
      </c>
      <c r="BP32" s="2">
        <f t="shared" si="1"/>
        <v>-6.4724919093851048</v>
      </c>
      <c r="BQ32" s="2">
        <f t="shared" si="2"/>
        <v>-14.239482200647247</v>
      </c>
      <c r="BR32" s="5">
        <v>58.9</v>
      </c>
      <c r="BS32" s="5">
        <v>56.3</v>
      </c>
      <c r="BT32" s="5">
        <v>56.3</v>
      </c>
      <c r="BU32" s="5">
        <v>36.299999999999997</v>
      </c>
      <c r="BV32" s="5">
        <v>34.5</v>
      </c>
      <c r="BW32" s="5">
        <v>34.200000000000003</v>
      </c>
      <c r="BX32" s="5">
        <v>22.6</v>
      </c>
      <c r="BY32" s="5">
        <v>21.8</v>
      </c>
      <c r="BZ32" s="5">
        <v>22.1</v>
      </c>
      <c r="CA32" s="5">
        <f t="shared" si="14"/>
        <v>0.61629881154499144</v>
      </c>
      <c r="CB32" s="5">
        <f t="shared" si="15"/>
        <v>0.61278863232682068</v>
      </c>
      <c r="CC32" s="5">
        <f t="shared" si="16"/>
        <v>0.60746003552397876</v>
      </c>
      <c r="CD32" s="5">
        <v>0.38400000000000001</v>
      </c>
      <c r="CE32" s="5">
        <v>0.38800000000000001</v>
      </c>
      <c r="CF32" s="5">
        <v>0.39300000000000002</v>
      </c>
      <c r="CG32" s="5">
        <v>79.7</v>
      </c>
      <c r="CH32" s="5">
        <v>76.099999999999994</v>
      </c>
      <c r="CI32" s="5">
        <v>75.900000000000006</v>
      </c>
      <c r="CJ32" s="2">
        <f t="shared" si="3"/>
        <v>-3.6000000000000085</v>
      </c>
      <c r="CK32" s="2">
        <f t="shared" si="4"/>
        <v>-3.7999999999999972</v>
      </c>
      <c r="CL32" s="2">
        <f t="shared" si="5"/>
        <v>-4.5169385194479403</v>
      </c>
      <c r="CM32" s="2">
        <f t="shared" si="6"/>
        <v>-4.7678795483061442</v>
      </c>
      <c r="CN32" s="2">
        <f t="shared" si="7"/>
        <v>73.902132998745302</v>
      </c>
      <c r="CO32" s="2">
        <f t="shared" si="8"/>
        <v>73.981603153745084</v>
      </c>
      <c r="CP32" s="2">
        <f t="shared" si="9"/>
        <v>74.176548089591549</v>
      </c>
      <c r="CQ32" s="5">
        <v>45.3</v>
      </c>
      <c r="CR32" s="5">
        <v>43</v>
      </c>
      <c r="CS32" s="5">
        <v>42.6</v>
      </c>
      <c r="CT32" s="2">
        <f t="shared" si="10"/>
        <v>-2.2999999999999972</v>
      </c>
      <c r="CU32" s="2">
        <f t="shared" si="11"/>
        <v>-2.6999999999999957</v>
      </c>
      <c r="CV32" s="2">
        <f t="shared" si="12"/>
        <v>-5.0772626931567268</v>
      </c>
      <c r="CW32" s="2">
        <f t="shared" si="13"/>
        <v>-5.9602649006622421</v>
      </c>
      <c r="CX32" s="2">
        <v>5.47</v>
      </c>
      <c r="CY32" s="2">
        <v>6.48</v>
      </c>
      <c r="CZ32" s="2">
        <v>5.94</v>
      </c>
      <c r="DA32" s="2">
        <v>1.0100000000000007</v>
      </c>
      <c r="DB32" s="2">
        <v>0.47000000000000064</v>
      </c>
      <c r="DC32" s="2">
        <v>18.464351005484474</v>
      </c>
      <c r="DD32" s="2">
        <v>8.5923217550274344</v>
      </c>
      <c r="DE32" s="2">
        <v>13.89</v>
      </c>
      <c r="DF32" s="2">
        <v>14.87</v>
      </c>
      <c r="DG32" s="2">
        <v>14.07</v>
      </c>
      <c r="DH32" s="2">
        <v>0.97999999999999865</v>
      </c>
      <c r="DI32" s="2">
        <v>0.17999999999999972</v>
      </c>
      <c r="DJ32" s="2">
        <v>7.0554355651547773</v>
      </c>
      <c r="DK32" s="2">
        <v>1.2958963282937344</v>
      </c>
      <c r="DL32" s="2">
        <v>1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1</v>
      </c>
      <c r="EA32" s="2">
        <v>1</v>
      </c>
      <c r="EB32" s="2">
        <v>0</v>
      </c>
      <c r="EC32" s="2">
        <v>1</v>
      </c>
      <c r="ED32" s="2">
        <v>0</v>
      </c>
      <c r="EE32" s="2">
        <v>0</v>
      </c>
      <c r="EF32" s="2">
        <v>0</v>
      </c>
      <c r="EG32" s="2">
        <v>0</v>
      </c>
      <c r="EH32" s="2">
        <v>49.8</v>
      </c>
      <c r="EI32" s="2">
        <v>40.1</v>
      </c>
      <c r="EJ32" s="2">
        <v>124.18952618453865</v>
      </c>
      <c r="EK32" s="2">
        <v>49.83</v>
      </c>
      <c r="EL32" s="2">
        <v>40.1</v>
      </c>
      <c r="EM32" s="2">
        <v>124.2643391521197</v>
      </c>
      <c r="EN32" s="2">
        <v>43.83</v>
      </c>
      <c r="EO32" s="2">
        <v>40.1</v>
      </c>
      <c r="EP32" s="2">
        <v>109.30174563591022</v>
      </c>
      <c r="EQ32" s="2">
        <v>41.44</v>
      </c>
      <c r="ER32" s="2">
        <v>59.81</v>
      </c>
      <c r="ES32" s="2">
        <v>46.97</v>
      </c>
      <c r="ET32" s="2">
        <v>60.6</v>
      </c>
    </row>
    <row r="33" spans="1:150" ht="10.199999999999999" x14ac:dyDescent="0.2">
      <c r="A33" s="3" t="s">
        <v>132</v>
      </c>
      <c r="B33" s="3" t="s">
        <v>191</v>
      </c>
      <c r="C33" s="3" t="s">
        <v>194</v>
      </c>
      <c r="D33" s="2" t="s">
        <v>196</v>
      </c>
      <c r="E33" s="5">
        <v>65</v>
      </c>
      <c r="F33" s="5">
        <v>42.9</v>
      </c>
      <c r="G33" s="5" t="s">
        <v>191</v>
      </c>
      <c r="H33" s="5">
        <v>2</v>
      </c>
      <c r="I33" s="5">
        <v>4</v>
      </c>
      <c r="J33" s="5">
        <v>13</v>
      </c>
      <c r="K33" s="5">
        <v>5</v>
      </c>
      <c r="L33" s="5" t="s">
        <v>197</v>
      </c>
      <c r="M33" s="5">
        <v>16</v>
      </c>
      <c r="N33" s="5">
        <v>7</v>
      </c>
      <c r="O33" s="5">
        <f t="shared" si="0"/>
        <v>19</v>
      </c>
      <c r="P33" s="5">
        <v>35</v>
      </c>
      <c r="Q33" s="5">
        <v>1</v>
      </c>
      <c r="R33" s="5">
        <v>1</v>
      </c>
      <c r="S33" s="5"/>
      <c r="T33" s="5" t="s">
        <v>192</v>
      </c>
      <c r="U33" s="11">
        <v>0</v>
      </c>
      <c r="V33" s="11">
        <v>0</v>
      </c>
      <c r="W33" s="5">
        <v>0</v>
      </c>
      <c r="X33" s="5">
        <v>0</v>
      </c>
      <c r="Y33" s="5">
        <v>324</v>
      </c>
      <c r="Z33" s="5">
        <v>1</v>
      </c>
      <c r="AA33" s="5">
        <v>0</v>
      </c>
      <c r="AB33" s="5">
        <v>0</v>
      </c>
      <c r="AC33" s="5">
        <v>0</v>
      </c>
      <c r="AD33" s="5" t="s">
        <v>192</v>
      </c>
      <c r="AE33" s="5">
        <v>0</v>
      </c>
      <c r="AF33" s="5">
        <v>0</v>
      </c>
      <c r="AG33" s="5">
        <v>13.1</v>
      </c>
      <c r="AH33" s="5">
        <v>15.6</v>
      </c>
      <c r="AI33" s="5">
        <v>0.87</v>
      </c>
      <c r="AJ33" s="5">
        <v>1.0900000000000001</v>
      </c>
      <c r="AK33" s="5">
        <v>59.9</v>
      </c>
      <c r="AL33" s="5">
        <v>59.9</v>
      </c>
      <c r="AM33" s="5">
        <v>76.8</v>
      </c>
      <c r="AN33" s="5">
        <v>9.4</v>
      </c>
      <c r="AO33" s="5">
        <v>25.3</v>
      </c>
      <c r="AP33" s="5">
        <v>60.8</v>
      </c>
      <c r="AQ33" s="5">
        <v>0.28999999999999998</v>
      </c>
      <c r="AR33" s="5">
        <v>0.19</v>
      </c>
      <c r="AS33" s="5" t="s">
        <v>102</v>
      </c>
      <c r="AT33" s="5">
        <v>0.28999999999999998</v>
      </c>
      <c r="AU33" s="5">
        <v>32.299999999999997</v>
      </c>
      <c r="AV33" s="2">
        <v>2.8</v>
      </c>
      <c r="AW33" s="2">
        <v>2.8</v>
      </c>
      <c r="AX33" s="2">
        <v>4.16</v>
      </c>
      <c r="AY33" s="2">
        <v>2.44</v>
      </c>
      <c r="AZ33" s="2">
        <v>2.25</v>
      </c>
      <c r="BA33" s="5">
        <v>0</v>
      </c>
      <c r="BB33" s="5">
        <v>0</v>
      </c>
      <c r="BC33" s="2">
        <v>0</v>
      </c>
      <c r="BD33" s="2">
        <v>0</v>
      </c>
      <c r="BE33" s="5">
        <v>0</v>
      </c>
      <c r="BF33" s="5">
        <v>0</v>
      </c>
      <c r="BG33" s="5">
        <v>0</v>
      </c>
      <c r="BH33" s="2">
        <v>-1060</v>
      </c>
      <c r="BI33" s="2">
        <v>-1875</v>
      </c>
      <c r="BJ33" s="2">
        <v>-9135</v>
      </c>
      <c r="BK33" s="5">
        <v>4.34</v>
      </c>
      <c r="BL33" s="5">
        <v>4.5199999999999996</v>
      </c>
      <c r="BM33" s="5">
        <v>4.3600000000000003</v>
      </c>
      <c r="BN33" s="2">
        <v>0.17999999999999972</v>
      </c>
      <c r="BO33" s="2">
        <v>2.0000000000000462E-2</v>
      </c>
      <c r="BP33" s="2">
        <f t="shared" si="1"/>
        <v>4.1474654377880116</v>
      </c>
      <c r="BQ33" s="2">
        <f t="shared" si="2"/>
        <v>0.46082949308756826</v>
      </c>
      <c r="BR33" s="5">
        <v>42.5</v>
      </c>
      <c r="BS33" s="5">
        <v>42.2</v>
      </c>
      <c r="BT33" s="5">
        <v>42.3</v>
      </c>
      <c r="BU33" s="5">
        <v>25.2</v>
      </c>
      <c r="BV33" s="5">
        <v>25.3</v>
      </c>
      <c r="BW33" s="5">
        <v>25.1</v>
      </c>
      <c r="BX33" s="5">
        <v>17.3</v>
      </c>
      <c r="BY33" s="5">
        <v>16.899999999999999</v>
      </c>
      <c r="BZ33" s="5">
        <v>17.2</v>
      </c>
      <c r="CA33" s="5">
        <f t="shared" si="14"/>
        <v>0.59294117647058819</v>
      </c>
      <c r="CB33" s="5">
        <f t="shared" si="15"/>
        <v>0.59952606635071093</v>
      </c>
      <c r="CC33" s="5">
        <f t="shared" si="16"/>
        <v>0.59338061465721048</v>
      </c>
      <c r="CD33" s="5">
        <v>0.40600000000000003</v>
      </c>
      <c r="CE33" s="5">
        <v>0.40100000000000002</v>
      </c>
      <c r="CF33" s="5">
        <v>0.40600000000000003</v>
      </c>
      <c r="CG33" s="5">
        <v>56.8</v>
      </c>
      <c r="CH33" s="5">
        <v>56.5</v>
      </c>
      <c r="CI33" s="5">
        <v>56.5</v>
      </c>
      <c r="CJ33" s="2">
        <f t="shared" si="3"/>
        <v>-0.29999999999999716</v>
      </c>
      <c r="CK33" s="2">
        <f t="shared" si="4"/>
        <v>-0.29999999999999716</v>
      </c>
      <c r="CL33" s="2">
        <f t="shared" si="5"/>
        <v>-0.52816901408450212</v>
      </c>
      <c r="CM33" s="2">
        <f t="shared" si="6"/>
        <v>-0.52816901408450212</v>
      </c>
      <c r="CN33" s="2">
        <f t="shared" si="7"/>
        <v>74.823943661971839</v>
      </c>
      <c r="CO33" s="2">
        <f t="shared" si="8"/>
        <v>74.690265486725664</v>
      </c>
      <c r="CP33" s="2">
        <f t="shared" si="9"/>
        <v>74.86725663716814</v>
      </c>
      <c r="CQ33" s="5">
        <v>30.9</v>
      </c>
      <c r="CR33" s="5">
        <v>31</v>
      </c>
      <c r="CS33" s="5">
        <v>30.8</v>
      </c>
      <c r="CT33" s="2">
        <f t="shared" si="10"/>
        <v>0.10000000000000142</v>
      </c>
      <c r="CU33" s="2">
        <f t="shared" si="11"/>
        <v>-9.9999999999997868E-2</v>
      </c>
      <c r="CV33" s="2">
        <f t="shared" si="12"/>
        <v>0.32362459546926026</v>
      </c>
      <c r="CW33" s="2">
        <f t="shared" si="13"/>
        <v>-0.32362459546924877</v>
      </c>
      <c r="CX33" s="2">
        <v>6.97</v>
      </c>
      <c r="CY33" s="2">
        <v>7</v>
      </c>
      <c r="CZ33" s="2">
        <v>7.36</v>
      </c>
      <c r="DA33" s="2">
        <v>3.0000000000000249E-2</v>
      </c>
      <c r="DB33" s="2">
        <v>0.39000000000000057</v>
      </c>
      <c r="DC33" s="2">
        <v>0.43041606886657457</v>
      </c>
      <c r="DD33" s="2">
        <v>5.5954088952654315</v>
      </c>
      <c r="DE33" s="2">
        <v>14.559999999999999</v>
      </c>
      <c r="DF33" s="2">
        <v>14.61</v>
      </c>
      <c r="DG33" s="2">
        <v>15.73</v>
      </c>
      <c r="DH33" s="2">
        <v>5.0000000000000711E-2</v>
      </c>
      <c r="DI33" s="2">
        <v>1.1700000000000017</v>
      </c>
      <c r="DJ33" s="2">
        <v>0.34340659340659829</v>
      </c>
      <c r="DK33" s="2">
        <v>8.0357142857142989</v>
      </c>
      <c r="DL33" s="2">
        <v>0</v>
      </c>
      <c r="DM33" s="2">
        <v>1</v>
      </c>
      <c r="DN33" s="2">
        <v>0</v>
      </c>
      <c r="DO33" s="2">
        <v>1</v>
      </c>
      <c r="DP33" s="2">
        <v>1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1</v>
      </c>
      <c r="EB33" s="2">
        <v>0</v>
      </c>
      <c r="EC33" s="2">
        <v>1</v>
      </c>
      <c r="ED33" s="2">
        <v>0</v>
      </c>
      <c r="EE33" s="2">
        <v>0</v>
      </c>
      <c r="EF33" s="2">
        <v>0</v>
      </c>
      <c r="EG33" s="2">
        <v>0</v>
      </c>
      <c r="EH33" s="2">
        <v>48.2</v>
      </c>
      <c r="EI33" s="2">
        <v>38.299999999999997</v>
      </c>
      <c r="EJ33" s="2">
        <v>125.84856396866842</v>
      </c>
      <c r="EK33" s="2">
        <v>48.2</v>
      </c>
      <c r="EL33" s="2">
        <v>38.299999999999997</v>
      </c>
      <c r="EM33" s="2">
        <v>125.84856396866842</v>
      </c>
      <c r="EN33" s="2">
        <v>39.97</v>
      </c>
      <c r="EO33" s="2">
        <v>38.299999999999997</v>
      </c>
      <c r="EP33" s="2">
        <v>104.3603133159269</v>
      </c>
      <c r="EQ33" s="2">
        <v>51.47</v>
      </c>
      <c r="ER33" s="2">
        <v>43.33</v>
      </c>
      <c r="ES33" s="2">
        <v>34.35</v>
      </c>
      <c r="ET33" s="2">
        <v>54.76</v>
      </c>
    </row>
    <row r="34" spans="1:150" ht="10.199999999999999" x14ac:dyDescent="0.2">
      <c r="A34" s="3" t="s">
        <v>133</v>
      </c>
      <c r="B34" s="3" t="s">
        <v>191</v>
      </c>
      <c r="C34" s="3" t="s">
        <v>194</v>
      </c>
      <c r="D34" s="2" t="s">
        <v>196</v>
      </c>
      <c r="E34" s="5">
        <v>59</v>
      </c>
      <c r="F34" s="5">
        <v>35.299999999999997</v>
      </c>
      <c r="G34" s="5" t="s">
        <v>191</v>
      </c>
      <c r="H34" s="5">
        <v>5</v>
      </c>
      <c r="I34" s="5">
        <v>7</v>
      </c>
      <c r="J34" s="5">
        <v>11</v>
      </c>
      <c r="K34" s="5">
        <v>5</v>
      </c>
      <c r="L34" s="5" t="s">
        <v>197</v>
      </c>
      <c r="M34" s="5">
        <v>15</v>
      </c>
      <c r="N34" s="5">
        <v>0</v>
      </c>
      <c r="O34" s="5">
        <f t="shared" ref="O34:O45" si="17">P34-M34</f>
        <v>0</v>
      </c>
      <c r="P34" s="5">
        <v>15</v>
      </c>
      <c r="Q34" s="5">
        <v>0</v>
      </c>
      <c r="R34" s="5">
        <v>0</v>
      </c>
      <c r="S34" s="5">
        <v>253</v>
      </c>
      <c r="T34" s="5" t="s">
        <v>191</v>
      </c>
      <c r="U34" s="11">
        <v>61</v>
      </c>
      <c r="V34" s="11">
        <v>1</v>
      </c>
      <c r="W34" s="5">
        <v>0</v>
      </c>
      <c r="X34" s="5">
        <v>0</v>
      </c>
      <c r="Y34" s="5">
        <v>101</v>
      </c>
      <c r="Z34" s="5">
        <v>1</v>
      </c>
      <c r="AA34" s="5">
        <v>1</v>
      </c>
      <c r="AB34" s="5">
        <v>3</v>
      </c>
      <c r="AC34" s="5">
        <v>10.5</v>
      </c>
      <c r="AD34" s="5" t="s">
        <v>191</v>
      </c>
      <c r="AE34" s="5">
        <v>1</v>
      </c>
      <c r="AF34" s="5">
        <v>2</v>
      </c>
      <c r="AG34" s="5">
        <v>11</v>
      </c>
      <c r="AH34" s="5">
        <v>12.6</v>
      </c>
      <c r="AI34" s="5">
        <v>0.7</v>
      </c>
      <c r="AJ34" s="5">
        <v>0.76</v>
      </c>
      <c r="AK34" s="5">
        <v>54.8</v>
      </c>
      <c r="AL34" s="5">
        <v>42.5</v>
      </c>
      <c r="AM34" s="5">
        <v>556.29999999999995</v>
      </c>
      <c r="AN34" s="5">
        <v>2.1800000000000002</v>
      </c>
      <c r="AO34" s="5">
        <v>21.6</v>
      </c>
      <c r="AP34" s="5">
        <v>134.30000000000001</v>
      </c>
      <c r="AQ34" s="5">
        <v>20.3</v>
      </c>
      <c r="AR34" s="5" t="s">
        <v>102</v>
      </c>
      <c r="AS34" s="5" t="s">
        <v>102</v>
      </c>
      <c r="AT34" s="5">
        <v>0.24</v>
      </c>
      <c r="AU34" s="5">
        <v>22.1</v>
      </c>
      <c r="AV34" s="2">
        <v>2.2799999999999998</v>
      </c>
      <c r="AW34" s="2">
        <v>3.08</v>
      </c>
      <c r="AX34" s="2">
        <v>1.68</v>
      </c>
      <c r="AY34" s="2">
        <v>2.2799999999999998</v>
      </c>
      <c r="AZ34" s="2">
        <v>2.25</v>
      </c>
      <c r="BA34" s="5">
        <v>0.08</v>
      </c>
      <c r="BB34" s="5">
        <v>0</v>
      </c>
      <c r="BC34" s="2">
        <v>0.08</v>
      </c>
      <c r="BD34" s="2">
        <v>0.03</v>
      </c>
      <c r="BE34" s="5">
        <v>0</v>
      </c>
      <c r="BF34" s="5">
        <v>0</v>
      </c>
      <c r="BG34" s="5">
        <v>0</v>
      </c>
      <c r="BH34" s="2">
        <v>-30</v>
      </c>
      <c r="BI34" s="2">
        <v>-760</v>
      </c>
      <c r="BJ34" s="2">
        <v>9180</v>
      </c>
      <c r="BK34" s="5">
        <v>5.44</v>
      </c>
      <c r="BL34" s="5">
        <v>5.36</v>
      </c>
      <c r="BM34" s="5">
        <v>4.42</v>
      </c>
      <c r="BN34" s="2">
        <v>-8.0000000000000071E-2</v>
      </c>
      <c r="BO34" s="2">
        <v>-1.0200000000000005</v>
      </c>
      <c r="BP34" s="2">
        <f t="shared" ref="BP34:BP65" si="18">BN34*100/BK34</f>
        <v>-1.4705882352941189</v>
      </c>
      <c r="BQ34" s="2">
        <f t="shared" ref="BQ34:BQ65" si="19">BO34*100/BK34</f>
        <v>-18.750000000000007</v>
      </c>
      <c r="BR34" s="5">
        <v>48.8</v>
      </c>
      <c r="BS34" s="5">
        <v>49.9</v>
      </c>
      <c r="BT34" s="5">
        <v>50.3</v>
      </c>
      <c r="BU34" s="5">
        <v>29.9</v>
      </c>
      <c r="BV34" s="5">
        <v>30.4</v>
      </c>
      <c r="BW34" s="5">
        <v>30.4</v>
      </c>
      <c r="BX34" s="5">
        <v>18.899999999999999</v>
      </c>
      <c r="BY34" s="5">
        <v>19.5</v>
      </c>
      <c r="BZ34" s="5">
        <v>19.899999999999999</v>
      </c>
      <c r="CA34" s="5">
        <f t="shared" si="14"/>
        <v>0.61270491803278693</v>
      </c>
      <c r="CB34" s="5">
        <f t="shared" si="15"/>
        <v>0.60921843687374744</v>
      </c>
      <c r="CC34" s="5">
        <f t="shared" si="16"/>
        <v>0.60437375745526845</v>
      </c>
      <c r="CD34" s="5">
        <v>0.38700000000000001</v>
      </c>
      <c r="CE34" s="5">
        <v>0.39100000000000001</v>
      </c>
      <c r="CF34" s="5">
        <v>0.39500000000000002</v>
      </c>
      <c r="CG34" s="5">
        <v>66.3</v>
      </c>
      <c r="CH34" s="5">
        <v>67.8</v>
      </c>
      <c r="CI34" s="5">
        <v>67.599999999999994</v>
      </c>
      <c r="CJ34" s="2">
        <f t="shared" ref="CJ34:CJ65" si="20">CH34-CG34</f>
        <v>1.5</v>
      </c>
      <c r="CK34" s="2">
        <f t="shared" ref="CK34:CK65" si="21">CI34-CG34</f>
        <v>1.2999999999999972</v>
      </c>
      <c r="CL34" s="2">
        <f t="shared" ref="CL34:CL65" si="22">CJ34*100/CG34</f>
        <v>2.2624434389140271</v>
      </c>
      <c r="CM34" s="2">
        <f t="shared" ref="CM34:CM65" si="23">CK34*100/CG34</f>
        <v>1.9607843137254859</v>
      </c>
      <c r="CN34" s="2">
        <f t="shared" ref="CN34:CN65" si="24">BR34/CG34*100</f>
        <v>73.604826546003011</v>
      </c>
      <c r="CO34" s="2">
        <f t="shared" ref="CO34:CO65" si="25">BS34/CH34*100</f>
        <v>73.598820058997049</v>
      </c>
      <c r="CP34" s="2">
        <f t="shared" ref="CP34:CP65" si="26">BT34/CI34*100</f>
        <v>74.408284023668642</v>
      </c>
      <c r="CQ34" s="5">
        <v>37</v>
      </c>
      <c r="CR34" s="5">
        <v>37.700000000000003</v>
      </c>
      <c r="CS34" s="5">
        <v>37.6</v>
      </c>
      <c r="CT34" s="2">
        <f t="shared" ref="CT34:CT65" si="27">CR34-CQ34</f>
        <v>0.70000000000000284</v>
      </c>
      <c r="CU34" s="2">
        <f t="shared" ref="CU34:CU65" si="28">CS34-CQ34</f>
        <v>0.60000000000000142</v>
      </c>
      <c r="CV34" s="2">
        <f t="shared" ref="CV34:CV65" si="29">CT34*100/CQ34</f>
        <v>1.8918918918918997</v>
      </c>
      <c r="CW34" s="2">
        <f t="shared" ref="CW34:CW65" si="30">CU34*100/CQ34</f>
        <v>1.6216216216216255</v>
      </c>
      <c r="CX34" s="2">
        <v>7.5</v>
      </c>
      <c r="CY34" s="2">
        <v>7.35</v>
      </c>
      <c r="CZ34" s="2">
        <v>6.14</v>
      </c>
      <c r="DA34" s="2">
        <v>-0.15000000000000036</v>
      </c>
      <c r="DB34" s="2">
        <v>-1.3600000000000003</v>
      </c>
      <c r="DC34" s="2">
        <v>-2.0000000000000049</v>
      </c>
      <c r="DD34" s="2">
        <v>-18.133333333333336</v>
      </c>
      <c r="DE34" s="2">
        <v>14.16</v>
      </c>
      <c r="DF34" s="2">
        <v>15.04</v>
      </c>
      <c r="DG34" s="2">
        <v>11.799999999999999</v>
      </c>
      <c r="DH34" s="2">
        <v>0.87999999999999901</v>
      </c>
      <c r="DI34" s="2">
        <v>-2.3600000000000012</v>
      </c>
      <c r="DJ34" s="2">
        <v>6.2146892655367161</v>
      </c>
      <c r="DK34" s="2">
        <v>-16.666666666666675</v>
      </c>
      <c r="DL34" s="2">
        <v>0</v>
      </c>
      <c r="DM34" s="2">
        <v>1</v>
      </c>
      <c r="DN34" s="2">
        <v>1</v>
      </c>
      <c r="DO34" s="2">
        <v>1</v>
      </c>
      <c r="DP34" s="2">
        <v>1</v>
      </c>
      <c r="DQ34" s="2">
        <v>0</v>
      </c>
      <c r="DR34" s="2">
        <v>0</v>
      </c>
      <c r="DS34" s="2">
        <v>1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3</v>
      </c>
      <c r="EB34" s="2">
        <v>1</v>
      </c>
      <c r="EC34" s="2">
        <v>1</v>
      </c>
      <c r="ED34" s="2">
        <v>1</v>
      </c>
      <c r="EE34" s="2">
        <v>0</v>
      </c>
      <c r="EF34" s="2">
        <v>0</v>
      </c>
      <c r="EG34" s="2">
        <v>0</v>
      </c>
      <c r="EH34" s="2" t="s">
        <v>102</v>
      </c>
      <c r="EI34" s="2">
        <v>42.7</v>
      </c>
      <c r="EJ34" s="2" t="s">
        <v>102</v>
      </c>
      <c r="EK34" s="2" t="s">
        <v>102</v>
      </c>
      <c r="EL34" s="2">
        <v>42.7</v>
      </c>
      <c r="EM34" s="2" t="s">
        <v>102</v>
      </c>
      <c r="EN34" s="2" t="s">
        <v>102</v>
      </c>
      <c r="EO34" s="2">
        <v>42.7</v>
      </c>
      <c r="EP34" s="2" t="s">
        <v>102</v>
      </c>
      <c r="EQ34" s="2" t="s">
        <v>102</v>
      </c>
      <c r="ER34" s="2" t="s">
        <v>102</v>
      </c>
      <c r="ES34" s="2" t="s">
        <v>102</v>
      </c>
      <c r="ET34" s="2" t="s">
        <v>102</v>
      </c>
    </row>
    <row r="35" spans="1:150" ht="10.199999999999999" x14ac:dyDescent="0.2">
      <c r="A35" s="3" t="s">
        <v>134</v>
      </c>
      <c r="B35" s="3" t="s">
        <v>191</v>
      </c>
      <c r="C35" s="3" t="s">
        <v>194</v>
      </c>
      <c r="D35" s="2" t="s">
        <v>196</v>
      </c>
      <c r="E35" s="5">
        <v>55</v>
      </c>
      <c r="F35" s="5">
        <v>33</v>
      </c>
      <c r="G35" s="5" t="s">
        <v>191</v>
      </c>
      <c r="H35" s="5">
        <v>2</v>
      </c>
      <c r="I35" s="5">
        <v>4</v>
      </c>
      <c r="J35" s="5">
        <v>8</v>
      </c>
      <c r="K35" s="5">
        <v>2</v>
      </c>
      <c r="L35" s="5" t="s">
        <v>197</v>
      </c>
      <c r="M35" s="5">
        <v>17</v>
      </c>
      <c r="N35" s="5">
        <v>2</v>
      </c>
      <c r="O35" s="5">
        <f t="shared" si="17"/>
        <v>7</v>
      </c>
      <c r="P35" s="5">
        <v>24</v>
      </c>
      <c r="Q35" s="5">
        <v>1</v>
      </c>
      <c r="R35" s="5">
        <v>1</v>
      </c>
      <c r="S35" s="5">
        <v>187</v>
      </c>
      <c r="T35" s="5" t="s">
        <v>191</v>
      </c>
      <c r="U35" s="11">
        <v>131</v>
      </c>
      <c r="V35" s="11">
        <v>1</v>
      </c>
      <c r="W35" s="5">
        <v>0</v>
      </c>
      <c r="X35" s="5">
        <v>0</v>
      </c>
      <c r="Y35" s="5">
        <v>168</v>
      </c>
      <c r="Z35" s="5">
        <v>1</v>
      </c>
      <c r="AA35" s="5">
        <v>1</v>
      </c>
      <c r="AB35" s="5">
        <v>6</v>
      </c>
      <c r="AC35" s="5">
        <v>7.8</v>
      </c>
      <c r="AD35" s="5" t="s">
        <v>191</v>
      </c>
      <c r="AE35" s="5">
        <v>3</v>
      </c>
      <c r="AF35" s="5">
        <v>3</v>
      </c>
      <c r="AG35" s="5">
        <v>11.8</v>
      </c>
      <c r="AH35" s="5">
        <v>13.3</v>
      </c>
      <c r="AI35" s="5">
        <v>0.34</v>
      </c>
      <c r="AJ35" s="5">
        <v>0.63</v>
      </c>
      <c r="AK35" s="5">
        <v>41.7</v>
      </c>
      <c r="AL35" s="5">
        <v>41.7</v>
      </c>
      <c r="AM35" s="5">
        <v>159.80000000000001</v>
      </c>
      <c r="AN35" s="5">
        <v>107.1</v>
      </c>
      <c r="AO35" s="5">
        <v>11.8</v>
      </c>
      <c r="AP35" s="5">
        <v>16.899999999999999</v>
      </c>
      <c r="AQ35" s="5">
        <v>2.87</v>
      </c>
      <c r="AR35" s="5">
        <v>0.36</v>
      </c>
      <c r="AS35" s="5">
        <v>0.23</v>
      </c>
      <c r="AT35" s="5">
        <v>0.06</v>
      </c>
      <c r="AU35" s="5">
        <v>27.7</v>
      </c>
      <c r="AV35" s="2">
        <v>2.4300000000000002</v>
      </c>
      <c r="AW35" s="2">
        <v>2.4300000000000002</v>
      </c>
      <c r="AX35" s="2">
        <v>1.62</v>
      </c>
      <c r="AY35" s="2">
        <v>2.12</v>
      </c>
      <c r="AZ35" s="2">
        <v>1.42</v>
      </c>
      <c r="BA35" s="5">
        <v>0.04</v>
      </c>
      <c r="BB35" s="5">
        <v>0</v>
      </c>
      <c r="BC35" s="2">
        <v>0.03</v>
      </c>
      <c r="BD35" s="2">
        <v>0.01</v>
      </c>
      <c r="BE35" s="5">
        <v>0</v>
      </c>
      <c r="BF35" s="5">
        <v>0</v>
      </c>
      <c r="BG35" s="5">
        <v>0</v>
      </c>
      <c r="BH35" s="2">
        <v>1290</v>
      </c>
      <c r="BI35" s="2">
        <v>670</v>
      </c>
      <c r="BJ35" s="2">
        <v>-4820</v>
      </c>
      <c r="BK35" s="5">
        <v>4.5999999999999996</v>
      </c>
      <c r="BL35" s="5">
        <v>3.68</v>
      </c>
      <c r="BM35" s="5">
        <v>3.82</v>
      </c>
      <c r="BN35" s="2">
        <v>-0.91999999999999948</v>
      </c>
      <c r="BO35" s="2">
        <v>-0.7799999999999998</v>
      </c>
      <c r="BP35" s="2">
        <f t="shared" si="18"/>
        <v>-19.999999999999989</v>
      </c>
      <c r="BQ35" s="2">
        <f t="shared" si="19"/>
        <v>-16.956521739130434</v>
      </c>
      <c r="BR35" s="5">
        <v>48.5</v>
      </c>
      <c r="BS35" s="5">
        <v>56.2</v>
      </c>
      <c r="BT35" s="5">
        <v>54.5</v>
      </c>
      <c r="BU35" s="5">
        <v>28.8</v>
      </c>
      <c r="BV35" s="5">
        <v>32.9</v>
      </c>
      <c r="BW35" s="5">
        <v>32</v>
      </c>
      <c r="BX35" s="5">
        <v>19.7</v>
      </c>
      <c r="BY35" s="5">
        <v>23.3</v>
      </c>
      <c r="BZ35" s="5">
        <v>22.5</v>
      </c>
      <c r="CA35" s="5">
        <f t="shared" si="14"/>
        <v>0.59381443298969072</v>
      </c>
      <c r="CB35" s="5">
        <f t="shared" si="15"/>
        <v>0.58540925266903909</v>
      </c>
      <c r="CC35" s="5">
        <f t="shared" si="16"/>
        <v>0.58715596330275233</v>
      </c>
      <c r="CD35" s="5">
        <v>0.40600000000000003</v>
      </c>
      <c r="CE35" s="5">
        <v>0.41499999999999998</v>
      </c>
      <c r="CF35" s="5">
        <v>0.41299999999999998</v>
      </c>
      <c r="CG35" s="5">
        <v>65</v>
      </c>
      <c r="CH35" s="5">
        <v>74.599999999999994</v>
      </c>
      <c r="CI35" s="5">
        <v>72.5</v>
      </c>
      <c r="CJ35" s="2">
        <f t="shared" si="20"/>
        <v>9.5999999999999943</v>
      </c>
      <c r="CK35" s="2">
        <f t="shared" si="21"/>
        <v>7.5</v>
      </c>
      <c r="CL35" s="2">
        <f t="shared" si="22"/>
        <v>14.769230769230761</v>
      </c>
      <c r="CM35" s="2">
        <f t="shared" si="23"/>
        <v>11.538461538461538</v>
      </c>
      <c r="CN35" s="2">
        <f t="shared" si="24"/>
        <v>74.615384615384613</v>
      </c>
      <c r="CO35" s="2">
        <f t="shared" si="25"/>
        <v>75.335120643431637</v>
      </c>
      <c r="CP35" s="2">
        <f t="shared" si="26"/>
        <v>75.172413793103445</v>
      </c>
      <c r="CQ35" s="5">
        <v>35.6</v>
      </c>
      <c r="CR35" s="5">
        <v>40.9</v>
      </c>
      <c r="CS35" s="5">
        <v>39.700000000000003</v>
      </c>
      <c r="CT35" s="2">
        <f t="shared" si="27"/>
        <v>5.2999999999999972</v>
      </c>
      <c r="CU35" s="2">
        <f t="shared" si="28"/>
        <v>4.1000000000000014</v>
      </c>
      <c r="CV35" s="2">
        <f t="shared" si="29"/>
        <v>14.887640449438194</v>
      </c>
      <c r="CW35" s="2">
        <f t="shared" si="30"/>
        <v>11.516853932584272</v>
      </c>
      <c r="CX35" s="2">
        <v>9.18</v>
      </c>
      <c r="CY35" s="2">
        <v>7.5500000000000007</v>
      </c>
      <c r="CZ35" s="2">
        <v>7.81</v>
      </c>
      <c r="DA35" s="2">
        <v>-1.629999999999999</v>
      </c>
      <c r="DB35" s="2">
        <v>-1.37</v>
      </c>
      <c r="DC35" s="2">
        <v>-17.755991285403038</v>
      </c>
      <c r="DD35" s="2">
        <v>-14.923747276688454</v>
      </c>
      <c r="DE35" s="2">
        <v>16.52</v>
      </c>
      <c r="DF35" s="2">
        <v>15.190000000000001</v>
      </c>
      <c r="DG35" s="2">
        <v>14.33</v>
      </c>
      <c r="DH35" s="2">
        <v>-1.3299999999999983</v>
      </c>
      <c r="DI35" s="2">
        <v>-2.1899999999999995</v>
      </c>
      <c r="DJ35" s="2">
        <v>-8.0508474576271087</v>
      </c>
      <c r="DK35" s="2">
        <v>-13.256658595641643</v>
      </c>
      <c r="DL35" s="2">
        <v>0</v>
      </c>
      <c r="DM35" s="2">
        <v>1</v>
      </c>
      <c r="DN35" s="2">
        <v>1</v>
      </c>
      <c r="DO35" s="2">
        <v>0</v>
      </c>
      <c r="DP35" s="2">
        <v>0</v>
      </c>
      <c r="DQ35" s="2">
        <v>0</v>
      </c>
      <c r="DR35" s="2">
        <v>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1</v>
      </c>
      <c r="EC35" s="2">
        <v>1</v>
      </c>
      <c r="ED35" s="2">
        <v>0</v>
      </c>
      <c r="EE35" s="2">
        <v>0</v>
      </c>
      <c r="EF35" s="2">
        <v>0</v>
      </c>
      <c r="EG35" s="2">
        <v>0</v>
      </c>
      <c r="EH35" s="2">
        <v>29.8</v>
      </c>
      <c r="EI35" s="2">
        <v>42.7</v>
      </c>
      <c r="EJ35" s="2">
        <v>69.789227166276348</v>
      </c>
      <c r="EK35" s="2">
        <v>29.8</v>
      </c>
      <c r="EL35" s="2">
        <v>42.7</v>
      </c>
      <c r="EM35" s="2">
        <v>69.789227166276348</v>
      </c>
      <c r="EN35" s="2">
        <v>36.53</v>
      </c>
      <c r="EO35" s="2">
        <v>42.7</v>
      </c>
      <c r="EP35" s="2">
        <v>85.550351288056206</v>
      </c>
      <c r="EQ35" s="2">
        <v>53.18</v>
      </c>
      <c r="ER35" s="2">
        <v>54.78</v>
      </c>
      <c r="ES35" s="2">
        <v>50.51</v>
      </c>
      <c r="ET35" s="2">
        <v>59.09</v>
      </c>
    </row>
    <row r="36" spans="1:150" ht="10.199999999999999" x14ac:dyDescent="0.2">
      <c r="A36" s="3" t="s">
        <v>135</v>
      </c>
      <c r="B36" s="3" t="s">
        <v>191</v>
      </c>
      <c r="C36" s="3" t="s">
        <v>194</v>
      </c>
      <c r="D36" s="2" t="s">
        <v>196</v>
      </c>
      <c r="E36" s="5">
        <v>72</v>
      </c>
      <c r="F36" s="5">
        <v>25.3</v>
      </c>
      <c r="G36" s="5" t="s">
        <v>192</v>
      </c>
      <c r="H36" s="5">
        <v>8</v>
      </c>
      <c r="I36" s="5">
        <v>8</v>
      </c>
      <c r="J36" s="5">
        <v>13</v>
      </c>
      <c r="K36" s="5">
        <v>4</v>
      </c>
      <c r="L36" s="5" t="s">
        <v>197</v>
      </c>
      <c r="M36" s="5">
        <v>13</v>
      </c>
      <c r="N36" s="5">
        <v>8</v>
      </c>
      <c r="O36" s="5">
        <f t="shared" si="17"/>
        <v>8</v>
      </c>
      <c r="P36" s="5">
        <v>21</v>
      </c>
      <c r="Q36" s="5">
        <v>0</v>
      </c>
      <c r="R36" s="5">
        <v>0</v>
      </c>
      <c r="S36" s="5">
        <v>312</v>
      </c>
      <c r="T36" s="5" t="s">
        <v>191</v>
      </c>
      <c r="U36" s="11">
        <v>163</v>
      </c>
      <c r="V36" s="11">
        <v>1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7</v>
      </c>
      <c r="AC36" s="5">
        <v>13</v>
      </c>
      <c r="AD36" s="5" t="s">
        <v>191</v>
      </c>
      <c r="AE36" s="5">
        <v>4</v>
      </c>
      <c r="AF36" s="5">
        <v>4</v>
      </c>
      <c r="AG36" s="5">
        <v>16.8</v>
      </c>
      <c r="AH36" s="5">
        <v>21.3</v>
      </c>
      <c r="AI36" s="5">
        <v>1.04</v>
      </c>
      <c r="AJ36" s="5">
        <v>1.17</v>
      </c>
      <c r="AK36" s="5">
        <v>53.1</v>
      </c>
      <c r="AL36" s="5">
        <v>42.4</v>
      </c>
      <c r="AM36" s="5">
        <v>277.5</v>
      </c>
      <c r="AN36" s="5">
        <v>186.5</v>
      </c>
      <c r="AO36" s="5">
        <v>246</v>
      </c>
      <c r="AP36" s="5">
        <v>144.5</v>
      </c>
      <c r="AQ36" s="5">
        <v>4.84</v>
      </c>
      <c r="AR36" s="5">
        <v>0.88</v>
      </c>
      <c r="AS36" s="5">
        <v>4.84</v>
      </c>
      <c r="AT36" s="5">
        <v>0.68</v>
      </c>
      <c r="AU36" s="5">
        <v>23.4</v>
      </c>
      <c r="AV36" s="2">
        <v>3.36</v>
      </c>
      <c r="AW36" s="2">
        <v>3.36</v>
      </c>
      <c r="AX36" s="2">
        <v>3.02</v>
      </c>
      <c r="AY36" s="2">
        <v>2.64</v>
      </c>
      <c r="AZ36" s="2">
        <v>2.4</v>
      </c>
      <c r="BA36" s="5">
        <v>0.23</v>
      </c>
      <c r="BB36" s="5">
        <v>0.19</v>
      </c>
      <c r="BC36" s="2">
        <v>0.2</v>
      </c>
      <c r="BD36" s="2">
        <v>0.18</v>
      </c>
      <c r="BE36" s="5">
        <v>0</v>
      </c>
      <c r="BF36" s="5">
        <v>0</v>
      </c>
      <c r="BG36" s="5">
        <v>0</v>
      </c>
      <c r="BH36" s="2">
        <v>1922</v>
      </c>
      <c r="BI36" s="2">
        <v>3402</v>
      </c>
      <c r="BJ36" s="2">
        <v>3682</v>
      </c>
      <c r="BK36" s="5">
        <v>4.5599999999999996</v>
      </c>
      <c r="BL36" s="5">
        <v>3.2</v>
      </c>
      <c r="BM36" s="5">
        <v>2.92</v>
      </c>
      <c r="BN36" s="2">
        <v>-1.3599999999999994</v>
      </c>
      <c r="BO36" s="2">
        <v>-1.6399999999999997</v>
      </c>
      <c r="BP36" s="2">
        <f t="shared" si="18"/>
        <v>-29.824561403508763</v>
      </c>
      <c r="BQ36" s="2">
        <f t="shared" si="19"/>
        <v>-35.964912280701753</v>
      </c>
      <c r="BR36" s="5">
        <v>36.6</v>
      </c>
      <c r="BS36" s="5">
        <v>36.299999999999997</v>
      </c>
      <c r="BT36" s="5">
        <v>36.700000000000003</v>
      </c>
      <c r="BU36" s="5">
        <v>21.8</v>
      </c>
      <c r="BV36" s="5">
        <v>21.3</v>
      </c>
      <c r="BW36" s="5">
        <v>21.4</v>
      </c>
      <c r="BX36" s="5">
        <v>14.8</v>
      </c>
      <c r="BY36" s="5">
        <v>15</v>
      </c>
      <c r="BZ36" s="5">
        <v>15.3</v>
      </c>
      <c r="CA36" s="5">
        <f t="shared" si="14"/>
        <v>0.59562841530054644</v>
      </c>
      <c r="CB36" s="5">
        <f t="shared" si="15"/>
        <v>0.58677685950413228</v>
      </c>
      <c r="CC36" s="5">
        <f t="shared" si="16"/>
        <v>0.5831062670299727</v>
      </c>
      <c r="CD36" s="5">
        <v>0.40400000000000003</v>
      </c>
      <c r="CE36" s="5">
        <v>0.41499999999999998</v>
      </c>
      <c r="CF36" s="5">
        <v>0.41899999999999998</v>
      </c>
      <c r="CG36" s="5">
        <v>49.2</v>
      </c>
      <c r="CH36" s="5">
        <v>48.3</v>
      </c>
      <c r="CI36" s="5">
        <v>48.8</v>
      </c>
      <c r="CJ36" s="2">
        <f t="shared" si="20"/>
        <v>-0.90000000000000568</v>
      </c>
      <c r="CK36" s="2">
        <f t="shared" si="21"/>
        <v>-0.40000000000000568</v>
      </c>
      <c r="CL36" s="2">
        <f t="shared" si="22"/>
        <v>-1.8292682926829382</v>
      </c>
      <c r="CM36" s="2">
        <f t="shared" si="23"/>
        <v>-0.81300813008131234</v>
      </c>
      <c r="CN36" s="2">
        <f t="shared" si="24"/>
        <v>74.390243902439025</v>
      </c>
      <c r="CO36" s="2">
        <f t="shared" si="25"/>
        <v>75.155279503105589</v>
      </c>
      <c r="CP36" s="2">
        <f t="shared" si="26"/>
        <v>75.204918032786892</v>
      </c>
      <c r="CQ36" s="5">
        <v>26.5</v>
      </c>
      <c r="CR36" s="5">
        <v>25.7</v>
      </c>
      <c r="CS36" s="5">
        <v>25.8</v>
      </c>
      <c r="CT36" s="2">
        <f t="shared" si="27"/>
        <v>-0.80000000000000071</v>
      </c>
      <c r="CU36" s="2">
        <f t="shared" si="28"/>
        <v>-0.69999999999999929</v>
      </c>
      <c r="CV36" s="2">
        <f t="shared" si="29"/>
        <v>-3.0188679245283048</v>
      </c>
      <c r="CW36" s="2">
        <f t="shared" si="30"/>
        <v>-2.6415094339622613</v>
      </c>
      <c r="CX36" s="2">
        <v>4.04</v>
      </c>
      <c r="CY36" s="2">
        <v>2.84</v>
      </c>
      <c r="CZ36" s="2">
        <v>2.5199999999999996</v>
      </c>
      <c r="DA36" s="2">
        <v>-1.2000000000000002</v>
      </c>
      <c r="DB36" s="2">
        <v>-1.5200000000000005</v>
      </c>
      <c r="DC36" s="2">
        <v>-29.702970297029704</v>
      </c>
      <c r="DD36" s="2">
        <v>-37.623762376237636</v>
      </c>
      <c r="DE36" s="2">
        <v>8.3500000000000014</v>
      </c>
      <c r="DF36" s="2">
        <v>6.8699999999999992</v>
      </c>
      <c r="DG36" s="2">
        <v>5.5</v>
      </c>
      <c r="DH36" s="2">
        <v>-1.4800000000000022</v>
      </c>
      <c r="DI36" s="2">
        <v>-2.8500000000000014</v>
      </c>
      <c r="DJ36" s="2">
        <v>-17.724550898203617</v>
      </c>
      <c r="DK36" s="2">
        <v>-34.131736526946113</v>
      </c>
      <c r="DL36" s="2">
        <v>0</v>
      </c>
      <c r="DM36" s="2">
        <v>1</v>
      </c>
      <c r="DN36" s="2">
        <v>1</v>
      </c>
      <c r="DO36" s="2">
        <v>1</v>
      </c>
      <c r="DP36" s="2">
        <v>1</v>
      </c>
      <c r="DQ36" s="2">
        <v>0</v>
      </c>
      <c r="DR36" s="2">
        <v>1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2</v>
      </c>
      <c r="EB36" s="2">
        <v>1</v>
      </c>
      <c r="EC36" s="2">
        <v>1</v>
      </c>
      <c r="ED36" s="2">
        <v>0</v>
      </c>
      <c r="EE36" s="2">
        <v>0</v>
      </c>
      <c r="EF36" s="2">
        <v>0</v>
      </c>
      <c r="EG36" s="2">
        <v>0</v>
      </c>
      <c r="EH36" s="2" t="s">
        <v>102</v>
      </c>
      <c r="EI36" s="2">
        <v>35.6</v>
      </c>
      <c r="EJ36" s="2" t="s">
        <v>102</v>
      </c>
      <c r="EK36" s="2" t="s">
        <v>102</v>
      </c>
      <c r="EL36" s="2">
        <v>35.6</v>
      </c>
      <c r="EM36" s="2" t="s">
        <v>102</v>
      </c>
      <c r="EN36" s="2" t="s">
        <v>102</v>
      </c>
      <c r="EO36" s="2">
        <v>35.6</v>
      </c>
      <c r="EP36" s="2" t="s">
        <v>102</v>
      </c>
      <c r="EQ36" s="2" t="s">
        <v>102</v>
      </c>
      <c r="ER36" s="2" t="s">
        <v>102</v>
      </c>
      <c r="ES36" s="2" t="s">
        <v>102</v>
      </c>
      <c r="ET36" s="2" t="s">
        <v>102</v>
      </c>
    </row>
    <row r="37" spans="1:150" ht="10.199999999999999" x14ac:dyDescent="0.2">
      <c r="A37" s="3" t="s">
        <v>136</v>
      </c>
      <c r="B37" s="3" t="s">
        <v>191</v>
      </c>
      <c r="C37" s="3" t="s">
        <v>194</v>
      </c>
      <c r="D37" s="2" t="s">
        <v>196</v>
      </c>
      <c r="E37" s="5">
        <v>63</v>
      </c>
      <c r="F37" s="5">
        <v>53</v>
      </c>
      <c r="G37" s="5" t="s">
        <v>191</v>
      </c>
      <c r="H37" s="5">
        <v>2</v>
      </c>
      <c r="I37" s="5">
        <v>4</v>
      </c>
      <c r="J37" s="5">
        <v>13</v>
      </c>
      <c r="K37" s="5">
        <v>5</v>
      </c>
      <c r="L37" s="5" t="s">
        <v>197</v>
      </c>
      <c r="M37" s="5">
        <v>9</v>
      </c>
      <c r="N37" s="5">
        <v>0</v>
      </c>
      <c r="O37" s="5">
        <f t="shared" si="17"/>
        <v>0</v>
      </c>
      <c r="P37" s="5">
        <v>9</v>
      </c>
      <c r="Q37" s="5">
        <v>0</v>
      </c>
      <c r="R37" s="5">
        <v>0</v>
      </c>
      <c r="S37" s="5">
        <v>69.5</v>
      </c>
      <c r="T37" s="5" t="s">
        <v>191</v>
      </c>
      <c r="U37" s="11">
        <v>16</v>
      </c>
      <c r="V37" s="11">
        <v>1</v>
      </c>
      <c r="W37" s="5">
        <v>0</v>
      </c>
      <c r="X37" s="5">
        <v>0</v>
      </c>
      <c r="Y37" s="5">
        <v>140.5</v>
      </c>
      <c r="Z37" s="5">
        <v>1</v>
      </c>
      <c r="AA37" s="5">
        <v>1</v>
      </c>
      <c r="AB37" s="5">
        <v>1</v>
      </c>
      <c r="AC37" s="5">
        <v>2.9</v>
      </c>
      <c r="AD37" s="5" t="s">
        <v>191</v>
      </c>
      <c r="AE37" s="5">
        <v>0</v>
      </c>
      <c r="AF37" s="5">
        <v>3</v>
      </c>
      <c r="AG37" s="5">
        <v>8.8000000000000007</v>
      </c>
      <c r="AH37" s="5">
        <v>8.1</v>
      </c>
      <c r="AI37" s="5">
        <v>0.62</v>
      </c>
      <c r="AJ37" s="5">
        <v>0.5</v>
      </c>
      <c r="AK37" s="5">
        <v>38.299999999999997</v>
      </c>
      <c r="AL37" s="5">
        <v>36.9</v>
      </c>
      <c r="AM37" s="5">
        <v>295.3</v>
      </c>
      <c r="AN37" s="5">
        <v>168.5</v>
      </c>
      <c r="AO37" s="5">
        <v>58.4</v>
      </c>
      <c r="AP37" s="5">
        <v>114</v>
      </c>
      <c r="AQ37" s="5">
        <v>4.5</v>
      </c>
      <c r="AR37" s="5">
        <v>0.1</v>
      </c>
      <c r="AS37" s="5">
        <v>0.08</v>
      </c>
      <c r="AT37" s="5">
        <v>0.08</v>
      </c>
      <c r="AU37" s="5">
        <v>29.8</v>
      </c>
      <c r="AV37" s="2">
        <v>3.38</v>
      </c>
      <c r="AW37" s="2">
        <v>3.38</v>
      </c>
      <c r="AX37" s="2">
        <v>2.0499999999999998</v>
      </c>
      <c r="AY37" s="2">
        <v>2.5499999999999998</v>
      </c>
      <c r="AZ37" s="2">
        <v>2.13</v>
      </c>
      <c r="BA37" s="5">
        <v>0</v>
      </c>
      <c r="BB37" s="5">
        <v>0</v>
      </c>
      <c r="BC37" s="2">
        <v>0</v>
      </c>
      <c r="BD37" s="2">
        <v>0</v>
      </c>
      <c r="BE37" s="5">
        <v>0</v>
      </c>
      <c r="BF37" s="5">
        <v>0</v>
      </c>
      <c r="BG37" s="5">
        <v>0</v>
      </c>
      <c r="BH37" s="2">
        <v>-4354</v>
      </c>
      <c r="BI37" s="2">
        <v>-4914</v>
      </c>
      <c r="BJ37" s="2">
        <v>-634</v>
      </c>
      <c r="BK37" s="5">
        <v>5.86</v>
      </c>
      <c r="BL37" s="5">
        <v>5.84</v>
      </c>
      <c r="BM37" s="5">
        <v>5.6</v>
      </c>
      <c r="BN37" s="2">
        <v>-2.0000000000000462E-2</v>
      </c>
      <c r="BO37" s="2">
        <v>-0.26000000000000068</v>
      </c>
      <c r="BP37" s="2">
        <f t="shared" si="18"/>
        <v>-0.3412969283276529</v>
      </c>
      <c r="BQ37" s="2">
        <f t="shared" si="19"/>
        <v>-4.4368600682593966</v>
      </c>
      <c r="BR37" s="5">
        <v>61.3</v>
      </c>
      <c r="BS37" s="5">
        <v>60.1</v>
      </c>
      <c r="BT37" s="5">
        <v>60.7</v>
      </c>
      <c r="BU37" s="5">
        <v>37.4</v>
      </c>
      <c r="BV37" s="5">
        <v>36.6</v>
      </c>
      <c r="BW37" s="5">
        <v>36.9</v>
      </c>
      <c r="BX37" s="5">
        <v>23.9</v>
      </c>
      <c r="BY37" s="5">
        <v>23.5</v>
      </c>
      <c r="BZ37" s="5">
        <v>23.8</v>
      </c>
      <c r="CA37" s="5">
        <f t="shared" si="14"/>
        <v>0.61011419249592169</v>
      </c>
      <c r="CB37" s="5">
        <f t="shared" si="15"/>
        <v>0.60898502495840268</v>
      </c>
      <c r="CC37" s="5">
        <f t="shared" si="16"/>
        <v>0.60790774299835248</v>
      </c>
      <c r="CD37" s="5">
        <v>0.38900000000000001</v>
      </c>
      <c r="CE37" s="5">
        <v>0.39200000000000002</v>
      </c>
      <c r="CF37" s="5">
        <v>0.39200000000000002</v>
      </c>
      <c r="CG37" s="5">
        <v>82.5</v>
      </c>
      <c r="CH37" s="5">
        <v>80.8</v>
      </c>
      <c r="CI37" s="5">
        <v>81.5</v>
      </c>
      <c r="CJ37" s="2">
        <f t="shared" si="20"/>
        <v>-1.7000000000000028</v>
      </c>
      <c r="CK37" s="2">
        <f t="shared" si="21"/>
        <v>-1</v>
      </c>
      <c r="CL37" s="2">
        <f t="shared" si="22"/>
        <v>-2.0606060606060641</v>
      </c>
      <c r="CM37" s="2">
        <f t="shared" si="23"/>
        <v>-1.2121212121212122</v>
      </c>
      <c r="CN37" s="2">
        <f t="shared" si="24"/>
        <v>74.303030303030297</v>
      </c>
      <c r="CO37" s="2">
        <f t="shared" si="25"/>
        <v>74.381188118811878</v>
      </c>
      <c r="CP37" s="2">
        <f t="shared" si="26"/>
        <v>74.478527607361968</v>
      </c>
      <c r="CQ37" s="5">
        <v>46.8</v>
      </c>
      <c r="CR37" s="5">
        <v>45.7</v>
      </c>
      <c r="CS37" s="5">
        <v>46.2</v>
      </c>
      <c r="CT37" s="2">
        <f t="shared" si="27"/>
        <v>-1.0999999999999943</v>
      </c>
      <c r="CU37" s="2">
        <f t="shared" si="28"/>
        <v>-0.59999999999999432</v>
      </c>
      <c r="CV37" s="2">
        <f t="shared" si="29"/>
        <v>-2.3504273504273385</v>
      </c>
      <c r="CW37" s="2">
        <f t="shared" si="30"/>
        <v>-1.2820512820512699</v>
      </c>
      <c r="CX37" s="2">
        <v>7.97</v>
      </c>
      <c r="CY37" s="2">
        <v>5.75</v>
      </c>
      <c r="CZ37" s="2">
        <v>6.31</v>
      </c>
      <c r="DA37" s="2">
        <v>-2.2199999999999998</v>
      </c>
      <c r="DB37" s="2">
        <v>-1.6600000000000001</v>
      </c>
      <c r="DC37" s="2">
        <v>-27.854454203262232</v>
      </c>
      <c r="DD37" s="2">
        <v>-20.828105395232122</v>
      </c>
      <c r="DE37" s="2">
        <v>16.309999999999999</v>
      </c>
      <c r="DF37" s="2">
        <v>14.85</v>
      </c>
      <c r="DG37" s="2">
        <v>15.14</v>
      </c>
      <c r="DH37" s="2">
        <v>-1.4599999999999991</v>
      </c>
      <c r="DI37" s="2">
        <v>-1.1699999999999982</v>
      </c>
      <c r="DJ37" s="2">
        <v>-8.9515634580012211</v>
      </c>
      <c r="DK37" s="2">
        <v>-7.1735131820968627</v>
      </c>
      <c r="DL37" s="2">
        <v>1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1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</v>
      </c>
      <c r="DY37" s="2">
        <v>0</v>
      </c>
      <c r="DZ37" s="2">
        <v>0</v>
      </c>
      <c r="EA37" s="2">
        <v>3</v>
      </c>
      <c r="EB37" s="2">
        <v>1</v>
      </c>
      <c r="EC37" s="2">
        <v>1</v>
      </c>
      <c r="ED37" s="2">
        <v>1</v>
      </c>
      <c r="EE37" s="2">
        <v>0</v>
      </c>
      <c r="EF37" s="2">
        <v>0</v>
      </c>
      <c r="EG37" s="2">
        <v>0</v>
      </c>
      <c r="EH37" s="2" t="s">
        <v>102</v>
      </c>
      <c r="EI37" s="2">
        <v>40.1</v>
      </c>
      <c r="EJ37" s="2" t="s">
        <v>102</v>
      </c>
      <c r="EK37" s="2" t="s">
        <v>102</v>
      </c>
      <c r="EL37" s="2">
        <v>40.1</v>
      </c>
      <c r="EM37" s="2" t="s">
        <v>102</v>
      </c>
      <c r="EN37" s="2" t="s">
        <v>102</v>
      </c>
      <c r="EO37" s="2">
        <v>40.1</v>
      </c>
      <c r="EP37" s="2" t="s">
        <v>102</v>
      </c>
      <c r="EQ37" s="2" t="s">
        <v>102</v>
      </c>
      <c r="ER37" s="2" t="s">
        <v>102</v>
      </c>
      <c r="ES37" s="2" t="s">
        <v>102</v>
      </c>
      <c r="ET37" s="2" t="s">
        <v>102</v>
      </c>
    </row>
    <row r="38" spans="1:150" ht="10.199999999999999" x14ac:dyDescent="0.2">
      <c r="A38" s="3" t="s">
        <v>137</v>
      </c>
      <c r="B38" s="3" t="s">
        <v>191</v>
      </c>
      <c r="C38" s="3" t="s">
        <v>194</v>
      </c>
      <c r="D38" s="2" t="s">
        <v>196</v>
      </c>
      <c r="E38" s="5">
        <v>67</v>
      </c>
      <c r="F38" s="5">
        <v>42</v>
      </c>
      <c r="G38" s="5" t="s">
        <v>191</v>
      </c>
      <c r="H38" s="5">
        <v>5</v>
      </c>
      <c r="I38" s="5">
        <v>9</v>
      </c>
      <c r="J38" s="5">
        <v>18</v>
      </c>
      <c r="K38" s="5">
        <v>6</v>
      </c>
      <c r="L38" s="5" t="s">
        <v>197</v>
      </c>
      <c r="M38" s="5">
        <v>9</v>
      </c>
      <c r="N38" s="5">
        <v>0</v>
      </c>
      <c r="O38" s="5">
        <f t="shared" si="17"/>
        <v>0</v>
      </c>
      <c r="P38" s="5">
        <v>9</v>
      </c>
      <c r="Q38" s="5">
        <v>0</v>
      </c>
      <c r="R38" s="5">
        <v>0</v>
      </c>
      <c r="S38" s="5">
        <v>223</v>
      </c>
      <c r="T38" s="5" t="s">
        <v>191</v>
      </c>
      <c r="U38" s="11">
        <v>159</v>
      </c>
      <c r="V38" s="11">
        <v>1</v>
      </c>
      <c r="W38" s="5">
        <v>0</v>
      </c>
      <c r="X38" s="5">
        <v>0</v>
      </c>
      <c r="Y38" s="5">
        <v>13</v>
      </c>
      <c r="Z38" s="5">
        <v>1</v>
      </c>
      <c r="AA38" s="5">
        <v>1</v>
      </c>
      <c r="AB38" s="5">
        <v>7</v>
      </c>
      <c r="AC38" s="5">
        <v>9.3000000000000007</v>
      </c>
      <c r="AD38" s="5" t="s">
        <v>191</v>
      </c>
      <c r="AE38" s="5">
        <v>2</v>
      </c>
      <c r="AF38" s="5">
        <v>2</v>
      </c>
      <c r="AG38" s="5">
        <v>12.1</v>
      </c>
      <c r="AH38" s="5">
        <v>13.4</v>
      </c>
      <c r="AI38" s="5">
        <v>1</v>
      </c>
      <c r="AJ38" s="5">
        <v>0.97</v>
      </c>
      <c r="AK38" s="5">
        <v>45.9</v>
      </c>
      <c r="AL38" s="5">
        <v>40.9</v>
      </c>
      <c r="AM38" s="5">
        <v>555.20000000000005</v>
      </c>
      <c r="AN38" s="5">
        <v>316.5</v>
      </c>
      <c r="AO38" s="5">
        <v>111.7</v>
      </c>
      <c r="AP38" s="5">
        <v>166.3</v>
      </c>
      <c r="AQ38" s="5">
        <v>20.399999999999999</v>
      </c>
      <c r="AR38" s="5">
        <v>2.0299999999999998</v>
      </c>
      <c r="AS38" s="5">
        <v>4.38</v>
      </c>
      <c r="AT38" s="5">
        <v>0.98</v>
      </c>
      <c r="AU38" s="5">
        <v>28.6</v>
      </c>
      <c r="AV38" s="2">
        <v>3.11</v>
      </c>
      <c r="AW38" s="2">
        <v>3.8</v>
      </c>
      <c r="AX38" s="2">
        <v>1.97</v>
      </c>
      <c r="AY38" s="2">
        <v>3.11</v>
      </c>
      <c r="AZ38" s="2">
        <v>2.23</v>
      </c>
      <c r="BA38" s="5">
        <v>1</v>
      </c>
      <c r="BB38" s="5">
        <v>0.08</v>
      </c>
      <c r="BC38" s="2">
        <v>0.11</v>
      </c>
      <c r="BD38" s="2">
        <v>0.25</v>
      </c>
      <c r="BE38" s="5">
        <v>1</v>
      </c>
      <c r="BF38" s="5">
        <v>5</v>
      </c>
      <c r="BG38" s="5">
        <v>2</v>
      </c>
      <c r="BH38" s="2">
        <v>20</v>
      </c>
      <c r="BI38" s="2">
        <v>-4320</v>
      </c>
      <c r="BJ38" s="2">
        <v>-3780</v>
      </c>
      <c r="BK38" s="5">
        <v>5.42</v>
      </c>
      <c r="BL38" s="5">
        <v>4.34</v>
      </c>
      <c r="BM38" s="5">
        <v>4.96</v>
      </c>
      <c r="BN38" s="2">
        <v>-1.08</v>
      </c>
      <c r="BO38" s="2">
        <v>-0.45999999999999996</v>
      </c>
      <c r="BP38" s="2">
        <f t="shared" si="18"/>
        <v>-19.926199261992622</v>
      </c>
      <c r="BQ38" s="2">
        <f t="shared" si="19"/>
        <v>-8.4870848708487081</v>
      </c>
      <c r="BR38" s="5">
        <v>51.3</v>
      </c>
      <c r="BS38" s="5">
        <v>51.8</v>
      </c>
      <c r="BT38" s="5">
        <v>51.4</v>
      </c>
      <c r="BU38" s="5">
        <v>31.1</v>
      </c>
      <c r="BV38" s="5">
        <v>30.9</v>
      </c>
      <c r="BW38" s="5">
        <v>30.9</v>
      </c>
      <c r="BX38" s="5">
        <v>20.2</v>
      </c>
      <c r="BY38" s="5">
        <v>20.9</v>
      </c>
      <c r="BZ38" s="5">
        <v>20.5</v>
      </c>
      <c r="CA38" s="5">
        <f t="shared" si="14"/>
        <v>0.60623781676413258</v>
      </c>
      <c r="CB38" s="5">
        <f t="shared" si="15"/>
        <v>0.59652509652509655</v>
      </c>
      <c r="CC38" s="5">
        <f t="shared" si="16"/>
        <v>0.60116731517509725</v>
      </c>
      <c r="CD38" s="5">
        <v>0.39400000000000002</v>
      </c>
      <c r="CE38" s="5">
        <v>0.40400000000000003</v>
      </c>
      <c r="CF38" s="5">
        <v>0.39900000000000002</v>
      </c>
      <c r="CG38" s="5">
        <v>69.2</v>
      </c>
      <c r="CH38" s="5">
        <v>69.7</v>
      </c>
      <c r="CI38" s="5">
        <v>69.3</v>
      </c>
      <c r="CJ38" s="2">
        <f t="shared" si="20"/>
        <v>0.5</v>
      </c>
      <c r="CK38" s="2">
        <f t="shared" si="21"/>
        <v>9.9999999999994316E-2</v>
      </c>
      <c r="CL38" s="2">
        <f t="shared" si="22"/>
        <v>0.72254335260115599</v>
      </c>
      <c r="CM38" s="2">
        <f t="shared" si="23"/>
        <v>0.14450867052022298</v>
      </c>
      <c r="CN38" s="2">
        <f t="shared" si="24"/>
        <v>74.132947976878611</v>
      </c>
      <c r="CO38" s="2">
        <f t="shared" si="25"/>
        <v>74.318507890961257</v>
      </c>
      <c r="CP38" s="2">
        <f t="shared" si="26"/>
        <v>74.170274170274169</v>
      </c>
      <c r="CQ38" s="5">
        <v>38.5</v>
      </c>
      <c r="CR38" s="5">
        <v>38.200000000000003</v>
      </c>
      <c r="CS38" s="5">
        <v>38.299999999999997</v>
      </c>
      <c r="CT38" s="2">
        <f t="shared" si="27"/>
        <v>-0.29999999999999716</v>
      </c>
      <c r="CU38" s="2">
        <f t="shared" si="28"/>
        <v>-0.20000000000000284</v>
      </c>
      <c r="CV38" s="2">
        <f t="shared" si="29"/>
        <v>-0.77922077922077182</v>
      </c>
      <c r="CW38" s="2">
        <f t="shared" si="30"/>
        <v>-0.51948051948052687</v>
      </c>
      <c r="CX38" s="2">
        <v>6.76</v>
      </c>
      <c r="CY38" s="2">
        <v>6.81</v>
      </c>
      <c r="CZ38" s="2">
        <v>4.8400000000000007</v>
      </c>
      <c r="DA38" s="2">
        <v>4.9999999999999822E-2</v>
      </c>
      <c r="DB38" s="2">
        <v>-1.919999999999999</v>
      </c>
      <c r="DC38" s="2">
        <v>0.73964497041419863</v>
      </c>
      <c r="DD38" s="2">
        <v>-28.402366863905314</v>
      </c>
      <c r="DE38" s="2">
        <v>12.34</v>
      </c>
      <c r="DF38" s="2">
        <v>11.84</v>
      </c>
      <c r="DG38" s="2">
        <v>9.49</v>
      </c>
      <c r="DH38" s="2">
        <v>-0.5</v>
      </c>
      <c r="DI38" s="2">
        <v>-2.8499999999999996</v>
      </c>
      <c r="DJ38" s="2">
        <v>-4.0518638573743919</v>
      </c>
      <c r="DK38" s="2">
        <v>-23.095623987034031</v>
      </c>
      <c r="DL38" s="2">
        <v>1</v>
      </c>
      <c r="DM38" s="2">
        <v>1</v>
      </c>
      <c r="DN38" s="2">
        <v>1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1</v>
      </c>
      <c r="DY38" s="2">
        <v>0</v>
      </c>
      <c r="DZ38" s="2">
        <v>0</v>
      </c>
      <c r="EA38" s="2">
        <v>3</v>
      </c>
      <c r="EB38" s="2">
        <v>1</v>
      </c>
      <c r="EC38" s="2">
        <v>1</v>
      </c>
      <c r="ED38" s="2">
        <v>1</v>
      </c>
      <c r="EE38" s="2">
        <v>0</v>
      </c>
      <c r="EF38" s="2">
        <v>0</v>
      </c>
      <c r="EG38" s="2">
        <v>0</v>
      </c>
      <c r="EH38" s="2" t="s">
        <v>102</v>
      </c>
      <c r="EI38" s="2">
        <v>38.299999999999997</v>
      </c>
      <c r="EJ38" s="2" t="s">
        <v>102</v>
      </c>
      <c r="EK38" s="2" t="s">
        <v>102</v>
      </c>
      <c r="EL38" s="2">
        <v>38.299999999999997</v>
      </c>
      <c r="EM38" s="2" t="s">
        <v>102</v>
      </c>
      <c r="EN38" s="2" t="s">
        <v>102</v>
      </c>
      <c r="EO38" s="2">
        <v>38.299999999999997</v>
      </c>
      <c r="EP38" s="2" t="s">
        <v>102</v>
      </c>
      <c r="EQ38" s="2" t="s">
        <v>102</v>
      </c>
      <c r="ER38" s="2" t="s">
        <v>102</v>
      </c>
      <c r="ES38" s="2" t="s">
        <v>102</v>
      </c>
      <c r="ET38" s="2" t="s">
        <v>102</v>
      </c>
    </row>
    <row r="39" spans="1:150" ht="10.199999999999999" x14ac:dyDescent="0.2">
      <c r="A39" s="3" t="s">
        <v>138</v>
      </c>
      <c r="B39" s="3" t="s">
        <v>191</v>
      </c>
      <c r="C39" s="3" t="s">
        <v>194</v>
      </c>
      <c r="D39" s="2" t="s">
        <v>196</v>
      </c>
      <c r="E39" s="5">
        <v>55</v>
      </c>
      <c r="F39" s="5">
        <v>47.6</v>
      </c>
      <c r="G39" s="5" t="s">
        <v>191</v>
      </c>
      <c r="H39" s="5">
        <v>6</v>
      </c>
      <c r="I39" s="5">
        <v>2</v>
      </c>
      <c r="J39" s="5">
        <v>7</v>
      </c>
      <c r="K39" s="5">
        <v>4</v>
      </c>
      <c r="L39" s="5" t="s">
        <v>197</v>
      </c>
      <c r="M39" s="5">
        <v>8</v>
      </c>
      <c r="N39" s="5">
        <v>0</v>
      </c>
      <c r="O39" s="5">
        <f t="shared" si="17"/>
        <v>3</v>
      </c>
      <c r="P39" s="5">
        <v>11</v>
      </c>
      <c r="Q39" s="5">
        <v>1</v>
      </c>
      <c r="R39" s="5">
        <v>1</v>
      </c>
      <c r="S39" s="5"/>
      <c r="T39" s="5" t="s">
        <v>192</v>
      </c>
      <c r="U39" s="11">
        <v>0</v>
      </c>
      <c r="V39" s="11">
        <v>0</v>
      </c>
      <c r="W39" s="5">
        <v>14</v>
      </c>
      <c r="X39" s="5">
        <v>1</v>
      </c>
      <c r="Y39" s="5">
        <v>75</v>
      </c>
      <c r="Z39" s="5">
        <v>1</v>
      </c>
      <c r="AA39" s="5">
        <v>0</v>
      </c>
      <c r="AB39" s="5">
        <v>0</v>
      </c>
      <c r="AC39" s="5">
        <v>0</v>
      </c>
      <c r="AD39" s="5" t="s">
        <v>192</v>
      </c>
      <c r="AE39" s="5">
        <v>0</v>
      </c>
      <c r="AF39" s="5">
        <v>0</v>
      </c>
      <c r="AG39" s="5">
        <v>9.1</v>
      </c>
      <c r="AH39" s="5">
        <v>9.6999999999999993</v>
      </c>
      <c r="AI39" s="5">
        <v>0.65</v>
      </c>
      <c r="AJ39" s="5">
        <v>0.7</v>
      </c>
      <c r="AK39" s="5">
        <v>77.8</v>
      </c>
      <c r="AL39" s="5">
        <v>77.8</v>
      </c>
      <c r="AM39" s="5">
        <v>38.9</v>
      </c>
      <c r="AN39" s="5">
        <v>38.9</v>
      </c>
      <c r="AO39" s="5">
        <v>6.28</v>
      </c>
      <c r="AP39" s="5">
        <v>4.07</v>
      </c>
      <c r="AQ39" s="5">
        <v>0.2</v>
      </c>
      <c r="AR39" s="5">
        <v>0.22</v>
      </c>
      <c r="AS39" s="5" t="s">
        <v>102</v>
      </c>
      <c r="AT39" s="5" t="s">
        <v>102</v>
      </c>
      <c r="AU39" s="5">
        <v>33.200000000000003</v>
      </c>
      <c r="AV39" s="2">
        <v>1.89</v>
      </c>
      <c r="AW39" s="2">
        <v>1.89</v>
      </c>
      <c r="AX39" s="2">
        <v>1.24</v>
      </c>
      <c r="AY39" s="2">
        <v>1.89</v>
      </c>
      <c r="AZ39" s="2">
        <v>1.38</v>
      </c>
      <c r="BA39" s="5">
        <v>0</v>
      </c>
      <c r="BB39" s="5">
        <v>0</v>
      </c>
      <c r="BC39" s="2">
        <v>0</v>
      </c>
      <c r="BD39" s="2">
        <v>0</v>
      </c>
      <c r="BE39" s="5">
        <v>0</v>
      </c>
      <c r="BF39" s="5">
        <v>0</v>
      </c>
      <c r="BG39" s="5">
        <v>0</v>
      </c>
      <c r="BH39" s="2">
        <v>-3130</v>
      </c>
      <c r="BI39" s="2">
        <v>-4380</v>
      </c>
      <c r="BJ39" s="2">
        <v>-4630</v>
      </c>
      <c r="BK39" s="5">
        <v>4.96</v>
      </c>
      <c r="BL39" s="5">
        <v>4.92</v>
      </c>
      <c r="BM39" s="5">
        <v>5.28</v>
      </c>
      <c r="BN39" s="2">
        <v>-4.0000000000000036E-2</v>
      </c>
      <c r="BO39" s="2">
        <v>0.32000000000000028</v>
      </c>
      <c r="BP39" s="2">
        <f t="shared" si="18"/>
        <v>-0.80645161290322653</v>
      </c>
      <c r="BQ39" s="2">
        <f t="shared" si="19"/>
        <v>6.4516129032258123</v>
      </c>
      <c r="BR39" s="5">
        <v>49.8</v>
      </c>
      <c r="BS39" s="5">
        <v>48.3</v>
      </c>
      <c r="BT39" s="5">
        <v>46.4</v>
      </c>
      <c r="BU39" s="5">
        <v>29.8</v>
      </c>
      <c r="BV39" s="5">
        <v>29.2</v>
      </c>
      <c r="BW39" s="5">
        <v>28</v>
      </c>
      <c r="BX39" s="5">
        <v>20</v>
      </c>
      <c r="BY39" s="5">
        <v>19.100000000000001</v>
      </c>
      <c r="BZ39" s="5">
        <v>18.399999999999999</v>
      </c>
      <c r="CA39" s="5">
        <f t="shared" si="14"/>
        <v>0.59839357429718876</v>
      </c>
      <c r="CB39" s="5">
        <f t="shared" si="15"/>
        <v>0.60455486542443071</v>
      </c>
      <c r="CC39" s="5">
        <f t="shared" si="16"/>
        <v>0.60344827586206895</v>
      </c>
      <c r="CD39" s="5">
        <v>0.40200000000000002</v>
      </c>
      <c r="CE39" s="5">
        <v>0.39600000000000002</v>
      </c>
      <c r="CF39" s="5">
        <v>0.39800000000000002</v>
      </c>
      <c r="CG39" s="5">
        <v>66.599999999999994</v>
      </c>
      <c r="CH39" s="5">
        <v>64.599999999999994</v>
      </c>
      <c r="CI39" s="5">
        <v>62.3</v>
      </c>
      <c r="CJ39" s="2">
        <f t="shared" si="20"/>
        <v>-2</v>
      </c>
      <c r="CK39" s="2">
        <f t="shared" si="21"/>
        <v>-4.2999999999999972</v>
      </c>
      <c r="CL39" s="2">
        <f t="shared" si="22"/>
        <v>-3.0030030030030033</v>
      </c>
      <c r="CM39" s="2">
        <f t="shared" si="23"/>
        <v>-6.4564564564564524</v>
      </c>
      <c r="CN39" s="2">
        <f t="shared" si="24"/>
        <v>74.774774774774784</v>
      </c>
      <c r="CO39" s="2">
        <f t="shared" si="25"/>
        <v>74.767801857585141</v>
      </c>
      <c r="CP39" s="2">
        <f t="shared" si="26"/>
        <v>74.478330658105946</v>
      </c>
      <c r="CQ39" s="5">
        <v>36.799999999999997</v>
      </c>
      <c r="CR39" s="5">
        <v>36</v>
      </c>
      <c r="CS39" s="5">
        <v>34.5</v>
      </c>
      <c r="CT39" s="2">
        <f t="shared" si="27"/>
        <v>-0.79999999999999716</v>
      </c>
      <c r="CU39" s="2">
        <f t="shared" si="28"/>
        <v>-2.2999999999999972</v>
      </c>
      <c r="CV39" s="2">
        <f t="shared" si="29"/>
        <v>-2.1739130434782532</v>
      </c>
      <c r="CW39" s="2">
        <f t="shared" si="30"/>
        <v>-6.2499999999999929</v>
      </c>
      <c r="CX39" s="2">
        <v>6.1400000000000006</v>
      </c>
      <c r="CY39" s="2">
        <v>6.42</v>
      </c>
      <c r="CZ39" s="2">
        <v>6.29</v>
      </c>
      <c r="DA39" s="2">
        <v>0.27999999999999936</v>
      </c>
      <c r="DB39" s="2">
        <v>0.14999999999999947</v>
      </c>
      <c r="DC39" s="2">
        <v>4.5602605863192078</v>
      </c>
      <c r="DD39" s="2">
        <v>2.4429967426710011</v>
      </c>
      <c r="DE39" s="2">
        <v>13.190000000000001</v>
      </c>
      <c r="DF39" s="2">
        <v>13.76</v>
      </c>
      <c r="DG39" s="2">
        <v>12.79</v>
      </c>
      <c r="DH39" s="2">
        <v>0.56999999999999851</v>
      </c>
      <c r="DI39" s="2">
        <v>-0.40000000000000213</v>
      </c>
      <c r="DJ39" s="2">
        <v>4.3214556482183353</v>
      </c>
      <c r="DK39" s="2">
        <v>-3.0326004548900842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</v>
      </c>
      <c r="EB39" s="2">
        <v>0</v>
      </c>
      <c r="EC39" s="2">
        <v>1</v>
      </c>
      <c r="ED39" s="2">
        <v>0</v>
      </c>
      <c r="EE39" s="2">
        <v>0</v>
      </c>
      <c r="EF39" s="2">
        <v>0</v>
      </c>
      <c r="EG39" s="2">
        <v>0</v>
      </c>
      <c r="EH39" s="2">
        <v>29.3</v>
      </c>
      <c r="EI39" s="2">
        <v>42.7</v>
      </c>
      <c r="EJ39" s="2">
        <v>68.618266978922719</v>
      </c>
      <c r="EK39" s="2">
        <v>29.3</v>
      </c>
      <c r="EL39" s="2">
        <v>42.7</v>
      </c>
      <c r="EM39" s="2">
        <v>68.618266978922719</v>
      </c>
      <c r="EN39" s="2">
        <v>27.77</v>
      </c>
      <c r="EO39" s="2">
        <v>42.7</v>
      </c>
      <c r="EP39" s="2">
        <v>65.035128805620602</v>
      </c>
      <c r="EQ39" s="2" t="s">
        <v>102</v>
      </c>
      <c r="ER39" s="2" t="s">
        <v>102</v>
      </c>
      <c r="ES39" s="2" t="s">
        <v>102</v>
      </c>
      <c r="ET39" s="2" t="s">
        <v>102</v>
      </c>
    </row>
    <row r="40" spans="1:150" ht="10.199999999999999" x14ac:dyDescent="0.2">
      <c r="A40" s="3" t="s">
        <v>139</v>
      </c>
      <c r="B40" s="3" t="s">
        <v>191</v>
      </c>
      <c r="C40" s="3" t="s">
        <v>194</v>
      </c>
      <c r="D40" s="2" t="s">
        <v>196</v>
      </c>
      <c r="E40" s="5">
        <v>62</v>
      </c>
      <c r="F40" s="5">
        <v>42.3</v>
      </c>
      <c r="G40" s="5" t="s">
        <v>191</v>
      </c>
      <c r="H40" s="5">
        <v>5</v>
      </c>
      <c r="I40" s="5">
        <v>3</v>
      </c>
      <c r="J40" s="5">
        <v>13</v>
      </c>
      <c r="K40" s="5">
        <v>2</v>
      </c>
      <c r="L40" s="5" t="s">
        <v>197</v>
      </c>
      <c r="M40" s="5">
        <v>37</v>
      </c>
      <c r="N40" s="5">
        <v>0</v>
      </c>
      <c r="O40" s="5">
        <f t="shared" si="17"/>
        <v>0</v>
      </c>
      <c r="P40" s="5">
        <v>37</v>
      </c>
      <c r="Q40" s="5">
        <v>1</v>
      </c>
      <c r="R40" s="5">
        <v>1</v>
      </c>
      <c r="S40" s="5">
        <v>583</v>
      </c>
      <c r="T40" s="5" t="s">
        <v>191</v>
      </c>
      <c r="U40" s="11">
        <v>151</v>
      </c>
      <c r="V40" s="11">
        <v>1</v>
      </c>
      <c r="W40" s="5">
        <v>0</v>
      </c>
      <c r="X40" s="5">
        <v>0</v>
      </c>
      <c r="Y40" s="5">
        <v>1</v>
      </c>
      <c r="Z40" s="5">
        <v>0</v>
      </c>
      <c r="AA40" s="5">
        <v>1</v>
      </c>
      <c r="AB40" s="5">
        <v>7</v>
      </c>
      <c r="AC40" s="5">
        <v>12.3</v>
      </c>
      <c r="AD40" s="5" t="s">
        <v>191</v>
      </c>
      <c r="AE40" s="5">
        <v>2</v>
      </c>
      <c r="AF40" s="5">
        <v>3</v>
      </c>
      <c r="AG40" s="5">
        <v>3.9</v>
      </c>
      <c r="AH40" s="5">
        <v>4.9000000000000004</v>
      </c>
      <c r="AI40" s="5">
        <v>0.68</v>
      </c>
      <c r="AJ40" s="5">
        <v>1.22</v>
      </c>
      <c r="AK40" s="5">
        <v>34.1</v>
      </c>
      <c r="AL40" s="5">
        <v>34.1</v>
      </c>
      <c r="AM40" s="5">
        <v>298.2</v>
      </c>
      <c r="AN40" s="5">
        <v>298.2</v>
      </c>
      <c r="AO40" s="5">
        <v>69.7</v>
      </c>
      <c r="AP40" s="5">
        <v>127.8</v>
      </c>
      <c r="AQ40" s="5">
        <v>0.97</v>
      </c>
      <c r="AR40" s="5">
        <v>0.52</v>
      </c>
      <c r="AS40" s="5">
        <v>0.47</v>
      </c>
      <c r="AT40" s="5">
        <v>0.55000000000000004</v>
      </c>
      <c r="AU40" s="5">
        <v>25.7</v>
      </c>
      <c r="AV40" s="2">
        <v>8.93</v>
      </c>
      <c r="AW40" s="2">
        <v>8.93</v>
      </c>
      <c r="AX40" s="2">
        <v>8.93</v>
      </c>
      <c r="AY40" s="2">
        <v>3.89</v>
      </c>
      <c r="AZ40" s="2">
        <v>2.61</v>
      </c>
      <c r="BA40" s="5">
        <v>0.1</v>
      </c>
      <c r="BB40" s="5">
        <v>0</v>
      </c>
      <c r="BC40" s="2">
        <v>0.03</v>
      </c>
      <c r="BD40" s="2">
        <v>0</v>
      </c>
      <c r="BE40" s="5">
        <v>0</v>
      </c>
      <c r="BF40" s="5">
        <v>0</v>
      </c>
      <c r="BG40" s="5">
        <v>0</v>
      </c>
      <c r="BH40" s="2">
        <v>2530</v>
      </c>
      <c r="BI40" s="2">
        <v>990</v>
      </c>
      <c r="BJ40" s="2">
        <v>3905</v>
      </c>
      <c r="BK40" s="5">
        <v>5.7</v>
      </c>
      <c r="BL40" s="5">
        <v>5.04</v>
      </c>
      <c r="BM40" s="5">
        <v>4.72</v>
      </c>
      <c r="BN40" s="2">
        <v>-0.66000000000000014</v>
      </c>
      <c r="BO40" s="2">
        <v>-0.98000000000000043</v>
      </c>
      <c r="BP40" s="2">
        <f t="shared" si="18"/>
        <v>-11.578947368421055</v>
      </c>
      <c r="BQ40" s="2">
        <f t="shared" si="19"/>
        <v>-17.192982456140356</v>
      </c>
      <c r="BR40" s="5">
        <v>54.3</v>
      </c>
      <c r="BS40" s="5">
        <v>55</v>
      </c>
      <c r="BT40" s="5">
        <v>54.9</v>
      </c>
      <c r="BU40" s="5">
        <v>33.299999999999997</v>
      </c>
      <c r="BV40" s="5">
        <v>33.299999999999997</v>
      </c>
      <c r="BW40" s="5">
        <v>33.200000000000003</v>
      </c>
      <c r="BX40" s="5">
        <v>21</v>
      </c>
      <c r="BY40" s="5">
        <v>21.7</v>
      </c>
      <c r="BZ40" s="5">
        <v>21.7</v>
      </c>
      <c r="CA40" s="5">
        <f t="shared" si="14"/>
        <v>0.61325966850828728</v>
      </c>
      <c r="CB40" s="5">
        <f t="shared" si="15"/>
        <v>0.60545454545454536</v>
      </c>
      <c r="CC40" s="5">
        <f t="shared" si="16"/>
        <v>0.60473588342440809</v>
      </c>
      <c r="CD40" s="5">
        <v>0.38500000000000001</v>
      </c>
      <c r="CE40" s="5">
        <v>0.39400000000000002</v>
      </c>
      <c r="CF40" s="5">
        <v>0.39600000000000002</v>
      </c>
      <c r="CG40" s="5">
        <v>73.3</v>
      </c>
      <c r="CH40" s="5">
        <v>73.8</v>
      </c>
      <c r="CI40" s="5">
        <v>73.8</v>
      </c>
      <c r="CJ40" s="2">
        <f t="shared" si="20"/>
        <v>0.5</v>
      </c>
      <c r="CK40" s="2">
        <f t="shared" si="21"/>
        <v>0.5</v>
      </c>
      <c r="CL40" s="2">
        <f t="shared" si="22"/>
        <v>0.68212824010914053</v>
      </c>
      <c r="CM40" s="2">
        <f t="shared" si="23"/>
        <v>0.68212824010914053</v>
      </c>
      <c r="CN40" s="2">
        <f t="shared" si="24"/>
        <v>74.079126875852666</v>
      </c>
      <c r="CO40" s="2">
        <f t="shared" si="25"/>
        <v>74.525745257452584</v>
      </c>
      <c r="CP40" s="2">
        <f t="shared" si="26"/>
        <v>74.390243902439025</v>
      </c>
      <c r="CQ40" s="5">
        <v>41.5</v>
      </c>
      <c r="CR40" s="5">
        <v>41.5</v>
      </c>
      <c r="CS40" s="5">
        <v>41.3</v>
      </c>
      <c r="CT40" s="2">
        <f t="shared" si="27"/>
        <v>0</v>
      </c>
      <c r="CU40" s="2">
        <f t="shared" si="28"/>
        <v>-0.20000000000000284</v>
      </c>
      <c r="CV40" s="2">
        <f t="shared" si="29"/>
        <v>0</v>
      </c>
      <c r="CW40" s="2">
        <f t="shared" si="30"/>
        <v>-0.48192771084338032</v>
      </c>
      <c r="CX40" s="2">
        <v>5</v>
      </c>
      <c r="CY40" s="2">
        <v>4.83</v>
      </c>
      <c r="CZ40" s="2">
        <v>4.59</v>
      </c>
      <c r="DA40" s="2">
        <v>-0.16999999999999993</v>
      </c>
      <c r="DB40" s="2">
        <v>-0.41000000000000014</v>
      </c>
      <c r="DC40" s="2">
        <v>-3.3999999999999986</v>
      </c>
      <c r="DD40" s="2">
        <v>-8.2000000000000028</v>
      </c>
      <c r="DE40" s="2">
        <v>11.72</v>
      </c>
      <c r="DF40" s="2">
        <v>11.72</v>
      </c>
      <c r="DG40" s="2">
        <v>11.09</v>
      </c>
      <c r="DH40" s="2">
        <v>0</v>
      </c>
      <c r="DI40" s="2">
        <v>-0.63000000000000078</v>
      </c>
      <c r="DJ40" s="2">
        <v>0</v>
      </c>
      <c r="DK40" s="2">
        <v>-5.3754266211604156</v>
      </c>
      <c r="DL40" s="2">
        <v>0</v>
      </c>
      <c r="DM40" s="2">
        <v>1</v>
      </c>
      <c r="DN40" s="2">
        <v>1</v>
      </c>
      <c r="DO40" s="2">
        <v>0</v>
      </c>
      <c r="DP40" s="2">
        <v>0</v>
      </c>
      <c r="DQ40" s="2">
        <v>0</v>
      </c>
      <c r="DR40" s="2">
        <v>1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1</v>
      </c>
      <c r="DY40" s="2">
        <v>0</v>
      </c>
      <c r="DZ40" s="2">
        <v>1</v>
      </c>
      <c r="EA40" s="2">
        <v>4</v>
      </c>
      <c r="EB40" s="2">
        <v>1</v>
      </c>
      <c r="EC40" s="2">
        <v>1</v>
      </c>
      <c r="ED40" s="2">
        <v>1</v>
      </c>
      <c r="EE40" s="2">
        <v>0</v>
      </c>
      <c r="EF40" s="2">
        <v>0</v>
      </c>
      <c r="EG40" s="2">
        <v>1</v>
      </c>
      <c r="EH40" s="2">
        <v>7.8</v>
      </c>
      <c r="EI40" s="2">
        <v>40.1</v>
      </c>
      <c r="EJ40" s="2">
        <v>19.451371571072318</v>
      </c>
      <c r="EK40" s="2">
        <v>7.83</v>
      </c>
      <c r="EL40" s="2">
        <v>40.1</v>
      </c>
      <c r="EM40" s="2">
        <v>19.526184538653364</v>
      </c>
      <c r="EN40" s="2">
        <v>9.17</v>
      </c>
      <c r="EO40" s="2">
        <v>40.1</v>
      </c>
      <c r="EP40" s="2">
        <v>22.867830423940148</v>
      </c>
      <c r="EQ40" s="2">
        <v>55.98</v>
      </c>
      <c r="ER40" s="2">
        <v>51.44</v>
      </c>
      <c r="ES40" s="2">
        <v>25.78</v>
      </c>
      <c r="ET40" s="2">
        <v>63.98</v>
      </c>
    </row>
    <row r="41" spans="1:150" ht="10.199999999999999" x14ac:dyDescent="0.2">
      <c r="A41" s="3" t="s">
        <v>140</v>
      </c>
      <c r="B41" s="3" t="s">
        <v>191</v>
      </c>
      <c r="C41" s="3" t="s">
        <v>194</v>
      </c>
      <c r="D41" s="2" t="s">
        <v>196</v>
      </c>
      <c r="E41" s="5">
        <v>47</v>
      </c>
      <c r="F41" s="5">
        <v>30.2</v>
      </c>
      <c r="G41" s="5" t="s">
        <v>191</v>
      </c>
      <c r="H41" s="5">
        <v>2</v>
      </c>
      <c r="I41" s="5">
        <v>2</v>
      </c>
      <c r="J41" s="5">
        <v>7</v>
      </c>
      <c r="K41" s="5">
        <v>3</v>
      </c>
      <c r="L41" s="5" t="s">
        <v>197</v>
      </c>
      <c r="M41" s="5">
        <v>7</v>
      </c>
      <c r="N41" s="5">
        <v>8</v>
      </c>
      <c r="O41" s="5">
        <f t="shared" si="17"/>
        <v>22</v>
      </c>
      <c r="P41" s="5">
        <v>29</v>
      </c>
      <c r="Q41" s="5">
        <v>1</v>
      </c>
      <c r="R41" s="5">
        <v>1</v>
      </c>
      <c r="S41" s="5"/>
      <c r="T41" s="5" t="s">
        <v>192</v>
      </c>
      <c r="U41" s="11">
        <v>0</v>
      </c>
      <c r="V41" s="11">
        <v>0</v>
      </c>
      <c r="W41" s="5">
        <v>0</v>
      </c>
      <c r="X41" s="5">
        <v>0</v>
      </c>
      <c r="Y41" s="5">
        <v>105</v>
      </c>
      <c r="Z41" s="5">
        <v>1</v>
      </c>
      <c r="AA41" s="5">
        <v>0</v>
      </c>
      <c r="AB41" s="5">
        <v>0</v>
      </c>
      <c r="AC41" s="5">
        <v>0</v>
      </c>
      <c r="AD41" s="5" t="s">
        <v>192</v>
      </c>
      <c r="AE41" s="5">
        <v>0</v>
      </c>
      <c r="AF41" s="5">
        <v>0</v>
      </c>
      <c r="AG41" s="5">
        <v>22.4</v>
      </c>
      <c r="AH41" s="5">
        <v>22.4</v>
      </c>
      <c r="AI41" s="5">
        <v>1.4</v>
      </c>
      <c r="AJ41" s="5">
        <v>1.4</v>
      </c>
      <c r="AK41" s="5">
        <v>61.6</v>
      </c>
      <c r="AL41" s="5">
        <v>61.6</v>
      </c>
      <c r="AM41" s="5">
        <v>116.5</v>
      </c>
      <c r="AN41" s="5">
        <v>116.5</v>
      </c>
      <c r="AO41" s="5">
        <v>17.600000000000001</v>
      </c>
      <c r="AP41" s="5">
        <v>16.600000000000001</v>
      </c>
      <c r="AQ41" s="5">
        <v>0.05</v>
      </c>
      <c r="AR41" s="5">
        <v>0.05</v>
      </c>
      <c r="AS41" s="5" t="s">
        <v>102</v>
      </c>
      <c r="AT41" s="5" t="s">
        <v>102</v>
      </c>
      <c r="AU41" s="5">
        <v>28.6</v>
      </c>
      <c r="AV41" s="2">
        <v>1.95</v>
      </c>
      <c r="AW41" s="2">
        <v>1.95</v>
      </c>
      <c r="AX41" s="2">
        <v>1.26</v>
      </c>
      <c r="AY41" s="2">
        <v>1.79</v>
      </c>
      <c r="AZ41" s="2">
        <v>1.39</v>
      </c>
      <c r="BA41" s="5">
        <v>0</v>
      </c>
      <c r="BB41" s="5">
        <v>0</v>
      </c>
      <c r="BC41" s="2">
        <v>0</v>
      </c>
      <c r="BD41" s="2">
        <v>0</v>
      </c>
      <c r="BE41" s="5">
        <v>0</v>
      </c>
      <c r="BF41" s="5">
        <v>0</v>
      </c>
      <c r="BG41" s="5">
        <v>0</v>
      </c>
      <c r="BH41" s="2">
        <v>-2475</v>
      </c>
      <c r="BI41" s="2">
        <v>-3745</v>
      </c>
      <c r="BJ41" s="2">
        <v>-3745</v>
      </c>
      <c r="BK41" s="2">
        <v>7.04</v>
      </c>
      <c r="BL41" s="2">
        <v>7.14</v>
      </c>
      <c r="BM41" s="2">
        <v>7.34</v>
      </c>
      <c r="BN41" s="2">
        <v>9.9999999999999645E-2</v>
      </c>
      <c r="BO41" s="2">
        <v>0.29999999999999982</v>
      </c>
      <c r="BP41" s="2">
        <f t="shared" si="18"/>
        <v>1.4204545454545403</v>
      </c>
      <c r="BQ41" s="2">
        <f t="shared" si="19"/>
        <v>4.261363636363634</v>
      </c>
      <c r="BR41" s="5">
        <v>50.3</v>
      </c>
      <c r="BS41" s="5">
        <v>50.9</v>
      </c>
      <c r="BT41" s="5">
        <v>50</v>
      </c>
      <c r="BU41" s="5">
        <v>31.5</v>
      </c>
      <c r="BV41" s="5">
        <v>31.9</v>
      </c>
      <c r="BW41" s="5">
        <v>31.5</v>
      </c>
      <c r="BX41" s="5">
        <v>18.8</v>
      </c>
      <c r="BY41" s="5">
        <v>19</v>
      </c>
      <c r="BZ41" s="5">
        <v>18.5</v>
      </c>
      <c r="CA41" s="5">
        <f t="shared" si="14"/>
        <v>0.62624254473161034</v>
      </c>
      <c r="CB41" s="5">
        <f t="shared" si="15"/>
        <v>0.62671905697445973</v>
      </c>
      <c r="CC41" s="5">
        <f t="shared" si="16"/>
        <v>0.63</v>
      </c>
      <c r="CD41" s="5">
        <v>0.374</v>
      </c>
      <c r="CE41" s="5">
        <v>0.373</v>
      </c>
      <c r="CF41" s="5">
        <v>0.37</v>
      </c>
      <c r="CG41" s="5">
        <v>68.400000000000006</v>
      </c>
      <c r="CH41" s="5">
        <v>69.400000000000006</v>
      </c>
      <c r="CI41" s="5">
        <v>68.2</v>
      </c>
      <c r="CJ41" s="2">
        <f t="shared" si="20"/>
        <v>1</v>
      </c>
      <c r="CK41" s="2">
        <f t="shared" si="21"/>
        <v>-0.20000000000000284</v>
      </c>
      <c r="CL41" s="2">
        <f t="shared" si="22"/>
        <v>1.4619883040935671</v>
      </c>
      <c r="CM41" s="2">
        <f t="shared" si="23"/>
        <v>-0.2923976608187176</v>
      </c>
      <c r="CN41" s="2">
        <f t="shared" si="24"/>
        <v>73.53801169590642</v>
      </c>
      <c r="CO41" s="2">
        <f t="shared" si="25"/>
        <v>73.342939481268004</v>
      </c>
      <c r="CP41" s="2">
        <f t="shared" si="26"/>
        <v>73.313782991202345</v>
      </c>
      <c r="CQ41" s="5">
        <v>39</v>
      </c>
      <c r="CR41" s="5">
        <v>39.6</v>
      </c>
      <c r="CS41" s="5">
        <v>39</v>
      </c>
      <c r="CT41" s="2">
        <f t="shared" si="27"/>
        <v>0.60000000000000142</v>
      </c>
      <c r="CU41" s="2">
        <f t="shared" si="28"/>
        <v>0</v>
      </c>
      <c r="CV41" s="2">
        <f t="shared" si="29"/>
        <v>1.5384615384615421</v>
      </c>
      <c r="CW41" s="2">
        <f t="shared" si="30"/>
        <v>0</v>
      </c>
      <c r="CX41" s="2">
        <v>6.45</v>
      </c>
      <c r="CY41" s="2">
        <v>6.11</v>
      </c>
      <c r="CZ41" s="2">
        <v>6.24</v>
      </c>
      <c r="DA41" s="2">
        <v>-0.33999999999999986</v>
      </c>
      <c r="DB41" s="2">
        <v>-0.20999999999999996</v>
      </c>
      <c r="DC41" s="2">
        <v>-5.2713178294573622</v>
      </c>
      <c r="DD41" s="2">
        <v>-3.2558139534883717</v>
      </c>
      <c r="DE41" s="2">
        <v>14.18</v>
      </c>
      <c r="DF41" s="2">
        <v>13.55</v>
      </c>
      <c r="DG41" s="2">
        <v>13.080000000000002</v>
      </c>
      <c r="DH41" s="2">
        <v>-0.62999999999999901</v>
      </c>
      <c r="DI41" s="2">
        <v>-1.0999999999999979</v>
      </c>
      <c r="DJ41" s="2">
        <v>-4.4428772919605004</v>
      </c>
      <c r="DK41" s="2">
        <v>-7.7574047954865861</v>
      </c>
      <c r="DL41" s="2">
        <v>1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1</v>
      </c>
      <c r="EB41" s="2">
        <v>0</v>
      </c>
      <c r="EC41" s="2">
        <v>1</v>
      </c>
      <c r="ED41" s="2">
        <v>0</v>
      </c>
      <c r="EE41" s="2">
        <v>0</v>
      </c>
      <c r="EF41" s="2">
        <v>0</v>
      </c>
      <c r="EG41" s="2">
        <v>0</v>
      </c>
      <c r="EH41" s="2">
        <v>46.8</v>
      </c>
      <c r="EI41" s="2">
        <v>45.6</v>
      </c>
      <c r="EJ41" s="2">
        <v>102.63157894736842</v>
      </c>
      <c r="EK41" s="2">
        <v>46.83</v>
      </c>
      <c r="EL41" s="2">
        <v>45.6</v>
      </c>
      <c r="EM41" s="2">
        <v>102.69736842105263</v>
      </c>
      <c r="EN41" s="2">
        <v>40.07</v>
      </c>
      <c r="EO41" s="2">
        <v>45.6</v>
      </c>
      <c r="EP41" s="2">
        <v>87.872807017543863</v>
      </c>
      <c r="EQ41" s="2">
        <v>56.98</v>
      </c>
      <c r="ER41" s="2">
        <v>57.56</v>
      </c>
      <c r="ES41" s="2">
        <v>59.87</v>
      </c>
      <c r="ET41" s="2">
        <v>58.84</v>
      </c>
    </row>
    <row r="42" spans="1:150" ht="10.199999999999999" x14ac:dyDescent="0.2">
      <c r="A42" s="3" t="s">
        <v>141</v>
      </c>
      <c r="B42" s="3" t="s">
        <v>191</v>
      </c>
      <c r="C42" s="3" t="s">
        <v>193</v>
      </c>
      <c r="D42" s="2" t="s">
        <v>196</v>
      </c>
      <c r="E42" s="5">
        <v>57</v>
      </c>
      <c r="F42" s="5">
        <v>31.2</v>
      </c>
      <c r="G42" s="5" t="s">
        <v>191</v>
      </c>
      <c r="H42" s="5">
        <v>5</v>
      </c>
      <c r="I42" s="5">
        <v>2</v>
      </c>
      <c r="J42" s="5">
        <v>10</v>
      </c>
      <c r="K42" s="5">
        <v>5</v>
      </c>
      <c r="L42" s="5" t="s">
        <v>197</v>
      </c>
      <c r="M42" s="5">
        <v>10</v>
      </c>
      <c r="N42" s="5">
        <v>0</v>
      </c>
      <c r="O42" s="5">
        <f t="shared" si="17"/>
        <v>6</v>
      </c>
      <c r="P42" s="5">
        <v>16</v>
      </c>
      <c r="Q42" s="5">
        <v>1</v>
      </c>
      <c r="R42" s="5">
        <v>1</v>
      </c>
      <c r="S42" s="5"/>
      <c r="T42" s="5" t="s">
        <v>192</v>
      </c>
      <c r="U42" s="11">
        <v>0</v>
      </c>
      <c r="V42" s="11">
        <v>0</v>
      </c>
      <c r="W42" s="5">
        <v>0</v>
      </c>
      <c r="X42" s="5">
        <v>0</v>
      </c>
      <c r="Y42" s="5">
        <v>177</v>
      </c>
      <c r="Z42" s="2">
        <v>1</v>
      </c>
      <c r="AA42" s="5">
        <v>0</v>
      </c>
      <c r="AB42" s="5">
        <v>0</v>
      </c>
      <c r="AC42" s="5">
        <v>0</v>
      </c>
      <c r="AD42" s="5" t="s">
        <v>192</v>
      </c>
      <c r="AE42" s="5">
        <v>0</v>
      </c>
      <c r="AF42" s="5">
        <v>0</v>
      </c>
      <c r="AG42" s="5">
        <v>14.9</v>
      </c>
      <c r="AH42" s="5">
        <v>19</v>
      </c>
      <c r="AI42" s="5">
        <v>1.03</v>
      </c>
      <c r="AJ42" s="5">
        <v>1.28</v>
      </c>
      <c r="AK42" s="5">
        <v>63</v>
      </c>
      <c r="AL42" s="5">
        <v>63</v>
      </c>
      <c r="AM42" s="5">
        <v>208.6</v>
      </c>
      <c r="AN42" s="5">
        <v>183.1</v>
      </c>
      <c r="AO42" s="5">
        <v>103.5</v>
      </c>
      <c r="AP42" s="5">
        <v>30.1</v>
      </c>
      <c r="AQ42" s="5">
        <v>0.08</v>
      </c>
      <c r="AR42" s="5">
        <v>7.0000000000000007E-2</v>
      </c>
      <c r="AS42" s="5" t="s">
        <v>102</v>
      </c>
      <c r="AT42" s="5" t="s">
        <v>102</v>
      </c>
      <c r="AU42" s="5">
        <v>30.3</v>
      </c>
      <c r="AV42" s="2">
        <v>3.4</v>
      </c>
      <c r="AW42" s="2">
        <v>3.4</v>
      </c>
      <c r="AX42" s="2">
        <v>2.06</v>
      </c>
      <c r="AY42" s="2">
        <v>2.1</v>
      </c>
      <c r="AZ42" s="2">
        <v>3.4</v>
      </c>
      <c r="BA42" s="5">
        <v>0</v>
      </c>
      <c r="BB42" s="5">
        <v>0</v>
      </c>
      <c r="BC42" s="2">
        <v>0</v>
      </c>
      <c r="BD42" s="2">
        <v>0</v>
      </c>
      <c r="BE42" s="5">
        <v>0</v>
      </c>
      <c r="BF42" s="5">
        <v>0</v>
      </c>
      <c r="BG42" s="5">
        <v>0</v>
      </c>
      <c r="BH42" s="2">
        <v>-3532</v>
      </c>
      <c r="BI42" s="2">
        <v>-4982</v>
      </c>
      <c r="BJ42" s="2">
        <v>-9307</v>
      </c>
      <c r="BK42" s="5">
        <v>5.94</v>
      </c>
      <c r="BL42" s="5">
        <v>5.72</v>
      </c>
      <c r="BM42" s="5">
        <v>5.8</v>
      </c>
      <c r="BN42" s="2">
        <v>-0.22000000000000064</v>
      </c>
      <c r="BO42" s="2">
        <v>-0.14000000000000057</v>
      </c>
      <c r="BP42" s="2">
        <f t="shared" si="18"/>
        <v>-3.7037037037037144</v>
      </c>
      <c r="BQ42" s="2">
        <f t="shared" si="19"/>
        <v>-2.3569023569023662</v>
      </c>
      <c r="BR42" s="5">
        <v>40.6</v>
      </c>
      <c r="BS42" s="5">
        <v>38.700000000000003</v>
      </c>
      <c r="BT42" s="5">
        <v>37.299999999999997</v>
      </c>
      <c r="BU42" s="5">
        <v>25.2</v>
      </c>
      <c r="BV42" s="5">
        <v>23.9</v>
      </c>
      <c r="BW42" s="5">
        <v>23</v>
      </c>
      <c r="BX42" s="5">
        <v>15.4</v>
      </c>
      <c r="BY42" s="5">
        <v>14.8</v>
      </c>
      <c r="BZ42" s="5">
        <v>14.3</v>
      </c>
      <c r="CA42" s="5">
        <f t="shared" si="14"/>
        <v>0.6206896551724137</v>
      </c>
      <c r="CB42" s="5">
        <f t="shared" si="15"/>
        <v>0.61757105943152446</v>
      </c>
      <c r="CC42" s="5">
        <f t="shared" si="16"/>
        <v>0.61662198391420919</v>
      </c>
      <c r="CD42" s="5">
        <v>0.378</v>
      </c>
      <c r="CE42" s="5">
        <v>0.38400000000000001</v>
      </c>
      <c r="CF42" s="5">
        <v>0.38200000000000001</v>
      </c>
      <c r="CG42" s="5">
        <v>55.2</v>
      </c>
      <c r="CH42" s="5">
        <v>52.7</v>
      </c>
      <c r="CI42" s="5">
        <v>50.8</v>
      </c>
      <c r="CJ42" s="2">
        <f t="shared" si="20"/>
        <v>-2.5</v>
      </c>
      <c r="CK42" s="2">
        <f t="shared" si="21"/>
        <v>-4.4000000000000057</v>
      </c>
      <c r="CL42" s="2">
        <f t="shared" si="22"/>
        <v>-4.5289855072463769</v>
      </c>
      <c r="CM42" s="2">
        <f t="shared" si="23"/>
        <v>-7.9710144927536328</v>
      </c>
      <c r="CN42" s="2">
        <f t="shared" si="24"/>
        <v>73.550724637681157</v>
      </c>
      <c r="CO42" s="2">
        <f t="shared" si="25"/>
        <v>73.434535104364329</v>
      </c>
      <c r="CP42" s="2">
        <f t="shared" si="26"/>
        <v>73.425196850393704</v>
      </c>
      <c r="CQ42" s="5">
        <v>30.9</v>
      </c>
      <c r="CR42" s="5">
        <v>29.1</v>
      </c>
      <c r="CS42" s="5">
        <v>28</v>
      </c>
      <c r="CT42" s="2">
        <f t="shared" si="27"/>
        <v>-1.7999999999999972</v>
      </c>
      <c r="CU42" s="2">
        <f t="shared" si="28"/>
        <v>-2.8999999999999986</v>
      </c>
      <c r="CV42" s="2">
        <f t="shared" si="29"/>
        <v>-5.8252427184465931</v>
      </c>
      <c r="CW42" s="2">
        <f t="shared" si="30"/>
        <v>-9.3851132686084107</v>
      </c>
      <c r="CX42" s="2">
        <v>5.8900000000000006</v>
      </c>
      <c r="CY42" s="2">
        <v>6.26</v>
      </c>
      <c r="CZ42" s="2">
        <v>5</v>
      </c>
      <c r="DA42" s="2">
        <v>0.36999999999999922</v>
      </c>
      <c r="DB42" s="2">
        <v>-0.89000000000000057</v>
      </c>
      <c r="DC42" s="2">
        <v>6.2818336162987976</v>
      </c>
      <c r="DD42" s="2">
        <v>-15.110356536502556</v>
      </c>
      <c r="DE42" s="2">
        <v>12.12</v>
      </c>
      <c r="DF42" s="2">
        <v>12.02</v>
      </c>
      <c r="DG42" s="2">
        <v>11.24</v>
      </c>
      <c r="DH42" s="2">
        <v>-9.9999999999999645E-2</v>
      </c>
      <c r="DI42" s="2">
        <v>-0.87999999999999901</v>
      </c>
      <c r="DJ42" s="2">
        <v>-0.82508250825082219</v>
      </c>
      <c r="DK42" s="2">
        <v>-7.2607260726072527</v>
      </c>
      <c r="DL42" s="2">
        <v>1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1</v>
      </c>
      <c r="EB42" s="2">
        <v>0</v>
      </c>
      <c r="EC42" s="2">
        <v>1</v>
      </c>
      <c r="ED42" s="2">
        <v>0</v>
      </c>
      <c r="EE42" s="2">
        <v>0</v>
      </c>
      <c r="EF42" s="2">
        <v>0</v>
      </c>
      <c r="EG42" s="2">
        <v>0</v>
      </c>
      <c r="EH42" s="2">
        <v>28.9</v>
      </c>
      <c r="EI42" s="2">
        <v>24.4</v>
      </c>
      <c r="EJ42" s="2">
        <v>118.44262295081968</v>
      </c>
      <c r="EK42" s="2">
        <v>28.9</v>
      </c>
      <c r="EL42" s="2">
        <v>24.4</v>
      </c>
      <c r="EM42" s="2">
        <v>118.44262295081968</v>
      </c>
      <c r="EN42" s="2">
        <v>29.87</v>
      </c>
      <c r="EO42" s="2">
        <v>24.4</v>
      </c>
      <c r="EP42" s="2">
        <v>122.41803278688525</v>
      </c>
      <c r="EQ42" s="2">
        <v>32.81</v>
      </c>
      <c r="ER42" s="2">
        <v>54.09</v>
      </c>
      <c r="ES42" s="2">
        <v>40.4</v>
      </c>
      <c r="ET42" s="2">
        <v>51.39</v>
      </c>
    </row>
    <row r="43" spans="1:150" ht="10.8" thickBot="1" x14ac:dyDescent="0.25">
      <c r="A43" s="3" t="s">
        <v>142</v>
      </c>
      <c r="B43" s="3" t="s">
        <v>191</v>
      </c>
      <c r="C43" s="3" t="s">
        <v>193</v>
      </c>
      <c r="D43" s="2" t="s">
        <v>196</v>
      </c>
      <c r="E43" s="5">
        <v>60</v>
      </c>
      <c r="F43" s="5">
        <v>44.8</v>
      </c>
      <c r="G43" s="5" t="s">
        <v>191</v>
      </c>
      <c r="H43" s="5">
        <v>3</v>
      </c>
      <c r="I43" s="5">
        <v>2</v>
      </c>
      <c r="J43" s="5">
        <v>12</v>
      </c>
      <c r="K43" s="5">
        <v>4</v>
      </c>
      <c r="L43" s="5" t="s">
        <v>197</v>
      </c>
      <c r="M43" s="5">
        <v>19</v>
      </c>
      <c r="N43" s="5">
        <v>0</v>
      </c>
      <c r="O43" s="5">
        <f t="shared" si="17"/>
        <v>11</v>
      </c>
      <c r="P43" s="5">
        <v>30</v>
      </c>
      <c r="Q43" s="5">
        <v>1</v>
      </c>
      <c r="R43" s="5">
        <v>1</v>
      </c>
      <c r="S43" s="5">
        <v>254</v>
      </c>
      <c r="T43" s="5" t="s">
        <v>191</v>
      </c>
      <c r="U43" s="6">
        <v>128</v>
      </c>
      <c r="V43" s="6">
        <v>1</v>
      </c>
      <c r="W43" s="5">
        <v>0</v>
      </c>
      <c r="X43" s="5">
        <v>0</v>
      </c>
      <c r="Y43" s="5">
        <v>34</v>
      </c>
      <c r="Z43" s="5">
        <v>1</v>
      </c>
      <c r="AA43" s="5">
        <v>1</v>
      </c>
      <c r="AB43" s="5">
        <v>6</v>
      </c>
      <c r="AC43" s="5">
        <v>14.3</v>
      </c>
      <c r="AD43" s="5" t="s">
        <v>191</v>
      </c>
      <c r="AE43" s="2">
        <v>4</v>
      </c>
      <c r="AF43" s="2">
        <v>4</v>
      </c>
      <c r="AG43" s="2">
        <v>4.4000000000000004</v>
      </c>
      <c r="AH43" s="2">
        <v>22.1</v>
      </c>
      <c r="AI43" s="2">
        <v>0.83</v>
      </c>
      <c r="AJ43" s="2">
        <v>1.1499999999999999</v>
      </c>
      <c r="AK43" s="5">
        <v>57.1</v>
      </c>
      <c r="AL43" s="5">
        <v>57.1</v>
      </c>
      <c r="AM43" s="5">
        <v>146.30000000000001</v>
      </c>
      <c r="AN43" s="5">
        <v>138.19999999999999</v>
      </c>
      <c r="AO43" s="5">
        <v>7.5</v>
      </c>
      <c r="AP43" s="5">
        <v>11.3</v>
      </c>
      <c r="AQ43" s="5">
        <v>6.08</v>
      </c>
      <c r="AR43" s="5">
        <v>0.17</v>
      </c>
      <c r="AS43" s="5" t="s">
        <v>102</v>
      </c>
      <c r="AT43" s="5">
        <v>6.08</v>
      </c>
      <c r="AU43" s="5">
        <v>22</v>
      </c>
      <c r="AV43" s="2">
        <v>2.67</v>
      </c>
      <c r="AW43" s="2">
        <v>2.67</v>
      </c>
      <c r="AX43" s="2">
        <v>1.18</v>
      </c>
      <c r="AY43" s="2">
        <v>2.13</v>
      </c>
      <c r="AZ43" s="2">
        <v>1.82</v>
      </c>
      <c r="BA43" s="5">
        <v>0.1</v>
      </c>
      <c r="BB43" s="5">
        <v>0</v>
      </c>
      <c r="BC43" s="2">
        <v>0.1</v>
      </c>
      <c r="BD43" s="2">
        <v>0</v>
      </c>
      <c r="BE43" s="5">
        <v>0</v>
      </c>
      <c r="BF43" s="5">
        <v>0</v>
      </c>
      <c r="BG43" s="5">
        <v>0</v>
      </c>
      <c r="BH43" s="2">
        <v>1535</v>
      </c>
      <c r="BI43" s="2">
        <v>-665</v>
      </c>
      <c r="BJ43" s="2">
        <v>-4798</v>
      </c>
      <c r="BK43" s="5">
        <v>5.56</v>
      </c>
      <c r="BL43" s="5">
        <v>4.32</v>
      </c>
      <c r="BM43" s="5">
        <v>3.88</v>
      </c>
      <c r="BN43" s="2">
        <v>-1.2399999999999993</v>
      </c>
      <c r="BO43" s="2">
        <v>-1.6799999999999997</v>
      </c>
      <c r="BP43" s="6">
        <f t="shared" si="18"/>
        <v>-22.302158273381284</v>
      </c>
      <c r="BQ43" s="6">
        <f t="shared" si="19"/>
        <v>-30.215827338129493</v>
      </c>
      <c r="BR43" s="12">
        <v>44.9</v>
      </c>
      <c r="BS43" s="12">
        <v>50.5</v>
      </c>
      <c r="BT43" s="12">
        <v>48.4</v>
      </c>
      <c r="BU43" s="5">
        <v>27.6</v>
      </c>
      <c r="BV43" s="5">
        <v>30.2</v>
      </c>
      <c r="BW43" s="5">
        <v>28.9</v>
      </c>
      <c r="BX43" s="5">
        <v>17.3</v>
      </c>
      <c r="BY43" s="5">
        <v>20.3</v>
      </c>
      <c r="BZ43" s="5">
        <v>19.5</v>
      </c>
      <c r="CA43" s="12">
        <f t="shared" si="14"/>
        <v>0.61469933184855241</v>
      </c>
      <c r="CB43" s="12">
        <f t="shared" si="15"/>
        <v>0.598019801980198</v>
      </c>
      <c r="CC43" s="12">
        <f t="shared" si="16"/>
        <v>0.59710743801652888</v>
      </c>
      <c r="CD43" s="12">
        <v>0.38500000000000001</v>
      </c>
      <c r="CE43" s="12">
        <v>0.40300000000000002</v>
      </c>
      <c r="CF43" s="12">
        <v>0.40300000000000002</v>
      </c>
      <c r="CG43" s="12">
        <v>60.5</v>
      </c>
      <c r="CH43" s="12">
        <v>67.400000000000006</v>
      </c>
      <c r="CI43" s="5">
        <v>64.599999999999994</v>
      </c>
      <c r="CJ43" s="2">
        <f t="shared" si="20"/>
        <v>6.9000000000000057</v>
      </c>
      <c r="CK43" s="2">
        <f t="shared" si="21"/>
        <v>4.0999999999999943</v>
      </c>
      <c r="CL43" s="6">
        <f t="shared" si="22"/>
        <v>11.40495867768596</v>
      </c>
      <c r="CM43" s="6">
        <f t="shared" si="23"/>
        <v>6.7768595041322222</v>
      </c>
      <c r="CN43" s="6">
        <f t="shared" si="24"/>
        <v>74.214876033057848</v>
      </c>
      <c r="CO43" s="6">
        <f t="shared" si="25"/>
        <v>74.925816023738861</v>
      </c>
      <c r="CP43" s="6">
        <f t="shared" si="26"/>
        <v>74.922600619195052</v>
      </c>
      <c r="CQ43" s="5">
        <v>34</v>
      </c>
      <c r="CR43" s="5">
        <v>37.299999999999997</v>
      </c>
      <c r="CS43" s="5">
        <v>35.700000000000003</v>
      </c>
      <c r="CT43" s="2">
        <f t="shared" si="27"/>
        <v>3.2999999999999972</v>
      </c>
      <c r="CU43" s="2">
        <f t="shared" si="28"/>
        <v>1.7000000000000028</v>
      </c>
      <c r="CV43" s="6">
        <f t="shared" si="29"/>
        <v>9.7058823529411686</v>
      </c>
      <c r="CW43" s="6">
        <f t="shared" si="30"/>
        <v>5.000000000000008</v>
      </c>
      <c r="CX43" s="2">
        <v>6.77</v>
      </c>
      <c r="CY43" s="2">
        <v>5.93</v>
      </c>
      <c r="CZ43" s="2">
        <v>5.4399999999999995</v>
      </c>
      <c r="DA43" s="2">
        <v>-0.83999999999999986</v>
      </c>
      <c r="DB43" s="2">
        <v>-1.33</v>
      </c>
      <c r="DC43" s="2">
        <v>-12.407680945347119</v>
      </c>
      <c r="DD43" s="2">
        <v>-19.64549483013294</v>
      </c>
      <c r="DE43" s="2">
        <v>12.95</v>
      </c>
      <c r="DF43" s="2">
        <v>11.559999999999999</v>
      </c>
      <c r="DG43" s="2">
        <v>11.74</v>
      </c>
      <c r="DH43" s="2">
        <v>-1.3900000000000006</v>
      </c>
      <c r="DI43" s="2">
        <v>-1.2099999999999991</v>
      </c>
      <c r="DJ43" s="2">
        <v>-10.733590733590738</v>
      </c>
      <c r="DK43" s="2">
        <v>-9.3436293436293383</v>
      </c>
      <c r="DL43" s="2">
        <v>1</v>
      </c>
      <c r="DM43" s="2">
        <v>1</v>
      </c>
      <c r="DN43" s="2">
        <v>0</v>
      </c>
      <c r="DO43" s="2">
        <v>0</v>
      </c>
      <c r="DP43" s="2">
        <v>0</v>
      </c>
      <c r="DQ43" s="2">
        <v>0</v>
      </c>
      <c r="DR43" s="2">
        <v>1</v>
      </c>
      <c r="DS43" s="2">
        <v>1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1</v>
      </c>
      <c r="EA43" s="2">
        <v>2</v>
      </c>
      <c r="EB43" s="2">
        <v>1</v>
      </c>
      <c r="EC43" s="2">
        <v>0</v>
      </c>
      <c r="ED43" s="2">
        <v>0</v>
      </c>
      <c r="EE43" s="2">
        <v>0</v>
      </c>
      <c r="EF43" s="2">
        <v>1</v>
      </c>
      <c r="EG43" s="2">
        <v>0</v>
      </c>
      <c r="EH43" s="2">
        <v>3</v>
      </c>
      <c r="EI43" s="2">
        <v>23</v>
      </c>
      <c r="EJ43" s="2">
        <v>13.043478260869565</v>
      </c>
      <c r="EK43" s="2">
        <v>3</v>
      </c>
      <c r="EL43" s="2">
        <v>23</v>
      </c>
      <c r="EM43" s="2">
        <v>13.043478260869565</v>
      </c>
      <c r="EN43" s="2">
        <v>3.43</v>
      </c>
      <c r="EO43" s="2">
        <v>23</v>
      </c>
      <c r="EP43" s="2">
        <v>14.913043478260869</v>
      </c>
      <c r="EQ43" s="2">
        <v>23.17</v>
      </c>
      <c r="ER43" s="2">
        <v>43.8</v>
      </c>
      <c r="ES43" s="2">
        <v>15.76</v>
      </c>
      <c r="ET43" s="2">
        <v>51.12</v>
      </c>
    </row>
    <row r="44" spans="1:150" s="7" customFormat="1" ht="10.8" thickTop="1" x14ac:dyDescent="0.2">
      <c r="A44" s="7">
        <v>1</v>
      </c>
      <c r="B44" s="7" t="s">
        <v>192</v>
      </c>
      <c r="C44" s="7" t="s">
        <v>194</v>
      </c>
      <c r="D44" s="7" t="s">
        <v>196</v>
      </c>
      <c r="E44" s="7">
        <v>28</v>
      </c>
      <c r="F44" s="7">
        <v>29.23</v>
      </c>
      <c r="G44" s="7" t="s">
        <v>192</v>
      </c>
      <c r="H44" s="7">
        <v>4</v>
      </c>
      <c r="I44" s="7">
        <v>5</v>
      </c>
      <c r="J44" s="7">
        <v>10</v>
      </c>
      <c r="K44" s="7">
        <v>3</v>
      </c>
      <c r="L44" s="8" t="s">
        <v>198</v>
      </c>
      <c r="M44" s="7">
        <v>59</v>
      </c>
      <c r="N44" s="7">
        <v>0</v>
      </c>
      <c r="O44" s="8">
        <f t="shared" si="17"/>
        <v>0</v>
      </c>
      <c r="P44" s="8">
        <v>59</v>
      </c>
      <c r="Q44" s="8">
        <v>0</v>
      </c>
      <c r="R44" s="8">
        <v>0</v>
      </c>
      <c r="S44" s="8">
        <v>1357</v>
      </c>
      <c r="T44" s="8" t="s">
        <v>191</v>
      </c>
      <c r="U44" s="2">
        <v>114</v>
      </c>
      <c r="V44" s="2">
        <v>1</v>
      </c>
      <c r="W44" s="8">
        <v>0</v>
      </c>
      <c r="X44" s="8">
        <v>0</v>
      </c>
      <c r="Y44" s="8">
        <v>0</v>
      </c>
      <c r="Z44" s="8">
        <v>0</v>
      </c>
      <c r="AA44" s="8">
        <v>1</v>
      </c>
      <c r="AB44" s="8">
        <v>5</v>
      </c>
      <c r="AC44" s="8">
        <v>53</v>
      </c>
      <c r="AD44" s="8" t="s">
        <v>191</v>
      </c>
      <c r="AE44" s="8">
        <v>1</v>
      </c>
      <c r="AF44" s="8">
        <v>14</v>
      </c>
      <c r="AG44" s="8">
        <v>9.9</v>
      </c>
      <c r="AH44" s="8">
        <v>18.600000000000001</v>
      </c>
      <c r="AI44" s="8">
        <v>0.46</v>
      </c>
      <c r="AJ44" s="8">
        <v>0.95</v>
      </c>
      <c r="AK44" s="7">
        <v>104</v>
      </c>
      <c r="AL44" s="7">
        <v>67.5</v>
      </c>
      <c r="AM44" s="7">
        <v>593.1</v>
      </c>
      <c r="AN44" s="7">
        <v>325.5</v>
      </c>
      <c r="AO44" s="7">
        <v>571.9</v>
      </c>
      <c r="AP44" s="7">
        <v>406.4</v>
      </c>
      <c r="AQ44" s="7">
        <v>2.61</v>
      </c>
      <c r="AR44" s="7">
        <v>0.14000000000000001</v>
      </c>
      <c r="AS44" s="7">
        <v>2.61</v>
      </c>
      <c r="AT44" s="7">
        <v>1.44</v>
      </c>
      <c r="AU44" s="7">
        <v>19.7</v>
      </c>
      <c r="AV44" s="7">
        <v>3.1</v>
      </c>
      <c r="AW44" s="7">
        <v>3.2</v>
      </c>
      <c r="AX44" s="7">
        <v>3.1</v>
      </c>
      <c r="AY44" s="7">
        <v>1.72</v>
      </c>
      <c r="AZ44" s="7">
        <v>2.54</v>
      </c>
      <c r="BA44" s="7">
        <v>0</v>
      </c>
      <c r="BB44" s="7">
        <v>0</v>
      </c>
      <c r="BC44" s="7">
        <v>0</v>
      </c>
      <c r="BD44" s="7">
        <v>0</v>
      </c>
      <c r="BE44" s="7">
        <v>1</v>
      </c>
      <c r="BF44" s="7">
        <v>168</v>
      </c>
      <c r="BG44" s="7">
        <v>0</v>
      </c>
      <c r="BH44" s="7">
        <v>2850</v>
      </c>
      <c r="BI44" s="7">
        <v>1030</v>
      </c>
      <c r="BJ44" s="7">
        <v>-3139</v>
      </c>
      <c r="BK44" s="7">
        <v>5.2200000000000006</v>
      </c>
      <c r="BL44" s="7">
        <v>4.3</v>
      </c>
      <c r="BM44" s="7">
        <v>4.4599999999999991</v>
      </c>
      <c r="BN44" s="7">
        <v>-0.92000000000000082</v>
      </c>
      <c r="BO44" s="7">
        <v>-0.76000000000000156</v>
      </c>
      <c r="BP44" s="2">
        <f t="shared" si="18"/>
        <v>-17.624521072796949</v>
      </c>
      <c r="BQ44" s="2">
        <f t="shared" si="19"/>
        <v>-14.559386973180105</v>
      </c>
      <c r="BR44" s="2">
        <v>71.2</v>
      </c>
      <c r="BS44" s="2">
        <v>71.900000000000006</v>
      </c>
      <c r="BT44" s="2">
        <v>67.900000000000006</v>
      </c>
      <c r="BU44" s="16">
        <v>42.9</v>
      </c>
      <c r="BV44" s="16">
        <v>42.5</v>
      </c>
      <c r="BW44" s="16">
        <v>40.200000000000003</v>
      </c>
      <c r="BX44" s="16">
        <v>28.3</v>
      </c>
      <c r="BY44" s="16">
        <v>29.4</v>
      </c>
      <c r="BZ44" s="16">
        <v>27.7</v>
      </c>
      <c r="CA44" s="5">
        <f t="shared" si="14"/>
        <v>0.60252808988764039</v>
      </c>
      <c r="CB44" s="5">
        <f t="shared" si="15"/>
        <v>0.59109874826147424</v>
      </c>
      <c r="CC44" s="5">
        <f t="shared" si="16"/>
        <v>0.59204712812960236</v>
      </c>
      <c r="CD44" s="2">
        <v>0.39800000000000002</v>
      </c>
      <c r="CE44" s="2">
        <v>0.40899999999999997</v>
      </c>
      <c r="CF44" s="2">
        <v>0.40799999999999997</v>
      </c>
      <c r="CG44" s="5">
        <v>97</v>
      </c>
      <c r="CH44" s="5">
        <v>97.1</v>
      </c>
      <c r="CI44" s="8">
        <v>91.8</v>
      </c>
      <c r="CJ44" s="7">
        <f t="shared" si="20"/>
        <v>9.9999999999994316E-2</v>
      </c>
      <c r="CK44" s="7">
        <f t="shared" si="21"/>
        <v>-5.2000000000000028</v>
      </c>
      <c r="CL44" s="2">
        <f t="shared" si="22"/>
        <v>0.10309278350514878</v>
      </c>
      <c r="CM44" s="2">
        <f t="shared" si="23"/>
        <v>-5.3608247422680435</v>
      </c>
      <c r="CN44" s="2">
        <f t="shared" si="24"/>
        <v>73.402061855670112</v>
      </c>
      <c r="CO44" s="2">
        <f t="shared" si="25"/>
        <v>74.047373841400628</v>
      </c>
      <c r="CP44" s="2">
        <f t="shared" si="26"/>
        <v>73.965141612200441</v>
      </c>
      <c r="CQ44" s="8">
        <v>53.9</v>
      </c>
      <c r="CR44" s="8">
        <v>53.5</v>
      </c>
      <c r="CS44" s="8">
        <v>50.5</v>
      </c>
      <c r="CT44" s="7">
        <f t="shared" si="27"/>
        <v>-0.39999999999999858</v>
      </c>
      <c r="CU44" s="7">
        <f t="shared" si="28"/>
        <v>-3.3999999999999986</v>
      </c>
      <c r="CV44" s="7">
        <f t="shared" si="29"/>
        <v>-0.74211502782931094</v>
      </c>
      <c r="CW44" s="2">
        <f t="shared" si="30"/>
        <v>-6.3079777365491632</v>
      </c>
      <c r="CX44" s="7">
        <v>10.393333333333333</v>
      </c>
      <c r="CY44" s="7">
        <v>9.7966666666666669</v>
      </c>
      <c r="CZ44" s="7">
        <v>8.879999999999999</v>
      </c>
      <c r="DA44" s="7">
        <v>-0.59666666666666579</v>
      </c>
      <c r="DB44" s="7">
        <v>-1.5133333333333336</v>
      </c>
      <c r="DC44" s="7">
        <v>-5.740859525336746</v>
      </c>
      <c r="DD44" s="7">
        <v>-14.560615779345738</v>
      </c>
      <c r="DE44" s="7">
        <v>17.323333333333331</v>
      </c>
      <c r="DF44" s="7">
        <v>16.310000000000002</v>
      </c>
      <c r="DG44" s="7">
        <v>15.079999999999998</v>
      </c>
      <c r="DH44" s="7">
        <v>-1.0133333333333283</v>
      </c>
      <c r="DI44" s="7">
        <v>-2.2433333333333323</v>
      </c>
      <c r="DJ44" s="7">
        <v>-5.8495285741773824</v>
      </c>
      <c r="DK44" s="7">
        <v>-12.949778718491434</v>
      </c>
      <c r="DL44" s="7">
        <v>0</v>
      </c>
      <c r="DM44" s="7">
        <v>1</v>
      </c>
      <c r="DN44" s="7">
        <v>1</v>
      </c>
      <c r="DO44" s="7">
        <v>1</v>
      </c>
      <c r="DP44" s="7">
        <v>3</v>
      </c>
      <c r="DQ44" s="7">
        <v>0</v>
      </c>
      <c r="DR44" s="7">
        <v>1</v>
      </c>
      <c r="DS44" s="7">
        <v>1</v>
      </c>
      <c r="DT44" s="7">
        <v>0</v>
      </c>
      <c r="DU44" s="7">
        <v>1</v>
      </c>
      <c r="DV44" s="7">
        <v>1</v>
      </c>
      <c r="DW44" s="7">
        <v>0</v>
      </c>
      <c r="DX44" s="7">
        <v>1</v>
      </c>
      <c r="DY44" s="7">
        <v>0</v>
      </c>
      <c r="DZ44" s="7">
        <v>1</v>
      </c>
      <c r="EA44" s="7">
        <v>4</v>
      </c>
      <c r="EB44" s="7">
        <v>1</v>
      </c>
      <c r="EC44" s="7">
        <v>1</v>
      </c>
      <c r="ED44" s="7">
        <v>1</v>
      </c>
      <c r="EE44" s="7">
        <v>0</v>
      </c>
      <c r="EF44" s="7">
        <v>0</v>
      </c>
      <c r="EG44" s="7">
        <v>1</v>
      </c>
      <c r="EH44" s="7" t="s">
        <v>102</v>
      </c>
      <c r="EI44" s="7">
        <v>44.8</v>
      </c>
      <c r="EJ44" s="7" t="s">
        <v>102</v>
      </c>
      <c r="EK44" s="7" t="s">
        <v>102</v>
      </c>
      <c r="EL44" s="7">
        <v>44.8</v>
      </c>
      <c r="EM44" s="7" t="s">
        <v>102</v>
      </c>
      <c r="EN44" s="7" t="s">
        <v>102</v>
      </c>
      <c r="EO44" s="7">
        <v>44.8</v>
      </c>
      <c r="EP44" s="7" t="s">
        <v>102</v>
      </c>
      <c r="EQ44" s="7" t="s">
        <v>102</v>
      </c>
      <c r="ER44" s="7" t="s">
        <v>102</v>
      </c>
      <c r="ES44" s="7" t="s">
        <v>102</v>
      </c>
      <c r="ET44" s="7" t="s">
        <v>102</v>
      </c>
    </row>
    <row r="45" spans="1:150" ht="10.199999999999999" x14ac:dyDescent="0.2">
      <c r="A45" s="4">
        <v>5</v>
      </c>
      <c r="B45" s="2" t="s">
        <v>192</v>
      </c>
      <c r="C45" s="2" t="s">
        <v>194</v>
      </c>
      <c r="D45" s="2" t="s">
        <v>196</v>
      </c>
      <c r="E45" s="2">
        <v>44</v>
      </c>
      <c r="F45" s="2">
        <v>15.32</v>
      </c>
      <c r="G45" s="2" t="s">
        <v>192</v>
      </c>
      <c r="H45" s="2">
        <v>2</v>
      </c>
      <c r="I45" s="2">
        <v>2</v>
      </c>
      <c r="J45" s="2">
        <v>11</v>
      </c>
      <c r="K45" s="2">
        <v>6</v>
      </c>
      <c r="L45" s="5" t="s">
        <v>198</v>
      </c>
      <c r="M45" s="2">
        <v>48</v>
      </c>
      <c r="N45" s="2">
        <v>0</v>
      </c>
      <c r="O45" s="5">
        <f t="shared" si="17"/>
        <v>57</v>
      </c>
      <c r="P45" s="5">
        <v>105</v>
      </c>
      <c r="Q45" s="5">
        <v>1</v>
      </c>
      <c r="R45" s="5">
        <v>1</v>
      </c>
      <c r="S45" s="5">
        <v>863</v>
      </c>
      <c r="T45" s="5" t="s">
        <v>191</v>
      </c>
      <c r="U45" s="2">
        <v>144</v>
      </c>
      <c r="V45" s="11">
        <v>1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6</v>
      </c>
      <c r="AC45" s="5">
        <v>31</v>
      </c>
      <c r="AD45" s="5" t="s">
        <v>191</v>
      </c>
      <c r="AE45" s="5">
        <v>0</v>
      </c>
      <c r="AF45" s="5">
        <v>3</v>
      </c>
      <c r="AG45" s="5">
        <v>28.1</v>
      </c>
      <c r="AH45" s="5">
        <v>32.9</v>
      </c>
      <c r="AI45" s="5">
        <v>1.17</v>
      </c>
      <c r="AJ45" s="5">
        <v>1.74</v>
      </c>
      <c r="AK45" s="2">
        <v>227.3</v>
      </c>
      <c r="AL45" s="2">
        <v>38.5</v>
      </c>
      <c r="AM45" s="2">
        <v>319.60000000000002</v>
      </c>
      <c r="AN45" s="2">
        <v>286.3</v>
      </c>
      <c r="AO45" s="2">
        <v>165.5</v>
      </c>
      <c r="AP45" s="2">
        <v>164.9</v>
      </c>
      <c r="AQ45" s="2">
        <v>42.96</v>
      </c>
      <c r="AR45" s="2">
        <v>0.68</v>
      </c>
      <c r="AS45" s="2" t="s">
        <v>102</v>
      </c>
      <c r="AT45" s="2">
        <v>0.09</v>
      </c>
      <c r="AU45" s="2">
        <v>18.5</v>
      </c>
      <c r="AV45" s="2">
        <v>2.64</v>
      </c>
      <c r="AW45" s="2">
        <v>2.64</v>
      </c>
      <c r="AX45" s="2">
        <v>1.1399999999999999</v>
      </c>
      <c r="AY45" s="2">
        <v>1.69</v>
      </c>
      <c r="AZ45" s="2">
        <v>1.19</v>
      </c>
      <c r="BA45" s="2">
        <v>0</v>
      </c>
      <c r="BB45" s="2">
        <v>0</v>
      </c>
      <c r="BC45" s="2">
        <v>0</v>
      </c>
      <c r="BD45" s="2">
        <v>0</v>
      </c>
      <c r="BE45" s="5">
        <v>0</v>
      </c>
      <c r="BF45" s="5">
        <v>0</v>
      </c>
      <c r="BG45" s="5">
        <v>0</v>
      </c>
      <c r="BH45" s="2">
        <v>-950</v>
      </c>
      <c r="BI45" s="2">
        <v>2830</v>
      </c>
      <c r="BJ45" s="2">
        <v>483</v>
      </c>
      <c r="BK45" s="2">
        <v>2.8</v>
      </c>
      <c r="BL45" s="2">
        <v>2.12</v>
      </c>
      <c r="BM45" s="2">
        <v>2.0619999999999998</v>
      </c>
      <c r="BN45" s="2">
        <v>-0.67999999999999972</v>
      </c>
      <c r="BO45" s="2">
        <v>-0.73799999999999999</v>
      </c>
      <c r="BP45" s="2">
        <f t="shared" si="18"/>
        <v>-24.285714285714278</v>
      </c>
      <c r="BQ45" s="2">
        <f t="shared" si="19"/>
        <v>-26.357142857142858</v>
      </c>
      <c r="BR45" s="2">
        <v>34.200000000000003</v>
      </c>
      <c r="BS45" s="2">
        <v>38.1</v>
      </c>
      <c r="BT45" s="2">
        <v>42.3</v>
      </c>
      <c r="BU45" s="17">
        <v>19.899999999999999</v>
      </c>
      <c r="BV45" s="17">
        <v>21.9</v>
      </c>
      <c r="BW45" s="17">
        <v>24.3</v>
      </c>
      <c r="BX45" s="17">
        <v>14.3</v>
      </c>
      <c r="BY45" s="17">
        <v>16.2</v>
      </c>
      <c r="BZ45" s="17">
        <v>18</v>
      </c>
      <c r="CA45" s="5">
        <f t="shared" si="14"/>
        <v>0.58187134502923965</v>
      </c>
      <c r="CB45" s="5">
        <f t="shared" si="15"/>
        <v>0.57480314960629919</v>
      </c>
      <c r="CC45" s="5">
        <f t="shared" si="16"/>
        <v>0.57446808510638303</v>
      </c>
      <c r="CD45" s="5">
        <v>0.41899999999999998</v>
      </c>
      <c r="CE45" s="5">
        <v>0.42499999999999999</v>
      </c>
      <c r="CF45" s="5">
        <v>0.42599999999999999</v>
      </c>
      <c r="CG45" s="5">
        <v>45.7</v>
      </c>
      <c r="CH45" s="5">
        <v>50.5</v>
      </c>
      <c r="CI45" s="5">
        <v>56.4</v>
      </c>
      <c r="CJ45" s="2">
        <f t="shared" si="20"/>
        <v>4.7999999999999972</v>
      </c>
      <c r="CK45" s="2">
        <f t="shared" si="21"/>
        <v>10.699999999999996</v>
      </c>
      <c r="CL45" s="2">
        <f t="shared" si="22"/>
        <v>10.503282275711152</v>
      </c>
      <c r="CM45" s="2">
        <f t="shared" si="23"/>
        <v>23.413566739606114</v>
      </c>
      <c r="CN45" s="2">
        <f t="shared" si="24"/>
        <v>74.835886214442013</v>
      </c>
      <c r="CO45" s="2">
        <f t="shared" si="25"/>
        <v>75.445544554455452</v>
      </c>
      <c r="CP45" s="2">
        <f t="shared" si="26"/>
        <v>75</v>
      </c>
      <c r="CQ45" s="5">
        <v>23.9</v>
      </c>
      <c r="CR45" s="5">
        <v>26.5</v>
      </c>
      <c r="CS45" s="5">
        <v>29.6</v>
      </c>
      <c r="CT45" s="2">
        <f t="shared" si="27"/>
        <v>2.6000000000000014</v>
      </c>
      <c r="CU45" s="2">
        <f t="shared" si="28"/>
        <v>5.7000000000000028</v>
      </c>
      <c r="CV45" s="2">
        <f t="shared" si="29"/>
        <v>10.878661087866114</v>
      </c>
      <c r="CW45" s="2">
        <f t="shared" si="30"/>
        <v>23.849372384937251</v>
      </c>
      <c r="CX45" s="2">
        <v>3.2199999999999998</v>
      </c>
      <c r="CY45" s="2">
        <v>2.84</v>
      </c>
      <c r="CZ45" s="2">
        <v>2.4699999999999998</v>
      </c>
      <c r="DA45" s="2">
        <v>-0.37999999999999989</v>
      </c>
      <c r="DB45" s="2">
        <v>-0.75</v>
      </c>
      <c r="DC45" s="2">
        <v>-11.801242236024841</v>
      </c>
      <c r="DD45" s="2">
        <v>-23.29192546583851</v>
      </c>
      <c r="DE45" s="2">
        <v>6.5066666666666659</v>
      </c>
      <c r="DF45" s="2">
        <v>6.2333333333333334</v>
      </c>
      <c r="DG45" s="2">
        <v>6.0966666666666667</v>
      </c>
      <c r="DH45" s="2">
        <v>-0.27333333333333254</v>
      </c>
      <c r="DI45" s="2">
        <v>-0.40999999999999925</v>
      </c>
      <c r="DJ45" s="2">
        <v>-4.2008196721311357</v>
      </c>
      <c r="DK45" s="2">
        <v>-6.3012295081967107</v>
      </c>
      <c r="DL45" s="2">
        <v>1</v>
      </c>
      <c r="DM45" s="2">
        <v>1</v>
      </c>
      <c r="DN45" s="2">
        <v>1</v>
      </c>
      <c r="DO45" s="2">
        <v>1</v>
      </c>
      <c r="DP45" s="2">
        <v>3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1</v>
      </c>
      <c r="DZ45" s="2">
        <v>1</v>
      </c>
      <c r="EA45" s="2">
        <v>4</v>
      </c>
      <c r="EB45" s="2">
        <v>1</v>
      </c>
      <c r="EC45" s="2">
        <v>1</v>
      </c>
      <c r="ED45" s="2">
        <v>1</v>
      </c>
      <c r="EE45" s="2">
        <v>0</v>
      </c>
      <c r="EF45" s="2">
        <v>1</v>
      </c>
      <c r="EG45" s="2">
        <v>0</v>
      </c>
      <c r="EH45" s="2">
        <v>16.599999999999998</v>
      </c>
      <c r="EI45" s="2">
        <v>46.7</v>
      </c>
      <c r="EJ45" s="2">
        <v>35.546038543897211</v>
      </c>
      <c r="EK45" s="2">
        <v>16.600000000000001</v>
      </c>
      <c r="EL45" s="2">
        <v>46.7</v>
      </c>
      <c r="EM45" s="2">
        <v>35.546038543897218</v>
      </c>
      <c r="EN45" s="2">
        <v>6.23</v>
      </c>
      <c r="EO45" s="2">
        <v>46.7</v>
      </c>
      <c r="EP45" s="2">
        <v>13.340471092077086</v>
      </c>
      <c r="EQ45" s="2">
        <v>32.369999999999997</v>
      </c>
      <c r="ER45" s="2">
        <v>18.239999999999998</v>
      </c>
      <c r="ES45" s="2">
        <v>46.6</v>
      </c>
      <c r="ET45" s="2">
        <v>35.46</v>
      </c>
    </row>
    <row r="46" spans="1:150" ht="10.199999999999999" x14ac:dyDescent="0.2">
      <c r="A46" s="2">
        <v>7</v>
      </c>
      <c r="B46" s="2" t="s">
        <v>192</v>
      </c>
      <c r="C46" s="2" t="s">
        <v>194</v>
      </c>
      <c r="D46" s="2" t="s">
        <v>196</v>
      </c>
      <c r="E46" s="2">
        <v>54</v>
      </c>
      <c r="F46" s="2">
        <v>30.99</v>
      </c>
      <c r="G46" s="2" t="s">
        <v>191</v>
      </c>
      <c r="H46" s="2">
        <v>11</v>
      </c>
      <c r="I46" s="2">
        <v>10</v>
      </c>
      <c r="J46" s="2">
        <v>17</v>
      </c>
      <c r="K46" s="2">
        <v>3</v>
      </c>
      <c r="L46" s="5" t="s">
        <v>198</v>
      </c>
      <c r="M46" s="2">
        <v>20</v>
      </c>
      <c r="N46" s="2">
        <v>0</v>
      </c>
      <c r="O46" s="5">
        <f t="shared" ref="O46:O77" si="31">P46-M46</f>
        <v>0</v>
      </c>
      <c r="P46" s="5">
        <v>20</v>
      </c>
      <c r="Q46" s="5">
        <v>0</v>
      </c>
      <c r="R46" s="5">
        <v>0</v>
      </c>
      <c r="S46" s="5">
        <v>460</v>
      </c>
      <c r="T46" s="5" t="s">
        <v>191</v>
      </c>
      <c r="U46" s="2">
        <v>148</v>
      </c>
      <c r="V46" s="11">
        <v>1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6</v>
      </c>
      <c r="AC46" s="5">
        <v>19</v>
      </c>
      <c r="AD46" s="5" t="s">
        <v>191</v>
      </c>
      <c r="AE46" s="5">
        <v>3</v>
      </c>
      <c r="AF46" s="5">
        <v>5</v>
      </c>
      <c r="AG46" s="5">
        <v>6.5</v>
      </c>
      <c r="AH46" s="5">
        <v>19.399999999999999</v>
      </c>
      <c r="AI46" s="5">
        <v>0.26</v>
      </c>
      <c r="AJ46" s="5">
        <v>1.06</v>
      </c>
      <c r="AK46" s="2">
        <v>61.1</v>
      </c>
      <c r="AL46" s="2">
        <v>61.1</v>
      </c>
      <c r="AM46" s="2">
        <v>528.70000000000005</v>
      </c>
      <c r="AN46" s="2">
        <v>328</v>
      </c>
      <c r="AO46" s="2">
        <v>513.20000000000005</v>
      </c>
      <c r="AP46" s="2">
        <v>398.5</v>
      </c>
      <c r="AQ46" s="2">
        <v>25.73</v>
      </c>
      <c r="AR46" s="2">
        <v>17.170000000000002</v>
      </c>
      <c r="AS46" s="2" t="s">
        <v>102</v>
      </c>
      <c r="AT46" s="2">
        <v>25.7</v>
      </c>
      <c r="AU46" s="2">
        <v>18.899999999999999</v>
      </c>
      <c r="AV46" s="2">
        <v>4.97</v>
      </c>
      <c r="AW46" s="2">
        <v>4.97</v>
      </c>
      <c r="AX46" s="2">
        <v>3.78</v>
      </c>
      <c r="AY46" s="2">
        <v>2.67</v>
      </c>
      <c r="AZ46" s="2">
        <v>2.59</v>
      </c>
      <c r="BA46" s="2">
        <v>1.65</v>
      </c>
      <c r="BB46" s="2">
        <v>1.62</v>
      </c>
      <c r="BC46" s="2">
        <v>0.3</v>
      </c>
      <c r="BD46" s="2">
        <v>7.0000000000000007E-2</v>
      </c>
      <c r="BE46" s="5">
        <v>1</v>
      </c>
      <c r="BF46" s="5">
        <v>430</v>
      </c>
      <c r="BG46" s="3">
        <v>0</v>
      </c>
      <c r="BH46" s="2">
        <v>5757</v>
      </c>
      <c r="BI46" s="2">
        <v>3743</v>
      </c>
      <c r="BJ46" s="2">
        <v>606</v>
      </c>
      <c r="BK46" s="2">
        <v>5.7799999999999994</v>
      </c>
      <c r="BL46" s="2">
        <v>4.4000000000000004</v>
      </c>
      <c r="BM46" s="2">
        <v>3.88</v>
      </c>
      <c r="BN46" s="2">
        <v>-1.379999999999999</v>
      </c>
      <c r="BO46" s="2">
        <v>-1.8999999999999995</v>
      </c>
      <c r="BP46" s="2">
        <f t="shared" si="18"/>
        <v>-23.875432525951538</v>
      </c>
      <c r="BQ46" s="2">
        <f t="shared" si="19"/>
        <v>-32.871972318339097</v>
      </c>
      <c r="BR46" s="2">
        <v>51.2</v>
      </c>
      <c r="BS46" s="2">
        <v>57</v>
      </c>
      <c r="BT46" s="2">
        <v>55.3</v>
      </c>
      <c r="BU46" s="17">
        <v>31.1</v>
      </c>
      <c r="BV46" s="17">
        <v>33.9</v>
      </c>
      <c r="BW46" s="17">
        <v>32.4</v>
      </c>
      <c r="BX46" s="17">
        <v>20.100000000000001</v>
      </c>
      <c r="BY46" s="17">
        <v>23.1</v>
      </c>
      <c r="BZ46" s="17">
        <v>22.9</v>
      </c>
      <c r="CA46" s="5">
        <f t="shared" si="14"/>
        <v>0.607421875</v>
      </c>
      <c r="CB46" s="5">
        <f t="shared" si="15"/>
        <v>0.59473684210526312</v>
      </c>
      <c r="CC46" s="5">
        <f t="shared" si="16"/>
        <v>0.58589511754068713</v>
      </c>
      <c r="CD46" s="5">
        <v>0.39300000000000002</v>
      </c>
      <c r="CE46" s="5">
        <v>0.40500000000000003</v>
      </c>
      <c r="CF46" s="5">
        <v>0.41299999999999998</v>
      </c>
      <c r="CG46" s="5">
        <v>69.599999999999994</v>
      </c>
      <c r="CH46" s="5">
        <v>76.900000000000006</v>
      </c>
      <c r="CI46" s="5">
        <v>73.900000000000006</v>
      </c>
      <c r="CJ46" s="2">
        <f t="shared" si="20"/>
        <v>7.3000000000000114</v>
      </c>
      <c r="CK46" s="2">
        <f t="shared" si="21"/>
        <v>4.3000000000000114</v>
      </c>
      <c r="CL46" s="2">
        <f t="shared" si="22"/>
        <v>10.488505747126453</v>
      </c>
      <c r="CM46" s="2">
        <f t="shared" si="23"/>
        <v>6.1781609195402467</v>
      </c>
      <c r="CN46" s="2">
        <f t="shared" si="24"/>
        <v>73.563218390804607</v>
      </c>
      <c r="CO46" s="2">
        <f t="shared" si="25"/>
        <v>74.122236671001289</v>
      </c>
      <c r="CP46" s="2">
        <f t="shared" si="26"/>
        <v>74.830852503382943</v>
      </c>
      <c r="CQ46" s="5">
        <v>38.5</v>
      </c>
      <c r="CR46" s="5">
        <v>42.2</v>
      </c>
      <c r="CS46" s="5">
        <v>40.299999999999997</v>
      </c>
      <c r="CT46" s="2">
        <f t="shared" si="27"/>
        <v>3.7000000000000028</v>
      </c>
      <c r="CU46" s="2">
        <f t="shared" si="28"/>
        <v>1.7999999999999972</v>
      </c>
      <c r="CV46" s="2">
        <f t="shared" si="29"/>
        <v>9.6103896103896176</v>
      </c>
      <c r="CW46" s="2">
        <f t="shared" si="30"/>
        <v>4.675324675324668</v>
      </c>
      <c r="CX46" s="2">
        <v>7.4033333333333333</v>
      </c>
      <c r="CY46" s="2">
        <v>8.543333333333333</v>
      </c>
      <c r="CZ46" s="2">
        <v>6.956666666666667</v>
      </c>
      <c r="DA46" s="2">
        <v>1.1399999999999997</v>
      </c>
      <c r="DB46" s="2">
        <v>-0.44666666666666632</v>
      </c>
      <c r="DC46" s="2">
        <v>15.398469158036917</v>
      </c>
      <c r="DD46" s="2">
        <v>-6.0333183250787883</v>
      </c>
      <c r="DE46" s="2">
        <v>12.633333333333333</v>
      </c>
      <c r="DF46" s="2">
        <v>14.276666666666667</v>
      </c>
      <c r="DG46" s="2">
        <v>12.353333333333335</v>
      </c>
      <c r="DH46" s="2">
        <v>1.6433333333333344</v>
      </c>
      <c r="DI46" s="2">
        <v>-0.27999999999999758</v>
      </c>
      <c r="DJ46" s="2">
        <v>13.00791556728233</v>
      </c>
      <c r="DK46" s="2">
        <v>-2.216358839050113</v>
      </c>
      <c r="DL46" s="2">
        <v>0</v>
      </c>
      <c r="DM46" s="2">
        <v>1</v>
      </c>
      <c r="DN46" s="2">
        <v>1</v>
      </c>
      <c r="DO46" s="2">
        <v>0</v>
      </c>
      <c r="DP46" s="2">
        <v>0</v>
      </c>
      <c r="DQ46" s="2">
        <v>0</v>
      </c>
      <c r="DR46" s="2">
        <v>0</v>
      </c>
      <c r="DS46" s="2">
        <v>1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5</v>
      </c>
      <c r="EB46" s="2">
        <v>1</v>
      </c>
      <c r="EC46" s="2">
        <v>1</v>
      </c>
      <c r="ED46" s="2">
        <v>1</v>
      </c>
      <c r="EE46" s="2">
        <v>1</v>
      </c>
      <c r="EF46" s="2">
        <v>1</v>
      </c>
      <c r="EG46" s="2">
        <v>0</v>
      </c>
      <c r="EH46" s="2" t="s">
        <v>102</v>
      </c>
      <c r="EI46" s="2">
        <v>44.4</v>
      </c>
      <c r="EJ46" s="2" t="s">
        <v>102</v>
      </c>
      <c r="EK46" s="2" t="s">
        <v>102</v>
      </c>
      <c r="EL46" s="2">
        <v>44.4</v>
      </c>
      <c r="EM46" s="2" t="s">
        <v>102</v>
      </c>
      <c r="EN46" s="2" t="s">
        <v>102</v>
      </c>
      <c r="EO46" s="2">
        <v>44.4</v>
      </c>
      <c r="EP46" s="2" t="s">
        <v>102</v>
      </c>
      <c r="EQ46" s="2" t="s">
        <v>102</v>
      </c>
      <c r="ER46" s="2" t="s">
        <v>102</v>
      </c>
      <c r="ES46" s="2" t="s">
        <v>102</v>
      </c>
      <c r="ET46" s="2" t="s">
        <v>102</v>
      </c>
    </row>
    <row r="47" spans="1:150" ht="10.199999999999999" x14ac:dyDescent="0.2">
      <c r="A47" s="2">
        <v>8</v>
      </c>
      <c r="B47" s="2" t="s">
        <v>192</v>
      </c>
      <c r="C47" s="2" t="s">
        <v>194</v>
      </c>
      <c r="D47" s="2" t="s">
        <v>196</v>
      </c>
      <c r="E47" s="2">
        <v>57</v>
      </c>
      <c r="F47" s="2">
        <v>32.229999999999997</v>
      </c>
      <c r="G47" s="2" t="s">
        <v>191</v>
      </c>
      <c r="H47" s="2">
        <v>7</v>
      </c>
      <c r="I47" s="2">
        <v>5</v>
      </c>
      <c r="J47" s="2">
        <v>28</v>
      </c>
      <c r="K47" s="2">
        <v>3</v>
      </c>
      <c r="L47" s="5" t="s">
        <v>197</v>
      </c>
      <c r="M47" s="2">
        <v>13</v>
      </c>
      <c r="N47" s="2">
        <v>0</v>
      </c>
      <c r="O47" s="5">
        <f t="shared" si="31"/>
        <v>0</v>
      </c>
      <c r="P47" s="5">
        <v>13</v>
      </c>
      <c r="Q47" s="5">
        <v>0</v>
      </c>
      <c r="R47" s="5">
        <v>0</v>
      </c>
      <c r="S47" s="5">
        <v>310</v>
      </c>
      <c r="T47" s="5" t="s">
        <v>191</v>
      </c>
      <c r="U47" s="2">
        <v>159</v>
      </c>
      <c r="V47" s="11">
        <v>1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7</v>
      </c>
      <c r="AC47" s="5">
        <v>14</v>
      </c>
      <c r="AD47" s="5" t="s">
        <v>191</v>
      </c>
      <c r="AE47" s="5">
        <v>0</v>
      </c>
      <c r="AF47" s="5">
        <v>1</v>
      </c>
      <c r="AG47" s="5">
        <v>12.5</v>
      </c>
      <c r="AH47" s="5">
        <v>16.5</v>
      </c>
      <c r="AI47" s="5">
        <v>0.53</v>
      </c>
      <c r="AJ47" s="5">
        <v>0.83</v>
      </c>
      <c r="AK47" s="2">
        <v>46.4</v>
      </c>
      <c r="AL47" s="2">
        <v>46.4</v>
      </c>
      <c r="AM47" s="2">
        <v>430.2</v>
      </c>
      <c r="AN47" s="2">
        <v>273.10000000000002</v>
      </c>
      <c r="AO47" s="2">
        <v>86</v>
      </c>
      <c r="AP47" s="2">
        <v>105.6</v>
      </c>
      <c r="AQ47" s="2">
        <v>7.23</v>
      </c>
      <c r="AR47" s="2">
        <v>1.34</v>
      </c>
      <c r="AS47" s="2">
        <v>7.23</v>
      </c>
      <c r="AT47" s="2">
        <v>0.28999999999999998</v>
      </c>
      <c r="AU47" s="2">
        <v>24.7</v>
      </c>
      <c r="AV47" s="2">
        <v>2.0499999999999998</v>
      </c>
      <c r="AW47" s="2">
        <v>2.0499999999999998</v>
      </c>
      <c r="AX47" s="2">
        <v>1.81</v>
      </c>
      <c r="AY47" s="2">
        <v>1.57</v>
      </c>
      <c r="AZ47" s="2">
        <v>1.6</v>
      </c>
      <c r="BA47" s="2">
        <v>0.5</v>
      </c>
      <c r="BB47" s="2">
        <v>0.5</v>
      </c>
      <c r="BC47" s="2">
        <v>0.04</v>
      </c>
      <c r="BD47" s="2">
        <v>0</v>
      </c>
      <c r="BE47" s="5">
        <v>1</v>
      </c>
      <c r="BF47" s="5">
        <v>240</v>
      </c>
      <c r="BG47" s="5">
        <v>2</v>
      </c>
      <c r="BH47" s="2">
        <v>7350</v>
      </c>
      <c r="BI47" s="2">
        <v>6690</v>
      </c>
      <c r="BJ47" s="2">
        <v>9464</v>
      </c>
      <c r="BK47" s="2">
        <v>3.2800000000000002</v>
      </c>
      <c r="BL47" s="2">
        <v>3.3800000000000003</v>
      </c>
      <c r="BM47" s="2">
        <v>3.6</v>
      </c>
      <c r="BN47" s="2">
        <v>0.10000000000000009</v>
      </c>
      <c r="BO47" s="2">
        <v>0.31999999999999984</v>
      </c>
      <c r="BP47" s="2">
        <f t="shared" si="18"/>
        <v>3.0487804878048803</v>
      </c>
      <c r="BQ47" s="2">
        <f t="shared" si="19"/>
        <v>9.7560975609756042</v>
      </c>
      <c r="BR47" s="2">
        <v>52.8</v>
      </c>
      <c r="BS47" s="2">
        <v>58.1</v>
      </c>
      <c r="BT47" s="2">
        <v>55.2</v>
      </c>
      <c r="BU47" s="17">
        <v>31.2</v>
      </c>
      <c r="BV47" s="17">
        <v>34.299999999999997</v>
      </c>
      <c r="BW47" s="17">
        <v>32.700000000000003</v>
      </c>
      <c r="BX47" s="17">
        <v>21.6</v>
      </c>
      <c r="BY47" s="17">
        <v>23.8</v>
      </c>
      <c r="BZ47" s="17">
        <v>22.5</v>
      </c>
      <c r="CA47" s="5">
        <f t="shared" si="14"/>
        <v>0.59090909090909094</v>
      </c>
      <c r="CB47" s="5">
        <f t="shared" si="15"/>
        <v>0.59036144578313243</v>
      </c>
      <c r="CC47" s="5">
        <f t="shared" si="16"/>
        <v>0.59239130434782605</v>
      </c>
      <c r="CD47" s="5">
        <v>0.41</v>
      </c>
      <c r="CE47" s="5">
        <v>0.40899999999999997</v>
      </c>
      <c r="CF47" s="5">
        <v>0.40699999999999997</v>
      </c>
      <c r="CG47" s="5">
        <v>70.900000000000006</v>
      </c>
      <c r="CH47" s="5">
        <v>78.099999999999994</v>
      </c>
      <c r="CI47" s="5">
        <v>74</v>
      </c>
      <c r="CJ47" s="2">
        <f t="shared" si="20"/>
        <v>7.1999999999999886</v>
      </c>
      <c r="CK47" s="2">
        <f t="shared" si="21"/>
        <v>3.0999999999999943</v>
      </c>
      <c r="CL47" s="2">
        <f t="shared" si="22"/>
        <v>10.155148095909714</v>
      </c>
      <c r="CM47" s="2">
        <f t="shared" si="23"/>
        <v>4.3723554301833483</v>
      </c>
      <c r="CN47" s="2">
        <f t="shared" si="24"/>
        <v>74.471086036671366</v>
      </c>
      <c r="CO47" s="2">
        <f t="shared" si="25"/>
        <v>74.391805377720871</v>
      </c>
      <c r="CP47" s="2">
        <f t="shared" si="26"/>
        <v>74.594594594594597</v>
      </c>
      <c r="CQ47" s="5">
        <v>38.6</v>
      </c>
      <c r="CR47" s="5">
        <v>42.8</v>
      </c>
      <c r="CS47" s="5">
        <v>40.700000000000003</v>
      </c>
      <c r="CT47" s="2">
        <f t="shared" si="27"/>
        <v>4.1999999999999957</v>
      </c>
      <c r="CU47" s="2">
        <f t="shared" si="28"/>
        <v>2.1000000000000014</v>
      </c>
      <c r="CV47" s="2">
        <f t="shared" si="29"/>
        <v>10.880829015544029</v>
      </c>
      <c r="CW47" s="2">
        <f t="shared" si="30"/>
        <v>5.4404145077720241</v>
      </c>
      <c r="CX47" s="2">
        <v>5.6966666666666663</v>
      </c>
      <c r="CY47" s="2">
        <v>5.2466666666666661</v>
      </c>
      <c r="CZ47" s="2">
        <v>5.1000000000000005</v>
      </c>
      <c r="DA47" s="2">
        <v>-0.45000000000000018</v>
      </c>
      <c r="DB47" s="2">
        <v>-0.59666666666666579</v>
      </c>
      <c r="DC47" s="2">
        <v>-7.8993563487419571</v>
      </c>
      <c r="DD47" s="2">
        <v>-10.473961380924502</v>
      </c>
      <c r="DE47" s="2">
        <v>11.383333333333333</v>
      </c>
      <c r="DF47" s="2">
        <v>10.466666666666665</v>
      </c>
      <c r="DG47" s="2">
        <v>10.170000000000002</v>
      </c>
      <c r="DH47" s="2">
        <v>-0.91666666666666785</v>
      </c>
      <c r="DI47" s="2">
        <v>-1.2133333333333312</v>
      </c>
      <c r="DJ47" s="2">
        <v>-8.0527086383601869</v>
      </c>
      <c r="DK47" s="2">
        <v>-10.658857979502178</v>
      </c>
      <c r="DL47" s="2">
        <v>1</v>
      </c>
      <c r="DM47" s="2">
        <v>0</v>
      </c>
      <c r="DN47" s="2">
        <v>1</v>
      </c>
      <c r="DO47" s="2">
        <v>1</v>
      </c>
      <c r="DP47" s="2">
        <v>3</v>
      </c>
      <c r="DQ47" s="2">
        <v>0</v>
      </c>
      <c r="DR47" s="2">
        <v>0</v>
      </c>
      <c r="DS47" s="2">
        <v>1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5</v>
      </c>
      <c r="EB47" s="2">
        <v>1</v>
      </c>
      <c r="EC47" s="2">
        <v>1</v>
      </c>
      <c r="ED47" s="2">
        <v>1</v>
      </c>
      <c r="EE47" s="2">
        <v>0</v>
      </c>
      <c r="EF47" s="2">
        <v>1</v>
      </c>
      <c r="EG47" s="2">
        <v>1</v>
      </c>
      <c r="EH47" s="2" t="s">
        <v>102</v>
      </c>
      <c r="EI47" s="2">
        <v>42.7</v>
      </c>
      <c r="EJ47" s="2" t="s">
        <v>102</v>
      </c>
      <c r="EK47" s="2" t="s">
        <v>102</v>
      </c>
      <c r="EL47" s="2">
        <v>42.7</v>
      </c>
      <c r="EM47" s="2" t="s">
        <v>102</v>
      </c>
      <c r="EN47" s="2" t="s">
        <v>102</v>
      </c>
      <c r="EO47" s="2">
        <v>42.7</v>
      </c>
      <c r="EP47" s="2" t="s">
        <v>102</v>
      </c>
      <c r="EQ47" s="2" t="s">
        <v>102</v>
      </c>
      <c r="ER47" s="2" t="s">
        <v>102</v>
      </c>
      <c r="ES47" s="2" t="s">
        <v>102</v>
      </c>
      <c r="ET47" s="2" t="s">
        <v>102</v>
      </c>
    </row>
    <row r="48" spans="1:150" ht="10.199999999999999" x14ac:dyDescent="0.2">
      <c r="A48" s="2">
        <v>10</v>
      </c>
      <c r="B48" s="2" t="s">
        <v>192</v>
      </c>
      <c r="C48" s="2" t="s">
        <v>193</v>
      </c>
      <c r="D48" s="2" t="s">
        <v>196</v>
      </c>
      <c r="E48" s="2">
        <v>53</v>
      </c>
      <c r="F48" s="2">
        <v>22.71</v>
      </c>
      <c r="G48" s="2" t="s">
        <v>192</v>
      </c>
      <c r="H48" s="2">
        <v>4</v>
      </c>
      <c r="I48" s="2">
        <v>3</v>
      </c>
      <c r="J48" s="2">
        <v>10</v>
      </c>
      <c r="K48" s="2">
        <v>3</v>
      </c>
      <c r="L48" s="5" t="s">
        <v>197</v>
      </c>
      <c r="M48" s="2">
        <v>8</v>
      </c>
      <c r="N48" s="2">
        <v>0</v>
      </c>
      <c r="O48" s="5">
        <f t="shared" si="31"/>
        <v>104</v>
      </c>
      <c r="P48" s="5">
        <v>112</v>
      </c>
      <c r="Q48" s="5">
        <v>1</v>
      </c>
      <c r="R48" s="5">
        <v>1</v>
      </c>
      <c r="S48" s="5">
        <v>15</v>
      </c>
      <c r="T48" s="5" t="s">
        <v>191</v>
      </c>
      <c r="U48" s="2">
        <v>15</v>
      </c>
      <c r="V48" s="11">
        <v>0</v>
      </c>
      <c r="W48" s="5">
        <v>161</v>
      </c>
      <c r="X48" s="5">
        <v>1</v>
      </c>
      <c r="Y48" s="5">
        <v>0</v>
      </c>
      <c r="Z48" s="5">
        <v>0</v>
      </c>
      <c r="AA48" s="5">
        <v>1</v>
      </c>
      <c r="AB48" s="5">
        <v>1</v>
      </c>
      <c r="AC48" s="5">
        <v>1</v>
      </c>
      <c r="AD48" s="5" t="s">
        <v>192</v>
      </c>
      <c r="AE48" s="5">
        <v>0</v>
      </c>
      <c r="AF48" s="5">
        <v>1</v>
      </c>
      <c r="AG48" s="5">
        <v>12.4</v>
      </c>
      <c r="AH48" s="5">
        <v>12.1</v>
      </c>
      <c r="AI48" s="5">
        <v>0.74</v>
      </c>
      <c r="AJ48" s="5">
        <v>0.78</v>
      </c>
      <c r="AK48" s="2">
        <v>106.8</v>
      </c>
      <c r="AL48" s="2">
        <v>106.8</v>
      </c>
      <c r="AM48" s="2">
        <v>409.8</v>
      </c>
      <c r="AN48" s="2">
        <v>280</v>
      </c>
      <c r="AO48" s="2">
        <v>255.1</v>
      </c>
      <c r="AP48" s="2">
        <v>110.1</v>
      </c>
      <c r="AQ48" s="2">
        <v>9.4600000000000009</v>
      </c>
      <c r="AR48" s="2">
        <v>0.28999999999999998</v>
      </c>
      <c r="AS48" s="2">
        <v>0.3</v>
      </c>
      <c r="AT48" s="2">
        <v>0.1</v>
      </c>
      <c r="AU48" s="2">
        <v>21.3</v>
      </c>
      <c r="AV48" s="2">
        <v>2.4500000000000002</v>
      </c>
      <c r="AW48" s="2">
        <v>2.4500000000000002</v>
      </c>
      <c r="AX48" s="2">
        <v>2.27</v>
      </c>
      <c r="AY48" s="2">
        <v>1.2</v>
      </c>
      <c r="AZ48" s="2">
        <v>1.77</v>
      </c>
      <c r="BA48" s="2">
        <v>0</v>
      </c>
      <c r="BB48" s="2">
        <v>0</v>
      </c>
      <c r="BC48" s="2">
        <v>0</v>
      </c>
      <c r="BD48" s="2">
        <v>0</v>
      </c>
      <c r="BE48" s="5">
        <v>0</v>
      </c>
      <c r="BF48" s="5">
        <v>0</v>
      </c>
      <c r="BG48" s="5">
        <v>0</v>
      </c>
      <c r="BH48" s="2">
        <v>3060</v>
      </c>
      <c r="BI48" s="2">
        <v>1650</v>
      </c>
      <c r="BJ48" s="2">
        <v>2730</v>
      </c>
      <c r="BK48" s="2">
        <v>2.72</v>
      </c>
      <c r="BL48" s="2">
        <v>1.9400000000000002</v>
      </c>
      <c r="BM48" s="2">
        <v>2.0599999999999996</v>
      </c>
      <c r="BN48" s="2">
        <v>-0.78</v>
      </c>
      <c r="BO48" s="2">
        <v>-0.66000000000000059</v>
      </c>
      <c r="BP48" s="2">
        <f t="shared" si="18"/>
        <v>-28.676470588235293</v>
      </c>
      <c r="BQ48" s="2">
        <f t="shared" si="19"/>
        <v>-24.26470588235296</v>
      </c>
      <c r="BR48" s="2">
        <v>36.5</v>
      </c>
      <c r="BS48" s="2">
        <v>42.3</v>
      </c>
      <c r="BT48" s="2">
        <v>40.4</v>
      </c>
      <c r="BU48" s="17">
        <v>21.4</v>
      </c>
      <c r="BV48" s="17">
        <v>24</v>
      </c>
      <c r="BW48" s="17">
        <v>22.9</v>
      </c>
      <c r="BX48" s="17">
        <v>15.1</v>
      </c>
      <c r="BY48" s="17">
        <v>18.3</v>
      </c>
      <c r="BZ48" s="17">
        <v>17.5</v>
      </c>
      <c r="CA48" s="5">
        <f t="shared" si="14"/>
        <v>0.58630136986301362</v>
      </c>
      <c r="CB48" s="5">
        <f t="shared" si="15"/>
        <v>0.56737588652482274</v>
      </c>
      <c r="CC48" s="5">
        <f t="shared" si="16"/>
        <v>0.56683168316831678</v>
      </c>
      <c r="CD48" s="5">
        <v>0.41299999999999998</v>
      </c>
      <c r="CE48" s="5">
        <v>0.433</v>
      </c>
      <c r="CF48" s="5">
        <v>0.434</v>
      </c>
      <c r="CG48" s="5">
        <v>49.2</v>
      </c>
      <c r="CH48" s="5">
        <v>56.5</v>
      </c>
      <c r="CI48" s="5">
        <v>54.1</v>
      </c>
      <c r="CJ48" s="2">
        <f t="shared" si="20"/>
        <v>7.2999999999999972</v>
      </c>
      <c r="CK48" s="2">
        <f t="shared" si="21"/>
        <v>4.8999999999999986</v>
      </c>
      <c r="CL48" s="2">
        <f t="shared" si="22"/>
        <v>14.837398373983735</v>
      </c>
      <c r="CM48" s="2">
        <f t="shared" si="23"/>
        <v>9.9593495934959329</v>
      </c>
      <c r="CN48" s="2">
        <f t="shared" si="24"/>
        <v>74.1869918699187</v>
      </c>
      <c r="CO48" s="2">
        <f t="shared" si="25"/>
        <v>74.86725663716814</v>
      </c>
      <c r="CP48" s="2">
        <f t="shared" si="26"/>
        <v>74.676524953789269</v>
      </c>
      <c r="CQ48" s="5">
        <v>25.9</v>
      </c>
      <c r="CR48" s="5">
        <v>29.3</v>
      </c>
      <c r="CS48" s="5">
        <v>27.8</v>
      </c>
      <c r="CT48" s="2">
        <f t="shared" si="27"/>
        <v>3.4000000000000021</v>
      </c>
      <c r="CU48" s="2">
        <f t="shared" si="28"/>
        <v>1.9000000000000021</v>
      </c>
      <c r="CV48" s="2">
        <f t="shared" si="29"/>
        <v>13.127413127413137</v>
      </c>
      <c r="CW48" s="2">
        <f t="shared" si="30"/>
        <v>7.3359073359073452</v>
      </c>
      <c r="CX48" s="2">
        <v>4.6099999999999994</v>
      </c>
      <c r="CY48" s="2">
        <v>4.7666666666666675</v>
      </c>
      <c r="CZ48" s="2">
        <v>4.51</v>
      </c>
      <c r="DA48" s="2">
        <v>0.15666666666666806</v>
      </c>
      <c r="DB48" s="2">
        <v>-9.9999999999999645E-2</v>
      </c>
      <c r="DC48" s="2">
        <v>3.3984092552422576</v>
      </c>
      <c r="DD48" s="2">
        <v>-2.1691973969631162</v>
      </c>
      <c r="DE48" s="2">
        <v>8.5599999999999987</v>
      </c>
      <c r="DF48" s="2">
        <v>8.73</v>
      </c>
      <c r="DG48" s="2">
        <v>8.0266666666666673</v>
      </c>
      <c r="DH48" s="2">
        <v>0.17000000000000171</v>
      </c>
      <c r="DI48" s="2">
        <v>-0.53333333333333144</v>
      </c>
      <c r="DJ48" s="2">
        <v>1.9859813084112352</v>
      </c>
      <c r="DK48" s="2">
        <v>-6.2305295950155548</v>
      </c>
      <c r="DL48" s="2">
        <v>0</v>
      </c>
      <c r="DM48" s="2">
        <v>1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1</v>
      </c>
      <c r="DW48" s="2">
        <v>0</v>
      </c>
      <c r="DX48" s="2">
        <v>0</v>
      </c>
      <c r="DY48" s="2">
        <v>0</v>
      </c>
      <c r="DZ48" s="2">
        <v>1</v>
      </c>
      <c r="EA48" s="2">
        <v>4</v>
      </c>
      <c r="EB48" s="2">
        <v>1</v>
      </c>
      <c r="EC48" s="2">
        <v>1</v>
      </c>
      <c r="ED48" s="2">
        <v>1</v>
      </c>
      <c r="EE48" s="2">
        <v>0</v>
      </c>
      <c r="EF48" s="2">
        <v>0</v>
      </c>
      <c r="EG48" s="2">
        <v>1</v>
      </c>
      <c r="EH48" s="2">
        <v>6.1000000000000005</v>
      </c>
      <c r="EI48" s="2">
        <v>25.6</v>
      </c>
      <c r="EJ48" s="2">
        <v>23.828125</v>
      </c>
      <c r="EK48" s="2">
        <v>6.1</v>
      </c>
      <c r="EL48" s="2">
        <v>25.6</v>
      </c>
      <c r="EM48" s="2">
        <v>23.828125</v>
      </c>
      <c r="EN48" s="2">
        <v>1</v>
      </c>
      <c r="EO48" s="2">
        <v>25.6</v>
      </c>
      <c r="EP48" s="2">
        <v>3.90625</v>
      </c>
      <c r="EQ48" s="2">
        <v>53.75</v>
      </c>
      <c r="ER48" s="2">
        <v>43.5</v>
      </c>
      <c r="ES48" s="2">
        <v>23.06</v>
      </c>
      <c r="ET48" s="2">
        <v>29.31</v>
      </c>
    </row>
    <row r="49" spans="1:150" ht="10.199999999999999" x14ac:dyDescent="0.2">
      <c r="A49" s="2">
        <v>12</v>
      </c>
      <c r="B49" s="2" t="s">
        <v>192</v>
      </c>
      <c r="C49" s="2" t="s">
        <v>194</v>
      </c>
      <c r="D49" s="2" t="s">
        <v>196</v>
      </c>
      <c r="E49" s="2">
        <v>47</v>
      </c>
      <c r="F49" s="2">
        <v>24.95</v>
      </c>
      <c r="G49" s="2" t="s">
        <v>192</v>
      </c>
      <c r="H49" s="2">
        <v>8</v>
      </c>
      <c r="I49" s="2">
        <v>3</v>
      </c>
      <c r="J49" s="2">
        <v>15</v>
      </c>
      <c r="K49" s="2">
        <v>5</v>
      </c>
      <c r="L49" s="5" t="s">
        <v>197</v>
      </c>
      <c r="M49" s="2">
        <v>25</v>
      </c>
      <c r="N49" s="2">
        <v>0</v>
      </c>
      <c r="O49" s="5">
        <f t="shared" si="31"/>
        <v>16</v>
      </c>
      <c r="P49" s="5">
        <v>41</v>
      </c>
      <c r="Q49" s="5">
        <v>1</v>
      </c>
      <c r="R49" s="5">
        <v>1</v>
      </c>
      <c r="S49" s="5">
        <v>462</v>
      </c>
      <c r="T49" s="5" t="s">
        <v>191</v>
      </c>
      <c r="U49" s="2">
        <v>159</v>
      </c>
      <c r="V49" s="11">
        <v>1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7</v>
      </c>
      <c r="AC49" s="5">
        <v>7</v>
      </c>
      <c r="AD49" s="5" t="s">
        <v>192</v>
      </c>
      <c r="AE49" s="5">
        <v>0</v>
      </c>
      <c r="AF49" s="5">
        <v>1</v>
      </c>
      <c r="AG49" s="5">
        <v>26.7</v>
      </c>
      <c r="AH49" s="5">
        <v>30.6</v>
      </c>
      <c r="AI49" s="5">
        <v>1.26</v>
      </c>
      <c r="AJ49" s="5">
        <v>1.67</v>
      </c>
      <c r="AK49" s="2">
        <v>129.30000000000001</v>
      </c>
      <c r="AL49" s="2">
        <v>129.30000000000001</v>
      </c>
      <c r="AM49" s="2">
        <v>330.7</v>
      </c>
      <c r="AN49" s="2">
        <v>214.6</v>
      </c>
      <c r="AO49" s="2">
        <v>253.4</v>
      </c>
      <c r="AP49" s="2">
        <v>246.6</v>
      </c>
      <c r="AQ49" s="2">
        <v>2.19</v>
      </c>
      <c r="AR49" s="2">
        <v>1.82</v>
      </c>
      <c r="AS49" s="2" t="s">
        <v>102</v>
      </c>
      <c r="AT49" s="2">
        <v>0.33</v>
      </c>
      <c r="AU49" s="2">
        <v>16.7</v>
      </c>
      <c r="AV49" s="2">
        <v>1.3</v>
      </c>
      <c r="AW49" s="2">
        <v>2.06</v>
      </c>
      <c r="AX49" s="2">
        <v>1.1000000000000001</v>
      </c>
      <c r="AY49" s="2">
        <v>1.08</v>
      </c>
      <c r="AZ49" s="2">
        <v>1.17</v>
      </c>
      <c r="BA49" s="2">
        <v>0.4</v>
      </c>
      <c r="BB49" s="2">
        <v>0.33</v>
      </c>
      <c r="BC49" s="2">
        <v>0.02</v>
      </c>
      <c r="BD49" s="2">
        <v>0</v>
      </c>
      <c r="BE49" s="5">
        <v>0</v>
      </c>
      <c r="BF49" s="5">
        <v>0</v>
      </c>
      <c r="BG49" s="5">
        <v>0</v>
      </c>
      <c r="BH49" s="2">
        <v>5300</v>
      </c>
      <c r="BI49" s="2">
        <v>2600</v>
      </c>
      <c r="BJ49" s="2">
        <v>-6860</v>
      </c>
      <c r="BK49" s="2">
        <v>3.56</v>
      </c>
      <c r="BL49" s="2">
        <v>3.18</v>
      </c>
      <c r="BM49" s="2">
        <v>4.04</v>
      </c>
      <c r="BN49" s="2">
        <v>-0.37999999999999989</v>
      </c>
      <c r="BO49" s="2">
        <v>0.48</v>
      </c>
      <c r="BP49" s="2">
        <f t="shared" si="18"/>
        <v>-10.674157303370782</v>
      </c>
      <c r="BQ49" s="2">
        <f t="shared" si="19"/>
        <v>13.48314606741573</v>
      </c>
      <c r="BR49" s="2">
        <v>49.4</v>
      </c>
      <c r="BS49" s="2">
        <v>51</v>
      </c>
      <c r="BT49" s="2">
        <v>43.4</v>
      </c>
      <c r="BU49" s="17">
        <v>29.1</v>
      </c>
      <c r="BV49" s="17">
        <v>29.7</v>
      </c>
      <c r="BW49" s="17">
        <v>25.9</v>
      </c>
      <c r="BX49" s="17">
        <v>20.3</v>
      </c>
      <c r="BY49" s="17">
        <v>21.3</v>
      </c>
      <c r="BZ49" s="17">
        <v>17.5</v>
      </c>
      <c r="CA49" s="5">
        <f t="shared" si="14"/>
        <v>0.58906882591093124</v>
      </c>
      <c r="CB49" s="5">
        <f t="shared" si="15"/>
        <v>0.58235294117647063</v>
      </c>
      <c r="CC49" s="5">
        <f t="shared" si="16"/>
        <v>0.59677419354838712</v>
      </c>
      <c r="CD49" s="5">
        <v>0.41199999999999998</v>
      </c>
      <c r="CE49" s="5">
        <v>0.41799999999999998</v>
      </c>
      <c r="CF49" s="5">
        <v>0.40300000000000002</v>
      </c>
      <c r="CG49" s="5">
        <v>66</v>
      </c>
      <c r="CH49" s="5">
        <v>67.900000000000006</v>
      </c>
      <c r="CI49" s="5">
        <v>58.9</v>
      </c>
      <c r="CJ49" s="2">
        <f t="shared" si="20"/>
        <v>1.9000000000000057</v>
      </c>
      <c r="CK49" s="2">
        <f t="shared" si="21"/>
        <v>-7.1000000000000014</v>
      </c>
      <c r="CL49" s="2">
        <f t="shared" si="22"/>
        <v>2.8787878787878873</v>
      </c>
      <c r="CM49" s="2">
        <f t="shared" si="23"/>
        <v>-10.75757575757576</v>
      </c>
      <c r="CN49" s="2">
        <f t="shared" si="24"/>
        <v>74.848484848484844</v>
      </c>
      <c r="CO49" s="2">
        <f t="shared" si="25"/>
        <v>75.110456553755512</v>
      </c>
      <c r="CP49" s="2">
        <f t="shared" si="26"/>
        <v>73.68421052631578</v>
      </c>
      <c r="CQ49" s="5">
        <v>35.9</v>
      </c>
      <c r="CR49" s="5">
        <v>36.700000000000003</v>
      </c>
      <c r="CS49" s="5">
        <v>31.8</v>
      </c>
      <c r="CT49" s="2">
        <f t="shared" si="27"/>
        <v>0.80000000000000426</v>
      </c>
      <c r="CU49" s="2">
        <f t="shared" si="28"/>
        <v>-4.0999999999999979</v>
      </c>
      <c r="CV49" s="2">
        <f t="shared" si="29"/>
        <v>2.2284122562674216</v>
      </c>
      <c r="CW49" s="2">
        <f t="shared" si="30"/>
        <v>-11.420612813370468</v>
      </c>
      <c r="CX49" s="2">
        <v>5.83</v>
      </c>
      <c r="CY49" s="2">
        <v>5.4633333333333329</v>
      </c>
      <c r="CZ49" s="2">
        <v>4.2633333333333336</v>
      </c>
      <c r="DA49" s="2">
        <v>-0.36666666666666714</v>
      </c>
      <c r="DB49" s="2">
        <v>-1.5666666666666664</v>
      </c>
      <c r="DC49" s="2">
        <v>-6.2893081761006373</v>
      </c>
      <c r="DD49" s="2">
        <v>-26.872498570611771</v>
      </c>
      <c r="DE49" s="2">
        <v>11.893333333333333</v>
      </c>
      <c r="DF49" s="2">
        <v>11.313333333333333</v>
      </c>
      <c r="DG49" s="2">
        <v>10.346666666666668</v>
      </c>
      <c r="DH49" s="2">
        <v>-0.58000000000000007</v>
      </c>
      <c r="DI49" s="2">
        <v>-1.5466666666666651</v>
      </c>
      <c r="DJ49" s="2">
        <v>-4.8766816143497769</v>
      </c>
      <c r="DK49" s="2">
        <v>-13.004484304932724</v>
      </c>
      <c r="DL49" s="2">
        <v>1</v>
      </c>
      <c r="DM49" s="2">
        <v>0</v>
      </c>
      <c r="DN49" s="2">
        <v>1</v>
      </c>
      <c r="DO49" s="2">
        <v>0</v>
      </c>
      <c r="DP49" s="2">
        <v>0</v>
      </c>
      <c r="DQ49" s="2">
        <v>0</v>
      </c>
      <c r="DR49" s="2">
        <v>1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1</v>
      </c>
      <c r="EA49" s="2">
        <v>3</v>
      </c>
      <c r="EB49" s="2">
        <v>1</v>
      </c>
      <c r="EC49" s="2">
        <v>1</v>
      </c>
      <c r="ED49" s="2">
        <v>1</v>
      </c>
      <c r="EE49" s="2">
        <v>0</v>
      </c>
      <c r="EF49" s="2">
        <v>0</v>
      </c>
      <c r="EG49" s="2">
        <v>0</v>
      </c>
      <c r="EH49" s="2" t="s">
        <v>102</v>
      </c>
      <c r="EI49" s="2">
        <v>45.6</v>
      </c>
      <c r="EJ49" s="2" t="s">
        <v>102</v>
      </c>
      <c r="EK49" s="2" t="s">
        <v>102</v>
      </c>
      <c r="EL49" s="2">
        <v>45.6</v>
      </c>
      <c r="EM49" s="2" t="s">
        <v>102</v>
      </c>
      <c r="EN49" s="2" t="s">
        <v>102</v>
      </c>
      <c r="EO49" s="2">
        <v>45.6</v>
      </c>
      <c r="EP49" s="2" t="s">
        <v>102</v>
      </c>
      <c r="EQ49" s="2">
        <v>42.08</v>
      </c>
      <c r="ER49" s="2">
        <v>59.01</v>
      </c>
      <c r="ES49" s="2">
        <v>56.53</v>
      </c>
      <c r="ET49" s="2">
        <v>55.86</v>
      </c>
    </row>
    <row r="50" spans="1:150" ht="10.199999999999999" x14ac:dyDescent="0.2">
      <c r="A50" s="2">
        <v>13</v>
      </c>
      <c r="B50" s="2" t="s">
        <v>192</v>
      </c>
      <c r="C50" s="2" t="s">
        <v>194</v>
      </c>
      <c r="D50" s="2" t="s">
        <v>196</v>
      </c>
      <c r="E50" s="2">
        <v>53</v>
      </c>
      <c r="F50" s="2">
        <v>32.049999999999997</v>
      </c>
      <c r="G50" s="2" t="s">
        <v>191</v>
      </c>
      <c r="H50" s="2">
        <v>8</v>
      </c>
      <c r="I50" s="2">
        <v>5</v>
      </c>
      <c r="J50" s="2">
        <v>21</v>
      </c>
      <c r="K50" s="2">
        <v>5</v>
      </c>
      <c r="L50" s="5" t="s">
        <v>198</v>
      </c>
      <c r="M50" s="2">
        <v>18</v>
      </c>
      <c r="N50" s="2">
        <v>1</v>
      </c>
      <c r="O50" s="5">
        <f t="shared" si="31"/>
        <v>33</v>
      </c>
      <c r="P50" s="5">
        <v>51</v>
      </c>
      <c r="Q50" s="5">
        <v>1</v>
      </c>
      <c r="R50" s="5">
        <v>1</v>
      </c>
      <c r="S50" s="5">
        <v>193</v>
      </c>
      <c r="T50" s="5" t="s">
        <v>191</v>
      </c>
      <c r="U50" s="2">
        <v>120</v>
      </c>
      <c r="V50" s="11">
        <v>1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5</v>
      </c>
      <c r="AC50" s="5">
        <v>9</v>
      </c>
      <c r="AD50" s="5" t="s">
        <v>192</v>
      </c>
      <c r="AE50" s="5">
        <v>0</v>
      </c>
      <c r="AF50" s="5">
        <v>1</v>
      </c>
      <c r="AG50" s="5">
        <v>14.2</v>
      </c>
      <c r="AH50" s="5">
        <v>20</v>
      </c>
      <c r="AI50" s="5">
        <v>0.84</v>
      </c>
      <c r="AJ50" s="5">
        <v>1.1499999999999999</v>
      </c>
      <c r="AK50" s="2">
        <v>115.8</v>
      </c>
      <c r="AL50" s="2">
        <v>115.8</v>
      </c>
      <c r="AM50" s="2">
        <v>435.1</v>
      </c>
      <c r="AN50" s="2">
        <v>393.3</v>
      </c>
      <c r="AO50" s="2">
        <v>213.8</v>
      </c>
      <c r="AP50" s="2">
        <v>241.9</v>
      </c>
      <c r="AQ50" s="2">
        <v>74.349999999999994</v>
      </c>
      <c r="AR50" s="2">
        <v>74.400000000000006</v>
      </c>
      <c r="AS50" s="2">
        <v>36.65</v>
      </c>
      <c r="AT50" s="2">
        <v>7.26</v>
      </c>
      <c r="AU50" s="2">
        <v>18.600000000000001</v>
      </c>
      <c r="AV50" s="2">
        <v>3.81</v>
      </c>
      <c r="AW50" s="2">
        <v>3.81</v>
      </c>
      <c r="AX50" s="2">
        <v>3.81</v>
      </c>
      <c r="AY50" s="2">
        <v>1.69</v>
      </c>
      <c r="AZ50" s="2">
        <v>1.58</v>
      </c>
      <c r="BA50" s="2">
        <v>0.27</v>
      </c>
      <c r="BB50" s="2">
        <v>7.0000000000000007E-2</v>
      </c>
      <c r="BC50" s="2">
        <v>0.05</v>
      </c>
      <c r="BD50" s="2">
        <v>0.06</v>
      </c>
      <c r="BE50" s="5">
        <v>1</v>
      </c>
      <c r="BF50" s="5">
        <v>144</v>
      </c>
      <c r="BG50" s="5">
        <v>0</v>
      </c>
      <c r="BH50" s="2">
        <v>3590</v>
      </c>
      <c r="BI50" s="2">
        <v>1800</v>
      </c>
      <c r="BJ50" s="2">
        <v>-11623</v>
      </c>
      <c r="BK50" s="2">
        <v>3.6399999999999997</v>
      </c>
      <c r="BL50" s="2">
        <v>2.5799999999999996</v>
      </c>
      <c r="BM50" s="2">
        <v>2.94</v>
      </c>
      <c r="BN50" s="2">
        <v>-1.06</v>
      </c>
      <c r="BO50" s="2">
        <v>-0.69999999999999973</v>
      </c>
      <c r="BP50" s="2">
        <f t="shared" si="18"/>
        <v>-29.120879120879124</v>
      </c>
      <c r="BQ50" s="2">
        <f t="shared" si="19"/>
        <v>-19.230769230769226</v>
      </c>
      <c r="BR50" s="2">
        <v>47.3</v>
      </c>
      <c r="BS50" s="2">
        <v>50.6</v>
      </c>
      <c r="BT50" s="2">
        <v>50</v>
      </c>
      <c r="BU50" s="17">
        <v>27.7</v>
      </c>
      <c r="BV50" s="17">
        <v>29.1</v>
      </c>
      <c r="BW50" s="17">
        <v>28.9</v>
      </c>
      <c r="BX50" s="17">
        <v>19.600000000000001</v>
      </c>
      <c r="BY50" s="17">
        <v>21.5</v>
      </c>
      <c r="BZ50" s="17">
        <v>21.1</v>
      </c>
      <c r="CA50" s="5">
        <f t="shared" si="14"/>
        <v>0.58562367864693443</v>
      </c>
      <c r="CB50" s="5">
        <f t="shared" si="15"/>
        <v>0.57509881422924902</v>
      </c>
      <c r="CC50" s="5">
        <f t="shared" si="16"/>
        <v>0.57799999999999996</v>
      </c>
      <c r="CD50" s="5">
        <v>0.41499999999999998</v>
      </c>
      <c r="CE50" s="5">
        <v>0.42499999999999999</v>
      </c>
      <c r="CF50" s="5">
        <v>0.42199999999999999</v>
      </c>
      <c r="CG50" s="5">
        <v>64.099999999999994</v>
      </c>
      <c r="CH50" s="5">
        <v>67.7</v>
      </c>
      <c r="CI50" s="5">
        <v>67.2</v>
      </c>
      <c r="CJ50" s="2">
        <f t="shared" si="20"/>
        <v>3.6000000000000085</v>
      </c>
      <c r="CK50" s="2">
        <f t="shared" si="21"/>
        <v>3.1000000000000085</v>
      </c>
      <c r="CL50" s="2">
        <f t="shared" si="22"/>
        <v>5.6162246489859733</v>
      </c>
      <c r="CM50" s="2">
        <f t="shared" si="23"/>
        <v>4.8361934477379229</v>
      </c>
      <c r="CN50" s="2">
        <f t="shared" si="24"/>
        <v>73.790951638065522</v>
      </c>
      <c r="CO50" s="2">
        <f t="shared" si="25"/>
        <v>74.741506646971928</v>
      </c>
      <c r="CP50" s="2">
        <f t="shared" si="26"/>
        <v>74.404761904761912</v>
      </c>
      <c r="CQ50" s="5">
        <v>34.1</v>
      </c>
      <c r="CR50" s="5">
        <v>35.9</v>
      </c>
      <c r="CS50" s="5">
        <v>35.700000000000003</v>
      </c>
      <c r="CT50" s="2">
        <f t="shared" si="27"/>
        <v>1.7999999999999972</v>
      </c>
      <c r="CU50" s="2">
        <f t="shared" si="28"/>
        <v>1.6000000000000014</v>
      </c>
      <c r="CV50" s="2">
        <f t="shared" si="29"/>
        <v>5.2785923753665607</v>
      </c>
      <c r="CW50" s="2">
        <f t="shared" si="30"/>
        <v>4.692082111436954</v>
      </c>
      <c r="CX50" s="2">
        <v>5.4266666666666667</v>
      </c>
      <c r="CY50" s="2">
        <v>5.2033333333333331</v>
      </c>
      <c r="CZ50" s="2">
        <v>3.92</v>
      </c>
      <c r="DA50" s="2">
        <v>-0.22333333333333361</v>
      </c>
      <c r="DB50" s="2">
        <v>-1.5066666666666668</v>
      </c>
      <c r="DC50" s="2">
        <v>-4.1154791154791202</v>
      </c>
      <c r="DD50" s="2">
        <v>-27.764127764127768</v>
      </c>
      <c r="DE50" s="2">
        <v>10.893333333333333</v>
      </c>
      <c r="DF50" s="2">
        <v>10.313333333333334</v>
      </c>
      <c r="DG50" s="2">
        <v>8.9599999999999991</v>
      </c>
      <c r="DH50" s="2">
        <v>-0.57999999999999829</v>
      </c>
      <c r="DI50" s="2">
        <v>-1.9333333333333336</v>
      </c>
      <c r="DJ50" s="2">
        <v>-5.3243574051407432</v>
      </c>
      <c r="DK50" s="2">
        <v>-17.747858017135869</v>
      </c>
      <c r="DL50" s="2">
        <v>0</v>
      </c>
      <c r="DM50" s="2">
        <v>1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1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1</v>
      </c>
      <c r="DZ50" s="2">
        <v>0</v>
      </c>
      <c r="EA50" s="2">
        <v>4</v>
      </c>
      <c r="EB50" s="2">
        <v>1</v>
      </c>
      <c r="EC50" s="2">
        <v>1</v>
      </c>
      <c r="ED50" s="2">
        <v>1</v>
      </c>
      <c r="EE50" s="2">
        <v>0</v>
      </c>
      <c r="EF50" s="2">
        <v>1</v>
      </c>
      <c r="EG50" s="2">
        <v>0</v>
      </c>
      <c r="EH50" s="2" t="s">
        <v>102</v>
      </c>
      <c r="EI50" s="2">
        <v>44.4</v>
      </c>
      <c r="EJ50" s="2" t="s">
        <v>102</v>
      </c>
      <c r="EK50" s="2" t="s">
        <v>102</v>
      </c>
      <c r="EL50" s="2">
        <v>44.4</v>
      </c>
      <c r="EM50" s="2" t="s">
        <v>102</v>
      </c>
      <c r="EN50" s="2" t="s">
        <v>102</v>
      </c>
      <c r="EO50" s="2">
        <v>44.4</v>
      </c>
      <c r="EP50" s="2" t="s">
        <v>102</v>
      </c>
      <c r="EQ50" s="2">
        <v>32.67</v>
      </c>
      <c r="ER50" s="2">
        <v>43.48</v>
      </c>
      <c r="ES50" s="2">
        <v>28.63</v>
      </c>
      <c r="ET50" s="2">
        <v>55.62</v>
      </c>
    </row>
    <row r="51" spans="1:150" ht="10.199999999999999" x14ac:dyDescent="0.2">
      <c r="A51" s="4">
        <v>15</v>
      </c>
      <c r="B51" s="2" t="s">
        <v>192</v>
      </c>
      <c r="C51" s="2" t="s">
        <v>193</v>
      </c>
      <c r="D51" s="2" t="s">
        <v>196</v>
      </c>
      <c r="E51" s="2">
        <v>69</v>
      </c>
      <c r="F51" s="2">
        <v>28.81</v>
      </c>
      <c r="G51" s="2" t="s">
        <v>192</v>
      </c>
      <c r="H51" s="2">
        <v>10</v>
      </c>
      <c r="I51" s="2">
        <v>6</v>
      </c>
      <c r="J51" s="2">
        <v>20</v>
      </c>
      <c r="K51" s="2">
        <v>4</v>
      </c>
      <c r="L51" s="5" t="s">
        <v>197</v>
      </c>
      <c r="M51" s="2">
        <v>12</v>
      </c>
      <c r="N51" s="2">
        <v>0</v>
      </c>
      <c r="O51" s="5">
        <f t="shared" si="31"/>
        <v>0</v>
      </c>
      <c r="P51" s="5">
        <v>12</v>
      </c>
      <c r="Q51" s="5">
        <v>0</v>
      </c>
      <c r="R51" s="5">
        <v>0</v>
      </c>
      <c r="S51" s="5">
        <v>212</v>
      </c>
      <c r="T51" s="5" t="s">
        <v>191</v>
      </c>
      <c r="U51" s="2">
        <v>127</v>
      </c>
      <c r="V51" s="11">
        <v>1</v>
      </c>
      <c r="W51" s="5">
        <v>56</v>
      </c>
      <c r="X51" s="5">
        <v>1</v>
      </c>
      <c r="Y51" s="5">
        <v>0</v>
      </c>
      <c r="Z51" s="5">
        <v>0</v>
      </c>
      <c r="AA51" s="5">
        <v>1</v>
      </c>
      <c r="AB51" s="5">
        <v>6</v>
      </c>
      <c r="AC51" s="5">
        <v>9</v>
      </c>
      <c r="AD51" s="5" t="s">
        <v>191</v>
      </c>
      <c r="AE51" s="5">
        <v>0</v>
      </c>
      <c r="AF51" s="5">
        <v>1</v>
      </c>
      <c r="AG51" s="5">
        <v>16.5</v>
      </c>
      <c r="AH51" s="5">
        <v>14.7</v>
      </c>
      <c r="AI51" s="5">
        <v>0.81</v>
      </c>
      <c r="AJ51" s="5">
        <v>0.88</v>
      </c>
      <c r="AK51" s="2">
        <v>51.3</v>
      </c>
      <c r="AL51" s="2">
        <v>42.1</v>
      </c>
      <c r="AM51" s="2">
        <v>221.1</v>
      </c>
      <c r="AN51" s="2">
        <v>120.2</v>
      </c>
      <c r="AO51" s="2">
        <v>96.4</v>
      </c>
      <c r="AP51" s="2">
        <v>147.5</v>
      </c>
      <c r="AQ51" s="2">
        <v>41.22</v>
      </c>
      <c r="AR51" s="2">
        <v>0.15</v>
      </c>
      <c r="AS51" s="2">
        <v>4.3899999999999997</v>
      </c>
      <c r="AT51" s="2">
        <v>1.57</v>
      </c>
      <c r="AU51" s="2">
        <v>19.600000000000001</v>
      </c>
      <c r="AV51" s="2">
        <v>3.38</v>
      </c>
      <c r="AW51" s="2">
        <v>7.15</v>
      </c>
      <c r="AX51" s="2">
        <v>3.38</v>
      </c>
      <c r="AY51" s="2">
        <v>2.93</v>
      </c>
      <c r="AZ51" s="2">
        <v>2.12</v>
      </c>
      <c r="BA51" s="2">
        <v>0.33</v>
      </c>
      <c r="BB51" s="2">
        <v>0.13</v>
      </c>
      <c r="BC51" s="2">
        <v>0.02</v>
      </c>
      <c r="BD51" s="2">
        <v>0</v>
      </c>
      <c r="BE51" s="5">
        <v>1</v>
      </c>
      <c r="BF51" s="5">
        <v>48</v>
      </c>
      <c r="BG51" s="5">
        <v>7</v>
      </c>
      <c r="BH51" s="2">
        <v>4540</v>
      </c>
      <c r="BI51" s="2">
        <v>4630</v>
      </c>
      <c r="BJ51" s="2">
        <v>4500</v>
      </c>
      <c r="BK51" s="2">
        <v>2.1</v>
      </c>
      <c r="BL51" s="2">
        <v>2.06</v>
      </c>
      <c r="BM51" s="2">
        <v>2</v>
      </c>
      <c r="BN51" s="2">
        <v>-4.0000000000000036E-2</v>
      </c>
      <c r="BO51" s="2">
        <v>-0.10000000000000009</v>
      </c>
      <c r="BP51" s="2">
        <f t="shared" si="18"/>
        <v>-1.9047619047619064</v>
      </c>
      <c r="BQ51" s="2">
        <f t="shared" si="19"/>
        <v>-4.7619047619047663</v>
      </c>
      <c r="BR51" s="2">
        <v>29.7</v>
      </c>
      <c r="BS51" s="2">
        <v>34.200000000000003</v>
      </c>
      <c r="BT51" s="2">
        <v>35</v>
      </c>
      <c r="BU51" s="17">
        <v>17.100000000000001</v>
      </c>
      <c r="BV51" s="17">
        <v>19.600000000000001</v>
      </c>
      <c r="BW51" s="17">
        <v>20.100000000000001</v>
      </c>
      <c r="BX51" s="17">
        <v>12.6</v>
      </c>
      <c r="BY51" s="17">
        <v>14.6</v>
      </c>
      <c r="BZ51" s="17">
        <v>14.9</v>
      </c>
      <c r="CA51" s="5">
        <f t="shared" si="14"/>
        <v>0.5757575757575758</v>
      </c>
      <c r="CB51" s="5">
        <f t="shared" si="15"/>
        <v>0.57309941520467833</v>
      </c>
      <c r="CC51" s="5">
        <f t="shared" si="16"/>
        <v>0.57428571428571429</v>
      </c>
      <c r="CD51" s="5">
        <v>0.42299999999999999</v>
      </c>
      <c r="CE51" s="5">
        <v>0.42699999999999999</v>
      </c>
      <c r="CF51" s="5">
        <v>0.42699999999999999</v>
      </c>
      <c r="CG51" s="5">
        <v>39.799999999999997</v>
      </c>
      <c r="CH51" s="5">
        <v>45.8</v>
      </c>
      <c r="CI51" s="5">
        <v>46.6</v>
      </c>
      <c r="CJ51" s="2">
        <f t="shared" si="20"/>
        <v>6</v>
      </c>
      <c r="CK51" s="2">
        <f t="shared" si="21"/>
        <v>6.8000000000000043</v>
      </c>
      <c r="CL51" s="2">
        <f t="shared" si="22"/>
        <v>15.075376884422111</v>
      </c>
      <c r="CM51" s="2">
        <f t="shared" si="23"/>
        <v>17.085427135678405</v>
      </c>
      <c r="CN51" s="2">
        <f t="shared" si="24"/>
        <v>74.62311557788945</v>
      </c>
      <c r="CO51" s="2">
        <f t="shared" si="25"/>
        <v>74.672489082969435</v>
      </c>
      <c r="CP51" s="2">
        <f t="shared" si="26"/>
        <v>75.107296137339048</v>
      </c>
      <c r="CQ51" s="5">
        <v>20.3</v>
      </c>
      <c r="CR51" s="5">
        <v>23.6</v>
      </c>
      <c r="CS51" s="5">
        <v>24.2</v>
      </c>
      <c r="CT51" s="2">
        <f t="shared" si="27"/>
        <v>3.3000000000000007</v>
      </c>
      <c r="CU51" s="2">
        <f t="shared" si="28"/>
        <v>3.8999999999999986</v>
      </c>
      <c r="CV51" s="2">
        <f t="shared" si="29"/>
        <v>16.256157635467982</v>
      </c>
      <c r="CW51" s="2">
        <f t="shared" si="30"/>
        <v>19.211822660098516</v>
      </c>
      <c r="CX51" s="2">
        <v>2.5733333333333333</v>
      </c>
      <c r="CY51" s="2">
        <v>3.3233333333333333</v>
      </c>
      <c r="CZ51" s="2">
        <v>3.7</v>
      </c>
      <c r="DA51" s="2">
        <v>0.75</v>
      </c>
      <c r="DB51" s="2">
        <v>1.1266666666666669</v>
      </c>
      <c r="DC51" s="2">
        <v>29.145077720207254</v>
      </c>
      <c r="DD51" s="2">
        <v>43.782383419689126</v>
      </c>
      <c r="DE51" s="2">
        <v>5.51</v>
      </c>
      <c r="DF51" s="2">
        <v>6.4700000000000006</v>
      </c>
      <c r="DG51" s="2">
        <v>6.4366666666666674</v>
      </c>
      <c r="DH51" s="2">
        <v>0.96000000000000085</v>
      </c>
      <c r="DI51" s="2">
        <v>0.92666666666666764</v>
      </c>
      <c r="DJ51" s="2">
        <v>17.422867513611632</v>
      </c>
      <c r="DK51" s="2">
        <v>16.817906836055677</v>
      </c>
      <c r="DL51" s="2">
        <v>0</v>
      </c>
      <c r="DM51" s="2">
        <v>1</v>
      </c>
      <c r="DN51" s="2">
        <v>1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5</v>
      </c>
      <c r="EB51" s="2">
        <v>1</v>
      </c>
      <c r="EC51" s="2">
        <v>1</v>
      </c>
      <c r="ED51" s="2">
        <v>1</v>
      </c>
      <c r="EE51" s="2">
        <v>1</v>
      </c>
      <c r="EF51" s="2">
        <v>1</v>
      </c>
      <c r="EG51" s="2">
        <v>0</v>
      </c>
      <c r="EH51" s="2" t="s">
        <v>102</v>
      </c>
      <c r="EI51" s="2">
        <v>21.8</v>
      </c>
      <c r="EJ51" s="2" t="s">
        <v>102</v>
      </c>
      <c r="EK51" s="2" t="s">
        <v>102</v>
      </c>
      <c r="EL51" s="2">
        <v>21.8</v>
      </c>
      <c r="EM51" s="2" t="s">
        <v>102</v>
      </c>
      <c r="EN51" s="2" t="s">
        <v>102</v>
      </c>
      <c r="EO51" s="2">
        <v>21.8</v>
      </c>
      <c r="EP51" s="2" t="s">
        <v>102</v>
      </c>
      <c r="EQ51" s="2" t="s">
        <v>102</v>
      </c>
      <c r="ER51" s="2" t="s">
        <v>102</v>
      </c>
      <c r="ES51" s="2" t="s">
        <v>102</v>
      </c>
      <c r="ET51" s="2" t="s">
        <v>102</v>
      </c>
    </row>
    <row r="52" spans="1:150" ht="10.199999999999999" x14ac:dyDescent="0.2">
      <c r="A52" s="2">
        <v>20</v>
      </c>
      <c r="B52" s="2" t="s">
        <v>192</v>
      </c>
      <c r="C52" s="2" t="s">
        <v>194</v>
      </c>
      <c r="D52" s="2" t="s">
        <v>195</v>
      </c>
      <c r="E52" s="2">
        <v>62</v>
      </c>
      <c r="F52" s="2">
        <v>24.86</v>
      </c>
      <c r="G52" s="2" t="s">
        <v>192</v>
      </c>
      <c r="H52" s="2">
        <v>8</v>
      </c>
      <c r="I52" s="2">
        <v>9</v>
      </c>
      <c r="J52" s="2">
        <v>19</v>
      </c>
      <c r="K52" s="2">
        <v>3</v>
      </c>
      <c r="L52" s="5" t="s">
        <v>198</v>
      </c>
      <c r="M52" s="2">
        <v>23</v>
      </c>
      <c r="N52" s="2">
        <v>1</v>
      </c>
      <c r="O52" s="5">
        <f t="shared" si="31"/>
        <v>21</v>
      </c>
      <c r="P52" s="5">
        <v>44</v>
      </c>
      <c r="Q52" s="5">
        <v>1</v>
      </c>
      <c r="R52" s="5">
        <v>1</v>
      </c>
      <c r="S52" s="5">
        <v>465</v>
      </c>
      <c r="T52" s="5" t="s">
        <v>191</v>
      </c>
      <c r="U52" s="2">
        <v>159</v>
      </c>
      <c r="V52" s="11">
        <v>1</v>
      </c>
      <c r="W52" s="5">
        <v>0</v>
      </c>
      <c r="X52" s="5">
        <v>0</v>
      </c>
      <c r="Y52" s="5">
        <v>0</v>
      </c>
      <c r="Z52" s="5">
        <v>0</v>
      </c>
      <c r="AA52" s="5">
        <v>1</v>
      </c>
      <c r="AB52" s="5">
        <v>6</v>
      </c>
      <c r="AC52" s="5">
        <v>17</v>
      </c>
      <c r="AD52" s="5" t="s">
        <v>191</v>
      </c>
      <c r="AE52" s="5">
        <v>1</v>
      </c>
      <c r="AF52" s="5">
        <v>1</v>
      </c>
      <c r="AG52" s="5">
        <v>16.399999999999999</v>
      </c>
      <c r="AH52" s="5">
        <v>24.6</v>
      </c>
      <c r="AI52" s="5">
        <v>0.7</v>
      </c>
      <c r="AJ52" s="5">
        <v>1.28</v>
      </c>
      <c r="AK52" s="2">
        <v>87.8</v>
      </c>
      <c r="AL52" s="2">
        <v>87.8</v>
      </c>
      <c r="AM52" s="2">
        <v>369</v>
      </c>
      <c r="AN52" s="2">
        <v>65</v>
      </c>
      <c r="AO52" s="2">
        <v>239.8</v>
      </c>
      <c r="AP52" s="2">
        <v>161.69999999999999</v>
      </c>
      <c r="AQ52" s="2">
        <v>12.61</v>
      </c>
      <c r="AR52" s="2">
        <v>1.1499999999999999</v>
      </c>
      <c r="AS52" s="2" t="s">
        <v>102</v>
      </c>
      <c r="AT52" s="2">
        <v>0.91</v>
      </c>
      <c r="AU52" s="2">
        <v>21.9</v>
      </c>
      <c r="AV52" s="2">
        <v>4.04</v>
      </c>
      <c r="AW52" s="2">
        <v>4.04</v>
      </c>
      <c r="AX52" s="2">
        <v>3.97</v>
      </c>
      <c r="AY52" s="2">
        <v>2.71</v>
      </c>
      <c r="AZ52" s="2">
        <v>2.04</v>
      </c>
      <c r="BA52" s="2">
        <v>0.40500000000000003</v>
      </c>
      <c r="BB52" s="2">
        <v>0.22</v>
      </c>
      <c r="BC52" s="2">
        <v>0.2</v>
      </c>
      <c r="BD52" s="2">
        <v>0.22</v>
      </c>
      <c r="BE52" s="5">
        <v>0</v>
      </c>
      <c r="BF52" s="5">
        <v>0</v>
      </c>
      <c r="BG52" s="5">
        <v>0</v>
      </c>
      <c r="BH52" s="2">
        <v>-980</v>
      </c>
      <c r="BI52" s="2">
        <v>3120</v>
      </c>
      <c r="BJ52" s="2">
        <v>2958</v>
      </c>
      <c r="BK52" s="2">
        <v>3.9799999999999995</v>
      </c>
      <c r="BL52" s="2">
        <v>3.9799999999999995</v>
      </c>
      <c r="BM52" s="2">
        <v>3.56</v>
      </c>
      <c r="BN52" s="2">
        <v>0</v>
      </c>
      <c r="BO52" s="2">
        <v>-0.41999999999999948</v>
      </c>
      <c r="BP52" s="2">
        <f t="shared" si="18"/>
        <v>0</v>
      </c>
      <c r="BQ52" s="2">
        <f t="shared" si="19"/>
        <v>-10.552763819095466</v>
      </c>
      <c r="BR52" s="2">
        <v>40.799999999999997</v>
      </c>
      <c r="BS52" s="2">
        <v>37.200000000000003</v>
      </c>
      <c r="BT52" s="2">
        <v>38.5</v>
      </c>
      <c r="BU52" s="17">
        <v>24</v>
      </c>
      <c r="BV52" s="17">
        <v>22.3</v>
      </c>
      <c r="BW52" s="17">
        <v>22.7</v>
      </c>
      <c r="BX52" s="17">
        <v>16.8</v>
      </c>
      <c r="BY52" s="17">
        <v>14.9</v>
      </c>
      <c r="BZ52" s="17">
        <v>15.2</v>
      </c>
      <c r="CA52" s="5">
        <f t="shared" si="14"/>
        <v>0.58823529411764708</v>
      </c>
      <c r="CB52" s="5">
        <f t="shared" si="15"/>
        <v>0.59946236559139787</v>
      </c>
      <c r="CC52" s="5">
        <f t="shared" si="16"/>
        <v>0.58961038961038958</v>
      </c>
      <c r="CD52" s="5">
        <v>0.41199999999999998</v>
      </c>
      <c r="CE52" s="5">
        <v>0.40100000000000002</v>
      </c>
      <c r="CF52" s="2">
        <v>0.41899999999999998</v>
      </c>
      <c r="CG52" s="5">
        <v>54.8</v>
      </c>
      <c r="CH52" s="5">
        <v>50.4</v>
      </c>
      <c r="CI52" s="3">
        <v>52.5</v>
      </c>
      <c r="CJ52" s="2">
        <f t="shared" si="20"/>
        <v>-4.3999999999999986</v>
      </c>
      <c r="CK52" s="2">
        <f t="shared" si="21"/>
        <v>-2.2999999999999972</v>
      </c>
      <c r="CL52" s="2">
        <f t="shared" si="22"/>
        <v>-8.0291970802919685</v>
      </c>
      <c r="CM52" s="2">
        <f t="shared" si="23"/>
        <v>-4.1970802919707983</v>
      </c>
      <c r="CN52" s="2">
        <f t="shared" si="24"/>
        <v>74.452554744525543</v>
      </c>
      <c r="CO52" s="2">
        <f t="shared" si="25"/>
        <v>73.80952380952381</v>
      </c>
      <c r="CP52" s="2">
        <f t="shared" si="26"/>
        <v>73.333333333333329</v>
      </c>
      <c r="CQ52" s="5">
        <v>29.3</v>
      </c>
      <c r="CR52" s="5">
        <v>27.1</v>
      </c>
      <c r="CS52" s="3">
        <v>27.7</v>
      </c>
      <c r="CT52" s="2">
        <f t="shared" si="27"/>
        <v>-2.1999999999999993</v>
      </c>
      <c r="CU52" s="2">
        <f t="shared" si="28"/>
        <v>-1.6000000000000014</v>
      </c>
      <c r="CV52" s="2">
        <f t="shared" si="29"/>
        <v>-7.5085324232081891</v>
      </c>
      <c r="CW52" s="2">
        <f t="shared" si="30"/>
        <v>-5.4607508532423257</v>
      </c>
      <c r="CX52" s="2">
        <v>5.2833333333333332</v>
      </c>
      <c r="CY52" s="2">
        <v>4.6633333333333331</v>
      </c>
      <c r="CZ52" s="2">
        <v>4.1400000000000006</v>
      </c>
      <c r="DA52" s="2">
        <v>-0.62000000000000011</v>
      </c>
      <c r="DB52" s="2">
        <v>-1.1433333333333326</v>
      </c>
      <c r="DC52" s="2">
        <v>-11.735015772870666</v>
      </c>
      <c r="DD52" s="2">
        <v>-21.640378548895885</v>
      </c>
      <c r="DE52" s="2">
        <v>11.290000000000001</v>
      </c>
      <c r="DF52" s="2">
        <v>8.4966666666666661</v>
      </c>
      <c r="DG52" s="2">
        <v>7.5400000000000009</v>
      </c>
      <c r="DH52" s="2">
        <v>-2.7933333333333348</v>
      </c>
      <c r="DI52" s="2">
        <v>-3.75</v>
      </c>
      <c r="DJ52" s="2">
        <v>-24.741659285503406</v>
      </c>
      <c r="DK52" s="2">
        <v>-33.215234720992022</v>
      </c>
      <c r="DL52" s="2">
        <v>0</v>
      </c>
      <c r="DM52" s="2">
        <v>1</v>
      </c>
      <c r="DN52" s="2">
        <v>1</v>
      </c>
      <c r="DO52" s="2">
        <v>1</v>
      </c>
      <c r="DP52" s="2">
        <v>2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1</v>
      </c>
      <c r="DW52" s="2">
        <v>0</v>
      </c>
      <c r="DX52" s="2">
        <v>0</v>
      </c>
      <c r="DY52" s="2">
        <v>0</v>
      </c>
      <c r="DZ52" s="2">
        <v>1</v>
      </c>
      <c r="EA52" s="2">
        <v>4</v>
      </c>
      <c r="EB52" s="2">
        <v>1</v>
      </c>
      <c r="EC52" s="2">
        <v>1</v>
      </c>
      <c r="ED52" s="2">
        <v>1</v>
      </c>
      <c r="EE52" s="2">
        <v>0</v>
      </c>
      <c r="EF52" s="2">
        <v>0</v>
      </c>
      <c r="EG52" s="2">
        <v>1</v>
      </c>
      <c r="EH52" s="2">
        <v>2</v>
      </c>
      <c r="EI52" s="2">
        <v>40.1</v>
      </c>
      <c r="EJ52" s="2">
        <v>4.9875311720698257</v>
      </c>
      <c r="EK52" s="2" t="s">
        <v>102</v>
      </c>
      <c r="EL52" s="2">
        <v>40.1</v>
      </c>
      <c r="EM52" s="2" t="s">
        <v>102</v>
      </c>
      <c r="EN52" s="2">
        <v>1.97</v>
      </c>
      <c r="EO52" s="2">
        <v>40.1</v>
      </c>
      <c r="EP52" s="2">
        <v>4.9875311720698257</v>
      </c>
      <c r="EQ52" s="2" t="s">
        <v>102</v>
      </c>
      <c r="ER52" s="2" t="s">
        <v>102</v>
      </c>
      <c r="ES52" s="2" t="s">
        <v>102</v>
      </c>
      <c r="ET52" s="2" t="s">
        <v>160</v>
      </c>
    </row>
    <row r="53" spans="1:150" ht="10.199999999999999" x14ac:dyDescent="0.2">
      <c r="A53" s="2">
        <v>23</v>
      </c>
      <c r="B53" s="2" t="s">
        <v>192</v>
      </c>
      <c r="C53" s="2" t="s">
        <v>193</v>
      </c>
      <c r="D53" s="2" t="s">
        <v>196</v>
      </c>
      <c r="E53" s="2">
        <v>65</v>
      </c>
      <c r="F53" s="2">
        <v>27.22</v>
      </c>
      <c r="G53" s="2" t="s">
        <v>192</v>
      </c>
      <c r="H53" s="2">
        <v>10</v>
      </c>
      <c r="I53" s="2">
        <v>4</v>
      </c>
      <c r="J53" s="2">
        <v>22</v>
      </c>
      <c r="K53" s="2">
        <v>4</v>
      </c>
      <c r="L53" s="5" t="s">
        <v>198</v>
      </c>
      <c r="M53" s="2">
        <v>7</v>
      </c>
      <c r="N53" s="2">
        <v>1</v>
      </c>
      <c r="O53" s="5">
        <f t="shared" si="31"/>
        <v>20</v>
      </c>
      <c r="P53" s="5">
        <v>27</v>
      </c>
      <c r="Q53" s="5">
        <v>1</v>
      </c>
      <c r="R53" s="5">
        <v>1</v>
      </c>
      <c r="S53" s="5">
        <v>5</v>
      </c>
      <c r="T53" s="5" t="s">
        <v>191</v>
      </c>
      <c r="U53" s="2">
        <v>5</v>
      </c>
      <c r="V53" s="11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 t="s">
        <v>192</v>
      </c>
      <c r="AE53" s="5">
        <v>0</v>
      </c>
      <c r="AF53" s="5">
        <v>1</v>
      </c>
      <c r="AG53" s="2">
        <v>11.2</v>
      </c>
      <c r="AH53" s="2">
        <v>11.2</v>
      </c>
      <c r="AI53" s="2">
        <v>0.42</v>
      </c>
      <c r="AJ53" s="2">
        <v>0.42</v>
      </c>
      <c r="AK53" s="2">
        <v>193</v>
      </c>
      <c r="AL53" s="2">
        <v>193</v>
      </c>
      <c r="AM53" s="2">
        <v>45</v>
      </c>
      <c r="AN53" s="2">
        <v>6.43</v>
      </c>
      <c r="AO53" s="2">
        <v>23.8</v>
      </c>
      <c r="AP53" s="2">
        <v>14.7</v>
      </c>
      <c r="AQ53" s="2">
        <v>3.43</v>
      </c>
      <c r="AR53" s="2">
        <v>3.43</v>
      </c>
      <c r="AS53" s="2">
        <v>0.23</v>
      </c>
      <c r="AT53" s="2">
        <v>0.12</v>
      </c>
      <c r="AU53" s="2">
        <v>24.6</v>
      </c>
      <c r="AV53" s="2">
        <v>6.15</v>
      </c>
      <c r="AW53" s="2">
        <v>6.15</v>
      </c>
      <c r="AX53" s="2">
        <v>5.18</v>
      </c>
      <c r="AY53" s="2">
        <v>1.33</v>
      </c>
      <c r="AZ53" s="2">
        <v>0.91</v>
      </c>
      <c r="BA53" s="2">
        <v>0</v>
      </c>
      <c r="BB53" s="2">
        <v>0</v>
      </c>
      <c r="BC53" s="2">
        <v>0</v>
      </c>
      <c r="BD53" s="2">
        <v>0</v>
      </c>
      <c r="BE53" s="5">
        <v>0</v>
      </c>
      <c r="BF53" s="5">
        <v>0</v>
      </c>
      <c r="BG53" s="5">
        <v>0</v>
      </c>
      <c r="BH53" s="2">
        <v>490</v>
      </c>
      <c r="BI53" s="2">
        <v>-176</v>
      </c>
      <c r="BJ53" s="2">
        <v>-176</v>
      </c>
      <c r="BK53" s="2">
        <v>3.28</v>
      </c>
      <c r="BL53" s="2">
        <v>3.5799999999999996</v>
      </c>
      <c r="BM53" s="2">
        <v>3.96</v>
      </c>
      <c r="BN53" s="2">
        <v>0.29999999999999982</v>
      </c>
      <c r="BO53" s="2">
        <v>0.68000000000000016</v>
      </c>
      <c r="BP53" s="2">
        <f t="shared" si="18"/>
        <v>9.1463414634146289</v>
      </c>
      <c r="BQ53" s="2">
        <f t="shared" si="19"/>
        <v>20.731707317073177</v>
      </c>
      <c r="BR53" s="2">
        <v>41.8</v>
      </c>
      <c r="BS53" s="2">
        <v>40.299999999999997</v>
      </c>
      <c r="BT53" s="2">
        <v>36.200000000000003</v>
      </c>
      <c r="BU53" s="17">
        <v>24.5</v>
      </c>
      <c r="BV53" s="17">
        <v>23.6</v>
      </c>
      <c r="BW53" s="17">
        <v>21.4</v>
      </c>
      <c r="BX53" s="17">
        <v>17.3</v>
      </c>
      <c r="BY53" s="17">
        <v>16.7</v>
      </c>
      <c r="BZ53" s="17">
        <v>14.8</v>
      </c>
      <c r="CA53" s="5">
        <f t="shared" si="14"/>
        <v>0.5861244019138756</v>
      </c>
      <c r="CB53" s="5">
        <f t="shared" si="15"/>
        <v>0.58560794044665021</v>
      </c>
      <c r="CC53" s="5">
        <f t="shared" si="16"/>
        <v>0.59116022099447507</v>
      </c>
      <c r="CD53" s="5">
        <v>0.41299999999999998</v>
      </c>
      <c r="CE53" s="5">
        <v>0.41599999999999998</v>
      </c>
      <c r="CF53" s="5">
        <v>0.40899999999999997</v>
      </c>
      <c r="CG53" s="5">
        <v>56.2</v>
      </c>
      <c r="CH53" s="5">
        <v>54.6</v>
      </c>
      <c r="CI53" s="5">
        <v>49.4</v>
      </c>
      <c r="CJ53" s="2">
        <f t="shared" si="20"/>
        <v>-1.6000000000000014</v>
      </c>
      <c r="CK53" s="2">
        <f t="shared" si="21"/>
        <v>-6.8000000000000043</v>
      </c>
      <c r="CL53" s="2">
        <f t="shared" si="22"/>
        <v>-2.8469750889679739</v>
      </c>
      <c r="CM53" s="2">
        <f t="shared" si="23"/>
        <v>-12.099644128113887</v>
      </c>
      <c r="CN53" s="2">
        <f t="shared" si="24"/>
        <v>74.37722419928825</v>
      </c>
      <c r="CO53" s="2">
        <f t="shared" si="25"/>
        <v>73.809523809523796</v>
      </c>
      <c r="CP53" s="2">
        <f t="shared" si="26"/>
        <v>73.279352226720647</v>
      </c>
      <c r="CQ53" s="5">
        <v>30</v>
      </c>
      <c r="CR53" s="5">
        <v>28.7</v>
      </c>
      <c r="CS53" s="5">
        <v>25.9</v>
      </c>
      <c r="CT53" s="2">
        <f t="shared" si="27"/>
        <v>-1.3000000000000007</v>
      </c>
      <c r="CU53" s="2">
        <f t="shared" si="28"/>
        <v>-4.1000000000000014</v>
      </c>
      <c r="CV53" s="2">
        <f t="shared" si="29"/>
        <v>-4.3333333333333348</v>
      </c>
      <c r="CW53" s="2">
        <f t="shared" si="30"/>
        <v>-13.66666666666667</v>
      </c>
      <c r="CX53" s="2">
        <v>6.8066666666666666</v>
      </c>
      <c r="CY53" s="2">
        <v>7.666666666666667</v>
      </c>
      <c r="CZ53" s="2">
        <v>6.1166666666666663</v>
      </c>
      <c r="DA53" s="2">
        <v>0.86000000000000032</v>
      </c>
      <c r="DB53" s="2">
        <v>-0.69000000000000039</v>
      </c>
      <c r="DC53" s="2">
        <v>12.634671890303627</v>
      </c>
      <c r="DD53" s="2">
        <v>-10.137120470127332</v>
      </c>
      <c r="DE53" s="2">
        <v>11.976666666666667</v>
      </c>
      <c r="DF53" s="2">
        <v>12.373333333333333</v>
      </c>
      <c r="DG53" s="2">
        <v>10.653333333333332</v>
      </c>
      <c r="DH53" s="2">
        <v>0.3966666666666665</v>
      </c>
      <c r="DI53" s="2">
        <v>-1.3233333333333341</v>
      </c>
      <c r="DJ53" s="2">
        <v>3.3119955468967421</v>
      </c>
      <c r="DK53" s="2">
        <v>-11.049262454773178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1</v>
      </c>
      <c r="EA53" s="2">
        <v>1</v>
      </c>
      <c r="EB53" s="2">
        <v>0</v>
      </c>
      <c r="EC53" s="2">
        <v>1</v>
      </c>
      <c r="ED53" s="2">
        <v>0</v>
      </c>
      <c r="EE53" s="2">
        <v>0</v>
      </c>
      <c r="EF53" s="2">
        <v>0</v>
      </c>
      <c r="EG53" s="2">
        <v>0</v>
      </c>
      <c r="EH53" s="2" t="s">
        <v>102</v>
      </c>
      <c r="EI53" s="2">
        <v>21.8</v>
      </c>
      <c r="EJ53" s="2" t="s">
        <v>102</v>
      </c>
      <c r="EK53" s="2" t="s">
        <v>102</v>
      </c>
      <c r="EL53" s="2">
        <v>21.8</v>
      </c>
      <c r="EM53" s="2" t="s">
        <v>102</v>
      </c>
      <c r="EN53" s="2" t="s">
        <v>102</v>
      </c>
      <c r="EO53" s="2">
        <v>21.8</v>
      </c>
      <c r="EP53" s="2" t="s">
        <v>102</v>
      </c>
      <c r="EQ53" s="2">
        <v>46.29</v>
      </c>
      <c r="ER53" s="2">
        <v>62.23</v>
      </c>
      <c r="ES53" s="2">
        <v>47.84</v>
      </c>
      <c r="ET53" s="2">
        <v>62.79</v>
      </c>
    </row>
    <row r="54" spans="1:150" ht="10.199999999999999" x14ac:dyDescent="0.2">
      <c r="A54" s="2">
        <v>24</v>
      </c>
      <c r="B54" s="2" t="s">
        <v>192</v>
      </c>
      <c r="C54" s="2" t="s">
        <v>194</v>
      </c>
      <c r="D54" s="2" t="s">
        <v>196</v>
      </c>
      <c r="E54" s="2">
        <v>77</v>
      </c>
      <c r="F54" s="2">
        <v>19.98</v>
      </c>
      <c r="G54" s="2" t="s">
        <v>192</v>
      </c>
      <c r="H54" s="2">
        <v>8</v>
      </c>
      <c r="I54" s="2">
        <v>5</v>
      </c>
      <c r="J54" s="2">
        <v>15</v>
      </c>
      <c r="K54" s="2">
        <v>5</v>
      </c>
      <c r="L54" s="5" t="s">
        <v>198</v>
      </c>
      <c r="M54" s="2">
        <v>23</v>
      </c>
      <c r="N54" s="2">
        <v>3</v>
      </c>
      <c r="O54" s="5">
        <f t="shared" si="31"/>
        <v>3</v>
      </c>
      <c r="P54" s="5">
        <v>26</v>
      </c>
      <c r="Q54" s="5">
        <v>0</v>
      </c>
      <c r="R54" s="5">
        <v>0</v>
      </c>
      <c r="S54" s="5">
        <v>294</v>
      </c>
      <c r="T54" s="5" t="s">
        <v>191</v>
      </c>
      <c r="U54" s="2">
        <v>66</v>
      </c>
      <c r="V54" s="11">
        <v>1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3</v>
      </c>
      <c r="AC54" s="5">
        <v>8</v>
      </c>
      <c r="AD54" s="5" t="s">
        <v>191</v>
      </c>
      <c r="AE54" s="5">
        <v>0</v>
      </c>
      <c r="AF54" s="5">
        <v>1</v>
      </c>
      <c r="AG54" s="5">
        <v>9.8000000000000007</v>
      </c>
      <c r="AH54" s="5">
        <v>23.9</v>
      </c>
      <c r="AI54" s="5">
        <v>0.84</v>
      </c>
      <c r="AJ54" s="5">
        <v>1.28</v>
      </c>
      <c r="AK54" s="2">
        <v>59.6</v>
      </c>
      <c r="AL54" s="2">
        <v>59.6</v>
      </c>
      <c r="AM54" s="2">
        <v>220.8</v>
      </c>
      <c r="AN54" s="2">
        <v>171.6</v>
      </c>
      <c r="AO54" s="2">
        <v>83.7</v>
      </c>
      <c r="AP54" s="2">
        <v>68.7</v>
      </c>
      <c r="AQ54" s="2">
        <v>43.79</v>
      </c>
      <c r="AR54" s="2">
        <v>43.79</v>
      </c>
      <c r="AS54" s="2">
        <v>32.090000000000003</v>
      </c>
      <c r="AT54" s="2">
        <v>0.22</v>
      </c>
      <c r="AU54" s="2">
        <v>12.9</v>
      </c>
      <c r="AV54" s="2">
        <v>3.1</v>
      </c>
      <c r="AW54" s="2">
        <v>3.1</v>
      </c>
      <c r="AX54" s="2">
        <v>3.1</v>
      </c>
      <c r="AY54" s="2">
        <v>1.1399999999999999</v>
      </c>
      <c r="AZ54" s="2">
        <v>1.06</v>
      </c>
      <c r="BA54" s="2">
        <v>0.13</v>
      </c>
      <c r="BB54" s="2">
        <v>0.13</v>
      </c>
      <c r="BC54" s="2">
        <v>0</v>
      </c>
      <c r="BD54" s="2">
        <v>0</v>
      </c>
      <c r="BE54" s="5">
        <v>0</v>
      </c>
      <c r="BF54" s="5">
        <v>0</v>
      </c>
      <c r="BG54" s="5">
        <v>0</v>
      </c>
      <c r="BH54" s="2">
        <v>-3140</v>
      </c>
      <c r="BI54" s="2">
        <v>-3660</v>
      </c>
      <c r="BJ54" s="2">
        <v>-1850</v>
      </c>
      <c r="BK54" s="2">
        <v>2.04</v>
      </c>
      <c r="BL54" s="2">
        <v>2.1799999999999997</v>
      </c>
      <c r="BM54" s="2">
        <v>2.52</v>
      </c>
      <c r="BN54" s="2">
        <v>0.13999999999999968</v>
      </c>
      <c r="BO54" s="2">
        <v>0.48</v>
      </c>
      <c r="BP54" s="2">
        <f t="shared" si="18"/>
        <v>6.8627450980392002</v>
      </c>
      <c r="BQ54" s="2">
        <f t="shared" si="19"/>
        <v>23.52941176470588</v>
      </c>
      <c r="BR54" s="2">
        <v>42</v>
      </c>
      <c r="BS54" s="2">
        <v>37.4</v>
      </c>
      <c r="BT54" s="2">
        <v>29.9</v>
      </c>
      <c r="BU54" s="17">
        <v>24.3</v>
      </c>
      <c r="BV54" s="17">
        <v>21.8</v>
      </c>
      <c r="BW54" s="17">
        <v>17.399999999999999</v>
      </c>
      <c r="BX54" s="17">
        <v>17.7</v>
      </c>
      <c r="BY54" s="17">
        <v>15.6</v>
      </c>
      <c r="BZ54" s="17">
        <v>12.5</v>
      </c>
      <c r="CA54" s="5">
        <f t="shared" si="14"/>
        <v>0.57857142857142863</v>
      </c>
      <c r="CB54" s="5">
        <f t="shared" si="15"/>
        <v>0.58288770053475936</v>
      </c>
      <c r="CC54" s="5">
        <f t="shared" si="16"/>
        <v>0.58193979933110362</v>
      </c>
      <c r="CD54" s="5">
        <v>0.42</v>
      </c>
      <c r="CE54" s="5">
        <v>0.41799999999999998</v>
      </c>
      <c r="CF54" s="5">
        <v>0.41599999999999998</v>
      </c>
      <c r="CG54" s="5">
        <v>56.4</v>
      </c>
      <c r="CH54" s="5">
        <v>50.2</v>
      </c>
      <c r="CI54" s="5">
        <v>40.700000000000003</v>
      </c>
      <c r="CJ54" s="2">
        <f t="shared" si="20"/>
        <v>-6.1999999999999957</v>
      </c>
      <c r="CK54" s="2">
        <f t="shared" si="21"/>
        <v>-15.699999999999996</v>
      </c>
      <c r="CL54" s="2">
        <f t="shared" si="22"/>
        <v>-10.992907801418433</v>
      </c>
      <c r="CM54" s="2">
        <f t="shared" si="23"/>
        <v>-27.836879432624105</v>
      </c>
      <c r="CN54" s="2">
        <f t="shared" si="24"/>
        <v>74.468085106382972</v>
      </c>
      <c r="CO54" s="2">
        <f t="shared" si="25"/>
        <v>74.501992031872504</v>
      </c>
      <c r="CP54" s="2">
        <f t="shared" si="26"/>
        <v>73.464373464373452</v>
      </c>
      <c r="CQ54" s="5">
        <v>29.7</v>
      </c>
      <c r="CR54" s="5">
        <v>26.4</v>
      </c>
      <c r="CS54" s="5">
        <v>20.7</v>
      </c>
      <c r="CT54" s="2">
        <f t="shared" si="27"/>
        <v>-3.3000000000000007</v>
      </c>
      <c r="CU54" s="2">
        <f t="shared" si="28"/>
        <v>-9</v>
      </c>
      <c r="CV54" s="2">
        <f t="shared" si="29"/>
        <v>-11.111111111111112</v>
      </c>
      <c r="CW54" s="2">
        <f t="shared" si="30"/>
        <v>-30.303030303030305</v>
      </c>
      <c r="CX54" s="2">
        <v>5.2733333333333334</v>
      </c>
      <c r="CY54" s="2">
        <v>4.6966666666666663</v>
      </c>
      <c r="CZ54" s="2">
        <v>5.2866666666666671</v>
      </c>
      <c r="DA54" s="2">
        <v>-0.5766666666666671</v>
      </c>
      <c r="DB54" s="2">
        <v>1.3333333333333641E-2</v>
      </c>
      <c r="DC54" s="2">
        <v>-10.93552465233882</v>
      </c>
      <c r="DD54" s="2">
        <v>0.25284450063211711</v>
      </c>
      <c r="DE54" s="2">
        <v>9.6</v>
      </c>
      <c r="DF54" s="2">
        <v>9.129999999999999</v>
      </c>
      <c r="DG54" s="2">
        <v>9.5233333333333334</v>
      </c>
      <c r="DH54" s="2">
        <v>-0.47000000000000064</v>
      </c>
      <c r="DI54" s="2">
        <v>-7.6666666666666217E-2</v>
      </c>
      <c r="DJ54" s="2">
        <v>-4.8958333333333401</v>
      </c>
      <c r="DK54" s="2">
        <v>-0.7986111111111065</v>
      </c>
      <c r="DL54" s="2">
        <v>0</v>
      </c>
      <c r="DM54" s="2">
        <v>1</v>
      </c>
      <c r="DN54" s="2">
        <v>1</v>
      </c>
      <c r="DO54" s="2">
        <v>1</v>
      </c>
      <c r="DP54" s="2">
        <v>2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1</v>
      </c>
      <c r="DW54" s="2">
        <v>0</v>
      </c>
      <c r="DX54" s="2">
        <v>0</v>
      </c>
      <c r="DY54" s="2">
        <v>0</v>
      </c>
      <c r="DZ54" s="2">
        <v>0</v>
      </c>
      <c r="EA54" s="2">
        <v>4</v>
      </c>
      <c r="EB54" s="2">
        <v>1</v>
      </c>
      <c r="EC54" s="2">
        <v>1</v>
      </c>
      <c r="ED54" s="2">
        <v>1</v>
      </c>
      <c r="EE54" s="2">
        <v>0</v>
      </c>
      <c r="EF54" s="2">
        <v>0</v>
      </c>
      <c r="EG54" s="2">
        <v>1</v>
      </c>
      <c r="EH54" s="2" t="s">
        <v>102</v>
      </c>
      <c r="EI54" s="2">
        <v>32.9</v>
      </c>
      <c r="EJ54" s="2" t="s">
        <v>102</v>
      </c>
      <c r="EK54" s="2" t="s">
        <v>102</v>
      </c>
      <c r="EL54" s="2">
        <v>32.9</v>
      </c>
      <c r="EM54" s="2" t="s">
        <v>102</v>
      </c>
      <c r="EN54" s="2" t="s">
        <v>102</v>
      </c>
      <c r="EO54" s="2">
        <v>32.9</v>
      </c>
      <c r="EP54" s="2" t="s">
        <v>102</v>
      </c>
      <c r="EQ54" s="2" t="s">
        <v>102</v>
      </c>
      <c r="ER54" s="2" t="s">
        <v>102</v>
      </c>
      <c r="ES54" s="2" t="s">
        <v>102</v>
      </c>
      <c r="ET54" s="2" t="s">
        <v>102</v>
      </c>
    </row>
    <row r="55" spans="1:150" ht="10.199999999999999" x14ac:dyDescent="0.2">
      <c r="A55" s="2">
        <v>25</v>
      </c>
      <c r="B55" s="2" t="s">
        <v>192</v>
      </c>
      <c r="C55" s="2" t="s">
        <v>194</v>
      </c>
      <c r="D55" s="2" t="s">
        <v>195</v>
      </c>
      <c r="E55" s="2">
        <v>63</v>
      </c>
      <c r="F55" s="2">
        <v>33.520000000000003</v>
      </c>
      <c r="G55" s="2" t="s">
        <v>191</v>
      </c>
      <c r="H55" s="2">
        <v>7</v>
      </c>
      <c r="I55" s="2">
        <v>4</v>
      </c>
      <c r="J55" s="2">
        <v>15</v>
      </c>
      <c r="K55" s="2">
        <v>4</v>
      </c>
      <c r="L55" s="5" t="s">
        <v>197</v>
      </c>
      <c r="M55" s="2">
        <v>15</v>
      </c>
      <c r="N55" s="2">
        <v>0</v>
      </c>
      <c r="O55" s="5">
        <f t="shared" si="31"/>
        <v>9</v>
      </c>
      <c r="P55" s="5">
        <v>24</v>
      </c>
      <c r="Q55" s="5">
        <v>1</v>
      </c>
      <c r="R55" s="5">
        <v>1</v>
      </c>
      <c r="S55" s="5">
        <v>164</v>
      </c>
      <c r="T55" s="5" t="s">
        <v>191</v>
      </c>
      <c r="U55" s="2">
        <v>158</v>
      </c>
      <c r="V55" s="11">
        <v>1</v>
      </c>
      <c r="W55" s="5">
        <v>0</v>
      </c>
      <c r="X55" s="5">
        <v>0</v>
      </c>
      <c r="Y55" s="5">
        <v>0</v>
      </c>
      <c r="Z55" s="5">
        <v>0</v>
      </c>
      <c r="AA55" s="5">
        <v>1</v>
      </c>
      <c r="AB55" s="5">
        <v>7</v>
      </c>
      <c r="AC55" s="5">
        <v>7</v>
      </c>
      <c r="AD55" s="5" t="s">
        <v>192</v>
      </c>
      <c r="AE55" s="5">
        <v>1</v>
      </c>
      <c r="AF55" s="5">
        <v>1</v>
      </c>
      <c r="AG55" s="5">
        <v>17.600000000000001</v>
      </c>
      <c r="AH55" s="5">
        <v>20.6</v>
      </c>
      <c r="AI55" s="5">
        <v>0.59</v>
      </c>
      <c r="AJ55" s="5">
        <v>0.74</v>
      </c>
      <c r="AK55" s="2">
        <v>216.6</v>
      </c>
      <c r="AL55" s="2">
        <v>94.2</v>
      </c>
      <c r="AM55" s="2">
        <v>155.69999999999999</v>
      </c>
      <c r="AN55" s="2">
        <v>7.35</v>
      </c>
      <c r="AO55" s="2">
        <v>113.3</v>
      </c>
      <c r="AP55" s="2">
        <v>64.900000000000006</v>
      </c>
      <c r="AQ55" s="2">
        <v>0.05</v>
      </c>
      <c r="AR55" s="2">
        <v>0.02</v>
      </c>
      <c r="AS55" s="2">
        <v>0.05</v>
      </c>
      <c r="AT55" s="2">
        <v>0.05</v>
      </c>
      <c r="AU55" s="2">
        <v>29.3</v>
      </c>
      <c r="AV55" s="2">
        <v>1.85</v>
      </c>
      <c r="AW55" s="2">
        <v>1.85</v>
      </c>
      <c r="AX55" s="2">
        <v>0.89</v>
      </c>
      <c r="AY55" s="2">
        <v>1.41</v>
      </c>
      <c r="AZ55" s="2">
        <v>1.85</v>
      </c>
      <c r="BA55" s="2">
        <v>0</v>
      </c>
      <c r="BB55" s="2">
        <v>0</v>
      </c>
      <c r="BC55" s="2">
        <v>0</v>
      </c>
      <c r="BD55" s="2">
        <v>0</v>
      </c>
      <c r="BE55" s="5">
        <v>0</v>
      </c>
      <c r="BF55" s="5">
        <v>0</v>
      </c>
      <c r="BG55" s="5">
        <v>0</v>
      </c>
      <c r="BH55" s="2">
        <v>1655</v>
      </c>
      <c r="BI55" s="2">
        <v>3665</v>
      </c>
      <c r="BJ55" s="2">
        <v>-5945</v>
      </c>
      <c r="BK55" s="2">
        <v>6.0200000000000005</v>
      </c>
      <c r="BL55" s="2">
        <v>5.24</v>
      </c>
      <c r="BM55" s="2">
        <v>4.7</v>
      </c>
      <c r="BN55" s="2">
        <v>-0.78000000000000025</v>
      </c>
      <c r="BO55" s="2">
        <v>-1.3200000000000003</v>
      </c>
      <c r="BP55" s="2">
        <f t="shared" si="18"/>
        <v>-12.95681063122924</v>
      </c>
      <c r="BQ55" s="2">
        <f t="shared" si="19"/>
        <v>-21.926910299003325</v>
      </c>
      <c r="BR55" s="2">
        <v>59.2</v>
      </c>
      <c r="BS55" s="2">
        <v>59.5</v>
      </c>
      <c r="BT55" s="2">
        <v>70.3</v>
      </c>
      <c r="BU55" s="17">
        <v>36.6</v>
      </c>
      <c r="BV55" s="17">
        <v>36</v>
      </c>
      <c r="BW55" s="17">
        <v>42</v>
      </c>
      <c r="BX55" s="17">
        <v>22.6</v>
      </c>
      <c r="BY55" s="17">
        <v>23.5</v>
      </c>
      <c r="BZ55" s="17">
        <v>28.3</v>
      </c>
      <c r="CA55" s="5">
        <f t="shared" si="14"/>
        <v>0.6182432432432432</v>
      </c>
      <c r="CB55" s="5">
        <f t="shared" si="15"/>
        <v>0.60504201680672265</v>
      </c>
      <c r="CC55" s="5">
        <f t="shared" si="16"/>
        <v>0.59743954480796591</v>
      </c>
      <c r="CD55" s="5">
        <v>0.38200000000000001</v>
      </c>
      <c r="CE55" s="5">
        <v>0.39500000000000002</v>
      </c>
      <c r="CF55" s="5">
        <v>0.40200000000000002</v>
      </c>
      <c r="CG55" s="5">
        <v>80.3</v>
      </c>
      <c r="CH55" s="5">
        <v>80.2</v>
      </c>
      <c r="CI55" s="5">
        <v>94.3</v>
      </c>
      <c r="CJ55" s="2">
        <f t="shared" si="20"/>
        <v>-9.9999999999994316E-2</v>
      </c>
      <c r="CK55" s="2">
        <f t="shared" si="21"/>
        <v>14</v>
      </c>
      <c r="CL55" s="2">
        <f t="shared" si="22"/>
        <v>-0.12453300124532293</v>
      </c>
      <c r="CM55" s="2">
        <f t="shared" si="23"/>
        <v>17.434620174346204</v>
      </c>
      <c r="CN55" s="2">
        <f t="shared" si="24"/>
        <v>73.723536737235378</v>
      </c>
      <c r="CO55" s="2">
        <f t="shared" si="25"/>
        <v>74.18952618453865</v>
      </c>
      <c r="CP55" s="2">
        <f t="shared" si="26"/>
        <v>74.549310710498403</v>
      </c>
      <c r="CQ55" s="5">
        <v>45.7</v>
      </c>
      <c r="CR55" s="5">
        <v>44.9</v>
      </c>
      <c r="CS55" s="5">
        <v>52.8</v>
      </c>
      <c r="CT55" s="2">
        <f t="shared" si="27"/>
        <v>-0.80000000000000426</v>
      </c>
      <c r="CU55" s="2">
        <f t="shared" si="28"/>
        <v>7.0999999999999943</v>
      </c>
      <c r="CV55" s="2">
        <f t="shared" si="29"/>
        <v>-1.7505470459518693</v>
      </c>
      <c r="CW55" s="2">
        <f t="shared" si="30"/>
        <v>15.536105032822745</v>
      </c>
      <c r="CX55" s="2">
        <v>6.29</v>
      </c>
      <c r="CY55" s="2">
        <v>8.1833333333333336</v>
      </c>
      <c r="CZ55" s="2">
        <v>9.3033333333333328</v>
      </c>
      <c r="DA55" s="2">
        <v>1.8933333333333335</v>
      </c>
      <c r="DB55" s="2">
        <v>3.0133333333333328</v>
      </c>
      <c r="DC55" s="2">
        <v>30.100688924218339</v>
      </c>
      <c r="DD55" s="2">
        <v>47.906730259671427</v>
      </c>
      <c r="DE55" s="2">
        <v>13.233333333333334</v>
      </c>
      <c r="DF55" s="2">
        <v>15.436666666666666</v>
      </c>
      <c r="DG55" s="2">
        <v>15.41</v>
      </c>
      <c r="DH55" s="2">
        <v>2.2033333333333314</v>
      </c>
      <c r="DI55" s="2">
        <v>2.1766666666666659</v>
      </c>
      <c r="DJ55" s="2">
        <v>16.649874055415602</v>
      </c>
      <c r="DK55" s="2">
        <v>16.448362720403015</v>
      </c>
      <c r="DL55" s="2">
        <v>1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1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1</v>
      </c>
      <c r="EA55" s="2">
        <v>2</v>
      </c>
      <c r="EB55" s="2">
        <v>0</v>
      </c>
      <c r="EC55" s="2">
        <v>1</v>
      </c>
      <c r="ED55" s="2">
        <v>0</v>
      </c>
      <c r="EE55" s="2">
        <v>0</v>
      </c>
      <c r="EF55" s="2">
        <v>0</v>
      </c>
      <c r="EG55" s="2">
        <v>1</v>
      </c>
      <c r="EH55" s="2">
        <v>28.5</v>
      </c>
      <c r="EI55" s="2">
        <v>40.1</v>
      </c>
      <c r="EJ55" s="2">
        <v>66.084788029925178</v>
      </c>
      <c r="EK55" s="2">
        <v>26.47</v>
      </c>
      <c r="EL55" s="2">
        <v>40.1</v>
      </c>
      <c r="EM55" s="2">
        <v>66.009975062344139</v>
      </c>
      <c r="EN55" s="2">
        <v>28.47</v>
      </c>
      <c r="EO55" s="2">
        <v>40.1</v>
      </c>
      <c r="EP55" s="2">
        <v>70.997506234413962</v>
      </c>
      <c r="EQ55" s="2">
        <v>39.51</v>
      </c>
      <c r="ER55" s="2">
        <v>53.48</v>
      </c>
      <c r="ES55" s="2">
        <v>47.44</v>
      </c>
      <c r="ET55" s="2">
        <v>44.92</v>
      </c>
    </row>
    <row r="56" spans="1:150" ht="10.199999999999999" x14ac:dyDescent="0.2">
      <c r="A56" s="2">
        <v>28</v>
      </c>
      <c r="B56" s="2" t="s">
        <v>192</v>
      </c>
      <c r="C56" s="2" t="s">
        <v>193</v>
      </c>
      <c r="D56" s="2" t="s">
        <v>196</v>
      </c>
      <c r="E56" s="2">
        <v>56</v>
      </c>
      <c r="F56" s="2">
        <v>38.65</v>
      </c>
      <c r="G56" s="2" t="s">
        <v>191</v>
      </c>
      <c r="H56" s="2">
        <v>8</v>
      </c>
      <c r="I56" s="2">
        <v>3</v>
      </c>
      <c r="J56" s="2">
        <v>21</v>
      </c>
      <c r="K56" s="2">
        <v>4</v>
      </c>
      <c r="L56" s="5" t="s">
        <v>197</v>
      </c>
      <c r="M56" s="2">
        <v>10</v>
      </c>
      <c r="N56" s="2">
        <v>0</v>
      </c>
      <c r="O56" s="5">
        <f t="shared" si="31"/>
        <v>7</v>
      </c>
      <c r="P56" s="5">
        <v>17</v>
      </c>
      <c r="Q56" s="5">
        <v>1</v>
      </c>
      <c r="R56" s="5">
        <v>1</v>
      </c>
      <c r="S56" s="5">
        <v>194</v>
      </c>
      <c r="T56" s="5" t="s">
        <v>191</v>
      </c>
      <c r="U56" s="2">
        <v>163</v>
      </c>
      <c r="V56" s="11">
        <v>1</v>
      </c>
      <c r="W56" s="5">
        <v>0</v>
      </c>
      <c r="X56" s="5">
        <v>0</v>
      </c>
      <c r="Y56" s="5">
        <v>0</v>
      </c>
      <c r="Z56" s="5">
        <v>0</v>
      </c>
      <c r="AA56" s="5">
        <v>1</v>
      </c>
      <c r="AB56" s="5">
        <v>6</v>
      </c>
      <c r="AC56" s="5">
        <v>7</v>
      </c>
      <c r="AD56" s="5" t="s">
        <v>191</v>
      </c>
      <c r="AE56" s="5">
        <v>1</v>
      </c>
      <c r="AF56" s="5">
        <v>1</v>
      </c>
      <c r="AG56" s="5">
        <v>18</v>
      </c>
      <c r="AH56" s="5">
        <v>19.600000000000001</v>
      </c>
      <c r="AI56" s="5">
        <v>0.88</v>
      </c>
      <c r="AJ56" s="5">
        <v>0.91</v>
      </c>
      <c r="AK56" s="2">
        <v>42.8</v>
      </c>
      <c r="AL56" s="2">
        <v>42.8</v>
      </c>
      <c r="AM56" s="2">
        <v>134.4</v>
      </c>
      <c r="AN56" s="2">
        <v>51.8</v>
      </c>
      <c r="AO56" s="2">
        <v>115.5</v>
      </c>
      <c r="AP56" s="2">
        <v>111.2</v>
      </c>
      <c r="AQ56" s="2">
        <v>7.0000000000000007E-2</v>
      </c>
      <c r="AR56" s="2">
        <v>0.01</v>
      </c>
      <c r="AS56" s="2">
        <v>0.04</v>
      </c>
      <c r="AT56" s="2" t="s">
        <v>102</v>
      </c>
      <c r="AU56" s="2">
        <v>32.9</v>
      </c>
      <c r="AV56" s="2">
        <v>2.0299999999999998</v>
      </c>
      <c r="AW56" s="2">
        <v>2.06</v>
      </c>
      <c r="AX56" s="2">
        <v>1.72</v>
      </c>
      <c r="AY56" s="2">
        <v>1.36</v>
      </c>
      <c r="AZ56" s="2">
        <v>1.51</v>
      </c>
      <c r="BA56" s="2">
        <v>0.13</v>
      </c>
      <c r="BB56" s="2">
        <v>0.08</v>
      </c>
      <c r="BC56" s="2">
        <v>0.02</v>
      </c>
      <c r="BD56" s="2">
        <v>0</v>
      </c>
      <c r="BE56" s="5">
        <v>0</v>
      </c>
      <c r="BF56" s="5">
        <v>0</v>
      </c>
      <c r="BG56" s="5">
        <v>0</v>
      </c>
      <c r="BH56" s="2">
        <v>-320</v>
      </c>
      <c r="BI56" s="2">
        <v>-2080</v>
      </c>
      <c r="BJ56" s="2">
        <v>-7810</v>
      </c>
      <c r="BK56" s="2">
        <v>4.84</v>
      </c>
      <c r="BL56" s="2">
        <v>4.7600000000000007</v>
      </c>
      <c r="BM56" s="2">
        <v>4.0200000000000005</v>
      </c>
      <c r="BN56" s="2">
        <v>-7.9999999999999183E-2</v>
      </c>
      <c r="BO56" s="2">
        <v>-0.8199999999999994</v>
      </c>
      <c r="BP56" s="2">
        <f t="shared" si="18"/>
        <v>-1.6528925619834542</v>
      </c>
      <c r="BQ56" s="2">
        <f t="shared" si="19"/>
        <v>-16.942148760330568</v>
      </c>
      <c r="BR56" s="2">
        <v>45.8</v>
      </c>
      <c r="BS56" s="2">
        <v>45.6</v>
      </c>
      <c r="BT56" s="2">
        <v>45.8</v>
      </c>
      <c r="BU56" s="17">
        <v>27.8</v>
      </c>
      <c r="BV56" s="17">
        <v>27.5</v>
      </c>
      <c r="BW56" s="17">
        <v>27.4</v>
      </c>
      <c r="BX56" s="17">
        <v>18</v>
      </c>
      <c r="BY56" s="17">
        <v>18.100000000000001</v>
      </c>
      <c r="BZ56" s="17">
        <v>18.399999999999999</v>
      </c>
      <c r="CA56" s="5">
        <f t="shared" si="14"/>
        <v>0.60698689956331886</v>
      </c>
      <c r="CB56" s="5">
        <f t="shared" si="15"/>
        <v>0.60307017543859642</v>
      </c>
      <c r="CC56" s="5">
        <f t="shared" si="16"/>
        <v>0.59825327510917026</v>
      </c>
      <c r="CD56" s="5">
        <v>0.39200000000000002</v>
      </c>
      <c r="CE56" s="5">
        <v>0.39800000000000002</v>
      </c>
      <c r="CF56" s="5">
        <v>0.40200000000000002</v>
      </c>
      <c r="CG56" s="5">
        <v>62.1</v>
      </c>
      <c r="CH56" s="5">
        <v>61.3</v>
      </c>
      <c r="CI56" s="5">
        <v>61.4</v>
      </c>
      <c r="CJ56" s="2">
        <f t="shared" si="20"/>
        <v>-0.80000000000000426</v>
      </c>
      <c r="CK56" s="2">
        <f t="shared" si="21"/>
        <v>-0.70000000000000284</v>
      </c>
      <c r="CL56" s="2">
        <f t="shared" si="22"/>
        <v>-1.2882447665056429</v>
      </c>
      <c r="CM56" s="2">
        <f t="shared" si="23"/>
        <v>-1.1272141706924361</v>
      </c>
      <c r="CN56" s="2">
        <f t="shared" si="24"/>
        <v>73.752012882447659</v>
      </c>
      <c r="CO56" s="2">
        <f t="shared" si="25"/>
        <v>74.388254486133775</v>
      </c>
      <c r="CP56" s="2">
        <f t="shared" si="26"/>
        <v>74.592833876221505</v>
      </c>
      <c r="CQ56" s="5">
        <v>34.299999999999997</v>
      </c>
      <c r="CR56" s="5">
        <v>33.799999999999997</v>
      </c>
      <c r="CS56" s="5">
        <v>33.700000000000003</v>
      </c>
      <c r="CT56" s="2">
        <f t="shared" si="27"/>
        <v>-0.5</v>
      </c>
      <c r="CU56" s="2">
        <f t="shared" si="28"/>
        <v>-0.59999999999999432</v>
      </c>
      <c r="CV56" s="2">
        <f t="shared" si="29"/>
        <v>-1.457725947521866</v>
      </c>
      <c r="CW56" s="2">
        <f t="shared" si="30"/>
        <v>-1.7492711370262226</v>
      </c>
      <c r="CX56" s="2">
        <v>6.5366666666666671</v>
      </c>
      <c r="CY56" s="2">
        <v>8.3966666666666665</v>
      </c>
      <c r="CZ56" s="2">
        <v>7.1733333333333338</v>
      </c>
      <c r="DA56" s="2">
        <v>1.8599999999999994</v>
      </c>
      <c r="DB56" s="2">
        <v>0.63666666666666671</v>
      </c>
      <c r="DC56" s="2">
        <v>28.454869964303917</v>
      </c>
      <c r="DD56" s="2">
        <v>9.7399286078531357</v>
      </c>
      <c r="DE56" s="2">
        <v>13.003333333333334</v>
      </c>
      <c r="DF56" s="2">
        <v>14.483333333333334</v>
      </c>
      <c r="DG56" s="2">
        <v>13.02</v>
      </c>
      <c r="DH56" s="2">
        <v>1.4800000000000004</v>
      </c>
      <c r="DI56" s="2">
        <v>1.6666666666665719E-2</v>
      </c>
      <c r="DJ56" s="2">
        <v>11.381697000769037</v>
      </c>
      <c r="DK56" s="2">
        <v>0.12817226352216651</v>
      </c>
      <c r="DL56" s="2">
        <v>1</v>
      </c>
      <c r="DM56" s="2">
        <v>0</v>
      </c>
      <c r="DN56" s="2">
        <v>1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2</v>
      </c>
      <c r="EB56" s="2">
        <v>1</v>
      </c>
      <c r="EC56" s="2">
        <v>1</v>
      </c>
      <c r="ED56" s="2">
        <v>0</v>
      </c>
      <c r="EE56" s="2">
        <v>0</v>
      </c>
      <c r="EF56" s="2">
        <v>0</v>
      </c>
      <c r="EG56" s="2">
        <v>0</v>
      </c>
      <c r="EH56" s="2">
        <v>12.3</v>
      </c>
      <c r="EI56" s="2">
        <v>24.4</v>
      </c>
      <c r="EJ56" s="2">
        <v>50.409836065573771</v>
      </c>
      <c r="EK56" s="2">
        <v>12.3</v>
      </c>
      <c r="EL56" s="2">
        <v>24.4</v>
      </c>
      <c r="EM56" s="2">
        <v>50.409836065573771</v>
      </c>
      <c r="EN56" s="2">
        <v>13.03</v>
      </c>
      <c r="EO56" s="2">
        <v>24.4</v>
      </c>
      <c r="EP56" s="2">
        <v>53.4016393442623</v>
      </c>
      <c r="EQ56" s="2">
        <v>57.45</v>
      </c>
      <c r="ER56" s="2">
        <v>61.64</v>
      </c>
      <c r="ES56" s="2">
        <v>36.130000000000003</v>
      </c>
      <c r="ET56" s="2">
        <v>56.14</v>
      </c>
    </row>
    <row r="57" spans="1:150" ht="10.199999999999999" x14ac:dyDescent="0.2">
      <c r="A57" s="2">
        <v>29</v>
      </c>
      <c r="B57" s="2" t="s">
        <v>192</v>
      </c>
      <c r="C57" s="2" t="s">
        <v>194</v>
      </c>
      <c r="D57" s="2" t="s">
        <v>196</v>
      </c>
      <c r="E57" s="2">
        <v>54</v>
      </c>
      <c r="F57" s="2">
        <v>24.52</v>
      </c>
      <c r="G57" s="2" t="s">
        <v>192</v>
      </c>
      <c r="H57" s="2">
        <v>10</v>
      </c>
      <c r="I57" s="2">
        <v>5</v>
      </c>
      <c r="J57" s="2">
        <v>18</v>
      </c>
      <c r="K57" s="2">
        <v>5</v>
      </c>
      <c r="L57" s="5" t="s">
        <v>197</v>
      </c>
      <c r="M57" s="2">
        <v>7</v>
      </c>
      <c r="N57" s="2">
        <v>1</v>
      </c>
      <c r="O57" s="5">
        <f t="shared" si="31"/>
        <v>17</v>
      </c>
      <c r="P57" s="5">
        <v>24</v>
      </c>
      <c r="Q57" s="5">
        <v>1</v>
      </c>
      <c r="R57" s="5">
        <v>1</v>
      </c>
      <c r="S57" s="5">
        <v>17</v>
      </c>
      <c r="T57" s="5" t="s">
        <v>191</v>
      </c>
      <c r="U57" s="2">
        <v>17</v>
      </c>
      <c r="V57" s="11">
        <v>0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1</v>
      </c>
      <c r="AC57" s="5">
        <v>2</v>
      </c>
      <c r="AD57" s="5" t="s">
        <v>192</v>
      </c>
      <c r="AE57" s="5">
        <v>0</v>
      </c>
      <c r="AF57" s="5">
        <v>1</v>
      </c>
      <c r="AG57" s="5">
        <v>15.6</v>
      </c>
      <c r="AH57" s="5">
        <v>15.6</v>
      </c>
      <c r="AI57" s="5">
        <v>0.59</v>
      </c>
      <c r="AJ57" s="5">
        <v>0.59</v>
      </c>
      <c r="AK57" s="2">
        <v>153.19999999999999</v>
      </c>
      <c r="AL57" s="2">
        <v>153.19999999999999</v>
      </c>
      <c r="AM57" s="2">
        <v>23.1</v>
      </c>
      <c r="AN57" s="2">
        <v>4.18</v>
      </c>
      <c r="AO57" s="2">
        <v>8.81</v>
      </c>
      <c r="AP57" s="2">
        <v>23.1</v>
      </c>
      <c r="AQ57" s="2">
        <v>5.67</v>
      </c>
      <c r="AR57" s="2">
        <v>1.1200000000000001</v>
      </c>
      <c r="AS57" s="2">
        <v>0.68</v>
      </c>
      <c r="AT57" s="2">
        <v>0.18</v>
      </c>
      <c r="AU57" s="2">
        <v>26.5</v>
      </c>
      <c r="AV57" s="2">
        <v>8.7899999999999991</v>
      </c>
      <c r="AW57" s="2">
        <v>8.7899999999999991</v>
      </c>
      <c r="AX57" s="2">
        <v>8.7899999999999991</v>
      </c>
      <c r="AY57" s="2">
        <v>1.37</v>
      </c>
      <c r="AZ57" s="2">
        <v>0.7</v>
      </c>
      <c r="BA57" s="2">
        <v>0.15</v>
      </c>
      <c r="BB57" s="2">
        <v>0.1</v>
      </c>
      <c r="BC57" s="2">
        <v>0</v>
      </c>
      <c r="BD57" s="2">
        <v>0</v>
      </c>
      <c r="BE57" s="5">
        <v>0</v>
      </c>
      <c r="BF57" s="5">
        <v>0</v>
      </c>
      <c r="BG57" s="5">
        <v>0</v>
      </c>
      <c r="BH57" s="2">
        <v>-5346</v>
      </c>
      <c r="BI57" s="2">
        <v>-8476</v>
      </c>
      <c r="BJ57" s="2">
        <v>-8476</v>
      </c>
      <c r="BK57" s="2">
        <v>5.56</v>
      </c>
      <c r="BL57" s="2">
        <v>5.1199999999999992</v>
      </c>
      <c r="BM57" s="2">
        <v>5.0600000000000005</v>
      </c>
      <c r="BN57" s="2">
        <v>-0.44000000000000039</v>
      </c>
      <c r="BO57" s="2">
        <v>-0.49999999999999911</v>
      </c>
      <c r="BP57" s="2">
        <f t="shared" si="18"/>
        <v>-7.91366906474821</v>
      </c>
      <c r="BQ57" s="2">
        <f t="shared" si="19"/>
        <v>-8.9928057553956684</v>
      </c>
      <c r="BR57" s="2">
        <v>56.1</v>
      </c>
      <c r="BS57" s="2">
        <v>50.7</v>
      </c>
      <c r="BT57" s="2">
        <v>45.4</v>
      </c>
      <c r="BU57" s="17">
        <v>35.9</v>
      </c>
      <c r="BV57" s="17">
        <v>31.9</v>
      </c>
      <c r="BW57" s="17">
        <v>28</v>
      </c>
      <c r="BX57" s="17">
        <v>20.2</v>
      </c>
      <c r="BY57" s="17">
        <v>18.8</v>
      </c>
      <c r="BZ57" s="17">
        <v>17.399999999999999</v>
      </c>
      <c r="CA57" s="5">
        <f t="shared" si="14"/>
        <v>0.63992869875222813</v>
      </c>
      <c r="CB57" s="5">
        <f t="shared" si="15"/>
        <v>0.62919132149901369</v>
      </c>
      <c r="CC57" s="5">
        <f t="shared" si="16"/>
        <v>0.61674008810572689</v>
      </c>
      <c r="CD57" s="5">
        <v>0.36</v>
      </c>
      <c r="CE57" s="5">
        <v>0.371</v>
      </c>
      <c r="CF57" s="5">
        <v>0.38400000000000001</v>
      </c>
      <c r="CG57" s="5">
        <v>76.7</v>
      </c>
      <c r="CH57" s="5">
        <v>69.7</v>
      </c>
      <c r="CI57" s="5">
        <v>61.7</v>
      </c>
      <c r="CJ57" s="2">
        <f t="shared" si="20"/>
        <v>-7</v>
      </c>
      <c r="CK57" s="2">
        <f t="shared" si="21"/>
        <v>-15</v>
      </c>
      <c r="CL57" s="2">
        <f t="shared" si="22"/>
        <v>-9.1264667535853974</v>
      </c>
      <c r="CM57" s="2">
        <f t="shared" si="23"/>
        <v>-19.556714471968707</v>
      </c>
      <c r="CN57" s="2">
        <f t="shared" si="24"/>
        <v>73.142112125162967</v>
      </c>
      <c r="CO57" s="2">
        <f t="shared" si="25"/>
        <v>72.740315638450497</v>
      </c>
      <c r="CP57" s="2">
        <f t="shared" si="26"/>
        <v>73.581847649918956</v>
      </c>
      <c r="CQ57" s="5">
        <v>44.9</v>
      </c>
      <c r="CR57" s="5">
        <v>39.6</v>
      </c>
      <c r="CS57" s="5">
        <v>34.5</v>
      </c>
      <c r="CT57" s="2">
        <f t="shared" si="27"/>
        <v>-5.2999999999999972</v>
      </c>
      <c r="CU57" s="2">
        <f t="shared" si="28"/>
        <v>-10.399999999999999</v>
      </c>
      <c r="CV57" s="2">
        <f t="shared" si="29"/>
        <v>-11.804008908685963</v>
      </c>
      <c r="CW57" s="2">
        <f t="shared" si="30"/>
        <v>-23.162583518930955</v>
      </c>
      <c r="CX57" s="2">
        <v>6.2666666666666666</v>
      </c>
      <c r="CY57" s="2">
        <v>5.496666666666667</v>
      </c>
      <c r="CZ57" s="2">
        <v>4.4266666666666659</v>
      </c>
      <c r="DA57" s="2">
        <v>-0.76999999999999957</v>
      </c>
      <c r="DB57" s="2">
        <v>-1.8400000000000007</v>
      </c>
      <c r="DC57" s="2">
        <v>-12.287234042553186</v>
      </c>
      <c r="DD57" s="2">
        <v>-29.361702127659587</v>
      </c>
      <c r="DE57" s="2">
        <v>11.77</v>
      </c>
      <c r="DF57" s="2">
        <v>10.616666666666667</v>
      </c>
      <c r="DG57" s="2">
        <v>9.3299999999999983</v>
      </c>
      <c r="DH57" s="2">
        <v>-1.1533333333333324</v>
      </c>
      <c r="DI57" s="2">
        <v>-2.4400000000000013</v>
      </c>
      <c r="DJ57" s="2">
        <v>-9.7989238176153997</v>
      </c>
      <c r="DK57" s="2">
        <v>-20.730671197960927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43.9</v>
      </c>
      <c r="EI57" s="2">
        <v>44.4</v>
      </c>
      <c r="EJ57" s="2">
        <v>98.873873873873876</v>
      </c>
      <c r="EK57" s="2">
        <v>43.9</v>
      </c>
      <c r="EL57" s="2">
        <v>44.4</v>
      </c>
      <c r="EM57" s="2">
        <v>98.873873873873876</v>
      </c>
      <c r="EN57" s="2">
        <v>43.9</v>
      </c>
      <c r="EO57" s="2">
        <v>44.4</v>
      </c>
      <c r="EP57" s="2">
        <v>98.873873873873876</v>
      </c>
      <c r="EQ57" s="2">
        <v>45.99</v>
      </c>
      <c r="ER57" s="2">
        <v>50.45</v>
      </c>
      <c r="ES57" s="2">
        <v>21.33</v>
      </c>
      <c r="ET57" s="2">
        <v>57.48</v>
      </c>
    </row>
    <row r="58" spans="1:150" ht="10.199999999999999" x14ac:dyDescent="0.2">
      <c r="A58" s="2">
        <v>30</v>
      </c>
      <c r="B58" s="2" t="s">
        <v>192</v>
      </c>
      <c r="C58" s="2" t="s">
        <v>194</v>
      </c>
      <c r="D58" s="2" t="s">
        <v>196</v>
      </c>
      <c r="E58" s="2">
        <v>54</v>
      </c>
      <c r="F58" s="2">
        <v>23.08</v>
      </c>
      <c r="G58" s="2" t="s">
        <v>192</v>
      </c>
      <c r="H58" s="2">
        <v>6</v>
      </c>
      <c r="I58" s="2">
        <v>2</v>
      </c>
      <c r="J58" s="2">
        <v>15</v>
      </c>
      <c r="K58" s="2">
        <v>6</v>
      </c>
      <c r="L58" s="5" t="s">
        <v>197</v>
      </c>
      <c r="M58" s="2">
        <v>12</v>
      </c>
      <c r="N58" s="2">
        <v>0</v>
      </c>
      <c r="O58" s="5">
        <f t="shared" si="31"/>
        <v>3</v>
      </c>
      <c r="P58" s="5">
        <v>15</v>
      </c>
      <c r="Q58" s="5">
        <v>1</v>
      </c>
      <c r="R58" s="5">
        <v>1</v>
      </c>
      <c r="S58" s="5">
        <v>170</v>
      </c>
      <c r="T58" s="5" t="s">
        <v>191</v>
      </c>
      <c r="U58" s="2">
        <v>157</v>
      </c>
      <c r="V58" s="11">
        <v>1</v>
      </c>
      <c r="W58" s="5">
        <v>0</v>
      </c>
      <c r="X58" s="5">
        <v>0</v>
      </c>
      <c r="Y58" s="5">
        <v>0</v>
      </c>
      <c r="Z58" s="5">
        <v>0</v>
      </c>
      <c r="AA58" s="5">
        <v>1</v>
      </c>
      <c r="AB58" s="5">
        <v>7</v>
      </c>
      <c r="AC58" s="5">
        <v>7</v>
      </c>
      <c r="AD58" s="5" t="s">
        <v>191</v>
      </c>
      <c r="AE58" s="5">
        <v>2</v>
      </c>
      <c r="AF58" s="5">
        <v>2</v>
      </c>
      <c r="AG58" s="5">
        <v>17.899999999999999</v>
      </c>
      <c r="AH58" s="5">
        <v>21</v>
      </c>
      <c r="AI58" s="5">
        <v>0.9</v>
      </c>
      <c r="AJ58" s="5">
        <v>0.92</v>
      </c>
      <c r="AK58" s="2">
        <v>52.2</v>
      </c>
      <c r="AL58" s="2">
        <v>52.2</v>
      </c>
      <c r="AM58" s="2">
        <v>46.5</v>
      </c>
      <c r="AN58" s="2">
        <v>46.5</v>
      </c>
      <c r="AO58" s="2">
        <v>3.6</v>
      </c>
      <c r="AP58" s="2">
        <v>2.21</v>
      </c>
      <c r="AQ58" s="2">
        <v>7.0000000000000007E-2</v>
      </c>
      <c r="AR58" s="2">
        <v>7.0000000000000007E-2</v>
      </c>
      <c r="AS58" s="2" t="s">
        <v>102</v>
      </c>
      <c r="AT58" s="2" t="s">
        <v>102</v>
      </c>
      <c r="AU58" s="2">
        <v>34</v>
      </c>
      <c r="AV58" s="2">
        <v>2.4</v>
      </c>
      <c r="AW58" s="2">
        <v>2.4</v>
      </c>
      <c r="AX58" s="2">
        <v>1.82</v>
      </c>
      <c r="AY58" s="2">
        <v>1.83</v>
      </c>
      <c r="AZ58" s="2">
        <v>2.4</v>
      </c>
      <c r="BA58" s="2">
        <v>0</v>
      </c>
      <c r="BB58" s="2">
        <v>0</v>
      </c>
      <c r="BC58" s="2">
        <v>0</v>
      </c>
      <c r="BD58" s="2">
        <v>0</v>
      </c>
      <c r="BE58" s="5">
        <v>0</v>
      </c>
      <c r="BF58" s="5">
        <v>0</v>
      </c>
      <c r="BG58" s="5">
        <v>0</v>
      </c>
      <c r="BH58" s="2">
        <v>2970</v>
      </c>
      <c r="BI58" s="2">
        <v>4150</v>
      </c>
      <c r="BJ58" s="2">
        <v>2535</v>
      </c>
      <c r="BK58" s="2">
        <v>4.2600000000000007</v>
      </c>
      <c r="BL58" s="2">
        <v>3.6</v>
      </c>
      <c r="BM58" s="2">
        <v>3.7600000000000002</v>
      </c>
      <c r="BN58" s="2">
        <v>-0.66000000000000059</v>
      </c>
      <c r="BO58" s="2">
        <v>-0.50000000000000044</v>
      </c>
      <c r="BP58" s="2">
        <f t="shared" si="18"/>
        <v>-15.492957746478885</v>
      </c>
      <c r="BQ58" s="2">
        <f t="shared" si="19"/>
        <v>-11.737089201877943</v>
      </c>
      <c r="BR58" s="2">
        <v>50.5</v>
      </c>
      <c r="BS58" s="2">
        <v>51</v>
      </c>
      <c r="BT58" s="2">
        <v>45.6</v>
      </c>
      <c r="BU58" s="17">
        <v>30.2</v>
      </c>
      <c r="BV58" s="17">
        <v>30.2</v>
      </c>
      <c r="BW58" s="17">
        <v>27.1</v>
      </c>
      <c r="BX58" s="17">
        <v>20.3</v>
      </c>
      <c r="BY58" s="17">
        <v>20.8</v>
      </c>
      <c r="BZ58" s="17">
        <v>18.5</v>
      </c>
      <c r="CA58" s="5">
        <f t="shared" si="14"/>
        <v>0.598019801980198</v>
      </c>
      <c r="CB58" s="5">
        <f t="shared" si="15"/>
        <v>0.59215686274509804</v>
      </c>
      <c r="CC58" s="5">
        <f t="shared" si="16"/>
        <v>0.5942982456140351</v>
      </c>
      <c r="CD58" s="5">
        <v>0.40200000000000002</v>
      </c>
      <c r="CE58" s="5">
        <v>0.40699999999999997</v>
      </c>
      <c r="CF58" s="5">
        <v>0.40699999999999997</v>
      </c>
      <c r="CG58" s="5">
        <v>67.900000000000006</v>
      </c>
      <c r="CH58" s="5">
        <v>68.2</v>
      </c>
      <c r="CI58" s="5">
        <v>61.1</v>
      </c>
      <c r="CJ58" s="2">
        <f t="shared" si="20"/>
        <v>0.29999999999999716</v>
      </c>
      <c r="CK58" s="2">
        <f t="shared" si="21"/>
        <v>-6.8000000000000043</v>
      </c>
      <c r="CL58" s="2">
        <f t="shared" si="22"/>
        <v>0.44182621502208708</v>
      </c>
      <c r="CM58" s="2">
        <f t="shared" si="23"/>
        <v>-10.014727540500742</v>
      </c>
      <c r="CN58" s="2">
        <f t="shared" si="24"/>
        <v>74.374079528718696</v>
      </c>
      <c r="CO58" s="2">
        <f t="shared" si="25"/>
        <v>74.780058651026394</v>
      </c>
      <c r="CP58" s="2">
        <f t="shared" si="26"/>
        <v>74.631751227495911</v>
      </c>
      <c r="CQ58" s="5">
        <v>37.4</v>
      </c>
      <c r="CR58" s="5">
        <v>37.4</v>
      </c>
      <c r="CS58" s="5">
        <v>33.299999999999997</v>
      </c>
      <c r="CT58" s="2">
        <f t="shared" si="27"/>
        <v>0</v>
      </c>
      <c r="CU58" s="2">
        <f t="shared" si="28"/>
        <v>-4.1000000000000014</v>
      </c>
      <c r="CV58" s="2">
        <f t="shared" si="29"/>
        <v>0</v>
      </c>
      <c r="CW58" s="2">
        <f t="shared" si="30"/>
        <v>-10.96256684491979</v>
      </c>
      <c r="CX58" s="2">
        <v>6.2166666666666668</v>
      </c>
      <c r="CY58" s="2">
        <v>6.29</v>
      </c>
      <c r="CZ58" s="2">
        <v>5.2966666666666669</v>
      </c>
      <c r="DA58" s="2">
        <v>7.333333333333325E-2</v>
      </c>
      <c r="DB58" s="2">
        <v>-0.91999999999999993</v>
      </c>
      <c r="DC58" s="2">
        <v>1.1796246648793551</v>
      </c>
      <c r="DD58" s="2">
        <v>-14.798927613941018</v>
      </c>
      <c r="DE58" s="2">
        <v>10.996666666666666</v>
      </c>
      <c r="DF58" s="2">
        <v>10.843333333333334</v>
      </c>
      <c r="DG58" s="2">
        <v>10.826666666666666</v>
      </c>
      <c r="DH58" s="2">
        <v>-0.15333333333333243</v>
      </c>
      <c r="DI58" s="2">
        <v>-0.16999999999999993</v>
      </c>
      <c r="DJ58" s="2">
        <v>-1.3943619278569181</v>
      </c>
      <c r="DK58" s="2">
        <v>-1.5459230069718091</v>
      </c>
      <c r="DL58" s="2">
        <v>0</v>
      </c>
      <c r="DM58" s="2">
        <v>1</v>
      </c>
      <c r="DN58" s="2">
        <v>0</v>
      </c>
      <c r="DO58" s="2">
        <v>1</v>
      </c>
      <c r="DP58" s="2">
        <v>3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1</v>
      </c>
      <c r="EB58" s="2">
        <v>0</v>
      </c>
      <c r="EC58" s="2">
        <v>1</v>
      </c>
      <c r="ED58" s="2">
        <v>0</v>
      </c>
      <c r="EE58" s="2">
        <v>0</v>
      </c>
      <c r="EF58" s="2">
        <v>0</v>
      </c>
      <c r="EG58" s="2">
        <v>0</v>
      </c>
      <c r="EH58" s="2">
        <v>27.099999999999998</v>
      </c>
      <c r="EI58" s="2">
        <v>44.4</v>
      </c>
      <c r="EJ58" s="2">
        <v>61.036036036036037</v>
      </c>
      <c r="EK58" s="2">
        <v>27.1</v>
      </c>
      <c r="EL58" s="2">
        <v>44.4</v>
      </c>
      <c r="EM58" s="2">
        <v>61.036036036036037</v>
      </c>
      <c r="EN58" s="2">
        <v>20.77</v>
      </c>
      <c r="EO58" s="2">
        <v>44.4</v>
      </c>
      <c r="EP58" s="2">
        <v>46.77927927927928</v>
      </c>
      <c r="EQ58" s="2">
        <v>43.34</v>
      </c>
      <c r="ER58" s="2">
        <v>54.38</v>
      </c>
      <c r="ES58" s="2">
        <v>47.1</v>
      </c>
      <c r="ET58" s="2">
        <v>57.71</v>
      </c>
    </row>
    <row r="59" spans="1:150" ht="10.199999999999999" x14ac:dyDescent="0.2">
      <c r="A59" s="2">
        <v>31</v>
      </c>
      <c r="B59" s="2" t="s">
        <v>192</v>
      </c>
      <c r="C59" s="2" t="s">
        <v>193</v>
      </c>
      <c r="D59" s="2" t="s">
        <v>196</v>
      </c>
      <c r="E59" s="2">
        <v>76</v>
      </c>
      <c r="F59" s="2">
        <v>31.65</v>
      </c>
      <c r="G59" s="2" t="s">
        <v>191</v>
      </c>
      <c r="H59" s="2">
        <v>9</v>
      </c>
      <c r="I59" s="2">
        <v>6</v>
      </c>
      <c r="J59" s="2">
        <v>26</v>
      </c>
      <c r="K59" s="2">
        <v>4</v>
      </c>
      <c r="L59" s="5" t="s">
        <v>197</v>
      </c>
      <c r="M59" s="2">
        <v>10</v>
      </c>
      <c r="N59" s="2">
        <v>1</v>
      </c>
      <c r="O59" s="5">
        <f t="shared" si="31"/>
        <v>1</v>
      </c>
      <c r="P59" s="5">
        <v>11</v>
      </c>
      <c r="Q59" s="5">
        <v>0</v>
      </c>
      <c r="R59" s="5">
        <v>0</v>
      </c>
      <c r="S59" s="5">
        <v>245</v>
      </c>
      <c r="T59" s="5" t="s">
        <v>191</v>
      </c>
      <c r="U59" s="2">
        <v>164</v>
      </c>
      <c r="V59" s="11">
        <v>1</v>
      </c>
      <c r="W59" s="5">
        <v>0</v>
      </c>
      <c r="X59" s="5">
        <v>0</v>
      </c>
      <c r="Y59" s="5">
        <v>0</v>
      </c>
      <c r="Z59" s="5">
        <v>0</v>
      </c>
      <c r="AA59" s="5">
        <v>1</v>
      </c>
      <c r="AB59" s="5">
        <v>1</v>
      </c>
      <c r="AC59" s="5">
        <v>8</v>
      </c>
      <c r="AD59" s="5" t="s">
        <v>191</v>
      </c>
      <c r="AE59" s="5">
        <v>0</v>
      </c>
      <c r="AF59" s="5">
        <v>1</v>
      </c>
      <c r="AG59" s="5">
        <v>5.0999999999999996</v>
      </c>
      <c r="AH59" s="5">
        <v>9.1</v>
      </c>
      <c r="AI59" s="5">
        <v>0.24</v>
      </c>
      <c r="AJ59" s="5">
        <v>0.6</v>
      </c>
      <c r="AK59" s="2">
        <v>182.6</v>
      </c>
      <c r="AL59" s="2">
        <v>182.6</v>
      </c>
      <c r="AM59" s="2">
        <v>210.2</v>
      </c>
      <c r="AN59" s="2">
        <v>119.1</v>
      </c>
      <c r="AO59" s="2">
        <v>190.8</v>
      </c>
      <c r="AP59" s="2">
        <v>113.9</v>
      </c>
      <c r="AQ59" s="2">
        <v>1.04</v>
      </c>
      <c r="AR59" s="2">
        <v>1.04</v>
      </c>
      <c r="AS59" s="2" t="s">
        <v>102</v>
      </c>
      <c r="AT59" s="2" t="s">
        <v>102</v>
      </c>
      <c r="AU59" s="2">
        <v>18.600000000000001</v>
      </c>
      <c r="AV59" s="2">
        <v>3.43</v>
      </c>
      <c r="AW59" s="2">
        <v>4.1100000000000003</v>
      </c>
      <c r="AX59" s="2">
        <v>3.07</v>
      </c>
      <c r="AY59" s="2">
        <v>2.15</v>
      </c>
      <c r="AZ59" s="2">
        <v>2</v>
      </c>
      <c r="BA59" s="2">
        <v>0.24</v>
      </c>
      <c r="BB59" s="2">
        <v>0.05</v>
      </c>
      <c r="BC59" s="2">
        <v>7.0000000000000007E-2</v>
      </c>
      <c r="BD59" s="2">
        <v>0.02</v>
      </c>
      <c r="BE59" s="5">
        <v>0</v>
      </c>
      <c r="BF59" s="5">
        <v>0</v>
      </c>
      <c r="BG59" s="5">
        <v>0</v>
      </c>
      <c r="BH59" s="2">
        <v>550</v>
      </c>
      <c r="BI59" s="2">
        <v>1290</v>
      </c>
      <c r="BJ59" s="2">
        <v>7600</v>
      </c>
      <c r="BK59" s="2">
        <v>2.84</v>
      </c>
      <c r="BL59" s="2">
        <v>2.6799999999999997</v>
      </c>
      <c r="BM59" s="2">
        <v>2.6599999999999997</v>
      </c>
      <c r="BN59" s="2">
        <v>-0.16000000000000014</v>
      </c>
      <c r="BO59" s="2">
        <v>-0.18000000000000016</v>
      </c>
      <c r="BP59" s="2">
        <f t="shared" si="18"/>
        <v>-5.6338028169014134</v>
      </c>
      <c r="BQ59" s="2">
        <f t="shared" si="19"/>
        <v>-6.3380281690140894</v>
      </c>
      <c r="BR59" s="2">
        <v>40.9</v>
      </c>
      <c r="BS59" s="2">
        <v>39.200000000000003</v>
      </c>
      <c r="BT59" s="2">
        <v>36.700000000000003</v>
      </c>
      <c r="BU59" s="17">
        <v>23.8</v>
      </c>
      <c r="BV59" s="17">
        <v>22.8</v>
      </c>
      <c r="BW59" s="17">
        <v>21.3</v>
      </c>
      <c r="BX59" s="17">
        <v>17.100000000000001</v>
      </c>
      <c r="BY59" s="17">
        <v>16.399999999999999</v>
      </c>
      <c r="BZ59" s="17">
        <v>15.4</v>
      </c>
      <c r="CA59" s="5">
        <f t="shared" si="14"/>
        <v>0.58190709046454769</v>
      </c>
      <c r="CB59" s="5">
        <f t="shared" si="15"/>
        <v>0.58163265306122447</v>
      </c>
      <c r="CC59" s="5">
        <f t="shared" si="16"/>
        <v>0.5803814713896458</v>
      </c>
      <c r="CD59" s="5">
        <v>0.41699999999999998</v>
      </c>
      <c r="CE59" s="5">
        <v>0.41799999999999998</v>
      </c>
      <c r="CF59" s="5">
        <v>0.41899999999999998</v>
      </c>
      <c r="CG59" s="5">
        <v>54.3</v>
      </c>
      <c r="CH59" s="5">
        <v>51.9</v>
      </c>
      <c r="CI59" s="5">
        <v>48.5</v>
      </c>
      <c r="CJ59" s="2">
        <f t="shared" si="20"/>
        <v>-2.3999999999999986</v>
      </c>
      <c r="CK59" s="2">
        <f t="shared" si="21"/>
        <v>-5.7999999999999972</v>
      </c>
      <c r="CL59" s="2">
        <f t="shared" si="22"/>
        <v>-4.4198895027624285</v>
      </c>
      <c r="CM59" s="2">
        <f t="shared" si="23"/>
        <v>-10.681399631675871</v>
      </c>
      <c r="CN59" s="2">
        <f t="shared" si="24"/>
        <v>75.322283609576431</v>
      </c>
      <c r="CO59" s="2">
        <f t="shared" si="25"/>
        <v>75.52986512524086</v>
      </c>
      <c r="CP59" s="2">
        <f t="shared" si="26"/>
        <v>75.670103092783521</v>
      </c>
      <c r="CQ59" s="5">
        <v>29.1</v>
      </c>
      <c r="CR59" s="5">
        <v>27.7</v>
      </c>
      <c r="CS59" s="5">
        <v>25.8</v>
      </c>
      <c r="CT59" s="2">
        <f t="shared" si="27"/>
        <v>-1.4000000000000021</v>
      </c>
      <c r="CU59" s="2">
        <f t="shared" si="28"/>
        <v>-3.3000000000000007</v>
      </c>
      <c r="CV59" s="2">
        <f t="shared" si="29"/>
        <v>-4.8109965635738909</v>
      </c>
      <c r="CW59" s="2">
        <f t="shared" si="30"/>
        <v>-11.340206185567011</v>
      </c>
      <c r="CX59" s="2">
        <v>3.63</v>
      </c>
      <c r="CY59" s="2">
        <v>3.1166666666666667</v>
      </c>
      <c r="CZ59" s="2">
        <v>2.8333333333333335</v>
      </c>
      <c r="DA59" s="2">
        <v>-0.5133333333333332</v>
      </c>
      <c r="DB59" s="2">
        <v>-0.79666666666666641</v>
      </c>
      <c r="DC59" s="2">
        <v>-14.141414141414138</v>
      </c>
      <c r="DD59" s="2">
        <v>-21.946740128558304</v>
      </c>
      <c r="DE59" s="2">
        <v>9.24</v>
      </c>
      <c r="DF59" s="2">
        <v>8.3933333333333344</v>
      </c>
      <c r="DG59" s="2">
        <v>8.0066666666666677</v>
      </c>
      <c r="DH59" s="2">
        <v>-0.84666666666666579</v>
      </c>
      <c r="DI59" s="2">
        <v>-1.2333333333333325</v>
      </c>
      <c r="DJ59" s="2">
        <v>-9.1630591630591525</v>
      </c>
      <c r="DK59" s="2">
        <v>-13.347763347763339</v>
      </c>
      <c r="DL59" s="2">
        <v>0</v>
      </c>
      <c r="DM59" s="2">
        <v>1</v>
      </c>
      <c r="DN59" s="2">
        <v>1</v>
      </c>
      <c r="DO59" s="2">
        <v>0</v>
      </c>
      <c r="DP59" s="2">
        <v>0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0</v>
      </c>
      <c r="DY59" s="2">
        <v>1</v>
      </c>
      <c r="DZ59" s="2">
        <v>0</v>
      </c>
      <c r="EA59" s="2">
        <v>4</v>
      </c>
      <c r="EB59" s="2">
        <v>1</v>
      </c>
      <c r="EC59" s="2">
        <v>1</v>
      </c>
      <c r="ED59" s="2">
        <v>1</v>
      </c>
      <c r="EE59" s="2">
        <v>0</v>
      </c>
      <c r="EF59" s="2">
        <v>0</v>
      </c>
      <c r="EG59" s="2">
        <v>1</v>
      </c>
      <c r="EH59" s="2" t="s">
        <v>102</v>
      </c>
      <c r="EI59" s="2">
        <v>18.100000000000001</v>
      </c>
      <c r="EJ59" s="2" t="s">
        <v>102</v>
      </c>
      <c r="EK59" s="2" t="s">
        <v>102</v>
      </c>
      <c r="EL59" s="2">
        <v>18.100000000000001</v>
      </c>
      <c r="EM59" s="2" t="s">
        <v>102</v>
      </c>
      <c r="EN59" s="2" t="s">
        <v>102</v>
      </c>
      <c r="EO59" s="2">
        <v>18.100000000000001</v>
      </c>
      <c r="EP59" s="2" t="s">
        <v>102</v>
      </c>
      <c r="EQ59" s="2" t="s">
        <v>102</v>
      </c>
      <c r="ER59" s="2" t="s">
        <v>102</v>
      </c>
      <c r="ES59" s="2" t="s">
        <v>102</v>
      </c>
      <c r="ET59" s="2" t="s">
        <v>102</v>
      </c>
    </row>
    <row r="60" spans="1:150" ht="10.199999999999999" x14ac:dyDescent="0.2">
      <c r="A60" s="2">
        <v>33</v>
      </c>
      <c r="B60" s="2" t="s">
        <v>192</v>
      </c>
      <c r="C60" s="2" t="s">
        <v>194</v>
      </c>
      <c r="D60" s="2" t="s">
        <v>196</v>
      </c>
      <c r="E60" s="2">
        <v>80</v>
      </c>
      <c r="F60" s="2">
        <v>22.7</v>
      </c>
      <c r="G60" s="2" t="s">
        <v>192</v>
      </c>
      <c r="H60" s="2">
        <v>12</v>
      </c>
      <c r="I60" s="2">
        <v>15</v>
      </c>
      <c r="J60" s="2">
        <v>29</v>
      </c>
      <c r="K60" s="2">
        <v>3</v>
      </c>
      <c r="L60" s="5" t="s">
        <v>197</v>
      </c>
      <c r="M60" s="2">
        <v>8</v>
      </c>
      <c r="N60" s="2">
        <v>0</v>
      </c>
      <c r="O60" s="5">
        <f t="shared" si="31"/>
        <v>0</v>
      </c>
      <c r="P60" s="5">
        <v>8</v>
      </c>
      <c r="Q60" s="5">
        <v>0</v>
      </c>
      <c r="R60" s="5">
        <v>0</v>
      </c>
      <c r="S60" s="5">
        <v>188</v>
      </c>
      <c r="T60" s="5" t="s">
        <v>191</v>
      </c>
      <c r="U60" s="2">
        <v>159</v>
      </c>
      <c r="V60" s="11">
        <v>1</v>
      </c>
      <c r="W60" s="5">
        <v>0</v>
      </c>
      <c r="X60" s="5">
        <v>0</v>
      </c>
      <c r="Y60" s="5">
        <v>0</v>
      </c>
      <c r="Z60" s="5">
        <v>0</v>
      </c>
      <c r="AA60" s="5">
        <v>1</v>
      </c>
      <c r="AB60" s="5">
        <v>7</v>
      </c>
      <c r="AC60" s="5">
        <v>10</v>
      </c>
      <c r="AD60" s="5" t="s">
        <v>191</v>
      </c>
      <c r="AE60" s="5">
        <v>1</v>
      </c>
      <c r="AF60" s="5">
        <v>2</v>
      </c>
      <c r="AG60" s="5">
        <v>20.2</v>
      </c>
      <c r="AH60" s="5">
        <v>19.2</v>
      </c>
      <c r="AI60" s="5">
        <v>0.98</v>
      </c>
      <c r="AJ60" s="5">
        <v>1.02</v>
      </c>
      <c r="AK60" s="2">
        <v>81.7</v>
      </c>
      <c r="AL60" s="2">
        <v>81.7</v>
      </c>
      <c r="AM60" s="2">
        <v>374.4</v>
      </c>
      <c r="AN60" s="2">
        <v>374.4</v>
      </c>
      <c r="AO60" s="2">
        <v>223.7</v>
      </c>
      <c r="AP60" s="2">
        <v>122.4</v>
      </c>
      <c r="AQ60" s="2">
        <v>6.76</v>
      </c>
      <c r="AR60" s="2">
        <v>6.76</v>
      </c>
      <c r="AS60" s="2" t="s">
        <v>102</v>
      </c>
      <c r="AT60" s="2" t="s">
        <v>102</v>
      </c>
      <c r="AU60" s="2">
        <v>18.5</v>
      </c>
      <c r="AV60" s="2">
        <v>3.11</v>
      </c>
      <c r="AW60" s="2">
        <v>3.11</v>
      </c>
      <c r="AX60" s="2">
        <v>2.36</v>
      </c>
      <c r="AY60" s="2">
        <v>3.11</v>
      </c>
      <c r="AZ60" s="2">
        <v>2.36</v>
      </c>
      <c r="BA60" s="2">
        <v>0.53</v>
      </c>
      <c r="BB60" s="2">
        <v>0.15</v>
      </c>
      <c r="BC60" s="2">
        <v>0.38</v>
      </c>
      <c r="BD60" s="2">
        <v>0.2</v>
      </c>
      <c r="BE60" s="5">
        <v>1</v>
      </c>
      <c r="BF60" s="5">
        <v>168</v>
      </c>
      <c r="BG60" s="5">
        <v>0</v>
      </c>
      <c r="BH60" s="2">
        <v>10320</v>
      </c>
      <c r="BI60" s="2">
        <v>12028</v>
      </c>
      <c r="BJ60" s="2">
        <v>11898</v>
      </c>
      <c r="BK60" s="2">
        <v>1.8399999999999999</v>
      </c>
      <c r="BL60" s="2">
        <v>1.6800000000000002</v>
      </c>
      <c r="BM60" s="2">
        <v>1.7</v>
      </c>
      <c r="BN60" s="2">
        <v>-0.1599999999999997</v>
      </c>
      <c r="BO60" s="2">
        <v>-0.1399999999999999</v>
      </c>
      <c r="BP60" s="2">
        <f t="shared" si="18"/>
        <v>-8.695652173913027</v>
      </c>
      <c r="BQ60" s="2">
        <f t="shared" si="19"/>
        <v>-7.6086956521739078</v>
      </c>
      <c r="BR60" s="2">
        <v>49</v>
      </c>
      <c r="BS60" s="2">
        <v>54.4</v>
      </c>
      <c r="BT60" s="2">
        <v>59.2</v>
      </c>
      <c r="BU60" s="17">
        <v>27.8</v>
      </c>
      <c r="BV60" s="17">
        <v>30.5</v>
      </c>
      <c r="BW60" s="17">
        <v>32.799999999999997</v>
      </c>
      <c r="BX60" s="17">
        <v>21.2</v>
      </c>
      <c r="BY60" s="17">
        <v>23.9</v>
      </c>
      <c r="BZ60" s="17">
        <v>26.4</v>
      </c>
      <c r="CA60" s="5">
        <f t="shared" si="14"/>
        <v>0.56734693877551023</v>
      </c>
      <c r="CB60" s="5">
        <f t="shared" si="15"/>
        <v>0.56066176470588236</v>
      </c>
      <c r="CC60" s="5">
        <f t="shared" si="16"/>
        <v>0.55405405405405395</v>
      </c>
      <c r="CD60" s="5">
        <v>0.432</v>
      </c>
      <c r="CE60" s="5">
        <v>0.439</v>
      </c>
      <c r="CF60" s="5">
        <v>0.44600000000000001</v>
      </c>
      <c r="CG60" s="5">
        <v>65</v>
      </c>
      <c r="CH60" s="5">
        <v>71.8</v>
      </c>
      <c r="CI60" s="5">
        <v>78.099999999999994</v>
      </c>
      <c r="CJ60" s="2">
        <f t="shared" si="20"/>
        <v>6.7999999999999972</v>
      </c>
      <c r="CK60" s="2">
        <f t="shared" si="21"/>
        <v>13.099999999999994</v>
      </c>
      <c r="CL60" s="2">
        <f t="shared" si="22"/>
        <v>10.461538461538458</v>
      </c>
      <c r="CM60" s="2">
        <f t="shared" si="23"/>
        <v>20.153846153846146</v>
      </c>
      <c r="CN60" s="2">
        <f t="shared" si="24"/>
        <v>75.384615384615387</v>
      </c>
      <c r="CO60" s="2">
        <f t="shared" si="25"/>
        <v>75.766016713091915</v>
      </c>
      <c r="CP60" s="2">
        <f t="shared" si="26"/>
        <v>75.80025608194623</v>
      </c>
      <c r="CQ60" s="5">
        <v>34.299999999999997</v>
      </c>
      <c r="CR60" s="5">
        <v>37.799999999999997</v>
      </c>
      <c r="CS60" s="5">
        <v>40.799999999999997</v>
      </c>
      <c r="CT60" s="2">
        <f t="shared" si="27"/>
        <v>3.5</v>
      </c>
      <c r="CU60" s="2">
        <f t="shared" si="28"/>
        <v>6.5</v>
      </c>
      <c r="CV60" s="2">
        <f t="shared" si="29"/>
        <v>10.204081632653063</v>
      </c>
      <c r="CW60" s="2">
        <f t="shared" si="30"/>
        <v>18.950437317784257</v>
      </c>
      <c r="CX60" s="2">
        <v>4.9399999999999995</v>
      </c>
      <c r="CY60" s="2">
        <v>4.2699999999999996</v>
      </c>
      <c r="CZ60" s="2">
        <v>4.66</v>
      </c>
      <c r="DA60" s="2">
        <v>-0.66999999999999993</v>
      </c>
      <c r="DB60" s="2">
        <v>-0.27999999999999936</v>
      </c>
      <c r="DC60" s="2">
        <v>-13.562753036437249</v>
      </c>
      <c r="DD60" s="2">
        <v>-5.6680161943319716</v>
      </c>
      <c r="DE60" s="2">
        <v>9.2799999999999994</v>
      </c>
      <c r="DF60" s="2">
        <v>8.5666666666666664</v>
      </c>
      <c r="DG60" s="2">
        <v>9.3300000000000018</v>
      </c>
      <c r="DH60" s="2">
        <v>-0.71333333333333293</v>
      </c>
      <c r="DI60" s="2">
        <v>5.0000000000002487E-2</v>
      </c>
      <c r="DJ60" s="2">
        <v>-7.686781609195398</v>
      </c>
      <c r="DK60" s="2">
        <v>0.53879310344830267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0</v>
      </c>
      <c r="DR60" s="2">
        <v>1</v>
      </c>
      <c r="DS60" s="2">
        <v>1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4</v>
      </c>
      <c r="EB60" s="2">
        <v>1</v>
      </c>
      <c r="EC60" s="2">
        <v>1</v>
      </c>
      <c r="ED60" s="2">
        <v>1</v>
      </c>
      <c r="EE60" s="2">
        <v>0</v>
      </c>
      <c r="EF60" s="2">
        <v>1</v>
      </c>
      <c r="EG60" s="2">
        <v>0</v>
      </c>
      <c r="EH60" s="2" t="s">
        <v>102</v>
      </c>
      <c r="EI60" s="2">
        <v>28.6</v>
      </c>
      <c r="EJ60" s="2" t="s">
        <v>102</v>
      </c>
      <c r="EK60" s="2" t="s">
        <v>102</v>
      </c>
      <c r="EL60" s="2">
        <v>28.6</v>
      </c>
      <c r="EM60" s="2" t="s">
        <v>102</v>
      </c>
      <c r="EN60" s="2" t="s">
        <v>102</v>
      </c>
      <c r="EO60" s="2">
        <v>28.6</v>
      </c>
      <c r="EP60" s="2" t="s">
        <v>102</v>
      </c>
      <c r="EQ60" s="2" t="s">
        <v>102</v>
      </c>
      <c r="ER60" s="2" t="s">
        <v>102</v>
      </c>
      <c r="ES60" s="2" t="s">
        <v>102</v>
      </c>
      <c r="ET60" s="2" t="s">
        <v>102</v>
      </c>
    </row>
    <row r="61" spans="1:150" ht="10.199999999999999" x14ac:dyDescent="0.2">
      <c r="A61" s="4">
        <v>35</v>
      </c>
      <c r="B61" s="2" t="s">
        <v>192</v>
      </c>
      <c r="C61" s="2" t="s">
        <v>194</v>
      </c>
      <c r="D61" s="2" t="s">
        <v>196</v>
      </c>
      <c r="E61" s="2">
        <v>52</v>
      </c>
      <c r="F61" s="2">
        <v>19.88</v>
      </c>
      <c r="G61" s="2" t="s">
        <v>192</v>
      </c>
      <c r="H61" s="2">
        <v>8</v>
      </c>
      <c r="I61" s="2">
        <v>4</v>
      </c>
      <c r="J61" s="2">
        <v>15</v>
      </c>
      <c r="K61" s="2">
        <v>4</v>
      </c>
      <c r="L61" s="5" t="s">
        <v>197</v>
      </c>
      <c r="M61" s="2">
        <v>11</v>
      </c>
      <c r="N61" s="2">
        <v>0</v>
      </c>
      <c r="O61" s="5">
        <f t="shared" si="31"/>
        <v>0</v>
      </c>
      <c r="P61" s="5">
        <v>11</v>
      </c>
      <c r="Q61" s="5">
        <v>0</v>
      </c>
      <c r="R61" s="5">
        <v>0</v>
      </c>
      <c r="S61" s="5">
        <v>243</v>
      </c>
      <c r="T61" s="5" t="s">
        <v>191</v>
      </c>
      <c r="U61" s="2">
        <v>144</v>
      </c>
      <c r="V61" s="11">
        <v>1</v>
      </c>
      <c r="W61" s="5">
        <v>0</v>
      </c>
      <c r="X61" s="5">
        <v>0</v>
      </c>
      <c r="Y61" s="5">
        <v>0</v>
      </c>
      <c r="Z61" s="5">
        <v>0</v>
      </c>
      <c r="AA61" s="5">
        <v>1</v>
      </c>
      <c r="AB61" s="5">
        <v>5</v>
      </c>
      <c r="AC61" s="5">
        <v>6</v>
      </c>
      <c r="AD61" s="5" t="s">
        <v>191</v>
      </c>
      <c r="AE61" s="5">
        <v>1</v>
      </c>
      <c r="AF61" s="5">
        <v>2</v>
      </c>
      <c r="AG61" s="5">
        <v>26.2</v>
      </c>
      <c r="AH61" s="5">
        <v>20.5</v>
      </c>
      <c r="AI61" s="5">
        <v>1.2</v>
      </c>
      <c r="AJ61" s="5">
        <v>1.1000000000000001</v>
      </c>
      <c r="AK61" s="2">
        <v>130.19999999999999</v>
      </c>
      <c r="AL61" s="2">
        <v>83.6</v>
      </c>
      <c r="AM61" s="2">
        <v>253.6</v>
      </c>
      <c r="AN61" s="2">
        <v>31.6</v>
      </c>
      <c r="AO61" s="2">
        <v>126</v>
      </c>
      <c r="AP61" s="2">
        <v>253.6</v>
      </c>
      <c r="AQ61" s="2">
        <v>0.44</v>
      </c>
      <c r="AR61" s="2">
        <v>0.1</v>
      </c>
      <c r="AS61" s="2" t="s">
        <v>102</v>
      </c>
      <c r="AT61" s="2">
        <v>0.44</v>
      </c>
      <c r="AU61" s="2">
        <v>31.4</v>
      </c>
      <c r="AV61" s="2">
        <v>2.23</v>
      </c>
      <c r="AW61" s="2">
        <v>2.23</v>
      </c>
      <c r="AX61" s="2">
        <v>2.23</v>
      </c>
      <c r="AY61" s="2">
        <v>1.22</v>
      </c>
      <c r="AZ61" s="2">
        <v>1.92</v>
      </c>
      <c r="BA61" s="2">
        <v>0.48</v>
      </c>
      <c r="BB61" s="2">
        <v>0.04</v>
      </c>
      <c r="BC61" s="2">
        <v>0.01</v>
      </c>
      <c r="BD61" s="2">
        <v>0</v>
      </c>
      <c r="BE61" s="5">
        <v>0</v>
      </c>
      <c r="BF61" s="5">
        <v>0</v>
      </c>
      <c r="BG61" s="5">
        <v>0</v>
      </c>
      <c r="BH61" s="2">
        <v>4450</v>
      </c>
      <c r="BI61" s="2">
        <v>5350</v>
      </c>
      <c r="BJ61" s="2">
        <v>6650</v>
      </c>
      <c r="BK61" s="2">
        <v>2.3200000000000003</v>
      </c>
      <c r="BL61" s="2">
        <v>1.7200000000000002</v>
      </c>
      <c r="BM61" s="2">
        <v>2.14</v>
      </c>
      <c r="BN61" s="2">
        <v>-0.60000000000000009</v>
      </c>
      <c r="BO61" s="2">
        <v>-0.18000000000000016</v>
      </c>
      <c r="BP61" s="2">
        <f t="shared" si="18"/>
        <v>-25.862068965517242</v>
      </c>
      <c r="BQ61" s="2">
        <f t="shared" si="19"/>
        <v>-7.7586206896551779</v>
      </c>
      <c r="BR61" s="2">
        <v>37.299999999999997</v>
      </c>
      <c r="BS61" s="2">
        <v>40.6</v>
      </c>
      <c r="BT61" s="2">
        <v>41.1</v>
      </c>
      <c r="BU61" s="17">
        <v>21.6</v>
      </c>
      <c r="BV61" s="17">
        <v>23.2</v>
      </c>
      <c r="BW61" s="17">
        <v>23.5</v>
      </c>
      <c r="BX61" s="17">
        <v>15.7</v>
      </c>
      <c r="BY61" s="17">
        <v>17.399999999999999</v>
      </c>
      <c r="BZ61" s="17">
        <v>17.600000000000001</v>
      </c>
      <c r="CA61" s="5">
        <f t="shared" si="14"/>
        <v>0.579088471849866</v>
      </c>
      <c r="CB61" s="5">
        <f t="shared" si="15"/>
        <v>0.5714285714285714</v>
      </c>
      <c r="CC61" s="5">
        <f t="shared" si="16"/>
        <v>0.57177615571776153</v>
      </c>
      <c r="CD61" s="5">
        <v>0.42</v>
      </c>
      <c r="CE61" s="5">
        <v>0.42799999999999999</v>
      </c>
      <c r="CF61" s="5">
        <v>0.42899999999999999</v>
      </c>
      <c r="CG61" s="5">
        <v>49.9</v>
      </c>
      <c r="CH61" s="5">
        <v>54.2</v>
      </c>
      <c r="CI61" s="5">
        <v>54.7</v>
      </c>
      <c r="CJ61" s="2">
        <f t="shared" si="20"/>
        <v>4.3000000000000043</v>
      </c>
      <c r="CK61" s="2">
        <f t="shared" si="21"/>
        <v>4.8000000000000043</v>
      </c>
      <c r="CL61" s="2">
        <f t="shared" si="22"/>
        <v>8.6172344689378857</v>
      </c>
      <c r="CM61" s="2">
        <f t="shared" si="23"/>
        <v>9.6192384769539174</v>
      </c>
      <c r="CN61" s="2">
        <f t="shared" si="24"/>
        <v>74.749498997995985</v>
      </c>
      <c r="CO61" s="2">
        <f t="shared" si="25"/>
        <v>74.907749077490777</v>
      </c>
      <c r="CP61" s="2">
        <f t="shared" si="26"/>
        <v>75.137111517367458</v>
      </c>
      <c r="CQ61" s="5">
        <v>26.2</v>
      </c>
      <c r="CR61" s="5">
        <v>28.3</v>
      </c>
      <c r="CS61" s="5">
        <v>28.6</v>
      </c>
      <c r="CT61" s="2">
        <f t="shared" si="27"/>
        <v>2.1000000000000014</v>
      </c>
      <c r="CU61" s="2">
        <f t="shared" si="28"/>
        <v>2.4000000000000021</v>
      </c>
      <c r="CV61" s="2">
        <f t="shared" si="29"/>
        <v>8.0152671755725251</v>
      </c>
      <c r="CW61" s="2">
        <f t="shared" si="30"/>
        <v>9.1603053435114585</v>
      </c>
      <c r="CX61" s="2">
        <v>4.6733333333333338</v>
      </c>
      <c r="CY61" s="2">
        <v>4.95</v>
      </c>
      <c r="CZ61" s="2">
        <v>5.6733333333333338</v>
      </c>
      <c r="DA61" s="2">
        <v>0.27666666666666639</v>
      </c>
      <c r="DB61" s="2">
        <v>1</v>
      </c>
      <c r="DC61" s="2">
        <v>5.920114122681877</v>
      </c>
      <c r="DD61" s="2">
        <v>21.398002853067045</v>
      </c>
      <c r="DE61" s="2">
        <v>8.3733333333333331</v>
      </c>
      <c r="DF61" s="2">
        <v>9.0933333333333337</v>
      </c>
      <c r="DG61" s="2">
        <v>9.1000000000000014</v>
      </c>
      <c r="DH61" s="2">
        <v>0.72000000000000064</v>
      </c>
      <c r="DI61" s="2">
        <v>0.72666666666666835</v>
      </c>
      <c r="DJ61" s="2">
        <v>8.5987261146496881</v>
      </c>
      <c r="DK61" s="2">
        <v>8.6783439490446064</v>
      </c>
      <c r="DL61" s="2">
        <v>1</v>
      </c>
      <c r="DM61" s="2">
        <v>1</v>
      </c>
      <c r="DN61" s="2">
        <v>1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2</v>
      </c>
      <c r="EB61" s="2">
        <v>1</v>
      </c>
      <c r="EC61" s="2">
        <v>1</v>
      </c>
      <c r="ED61" s="2">
        <v>0</v>
      </c>
      <c r="EE61" s="2">
        <v>0</v>
      </c>
      <c r="EF61" s="2">
        <v>0</v>
      </c>
      <c r="EG61" s="2">
        <v>0</v>
      </c>
      <c r="EH61" s="2" t="s">
        <v>102</v>
      </c>
      <c r="EI61" s="2">
        <v>44.4</v>
      </c>
      <c r="EJ61" s="2" t="s">
        <v>102</v>
      </c>
      <c r="EK61" s="2" t="s">
        <v>102</v>
      </c>
      <c r="EL61" s="2">
        <v>44.4</v>
      </c>
      <c r="EM61" s="2" t="s">
        <v>102</v>
      </c>
      <c r="EN61" s="2" t="s">
        <v>102</v>
      </c>
      <c r="EO61" s="2">
        <v>44.4</v>
      </c>
      <c r="EP61" s="2" t="s">
        <v>102</v>
      </c>
      <c r="EQ61" s="2" t="s">
        <v>102</v>
      </c>
      <c r="ER61" s="2" t="s">
        <v>102</v>
      </c>
      <c r="ES61" s="2" t="s">
        <v>102</v>
      </c>
      <c r="ET61" s="2" t="s">
        <v>102</v>
      </c>
    </row>
    <row r="62" spans="1:150" ht="10.199999999999999" x14ac:dyDescent="0.2">
      <c r="A62" s="2">
        <v>37</v>
      </c>
      <c r="B62" s="2" t="s">
        <v>192</v>
      </c>
      <c r="C62" s="2" t="s">
        <v>194</v>
      </c>
      <c r="D62" s="2" t="s">
        <v>196</v>
      </c>
      <c r="E62" s="2">
        <v>28</v>
      </c>
      <c r="F62" s="2">
        <v>29.27</v>
      </c>
      <c r="G62" s="2" t="s">
        <v>192</v>
      </c>
      <c r="H62" s="2">
        <v>4</v>
      </c>
      <c r="I62" s="2">
        <v>3</v>
      </c>
      <c r="J62" s="2">
        <v>5</v>
      </c>
      <c r="K62" s="2">
        <v>0</v>
      </c>
      <c r="L62" s="5" t="s">
        <v>198</v>
      </c>
      <c r="M62" s="2">
        <v>12</v>
      </c>
      <c r="N62" s="2">
        <v>4</v>
      </c>
      <c r="O62" s="5">
        <f t="shared" si="31"/>
        <v>31</v>
      </c>
      <c r="P62" s="5">
        <v>43</v>
      </c>
      <c r="Q62" s="5">
        <v>1</v>
      </c>
      <c r="R62" s="5">
        <v>1</v>
      </c>
      <c r="S62" s="5"/>
      <c r="T62" s="5" t="s">
        <v>192</v>
      </c>
      <c r="U62" s="2">
        <v>0</v>
      </c>
      <c r="V62" s="11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 t="s">
        <v>192</v>
      </c>
      <c r="AE62" s="5">
        <v>0</v>
      </c>
      <c r="AF62" s="5">
        <v>0</v>
      </c>
      <c r="AG62" s="5">
        <v>15.4</v>
      </c>
      <c r="AH62" s="5">
        <v>18.5</v>
      </c>
      <c r="AI62" s="5">
        <v>0.67</v>
      </c>
      <c r="AJ62" s="5">
        <v>0.96</v>
      </c>
      <c r="AK62" s="2">
        <v>124.8</v>
      </c>
      <c r="AL62" s="2">
        <v>124.8</v>
      </c>
      <c r="AM62" s="2">
        <v>330.8</v>
      </c>
      <c r="AN62" s="2">
        <v>330.8</v>
      </c>
      <c r="AO62" s="2">
        <v>280.89999999999998</v>
      </c>
      <c r="AP62" s="2">
        <v>309.5</v>
      </c>
      <c r="AQ62" s="2">
        <v>1.8</v>
      </c>
      <c r="AR62" s="2">
        <v>0.62</v>
      </c>
      <c r="AS62" s="2">
        <v>1.8</v>
      </c>
      <c r="AT62" s="2">
        <v>1.1299999999999999</v>
      </c>
      <c r="AU62" s="2">
        <v>27.1</v>
      </c>
      <c r="AV62" s="2">
        <v>1.39</v>
      </c>
      <c r="AW62" s="2">
        <v>2.2400000000000002</v>
      </c>
      <c r="AX62" s="2">
        <v>1.26</v>
      </c>
      <c r="AY62" s="2">
        <v>1.02</v>
      </c>
      <c r="AZ62" s="2">
        <v>1.36</v>
      </c>
      <c r="BA62" s="2">
        <v>0</v>
      </c>
      <c r="BB62" s="2">
        <v>0</v>
      </c>
      <c r="BC62" s="2">
        <v>0</v>
      </c>
      <c r="BD62" s="2">
        <v>0</v>
      </c>
      <c r="BE62" s="5">
        <v>0</v>
      </c>
      <c r="BF62" s="5">
        <v>0</v>
      </c>
      <c r="BG62" s="5">
        <v>0</v>
      </c>
      <c r="BH62" s="2">
        <v>4990</v>
      </c>
      <c r="BI62" s="2">
        <v>7750</v>
      </c>
      <c r="BJ62" s="2">
        <v>9910</v>
      </c>
      <c r="BK62" s="2">
        <v>6.08</v>
      </c>
      <c r="BL62" s="2">
        <v>7.18</v>
      </c>
      <c r="BM62" s="2">
        <v>7.919999999999999</v>
      </c>
      <c r="BN62" s="2">
        <v>1.0999999999999996</v>
      </c>
      <c r="BO62" s="2">
        <v>1.839999999999999</v>
      </c>
      <c r="BP62" s="2">
        <f t="shared" si="18"/>
        <v>18.09210526315789</v>
      </c>
      <c r="BQ62" s="2">
        <f t="shared" si="19"/>
        <v>30.263157894736825</v>
      </c>
      <c r="BR62" s="2">
        <v>54.5</v>
      </c>
      <c r="BS62" s="2">
        <v>51.6</v>
      </c>
      <c r="BT62" s="2">
        <v>49.7</v>
      </c>
      <c r="BU62" s="17">
        <v>33.799999999999997</v>
      </c>
      <c r="BV62" s="17">
        <v>33.6</v>
      </c>
      <c r="BW62" s="17">
        <v>31.5</v>
      </c>
      <c r="BX62" s="17">
        <v>20.7</v>
      </c>
      <c r="BY62" s="17">
        <v>18</v>
      </c>
      <c r="BZ62" s="17">
        <v>18.2</v>
      </c>
      <c r="CA62" s="5">
        <f t="shared" si="14"/>
        <v>0.62018348623853203</v>
      </c>
      <c r="CB62" s="5">
        <f t="shared" si="15"/>
        <v>0.65116279069767447</v>
      </c>
      <c r="CC62" s="5">
        <f t="shared" si="16"/>
        <v>0.63380281690140838</v>
      </c>
      <c r="CD62" s="5">
        <v>0.38100000000000001</v>
      </c>
      <c r="CE62" s="5">
        <v>0.34899999999999998</v>
      </c>
      <c r="CF62" s="5">
        <v>0.36699999999999999</v>
      </c>
      <c r="CG62" s="2">
        <v>74.400000000000006</v>
      </c>
      <c r="CH62" s="2">
        <v>71.3</v>
      </c>
      <c r="CI62" s="2">
        <v>68.3</v>
      </c>
      <c r="CJ62" s="2">
        <f t="shared" si="20"/>
        <v>-3.1000000000000085</v>
      </c>
      <c r="CK62" s="2">
        <f t="shared" si="21"/>
        <v>-6.1000000000000085</v>
      </c>
      <c r="CL62" s="2">
        <f t="shared" si="22"/>
        <v>-4.1666666666666776</v>
      </c>
      <c r="CM62" s="2">
        <f t="shared" si="23"/>
        <v>-8.1989247311828066</v>
      </c>
      <c r="CN62" s="2">
        <f t="shared" si="24"/>
        <v>73.252688172043008</v>
      </c>
      <c r="CO62" s="2">
        <f t="shared" si="25"/>
        <v>72.3702664796634</v>
      </c>
      <c r="CP62" s="2">
        <f t="shared" si="26"/>
        <v>72.767203513909223</v>
      </c>
      <c r="CQ62" s="5">
        <v>42.1</v>
      </c>
      <c r="CR62" s="5">
        <v>41.8</v>
      </c>
      <c r="CS62" s="5">
        <v>39</v>
      </c>
      <c r="CT62" s="2">
        <f t="shared" si="27"/>
        <v>-0.30000000000000426</v>
      </c>
      <c r="CU62" s="2">
        <f t="shared" si="28"/>
        <v>-3.1000000000000014</v>
      </c>
      <c r="CV62" s="2">
        <f t="shared" si="29"/>
        <v>-0.71258907363421442</v>
      </c>
      <c r="CW62" s="2">
        <f t="shared" si="30"/>
        <v>-7.3634204275534465</v>
      </c>
      <c r="CX62" s="2">
        <v>8.9066666666666663</v>
      </c>
      <c r="CY62" s="2">
        <v>8.716666666666665</v>
      </c>
      <c r="CZ62" s="2">
        <v>7.7033333333333331</v>
      </c>
      <c r="DA62" s="2">
        <v>-0.19000000000000128</v>
      </c>
      <c r="DB62" s="2">
        <v>-1.2033333333333331</v>
      </c>
      <c r="DC62" s="2">
        <v>-2.1332335329341463</v>
      </c>
      <c r="DD62" s="2">
        <v>-13.510479041916167</v>
      </c>
      <c r="DE62" s="2">
        <v>15.700000000000001</v>
      </c>
      <c r="DF62" s="2">
        <v>15.36</v>
      </c>
      <c r="DG62" s="2">
        <v>14.256666666666668</v>
      </c>
      <c r="DH62" s="2">
        <v>-0.34000000000000163</v>
      </c>
      <c r="DI62" s="2">
        <v>-1.4433333333333334</v>
      </c>
      <c r="DJ62" s="2">
        <v>-2.1656050955414115</v>
      </c>
      <c r="DK62" s="2">
        <v>-9.1932059447983008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47.5</v>
      </c>
      <c r="EI62" s="2">
        <v>44.8</v>
      </c>
      <c r="EJ62" s="2">
        <v>106.02678571428572</v>
      </c>
      <c r="EK62" s="2">
        <v>47.5</v>
      </c>
      <c r="EL62" s="2">
        <v>44.8</v>
      </c>
      <c r="EM62" s="2">
        <v>106.02678571428572</v>
      </c>
      <c r="EN62" s="2">
        <v>48.07</v>
      </c>
      <c r="EO62" s="2">
        <v>44.8</v>
      </c>
      <c r="EP62" s="2">
        <v>107.29910714285715</v>
      </c>
      <c r="EQ62" s="2">
        <v>49.04</v>
      </c>
      <c r="ER62" s="2">
        <v>37.99</v>
      </c>
      <c r="ES62" s="2">
        <v>63.16</v>
      </c>
      <c r="ET62" s="2">
        <v>47.59</v>
      </c>
    </row>
    <row r="63" spans="1:150" ht="10.199999999999999" x14ac:dyDescent="0.2">
      <c r="A63" s="4">
        <v>39</v>
      </c>
      <c r="B63" s="2" t="s">
        <v>192</v>
      </c>
      <c r="C63" s="2" t="s">
        <v>194</v>
      </c>
      <c r="D63" s="2" t="s">
        <v>196</v>
      </c>
      <c r="E63" s="2">
        <v>64</v>
      </c>
      <c r="F63" s="2">
        <v>21.27</v>
      </c>
      <c r="G63" s="2" t="s">
        <v>192</v>
      </c>
      <c r="H63" s="2">
        <v>6</v>
      </c>
      <c r="I63" s="2">
        <v>4</v>
      </c>
      <c r="J63" s="2">
        <v>20</v>
      </c>
      <c r="K63" s="2">
        <v>3</v>
      </c>
      <c r="L63" s="5" t="s">
        <v>197</v>
      </c>
      <c r="M63" s="2">
        <v>18</v>
      </c>
      <c r="N63" s="2">
        <v>0</v>
      </c>
      <c r="O63" s="5">
        <f t="shared" si="31"/>
        <v>0</v>
      </c>
      <c r="P63" s="5">
        <v>18</v>
      </c>
      <c r="Q63" s="5">
        <v>0</v>
      </c>
      <c r="R63" s="5">
        <v>0</v>
      </c>
      <c r="S63" s="5">
        <v>426</v>
      </c>
      <c r="T63" s="5" t="s">
        <v>191</v>
      </c>
      <c r="U63" s="2">
        <v>162</v>
      </c>
      <c r="V63" s="11">
        <v>1</v>
      </c>
      <c r="W63" s="5">
        <v>0</v>
      </c>
      <c r="X63" s="5">
        <v>0</v>
      </c>
      <c r="Y63" s="5">
        <v>0</v>
      </c>
      <c r="Z63" s="5">
        <v>0</v>
      </c>
      <c r="AA63" s="5">
        <v>1</v>
      </c>
      <c r="AB63" s="5">
        <v>7</v>
      </c>
      <c r="AC63" s="5">
        <v>18</v>
      </c>
      <c r="AD63" s="5" t="s">
        <v>191</v>
      </c>
      <c r="AE63" s="5">
        <v>1</v>
      </c>
      <c r="AF63" s="5">
        <v>9</v>
      </c>
      <c r="AG63" s="5">
        <v>26</v>
      </c>
      <c r="AH63" s="5">
        <v>28.9</v>
      </c>
      <c r="AI63" s="5">
        <v>1.1599999999999999</v>
      </c>
      <c r="AJ63" s="5">
        <v>1.49</v>
      </c>
      <c r="AK63" s="2">
        <v>138.5</v>
      </c>
      <c r="AL63" s="2">
        <v>128.4</v>
      </c>
      <c r="AM63" s="2">
        <v>312.89999999999998</v>
      </c>
      <c r="AN63" s="2">
        <v>115.8</v>
      </c>
      <c r="AO63" s="2">
        <v>213.9</v>
      </c>
      <c r="AP63" s="2">
        <v>274.10000000000002</v>
      </c>
      <c r="AQ63" s="2">
        <v>5.65</v>
      </c>
      <c r="AR63" s="2">
        <v>0.86</v>
      </c>
      <c r="AS63" s="2">
        <v>1.33</v>
      </c>
      <c r="AT63" s="2">
        <v>1.27</v>
      </c>
      <c r="AU63" s="2">
        <v>18.8</v>
      </c>
      <c r="AV63" s="2">
        <v>2.83</v>
      </c>
      <c r="AW63" s="2">
        <v>2.98</v>
      </c>
      <c r="AX63" s="2">
        <v>2.83</v>
      </c>
      <c r="AY63" s="2">
        <v>1.74</v>
      </c>
      <c r="AZ63" s="2">
        <v>1.79</v>
      </c>
      <c r="BA63" s="2">
        <v>0.05</v>
      </c>
      <c r="BB63" s="2">
        <v>0.05</v>
      </c>
      <c r="BC63" s="2">
        <v>0</v>
      </c>
      <c r="BD63" s="2">
        <v>0</v>
      </c>
      <c r="BE63" s="5">
        <v>1</v>
      </c>
      <c r="BF63" s="5">
        <v>0</v>
      </c>
      <c r="BG63" s="5">
        <v>6</v>
      </c>
      <c r="BH63" s="2">
        <v>1690</v>
      </c>
      <c r="BI63" s="2">
        <v>1290</v>
      </c>
      <c r="BJ63" s="2">
        <v>6250</v>
      </c>
      <c r="BK63" s="2">
        <v>4.0999999999999996</v>
      </c>
      <c r="BL63" s="2">
        <v>3.62</v>
      </c>
      <c r="BM63" s="2">
        <v>3.54</v>
      </c>
      <c r="BN63" s="2">
        <v>-0.47999999999999954</v>
      </c>
      <c r="BO63" s="2">
        <v>-0.55999999999999961</v>
      </c>
      <c r="BP63" s="2">
        <f t="shared" si="18"/>
        <v>-11.707317073170723</v>
      </c>
      <c r="BQ63" s="2">
        <f t="shared" si="19"/>
        <v>-13.658536585365844</v>
      </c>
      <c r="BR63" s="2">
        <v>40.200000000000003</v>
      </c>
      <c r="BS63" s="2">
        <v>42.1</v>
      </c>
      <c r="BT63" s="2">
        <v>42.6</v>
      </c>
      <c r="BU63" s="17">
        <v>24</v>
      </c>
      <c r="BV63" s="17">
        <v>24.7</v>
      </c>
      <c r="BW63" s="17">
        <v>25</v>
      </c>
      <c r="BX63" s="17">
        <v>16.2</v>
      </c>
      <c r="BY63" s="17">
        <v>17.399999999999999</v>
      </c>
      <c r="BZ63" s="17">
        <v>17.600000000000001</v>
      </c>
      <c r="CA63" s="5">
        <f t="shared" si="14"/>
        <v>0.59701492537313428</v>
      </c>
      <c r="CB63" s="5">
        <f t="shared" si="15"/>
        <v>0.58669833729216148</v>
      </c>
      <c r="CC63" s="5">
        <f t="shared" si="16"/>
        <v>0.58685446009389675</v>
      </c>
      <c r="CD63" s="5">
        <v>0.40400000000000003</v>
      </c>
      <c r="CE63" s="5">
        <v>0.41299999999999998</v>
      </c>
      <c r="CF63" s="5">
        <v>0.41199999999999998</v>
      </c>
      <c r="CG63" s="5">
        <v>54</v>
      </c>
      <c r="CH63" s="5">
        <v>56.4</v>
      </c>
      <c r="CI63" s="5">
        <v>57.1</v>
      </c>
      <c r="CJ63" s="2">
        <f t="shared" si="20"/>
        <v>2.3999999999999986</v>
      </c>
      <c r="CK63" s="2">
        <f t="shared" si="21"/>
        <v>3.1000000000000014</v>
      </c>
      <c r="CL63" s="2">
        <f t="shared" si="22"/>
        <v>4.444444444444442</v>
      </c>
      <c r="CM63" s="2">
        <f t="shared" si="23"/>
        <v>5.7407407407407431</v>
      </c>
      <c r="CN63" s="2">
        <f t="shared" si="24"/>
        <v>74.444444444444443</v>
      </c>
      <c r="CO63" s="2">
        <f t="shared" si="25"/>
        <v>74.645390070921991</v>
      </c>
      <c r="CP63" s="2">
        <f t="shared" si="26"/>
        <v>74.605954465849393</v>
      </c>
      <c r="CQ63" s="5">
        <v>29.3</v>
      </c>
      <c r="CR63" s="5">
        <v>30.2</v>
      </c>
      <c r="CS63" s="5">
        <v>30.7</v>
      </c>
      <c r="CT63" s="2">
        <f t="shared" si="27"/>
        <v>0.89999999999999858</v>
      </c>
      <c r="CU63" s="2">
        <f t="shared" si="28"/>
        <v>1.3999999999999986</v>
      </c>
      <c r="CV63" s="2">
        <f t="shared" si="29"/>
        <v>3.0716723549488005</v>
      </c>
      <c r="CW63" s="2">
        <f t="shared" si="30"/>
        <v>4.7781569965870254</v>
      </c>
      <c r="CX63" s="2">
        <v>3.45</v>
      </c>
      <c r="CY63" s="2">
        <v>3.7399999999999998</v>
      </c>
      <c r="CZ63" s="2">
        <v>3.9166666666666665</v>
      </c>
      <c r="DA63" s="2">
        <v>0.28999999999999959</v>
      </c>
      <c r="DB63" s="2">
        <v>0.46666666666666634</v>
      </c>
      <c r="DC63" s="2">
        <v>8.405797101449263</v>
      </c>
      <c r="DD63" s="2">
        <v>13.52657004830917</v>
      </c>
      <c r="DE63" s="2">
        <v>8.043333333333333</v>
      </c>
      <c r="DF63" s="2">
        <v>8.2633333333333319</v>
      </c>
      <c r="DG63" s="2">
        <v>8.93</v>
      </c>
      <c r="DH63" s="2">
        <v>0.21999999999999886</v>
      </c>
      <c r="DI63" s="2">
        <v>0.88666666666666671</v>
      </c>
      <c r="DJ63" s="2">
        <v>2.7351844177372424</v>
      </c>
      <c r="DK63" s="2">
        <v>11.023622047244096</v>
      </c>
      <c r="DL63" s="2">
        <v>1</v>
      </c>
      <c r="DM63" s="2">
        <v>1</v>
      </c>
      <c r="DN63" s="2">
        <v>1</v>
      </c>
      <c r="DO63" s="2">
        <v>0</v>
      </c>
      <c r="DP63" s="2">
        <v>0</v>
      </c>
      <c r="DQ63" s="2">
        <v>0</v>
      </c>
      <c r="DR63" s="2">
        <v>1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3</v>
      </c>
      <c r="EB63" s="2">
        <v>1</v>
      </c>
      <c r="EC63" s="2">
        <v>1</v>
      </c>
      <c r="ED63" s="2">
        <v>1</v>
      </c>
      <c r="EE63" s="2">
        <v>0</v>
      </c>
      <c r="EF63" s="2">
        <v>0</v>
      </c>
      <c r="EG63" s="2">
        <v>0</v>
      </c>
      <c r="EH63" s="2" t="s">
        <v>102</v>
      </c>
      <c r="EI63" s="2">
        <v>40.1</v>
      </c>
      <c r="EJ63" s="2" t="s">
        <v>102</v>
      </c>
      <c r="EK63" s="2" t="s">
        <v>102</v>
      </c>
      <c r="EL63" s="2">
        <v>40.1</v>
      </c>
      <c r="EM63" s="2" t="s">
        <v>102</v>
      </c>
      <c r="EN63" s="2" t="s">
        <v>102</v>
      </c>
      <c r="EO63" s="2">
        <v>40.1</v>
      </c>
      <c r="EP63" s="2" t="s">
        <v>102</v>
      </c>
      <c r="EQ63" s="2" t="s">
        <v>102</v>
      </c>
      <c r="ER63" s="2" t="s">
        <v>102</v>
      </c>
      <c r="ES63" s="2" t="s">
        <v>102</v>
      </c>
      <c r="ET63" s="2" t="s">
        <v>102</v>
      </c>
    </row>
    <row r="64" spans="1:150" ht="10.199999999999999" x14ac:dyDescent="0.2">
      <c r="A64" s="2">
        <v>40</v>
      </c>
      <c r="B64" s="2" t="s">
        <v>192</v>
      </c>
      <c r="C64" s="2" t="s">
        <v>194</v>
      </c>
      <c r="D64" s="2" t="s">
        <v>196</v>
      </c>
      <c r="E64" s="2">
        <v>42</v>
      </c>
      <c r="F64" s="2">
        <v>22.1</v>
      </c>
      <c r="G64" s="2" t="s">
        <v>192</v>
      </c>
      <c r="H64" s="2">
        <v>5</v>
      </c>
      <c r="I64" s="2">
        <v>2</v>
      </c>
      <c r="J64" s="2">
        <v>5</v>
      </c>
      <c r="K64" s="2">
        <v>3</v>
      </c>
      <c r="L64" s="5" t="s">
        <v>197</v>
      </c>
      <c r="M64" s="2">
        <v>7</v>
      </c>
      <c r="N64" s="2">
        <v>0</v>
      </c>
      <c r="O64" s="5">
        <f t="shared" si="31"/>
        <v>7</v>
      </c>
      <c r="P64" s="5">
        <v>14</v>
      </c>
      <c r="Q64" s="5">
        <v>1</v>
      </c>
      <c r="R64" s="5">
        <v>1</v>
      </c>
      <c r="S64" s="5"/>
      <c r="T64" s="5" t="s">
        <v>192</v>
      </c>
      <c r="U64" s="2">
        <v>0</v>
      </c>
      <c r="V64" s="11">
        <v>0</v>
      </c>
      <c r="W64" s="5">
        <v>18</v>
      </c>
      <c r="X64" s="5">
        <v>1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 t="s">
        <v>192</v>
      </c>
      <c r="AE64" s="5">
        <v>0</v>
      </c>
      <c r="AF64" s="5">
        <v>0</v>
      </c>
      <c r="AG64" s="2">
        <v>20.3</v>
      </c>
      <c r="AH64" s="2">
        <v>20.3</v>
      </c>
      <c r="AI64" s="2">
        <v>0.76</v>
      </c>
      <c r="AJ64" s="2">
        <v>0.76</v>
      </c>
      <c r="AK64" s="2">
        <v>110</v>
      </c>
      <c r="AL64" s="2">
        <v>110</v>
      </c>
      <c r="AM64" s="2">
        <v>210.2</v>
      </c>
      <c r="AN64" s="2">
        <v>72</v>
      </c>
      <c r="AO64" s="2">
        <v>31.4</v>
      </c>
      <c r="AP64" s="2">
        <v>6.17</v>
      </c>
      <c r="AQ64" s="2">
        <v>2.76</v>
      </c>
      <c r="AR64" s="2">
        <v>0.57999999999999996</v>
      </c>
      <c r="AS64" s="2" t="s">
        <v>102</v>
      </c>
      <c r="AT64" s="2" t="s">
        <v>102</v>
      </c>
      <c r="AU64" s="2">
        <v>35.299999999999997</v>
      </c>
      <c r="AV64" s="2">
        <v>1.71</v>
      </c>
      <c r="AW64" s="2">
        <v>1.71</v>
      </c>
      <c r="AX64" s="2">
        <v>1.2</v>
      </c>
      <c r="AY64" s="2">
        <v>1.31</v>
      </c>
      <c r="AZ64" s="2">
        <v>0.73</v>
      </c>
      <c r="BB64" s="2">
        <v>0</v>
      </c>
      <c r="BC64" s="2">
        <v>0</v>
      </c>
      <c r="BD64" s="2">
        <v>0</v>
      </c>
      <c r="BE64" s="5">
        <v>0</v>
      </c>
      <c r="BF64" s="5">
        <v>0</v>
      </c>
      <c r="BG64" s="5">
        <v>0</v>
      </c>
      <c r="BH64" s="2">
        <v>-3860</v>
      </c>
      <c r="BI64" s="2">
        <v>-5460</v>
      </c>
      <c r="BJ64" s="2">
        <v>-5460</v>
      </c>
      <c r="BK64" s="2">
        <v>5.3000000000000007</v>
      </c>
      <c r="BL64" s="2">
        <v>5.6599999999999993</v>
      </c>
      <c r="BM64" s="2">
        <v>5.28</v>
      </c>
      <c r="BN64" s="2">
        <v>0.35999999999999854</v>
      </c>
      <c r="BO64" s="2">
        <v>-2.0000000000000462E-2</v>
      </c>
      <c r="BP64" s="2">
        <f t="shared" si="18"/>
        <v>6.7924528301886511</v>
      </c>
      <c r="BQ64" s="2">
        <f t="shared" si="19"/>
        <v>-0.37735849056604642</v>
      </c>
      <c r="BR64" s="2">
        <v>46.3</v>
      </c>
      <c r="BS64" s="2">
        <v>43.6</v>
      </c>
      <c r="BT64" s="2">
        <v>43.4</v>
      </c>
      <c r="BU64" s="17">
        <v>28.3</v>
      </c>
      <c r="BV64" s="17">
        <v>26.8</v>
      </c>
      <c r="BW64" s="17">
        <v>26.6</v>
      </c>
      <c r="BX64" s="17">
        <v>18</v>
      </c>
      <c r="BY64" s="17">
        <v>16.8</v>
      </c>
      <c r="BZ64" s="17">
        <v>16.8</v>
      </c>
      <c r="CA64" s="5">
        <f t="shared" si="14"/>
        <v>0.61123110151187909</v>
      </c>
      <c r="CB64" s="5">
        <f t="shared" si="15"/>
        <v>0.61467889908256879</v>
      </c>
      <c r="CC64" s="5">
        <f t="shared" si="16"/>
        <v>0.61290322580645162</v>
      </c>
      <c r="CD64" s="5">
        <v>0.38800000000000001</v>
      </c>
      <c r="CE64" s="5">
        <v>0.38600000000000001</v>
      </c>
      <c r="CF64" s="5">
        <v>0.38700000000000001</v>
      </c>
      <c r="CG64" s="5">
        <v>62.9</v>
      </c>
      <c r="CH64" s="5">
        <v>59.3</v>
      </c>
      <c r="CI64" s="5">
        <v>59</v>
      </c>
      <c r="CJ64" s="2">
        <f t="shared" si="20"/>
        <v>-3.6000000000000014</v>
      </c>
      <c r="CK64" s="2">
        <f t="shared" si="21"/>
        <v>-3.8999999999999986</v>
      </c>
      <c r="CL64" s="2">
        <f t="shared" si="22"/>
        <v>-5.7233704292527845</v>
      </c>
      <c r="CM64" s="2">
        <f t="shared" si="23"/>
        <v>-6.2003179650238458</v>
      </c>
      <c r="CN64" s="2">
        <f t="shared" si="24"/>
        <v>73.608903020667725</v>
      </c>
      <c r="CO64" s="2">
        <f t="shared" si="25"/>
        <v>73.524451939291751</v>
      </c>
      <c r="CP64" s="2">
        <f t="shared" si="26"/>
        <v>73.559322033898297</v>
      </c>
      <c r="CQ64" s="5">
        <v>35</v>
      </c>
      <c r="CR64" s="5">
        <v>32.9</v>
      </c>
      <c r="CS64" s="5">
        <v>32.700000000000003</v>
      </c>
      <c r="CT64" s="2">
        <f t="shared" si="27"/>
        <v>-2.1000000000000014</v>
      </c>
      <c r="CU64" s="2">
        <f t="shared" si="28"/>
        <v>-2.2999999999999972</v>
      </c>
      <c r="CV64" s="2">
        <f t="shared" si="29"/>
        <v>-6.0000000000000044</v>
      </c>
      <c r="CW64" s="2">
        <f t="shared" si="30"/>
        <v>-6.5714285714285632</v>
      </c>
      <c r="CX64" s="2">
        <v>6.6233333333333331</v>
      </c>
      <c r="CY64" s="2">
        <v>6.2633333333333336</v>
      </c>
      <c r="CZ64" s="2">
        <v>6.7366666666666664</v>
      </c>
      <c r="DA64" s="2">
        <v>-0.35999999999999943</v>
      </c>
      <c r="DB64" s="2">
        <v>0.11333333333333329</v>
      </c>
      <c r="DC64" s="2">
        <v>-5.4353296426773952</v>
      </c>
      <c r="DD64" s="2">
        <v>1.7111222949169596</v>
      </c>
      <c r="DE64" s="2">
        <v>11.299999999999999</v>
      </c>
      <c r="DF64" s="2">
        <v>11.156666666666668</v>
      </c>
      <c r="DG64" s="2">
        <v>11.763333333333332</v>
      </c>
      <c r="DH64" s="2">
        <v>-0.14333333333333087</v>
      </c>
      <c r="DI64" s="2">
        <v>0.46333333333333293</v>
      </c>
      <c r="DJ64" s="2">
        <v>-1.2684365781710698</v>
      </c>
      <c r="DK64" s="2">
        <v>4.1002949852507342</v>
      </c>
      <c r="DL64" s="2">
        <v>1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1</v>
      </c>
      <c r="EB64" s="2">
        <v>0</v>
      </c>
      <c r="EC64" s="2">
        <v>1</v>
      </c>
      <c r="ED64" s="2">
        <v>0</v>
      </c>
      <c r="EE64" s="2">
        <v>0</v>
      </c>
      <c r="EF64" s="2">
        <v>0</v>
      </c>
      <c r="EG64" s="2">
        <v>0</v>
      </c>
      <c r="EH64" s="2">
        <v>39.799999999999997</v>
      </c>
      <c r="EI64" s="2">
        <v>46.7</v>
      </c>
      <c r="EJ64" s="2">
        <v>85.224839400428252</v>
      </c>
      <c r="EK64" s="2">
        <v>39.799999999999997</v>
      </c>
      <c r="EL64" s="2">
        <v>46.7</v>
      </c>
      <c r="EM64" s="2">
        <v>85.224839400428252</v>
      </c>
      <c r="EN64" s="2">
        <v>33.770000000000003</v>
      </c>
      <c r="EO64" s="2">
        <v>46.7</v>
      </c>
      <c r="EP64" s="2">
        <v>72.312633832976445</v>
      </c>
      <c r="EQ64" s="2">
        <v>57.38</v>
      </c>
      <c r="ER64" s="2">
        <v>56.7</v>
      </c>
      <c r="ES64" s="2">
        <v>59.01</v>
      </c>
      <c r="ET64" s="2">
        <v>56.43</v>
      </c>
    </row>
    <row r="65" spans="1:150" ht="10.199999999999999" x14ac:dyDescent="0.2">
      <c r="A65" s="2">
        <v>41</v>
      </c>
      <c r="B65" s="2" t="s">
        <v>192</v>
      </c>
      <c r="C65" s="2" t="s">
        <v>193</v>
      </c>
      <c r="D65" s="2" t="s">
        <v>195</v>
      </c>
      <c r="E65" s="2">
        <v>59</v>
      </c>
      <c r="F65" s="2">
        <v>40.549999999999997</v>
      </c>
      <c r="G65" s="2" t="s">
        <v>191</v>
      </c>
      <c r="H65" s="2">
        <v>6</v>
      </c>
      <c r="I65" s="2">
        <v>6</v>
      </c>
      <c r="J65" s="2">
        <v>13</v>
      </c>
      <c r="K65" s="2">
        <v>4</v>
      </c>
      <c r="L65" s="5" t="s">
        <v>197</v>
      </c>
      <c r="M65" s="2">
        <v>14</v>
      </c>
      <c r="N65" s="2">
        <v>0</v>
      </c>
      <c r="O65" s="5">
        <f t="shared" si="31"/>
        <v>8</v>
      </c>
      <c r="P65" s="5">
        <v>22</v>
      </c>
      <c r="Q65" s="5">
        <v>1</v>
      </c>
      <c r="R65" s="5">
        <v>1</v>
      </c>
      <c r="S65" s="5"/>
      <c r="T65" s="5" t="s">
        <v>192</v>
      </c>
      <c r="U65" s="2">
        <v>0</v>
      </c>
      <c r="V65" s="11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 t="s">
        <v>192</v>
      </c>
      <c r="AE65" s="5">
        <v>0</v>
      </c>
      <c r="AF65" s="5">
        <v>0</v>
      </c>
      <c r="AG65" s="2">
        <v>14.8</v>
      </c>
      <c r="AH65" s="2">
        <v>16.600000000000001</v>
      </c>
      <c r="AI65" s="2">
        <v>0.55000000000000004</v>
      </c>
      <c r="AJ65" s="2">
        <v>0.62</v>
      </c>
      <c r="AK65" s="2">
        <v>106.6</v>
      </c>
      <c r="AL65" s="2">
        <v>106.6</v>
      </c>
      <c r="AM65" s="2">
        <v>125.6</v>
      </c>
      <c r="AN65" s="2">
        <v>93.3</v>
      </c>
      <c r="AO65" s="2">
        <v>4.1399999999999997</v>
      </c>
      <c r="AP65" s="2">
        <v>57.3</v>
      </c>
      <c r="AQ65" s="2">
        <v>0.36</v>
      </c>
      <c r="AR65" s="2">
        <v>0.2</v>
      </c>
      <c r="AS65" s="2">
        <v>0.36</v>
      </c>
      <c r="AT65" s="2" t="s">
        <v>102</v>
      </c>
      <c r="AU65" s="2">
        <v>23.2</v>
      </c>
      <c r="AV65" s="2">
        <v>2.2599999999999998</v>
      </c>
      <c r="AW65" s="2">
        <v>3.53</v>
      </c>
      <c r="AX65" s="2">
        <v>1.0900000000000001</v>
      </c>
      <c r="AY65" s="2">
        <v>1.25</v>
      </c>
      <c r="AZ65" s="2">
        <v>2.2599999999999998</v>
      </c>
      <c r="BA65" s="2">
        <v>0</v>
      </c>
      <c r="BB65" s="2">
        <v>0</v>
      </c>
      <c r="BC65" s="2">
        <v>0</v>
      </c>
      <c r="BD65" s="2">
        <v>0</v>
      </c>
      <c r="BE65" s="5">
        <v>0</v>
      </c>
      <c r="BF65" s="5">
        <v>0</v>
      </c>
      <c r="BG65" s="5">
        <v>0</v>
      </c>
      <c r="BH65" s="2">
        <v>-5346</v>
      </c>
      <c r="BI65" s="2">
        <v>-6876</v>
      </c>
      <c r="BJ65" s="2">
        <v>-24706</v>
      </c>
      <c r="BK65" s="2">
        <v>3.94</v>
      </c>
      <c r="BL65" s="2">
        <v>4.2</v>
      </c>
      <c r="BM65" s="2">
        <v>4.08</v>
      </c>
      <c r="BN65" s="2">
        <v>0.26000000000000023</v>
      </c>
      <c r="BO65" s="2">
        <v>0.14000000000000012</v>
      </c>
      <c r="BP65" s="2">
        <f t="shared" si="18"/>
        <v>6.5989847715736092</v>
      </c>
      <c r="BQ65" s="2">
        <f t="shared" si="19"/>
        <v>3.5532994923857899</v>
      </c>
      <c r="BR65" s="2">
        <v>43.8</v>
      </c>
      <c r="BS65" s="2">
        <v>45.2</v>
      </c>
      <c r="BT65" s="2">
        <v>42.1</v>
      </c>
      <c r="BU65" s="17">
        <v>25.9</v>
      </c>
      <c r="BV65" s="17">
        <v>26.9</v>
      </c>
      <c r="BW65" s="17">
        <v>24.9</v>
      </c>
      <c r="BX65" s="17">
        <v>17.899999999999999</v>
      </c>
      <c r="BY65" s="17">
        <v>18.3</v>
      </c>
      <c r="BZ65" s="17">
        <v>17.2</v>
      </c>
      <c r="CA65" s="5">
        <f t="shared" si="14"/>
        <v>0.591324200913242</v>
      </c>
      <c r="CB65" s="5">
        <f t="shared" si="15"/>
        <v>0.59513274336283184</v>
      </c>
      <c r="CC65" s="5">
        <f t="shared" si="16"/>
        <v>0.59144893111638952</v>
      </c>
      <c r="CD65" s="5">
        <v>0.40799999999999997</v>
      </c>
      <c r="CE65" s="5">
        <v>0.40500000000000003</v>
      </c>
      <c r="CF65" s="5">
        <v>0.40799999999999997</v>
      </c>
      <c r="CG65" s="5">
        <v>58.8</v>
      </c>
      <c r="CH65" s="5">
        <v>60.8</v>
      </c>
      <c r="CI65" s="5">
        <v>56.7</v>
      </c>
      <c r="CJ65" s="2">
        <f t="shared" si="20"/>
        <v>2</v>
      </c>
      <c r="CK65" s="2">
        <f t="shared" si="21"/>
        <v>-2.0999999999999943</v>
      </c>
      <c r="CL65" s="2">
        <f t="shared" si="22"/>
        <v>3.4013605442176873</v>
      </c>
      <c r="CM65" s="2">
        <f t="shared" si="23"/>
        <v>-3.5714285714285618</v>
      </c>
      <c r="CN65" s="2">
        <f t="shared" si="24"/>
        <v>74.489795918367335</v>
      </c>
      <c r="CO65" s="2">
        <f t="shared" si="25"/>
        <v>74.342105263157904</v>
      </c>
      <c r="CP65" s="2">
        <f t="shared" si="26"/>
        <v>74.250440917107582</v>
      </c>
      <c r="CQ65" s="5">
        <v>31.8</v>
      </c>
      <c r="CR65" s="5">
        <v>33.1</v>
      </c>
      <c r="CS65" s="5">
        <v>30.5</v>
      </c>
      <c r="CT65" s="2">
        <f t="shared" si="27"/>
        <v>1.3000000000000007</v>
      </c>
      <c r="CU65" s="2">
        <f t="shared" si="28"/>
        <v>-1.3000000000000007</v>
      </c>
      <c r="CV65" s="2">
        <f t="shared" si="29"/>
        <v>4.0880503144654101</v>
      </c>
      <c r="CW65" s="2">
        <f t="shared" si="30"/>
        <v>-4.0880503144654101</v>
      </c>
      <c r="CX65" s="2">
        <v>6.35</v>
      </c>
      <c r="CY65" s="2">
        <v>6.47</v>
      </c>
      <c r="CZ65" s="2">
        <v>5.39</v>
      </c>
      <c r="DA65" s="2">
        <v>0.12000000000000011</v>
      </c>
      <c r="DB65" s="2">
        <v>-0.96</v>
      </c>
      <c r="DC65" s="2">
        <v>1.8897637795275608</v>
      </c>
      <c r="DD65" s="2">
        <v>-15.118110236220474</v>
      </c>
      <c r="DE65" s="2">
        <v>11.943333333333333</v>
      </c>
      <c r="DF65" s="2">
        <v>11.98</v>
      </c>
      <c r="DG65" s="2">
        <v>11.556666666666667</v>
      </c>
      <c r="DH65" s="2">
        <v>3.6666666666667069E-2</v>
      </c>
      <c r="DI65" s="2">
        <v>-0.38666666666666671</v>
      </c>
      <c r="DJ65" s="2">
        <v>0.30700530281887023</v>
      </c>
      <c r="DK65" s="2">
        <v>-3.2375104660898693</v>
      </c>
      <c r="DL65" s="2">
        <v>1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1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15</v>
      </c>
      <c r="EI65" s="2">
        <v>24.4</v>
      </c>
      <c r="EJ65" s="2">
        <v>61.47540983606558</v>
      </c>
      <c r="EK65" s="2">
        <v>11.8</v>
      </c>
      <c r="EL65" s="2">
        <v>24.4</v>
      </c>
      <c r="EM65" s="2">
        <v>48.360655737704924</v>
      </c>
      <c r="EN65" s="2">
        <v>14.97</v>
      </c>
      <c r="EO65" s="2">
        <v>24.4</v>
      </c>
      <c r="EP65" s="2">
        <v>61.352459016393446</v>
      </c>
      <c r="EQ65" s="2">
        <v>26.21</v>
      </c>
      <c r="ER65" s="2">
        <v>58.42</v>
      </c>
      <c r="ES65" s="2">
        <v>30.55</v>
      </c>
      <c r="ET65" s="2">
        <v>67.23</v>
      </c>
    </row>
    <row r="66" spans="1:150" ht="10.199999999999999" x14ac:dyDescent="0.2">
      <c r="A66" s="2">
        <v>42</v>
      </c>
      <c r="B66" s="2" t="s">
        <v>192</v>
      </c>
      <c r="C66" s="2" t="s">
        <v>193</v>
      </c>
      <c r="D66" s="2" t="s">
        <v>196</v>
      </c>
      <c r="E66" s="2">
        <v>68</v>
      </c>
      <c r="F66" s="2">
        <v>20.45</v>
      </c>
      <c r="G66" s="2" t="s">
        <v>192</v>
      </c>
      <c r="H66" s="2">
        <v>8</v>
      </c>
      <c r="I66" s="2">
        <v>7</v>
      </c>
      <c r="J66" s="2">
        <v>20</v>
      </c>
      <c r="K66" s="2">
        <v>5</v>
      </c>
      <c r="L66" s="5" t="s">
        <v>197</v>
      </c>
      <c r="M66" s="2">
        <v>14</v>
      </c>
      <c r="N66" s="2">
        <v>13</v>
      </c>
      <c r="O66" s="5">
        <f t="shared" si="31"/>
        <v>14</v>
      </c>
      <c r="P66" s="5">
        <v>28</v>
      </c>
      <c r="Q66" s="5">
        <v>1</v>
      </c>
      <c r="R66" s="5">
        <v>1</v>
      </c>
      <c r="S66" s="5">
        <v>144</v>
      </c>
      <c r="T66" s="5" t="s">
        <v>191</v>
      </c>
      <c r="U66" s="2">
        <v>144</v>
      </c>
      <c r="V66" s="11">
        <v>1</v>
      </c>
      <c r="W66" s="5">
        <v>0</v>
      </c>
      <c r="X66" s="5">
        <v>0</v>
      </c>
      <c r="Y66" s="5">
        <v>0</v>
      </c>
      <c r="Z66" s="5">
        <v>0</v>
      </c>
      <c r="AA66" s="5">
        <v>1</v>
      </c>
      <c r="AB66" s="5">
        <v>6</v>
      </c>
      <c r="AC66" s="5">
        <v>3</v>
      </c>
      <c r="AD66" s="5" t="s">
        <v>191</v>
      </c>
      <c r="AE66" s="5">
        <v>1</v>
      </c>
      <c r="AF66" s="5">
        <v>1</v>
      </c>
      <c r="AG66" s="5">
        <v>24.3</v>
      </c>
      <c r="AH66" s="5">
        <v>27.5</v>
      </c>
      <c r="AI66" s="5">
        <v>0.87</v>
      </c>
      <c r="AJ66" s="5">
        <v>1</v>
      </c>
      <c r="AK66" s="2">
        <v>88</v>
      </c>
      <c r="AL66" s="2">
        <v>88</v>
      </c>
      <c r="AM66" s="2">
        <v>85.3</v>
      </c>
      <c r="AN66" s="2">
        <v>31.8</v>
      </c>
      <c r="AO66" s="2">
        <v>48.7</v>
      </c>
      <c r="AP66" s="2">
        <v>17.8</v>
      </c>
      <c r="AQ66" s="2">
        <v>0.34</v>
      </c>
      <c r="AR66" s="2">
        <v>0.34</v>
      </c>
      <c r="AS66" s="2" t="s">
        <v>102</v>
      </c>
      <c r="AT66" s="2">
        <v>0.26</v>
      </c>
      <c r="AU66" s="2">
        <v>27.3</v>
      </c>
      <c r="AV66" s="2">
        <v>3.81</v>
      </c>
      <c r="AW66" s="2">
        <v>3.81</v>
      </c>
      <c r="AX66" s="2">
        <v>2.84</v>
      </c>
      <c r="AY66" s="2">
        <v>3.15</v>
      </c>
      <c r="AZ66" s="2">
        <v>2.5099999999999998</v>
      </c>
      <c r="BA66" s="2">
        <v>0.1</v>
      </c>
      <c r="BB66" s="2">
        <v>0.1</v>
      </c>
      <c r="BC66" s="2">
        <v>0.02</v>
      </c>
      <c r="BD66" s="2">
        <v>0</v>
      </c>
      <c r="BE66" s="5">
        <v>0</v>
      </c>
      <c r="BF66" s="5">
        <v>0</v>
      </c>
      <c r="BG66" s="5">
        <v>0</v>
      </c>
      <c r="BH66" s="2">
        <v>2970</v>
      </c>
      <c r="BI66" s="2">
        <v>2980</v>
      </c>
      <c r="BJ66" s="2">
        <v>1380</v>
      </c>
      <c r="BK66" s="2">
        <v>2.86</v>
      </c>
      <c r="BL66" s="2">
        <v>3.1</v>
      </c>
      <c r="BM66" s="2">
        <v>3.04</v>
      </c>
      <c r="BN66" s="2">
        <v>0.24000000000000021</v>
      </c>
      <c r="BO66" s="2">
        <v>0.18000000000000016</v>
      </c>
      <c r="BP66" s="2">
        <f t="shared" ref="BP66:BP97" si="32">BN66*100/BK66</f>
        <v>8.3916083916083988</v>
      </c>
      <c r="BQ66" s="2">
        <f t="shared" ref="BQ66:BQ97" si="33">BO66*100/BK66</f>
        <v>6.2937062937062986</v>
      </c>
      <c r="BR66" s="2">
        <v>32.4</v>
      </c>
      <c r="BS66" s="2">
        <v>35.200000000000003</v>
      </c>
      <c r="BT66" s="2">
        <v>31.9</v>
      </c>
      <c r="BU66" s="17">
        <v>19.100000000000001</v>
      </c>
      <c r="BV66" s="17">
        <v>20.6</v>
      </c>
      <c r="BW66" s="17">
        <v>18.8</v>
      </c>
      <c r="BX66" s="17">
        <v>13.3</v>
      </c>
      <c r="BY66" s="17">
        <v>14.6</v>
      </c>
      <c r="BZ66" s="17">
        <v>13.1</v>
      </c>
      <c r="CA66" s="5">
        <f t="shared" si="14"/>
        <v>0.58950617283950624</v>
      </c>
      <c r="CB66" s="5">
        <f t="shared" si="15"/>
        <v>0.58522727272727271</v>
      </c>
      <c r="CC66" s="5">
        <f t="shared" si="16"/>
        <v>0.58934169278996873</v>
      </c>
      <c r="CD66" s="5">
        <v>0.40899999999999997</v>
      </c>
      <c r="CE66" s="5">
        <v>0.41499999999999998</v>
      </c>
      <c r="CF66" s="5">
        <v>0.41099999999999998</v>
      </c>
      <c r="CG66" s="5">
        <v>43.8</v>
      </c>
      <c r="CH66" s="5">
        <v>47.2</v>
      </c>
      <c r="CI66" s="5">
        <v>43.3</v>
      </c>
      <c r="CJ66" s="2">
        <f t="shared" ref="CJ66:CJ97" si="34">CH66-CG66</f>
        <v>3.4000000000000057</v>
      </c>
      <c r="CK66" s="2">
        <f t="shared" ref="CK66:CK97" si="35">CI66-CG66</f>
        <v>-0.5</v>
      </c>
      <c r="CL66" s="2">
        <f t="shared" ref="CL66:CL97" si="36">CJ66*100/CG66</f>
        <v>7.7625570776255843</v>
      </c>
      <c r="CM66" s="2">
        <f t="shared" ref="CM66:CM97" si="37">CK66*100/CG66</f>
        <v>-1.1415525114155252</v>
      </c>
      <c r="CN66" s="2">
        <f t="shared" ref="CN66:CN97" si="38">BR66/CG66*100</f>
        <v>73.972602739726028</v>
      </c>
      <c r="CO66" s="2">
        <f t="shared" ref="CO66:CO97" si="39">BS66/CH66*100</f>
        <v>74.576271186440678</v>
      </c>
      <c r="CP66" s="2">
        <f t="shared" ref="CP66:CP97" si="40">BT66/CI66*100</f>
        <v>73.672055427251735</v>
      </c>
      <c r="CQ66" s="5">
        <v>23</v>
      </c>
      <c r="CR66" s="5">
        <v>24.9</v>
      </c>
      <c r="CS66" s="5">
        <v>22.5</v>
      </c>
      <c r="CT66" s="2">
        <f t="shared" ref="CT66:CT97" si="41">CR66-CQ66</f>
        <v>1.8999999999999986</v>
      </c>
      <c r="CU66" s="2">
        <f t="shared" ref="CU66:CU97" si="42">CS66-CQ66</f>
        <v>-0.5</v>
      </c>
      <c r="CV66" s="2">
        <f t="shared" ref="CV66:CV97" si="43">CT66*100/CQ66</f>
        <v>8.2608695652173854</v>
      </c>
      <c r="CW66" s="2">
        <f t="shared" ref="CW66:CW97" si="44">CU66*100/CQ66</f>
        <v>-2.1739130434782608</v>
      </c>
      <c r="CX66" s="2">
        <v>2.3633333333333333</v>
      </c>
      <c r="CY66" s="2">
        <v>1.68</v>
      </c>
      <c r="CZ66" s="2">
        <v>1.7866666666666666</v>
      </c>
      <c r="DA66" s="2">
        <v>-0.68333333333333335</v>
      </c>
      <c r="DB66" s="2">
        <v>-0.57666666666666666</v>
      </c>
      <c r="DC66" s="2">
        <v>-28.913963328631873</v>
      </c>
      <c r="DD66" s="2">
        <v>-24.400564174894217</v>
      </c>
      <c r="DE66" s="2">
        <v>5.8633333333333333</v>
      </c>
      <c r="DF66" s="2">
        <v>5.7033333333333331</v>
      </c>
      <c r="DG66" s="2">
        <v>5.9733333333333336</v>
      </c>
      <c r="DH66" s="2">
        <v>-0.16000000000000014</v>
      </c>
      <c r="DI66" s="2">
        <v>0.11000000000000032</v>
      </c>
      <c r="DJ66" s="2">
        <v>-2.72882319499716</v>
      </c>
      <c r="DK66" s="2">
        <v>1.8760659465605511</v>
      </c>
      <c r="DL66" s="2">
        <v>0</v>
      </c>
      <c r="DM66" s="2">
        <v>1</v>
      </c>
      <c r="DN66" s="2">
        <v>0</v>
      </c>
      <c r="DO66" s="2">
        <v>0</v>
      </c>
      <c r="DP66" s="2">
        <v>0</v>
      </c>
      <c r="DQ66" s="2">
        <v>0</v>
      </c>
      <c r="DR66" s="2">
        <v>1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5</v>
      </c>
      <c r="EB66" s="2">
        <v>1</v>
      </c>
      <c r="EC66" s="2">
        <v>1</v>
      </c>
      <c r="ED66" s="2">
        <v>1</v>
      </c>
      <c r="EE66" s="2">
        <v>0</v>
      </c>
      <c r="EF66" s="2">
        <v>1</v>
      </c>
      <c r="EG66" s="2">
        <v>1</v>
      </c>
      <c r="EH66" s="2" t="s">
        <v>102</v>
      </c>
      <c r="EI66" s="2">
        <v>21.8</v>
      </c>
      <c r="EJ66" s="2" t="s">
        <v>102</v>
      </c>
      <c r="EK66" s="2" t="s">
        <v>102</v>
      </c>
      <c r="EL66" s="2">
        <v>21.8</v>
      </c>
      <c r="EM66" s="2" t="s">
        <v>102</v>
      </c>
      <c r="EN66" s="2" t="s">
        <v>102</v>
      </c>
      <c r="EO66" s="2">
        <v>21.8</v>
      </c>
      <c r="EP66" s="2" t="s">
        <v>102</v>
      </c>
      <c r="EQ66" s="2" t="s">
        <v>102</v>
      </c>
      <c r="ER66" s="2" t="s">
        <v>102</v>
      </c>
      <c r="ES66" s="2" t="s">
        <v>102</v>
      </c>
      <c r="ET66" s="2" t="s">
        <v>102</v>
      </c>
    </row>
    <row r="67" spans="1:150" ht="10.199999999999999" x14ac:dyDescent="0.2">
      <c r="A67" s="2">
        <v>44</v>
      </c>
      <c r="B67" s="2" t="s">
        <v>192</v>
      </c>
      <c r="C67" s="2" t="s">
        <v>194</v>
      </c>
      <c r="D67" s="2" t="s">
        <v>196</v>
      </c>
      <c r="E67" s="2">
        <v>55</v>
      </c>
      <c r="F67" s="2">
        <v>28.69</v>
      </c>
      <c r="G67" s="2" t="s">
        <v>192</v>
      </c>
      <c r="H67" s="2">
        <v>13</v>
      </c>
      <c r="I67" s="2">
        <v>14</v>
      </c>
      <c r="J67" s="2">
        <v>26</v>
      </c>
      <c r="K67" s="2">
        <v>6</v>
      </c>
      <c r="L67" s="5" t="s">
        <v>197</v>
      </c>
      <c r="M67" s="2">
        <v>8</v>
      </c>
      <c r="N67" s="2">
        <v>6</v>
      </c>
      <c r="O67" s="5">
        <f t="shared" si="31"/>
        <v>6</v>
      </c>
      <c r="P67" s="5">
        <v>14</v>
      </c>
      <c r="Q67" s="5">
        <v>0</v>
      </c>
      <c r="R67" s="5">
        <v>0</v>
      </c>
      <c r="S67" s="5">
        <v>183</v>
      </c>
      <c r="T67" s="5" t="s">
        <v>191</v>
      </c>
      <c r="U67" s="2">
        <v>159</v>
      </c>
      <c r="V67" s="11">
        <v>1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7</v>
      </c>
      <c r="AC67" s="5">
        <v>8</v>
      </c>
      <c r="AD67" s="5" t="s">
        <v>191</v>
      </c>
      <c r="AE67" s="5">
        <v>7</v>
      </c>
      <c r="AF67" s="5">
        <v>7</v>
      </c>
      <c r="AG67" s="5">
        <v>11</v>
      </c>
      <c r="AH67" s="5">
        <v>11.5</v>
      </c>
      <c r="AI67" s="5">
        <v>0.57999999999999996</v>
      </c>
      <c r="AJ67" s="5">
        <v>0.61</v>
      </c>
      <c r="AK67" s="2">
        <v>68.8</v>
      </c>
      <c r="AL67" s="2">
        <v>67.2</v>
      </c>
      <c r="AM67" s="2">
        <v>93.8</v>
      </c>
      <c r="AN67" s="2">
        <v>27.1</v>
      </c>
      <c r="AO67" s="2">
        <v>80.400000000000006</v>
      </c>
      <c r="AP67" s="2">
        <v>38.700000000000003</v>
      </c>
      <c r="AQ67" s="2">
        <v>5.03</v>
      </c>
      <c r="AR67" s="2">
        <v>0.27</v>
      </c>
      <c r="AS67" s="2">
        <v>5.03</v>
      </c>
      <c r="AT67" s="2">
        <v>2.46</v>
      </c>
      <c r="AU67" s="2">
        <v>19.8</v>
      </c>
      <c r="AV67" s="2">
        <v>3.89</v>
      </c>
      <c r="AW67" s="2">
        <v>3.89</v>
      </c>
      <c r="AX67" s="2">
        <v>2.57</v>
      </c>
      <c r="AY67" s="2">
        <v>2.73</v>
      </c>
      <c r="AZ67" s="2">
        <v>2.68</v>
      </c>
      <c r="BA67" s="2">
        <v>0.1</v>
      </c>
      <c r="BB67" s="2">
        <v>0.03</v>
      </c>
      <c r="BC67" s="2">
        <v>0</v>
      </c>
      <c r="BD67" s="2">
        <v>7.0000000000000007E-2</v>
      </c>
      <c r="BE67" s="5">
        <v>1</v>
      </c>
      <c r="BF67" s="5">
        <v>108</v>
      </c>
      <c r="BG67" s="5">
        <v>3</v>
      </c>
      <c r="BH67" s="2">
        <v>3040</v>
      </c>
      <c r="BI67" s="2">
        <v>240</v>
      </c>
      <c r="BJ67" s="2">
        <v>-740</v>
      </c>
      <c r="BK67" s="2">
        <v>3.8599999999999994</v>
      </c>
      <c r="BL67" s="2">
        <v>2.9999999999999996</v>
      </c>
      <c r="BM67" s="2">
        <v>2.8</v>
      </c>
      <c r="BN67" s="2">
        <v>-0.85999999999999988</v>
      </c>
      <c r="BO67" s="2">
        <v>-1.0599999999999996</v>
      </c>
      <c r="BP67" s="2">
        <f t="shared" si="32"/>
        <v>-22.279792746113991</v>
      </c>
      <c r="BQ67" s="2">
        <f t="shared" si="33"/>
        <v>-27.461139896373052</v>
      </c>
      <c r="BR67" s="2">
        <v>49.3</v>
      </c>
      <c r="BS67" s="2">
        <v>54.6</v>
      </c>
      <c r="BT67" s="2">
        <v>49.6</v>
      </c>
      <c r="BU67" s="17">
        <v>29</v>
      </c>
      <c r="BV67" s="17">
        <v>31.5</v>
      </c>
      <c r="BW67" s="17">
        <v>28.4</v>
      </c>
      <c r="BX67" s="17">
        <v>20.3</v>
      </c>
      <c r="BY67" s="17">
        <v>23.1</v>
      </c>
      <c r="BZ67" s="17">
        <v>21.2</v>
      </c>
      <c r="CA67" s="5">
        <f t="shared" ref="CA67:CA130" si="45">BU67/BR67</f>
        <v>0.58823529411764708</v>
      </c>
      <c r="CB67" s="5">
        <f t="shared" ref="CB67:CB130" si="46">BV67/BS67</f>
        <v>0.57692307692307687</v>
      </c>
      <c r="CC67" s="5">
        <f t="shared" ref="CC67:CC130" si="47">BW67/BT67</f>
        <v>0.57258064516129026</v>
      </c>
      <c r="CD67" s="5">
        <v>0.41299999999999998</v>
      </c>
      <c r="CE67" s="5">
        <v>0.42299999999999999</v>
      </c>
      <c r="CF67" s="5">
        <v>0.42799999999999999</v>
      </c>
      <c r="CG67" s="5">
        <v>66</v>
      </c>
      <c r="CH67" s="5">
        <v>72.3</v>
      </c>
      <c r="CI67" s="5">
        <v>65.7</v>
      </c>
      <c r="CJ67" s="2">
        <f t="shared" si="34"/>
        <v>6.2999999999999972</v>
      </c>
      <c r="CK67" s="2">
        <f t="shared" si="35"/>
        <v>-0.29999999999999716</v>
      </c>
      <c r="CL67" s="2">
        <f t="shared" si="36"/>
        <v>9.5454545454545414</v>
      </c>
      <c r="CM67" s="2">
        <f t="shared" si="37"/>
        <v>-0.45454545454545026</v>
      </c>
      <c r="CN67" s="2">
        <f t="shared" si="38"/>
        <v>74.696969696969688</v>
      </c>
      <c r="CO67" s="2">
        <f t="shared" si="39"/>
        <v>75.51867219917014</v>
      </c>
      <c r="CP67" s="2">
        <f t="shared" si="40"/>
        <v>75.49467275494672</v>
      </c>
      <c r="CQ67" s="5">
        <v>35.799999999999997</v>
      </c>
      <c r="CR67" s="5">
        <v>39.1</v>
      </c>
      <c r="CS67" s="5">
        <v>35</v>
      </c>
      <c r="CT67" s="2">
        <f t="shared" si="41"/>
        <v>3.3000000000000043</v>
      </c>
      <c r="CU67" s="2">
        <f t="shared" si="42"/>
        <v>-0.79999999999999716</v>
      </c>
      <c r="CV67" s="2">
        <f t="shared" si="43"/>
        <v>9.2178770949720796</v>
      </c>
      <c r="CW67" s="2">
        <f t="shared" si="44"/>
        <v>-2.2346368715083722</v>
      </c>
      <c r="CX67" s="2">
        <v>5.4633333333333329</v>
      </c>
      <c r="CY67" s="2">
        <v>6.9266666666666659</v>
      </c>
      <c r="CZ67" s="2">
        <v>5.2166666666666668</v>
      </c>
      <c r="DA67" s="2">
        <v>1.4633333333333329</v>
      </c>
      <c r="DB67" s="2">
        <v>-0.24666666666666615</v>
      </c>
      <c r="DC67" s="2">
        <v>26.784624771201944</v>
      </c>
      <c r="DD67" s="2">
        <v>-4.5149481391092037</v>
      </c>
      <c r="DE67" s="2">
        <v>11.27</v>
      </c>
      <c r="DF67" s="2">
        <v>12.113333333333333</v>
      </c>
      <c r="DG67" s="2">
        <v>9.5566666666666649</v>
      </c>
      <c r="DH67" s="2">
        <v>0.84333333333333371</v>
      </c>
      <c r="DI67" s="2">
        <v>-1.7133333333333347</v>
      </c>
      <c r="DJ67" s="2">
        <v>7.4829931972789154</v>
      </c>
      <c r="DK67" s="2">
        <v>-15.202602780242545</v>
      </c>
      <c r="DL67" s="2">
        <v>0</v>
      </c>
      <c r="DM67" s="2">
        <v>1</v>
      </c>
      <c r="DN67" s="2">
        <v>1</v>
      </c>
      <c r="DO67" s="2">
        <v>1</v>
      </c>
      <c r="DP67" s="2">
        <v>3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5</v>
      </c>
      <c r="EB67" s="2">
        <v>1</v>
      </c>
      <c r="EC67" s="2">
        <v>1</v>
      </c>
      <c r="ED67" s="2">
        <v>1</v>
      </c>
      <c r="EE67" s="2">
        <v>1</v>
      </c>
      <c r="EF67" s="2">
        <v>1</v>
      </c>
      <c r="EG67" s="2">
        <v>0</v>
      </c>
      <c r="EH67" s="2" t="s">
        <v>102</v>
      </c>
      <c r="EI67" s="2">
        <v>42.7</v>
      </c>
      <c r="EJ67" s="2" t="s">
        <v>102</v>
      </c>
      <c r="EK67" s="2" t="s">
        <v>102</v>
      </c>
      <c r="EL67" s="2">
        <v>42.7</v>
      </c>
      <c r="EM67" s="2" t="s">
        <v>102</v>
      </c>
      <c r="EN67" s="2" t="s">
        <v>102</v>
      </c>
      <c r="EO67" s="2">
        <v>42.7</v>
      </c>
      <c r="EP67" s="2" t="s">
        <v>102</v>
      </c>
      <c r="EQ67" s="2" t="s">
        <v>102</v>
      </c>
      <c r="ER67" s="2" t="s">
        <v>102</v>
      </c>
      <c r="ES67" s="2" t="s">
        <v>102</v>
      </c>
      <c r="ET67" s="2" t="s">
        <v>102</v>
      </c>
    </row>
    <row r="68" spans="1:150" ht="10.199999999999999" x14ac:dyDescent="0.2">
      <c r="A68" s="2">
        <v>45</v>
      </c>
      <c r="B68" s="2" t="s">
        <v>192</v>
      </c>
      <c r="C68" s="2" t="s">
        <v>194</v>
      </c>
      <c r="D68" s="2" t="s">
        <v>196</v>
      </c>
      <c r="E68" s="2">
        <v>63</v>
      </c>
      <c r="F68" s="2">
        <v>35.159999999999997</v>
      </c>
      <c r="G68" s="2" t="s">
        <v>191</v>
      </c>
      <c r="H68" s="2">
        <v>11</v>
      </c>
      <c r="I68" s="2">
        <v>7</v>
      </c>
      <c r="J68" s="2">
        <v>22</v>
      </c>
      <c r="K68" s="2">
        <v>4</v>
      </c>
      <c r="L68" s="5" t="s">
        <v>197</v>
      </c>
      <c r="M68" s="2">
        <v>10</v>
      </c>
      <c r="N68" s="2">
        <v>0</v>
      </c>
      <c r="O68" s="5">
        <f t="shared" si="31"/>
        <v>4</v>
      </c>
      <c r="P68" s="5">
        <v>14</v>
      </c>
      <c r="Q68" s="5">
        <v>1</v>
      </c>
      <c r="R68" s="5">
        <v>1</v>
      </c>
      <c r="S68" s="5"/>
      <c r="T68" s="5" t="s">
        <v>192</v>
      </c>
      <c r="U68" s="2">
        <v>0</v>
      </c>
      <c r="V68" s="11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 t="s">
        <v>192</v>
      </c>
      <c r="AE68" s="5">
        <v>0</v>
      </c>
      <c r="AF68" s="5">
        <v>0</v>
      </c>
      <c r="AG68" s="5">
        <v>12.5</v>
      </c>
      <c r="AH68" s="5">
        <v>13.4</v>
      </c>
      <c r="AI68" s="5">
        <v>0.68</v>
      </c>
      <c r="AJ68" s="5">
        <v>0.65</v>
      </c>
      <c r="AK68" s="2">
        <v>112</v>
      </c>
      <c r="AL68" s="2">
        <v>112</v>
      </c>
      <c r="AM68" s="2">
        <v>161.4</v>
      </c>
      <c r="AN68" s="2">
        <v>42.4</v>
      </c>
      <c r="AO68" s="2">
        <v>41.6</v>
      </c>
      <c r="AP68" s="2">
        <v>43.2</v>
      </c>
      <c r="AQ68" s="2">
        <v>0.38</v>
      </c>
      <c r="AR68" s="2">
        <v>0.36</v>
      </c>
      <c r="AS68" s="2">
        <v>0.14000000000000001</v>
      </c>
      <c r="AT68" s="2">
        <v>0.11</v>
      </c>
      <c r="AU68" s="2" t="s">
        <v>102</v>
      </c>
      <c r="AV68" s="2">
        <v>2.62</v>
      </c>
      <c r="AW68" s="2">
        <v>4.67</v>
      </c>
      <c r="AX68" s="2">
        <v>1.54</v>
      </c>
      <c r="AY68" s="2">
        <v>1.91</v>
      </c>
      <c r="AZ68" s="2">
        <v>2.13</v>
      </c>
      <c r="BA68" s="2">
        <v>0.14899999999999999</v>
      </c>
      <c r="BB68" s="2">
        <v>0.15</v>
      </c>
      <c r="BC68" s="2">
        <v>7.0000000000000007E-2</v>
      </c>
      <c r="BD68" s="2">
        <v>0.03</v>
      </c>
      <c r="BE68" s="5">
        <v>1</v>
      </c>
      <c r="BF68" s="5">
        <v>0</v>
      </c>
      <c r="BG68" s="5">
        <v>2</v>
      </c>
      <c r="BH68" s="2">
        <v>-80</v>
      </c>
      <c r="BI68" s="2">
        <v>370</v>
      </c>
      <c r="BJ68" s="2">
        <v>-2165</v>
      </c>
      <c r="BK68" s="2">
        <v>4.1399999999999997</v>
      </c>
      <c r="BL68" s="2">
        <v>4.54</v>
      </c>
      <c r="BM68" s="2">
        <v>6.32</v>
      </c>
      <c r="BN68" s="2">
        <v>0.40000000000000036</v>
      </c>
      <c r="BO68" s="2">
        <v>2.1800000000000006</v>
      </c>
      <c r="BP68" s="2">
        <f t="shared" si="32"/>
        <v>9.6618357487922797</v>
      </c>
      <c r="BQ68" s="2">
        <f t="shared" si="33"/>
        <v>52.657004830917892</v>
      </c>
      <c r="BR68" s="2">
        <v>43</v>
      </c>
      <c r="BS68" s="2">
        <v>46.2</v>
      </c>
      <c r="BT68" s="2">
        <v>40.9</v>
      </c>
      <c r="BU68" s="17">
        <v>25.7</v>
      </c>
      <c r="BV68" s="17">
        <v>27.7</v>
      </c>
      <c r="BW68" s="17">
        <v>26.5</v>
      </c>
      <c r="BX68" s="17">
        <v>17.3</v>
      </c>
      <c r="BY68" s="17">
        <v>18.5</v>
      </c>
      <c r="BZ68" s="17">
        <v>14.4</v>
      </c>
      <c r="CA68" s="5">
        <f t="shared" si="45"/>
        <v>0.59767441860465109</v>
      </c>
      <c r="CB68" s="5">
        <f t="shared" si="46"/>
        <v>0.59956709956709953</v>
      </c>
      <c r="CC68" s="5">
        <f t="shared" si="47"/>
        <v>0.64792176039119809</v>
      </c>
      <c r="CD68" s="5">
        <v>0.40200000000000002</v>
      </c>
      <c r="CE68" s="5">
        <v>0.40100000000000002</v>
      </c>
      <c r="CF68" s="5">
        <v>0.35299999999999998</v>
      </c>
      <c r="CG68" s="5">
        <v>57.9</v>
      </c>
      <c r="CH68" s="5">
        <v>62.2</v>
      </c>
      <c r="CI68" s="5">
        <v>55.9</v>
      </c>
      <c r="CJ68" s="2">
        <f t="shared" si="34"/>
        <v>4.3000000000000043</v>
      </c>
      <c r="CK68" s="2">
        <f t="shared" si="35"/>
        <v>-2</v>
      </c>
      <c r="CL68" s="2">
        <f t="shared" si="36"/>
        <v>7.4265975820380046</v>
      </c>
      <c r="CM68" s="2">
        <f t="shared" si="37"/>
        <v>-3.4542314335060449</v>
      </c>
      <c r="CN68" s="2">
        <f t="shared" si="38"/>
        <v>74.265975820379964</v>
      </c>
      <c r="CO68" s="2">
        <f t="shared" si="39"/>
        <v>74.276527331189712</v>
      </c>
      <c r="CP68" s="2">
        <f t="shared" si="40"/>
        <v>73.166368515205733</v>
      </c>
      <c r="CQ68" s="5">
        <v>31.5</v>
      </c>
      <c r="CR68" s="5">
        <v>34.1</v>
      </c>
      <c r="CS68" s="5">
        <v>32.5</v>
      </c>
      <c r="CT68" s="2">
        <f t="shared" si="41"/>
        <v>2.6000000000000014</v>
      </c>
      <c r="CU68" s="2">
        <f t="shared" si="42"/>
        <v>1</v>
      </c>
      <c r="CV68" s="2">
        <f t="shared" si="43"/>
        <v>8.2539682539682584</v>
      </c>
      <c r="CW68" s="2">
        <f t="shared" si="44"/>
        <v>3.1746031746031744</v>
      </c>
      <c r="CX68" s="2">
        <v>4.5933333333333337</v>
      </c>
      <c r="CY68" s="2">
        <v>4.8766666666666669</v>
      </c>
      <c r="CZ68" s="2">
        <v>5.0733333333333341</v>
      </c>
      <c r="DA68" s="2">
        <v>0.28333333333333321</v>
      </c>
      <c r="DB68" s="2">
        <v>0.48000000000000043</v>
      </c>
      <c r="DC68" s="2">
        <v>6.1683599419448445</v>
      </c>
      <c r="DD68" s="2">
        <v>10.449927431059516</v>
      </c>
      <c r="DE68" s="2">
        <v>10.266666666666666</v>
      </c>
      <c r="DF68" s="2">
        <v>11.536666666666667</v>
      </c>
      <c r="DG68" s="2">
        <v>11.906666666666666</v>
      </c>
      <c r="DH68" s="2">
        <v>1.2700000000000014</v>
      </c>
      <c r="DI68" s="2">
        <v>1.6400000000000006</v>
      </c>
      <c r="DJ68" s="2">
        <v>12.370129870129885</v>
      </c>
      <c r="DK68" s="2">
        <v>15.974025974025981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4</v>
      </c>
      <c r="EB68" s="2">
        <v>1</v>
      </c>
      <c r="EC68" s="2">
        <v>1</v>
      </c>
      <c r="ED68" s="2">
        <v>1</v>
      </c>
      <c r="EE68" s="2">
        <v>0</v>
      </c>
      <c r="EF68" s="2">
        <v>1</v>
      </c>
      <c r="EG68" s="2">
        <v>0</v>
      </c>
      <c r="EH68" s="2">
        <v>45.1</v>
      </c>
      <c r="EI68" s="2">
        <v>40.1</v>
      </c>
      <c r="EJ68" s="2">
        <v>112.46882793017456</v>
      </c>
      <c r="EK68" s="2">
        <v>45.13</v>
      </c>
      <c r="EL68" s="2">
        <v>40.1</v>
      </c>
      <c r="EM68" s="2">
        <v>112.54364089775561</v>
      </c>
      <c r="EN68" s="2">
        <v>37.1</v>
      </c>
      <c r="EO68" s="2">
        <v>40.1</v>
      </c>
      <c r="EP68" s="2">
        <v>92.518703241895253</v>
      </c>
      <c r="EQ68" s="2">
        <v>35.53</v>
      </c>
      <c r="ER68" s="2">
        <v>45.83</v>
      </c>
      <c r="ES68" s="2">
        <v>38.82</v>
      </c>
      <c r="ET68" s="2">
        <v>56.16</v>
      </c>
    </row>
    <row r="69" spans="1:150" ht="10.199999999999999" x14ac:dyDescent="0.2">
      <c r="A69" s="2">
        <v>46</v>
      </c>
      <c r="B69" s="2" t="s">
        <v>192</v>
      </c>
      <c r="C69" s="2" t="s">
        <v>193</v>
      </c>
      <c r="D69" s="2" t="s">
        <v>196</v>
      </c>
      <c r="E69" s="2">
        <v>63</v>
      </c>
      <c r="F69" s="2">
        <v>22.43</v>
      </c>
      <c r="G69" s="2" t="s">
        <v>192</v>
      </c>
      <c r="H69" s="2">
        <v>3</v>
      </c>
      <c r="I69" s="2">
        <v>2</v>
      </c>
      <c r="J69" s="2">
        <v>18</v>
      </c>
      <c r="K69" s="2">
        <v>4</v>
      </c>
      <c r="L69" s="5" t="s">
        <v>198</v>
      </c>
      <c r="M69" s="2">
        <v>8</v>
      </c>
      <c r="N69" s="2">
        <v>0</v>
      </c>
      <c r="O69" s="5">
        <f t="shared" si="31"/>
        <v>0</v>
      </c>
      <c r="P69" s="5">
        <v>8</v>
      </c>
      <c r="Q69" s="5">
        <v>0</v>
      </c>
      <c r="R69" s="5">
        <v>0</v>
      </c>
      <c r="S69" s="5">
        <v>29</v>
      </c>
      <c r="T69" s="5" t="s">
        <v>191</v>
      </c>
      <c r="U69" s="2">
        <v>18</v>
      </c>
      <c r="V69" s="11">
        <v>1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0</v>
      </c>
      <c r="AC69" s="5">
        <v>2</v>
      </c>
      <c r="AD69" s="5" t="s">
        <v>192</v>
      </c>
      <c r="AE69" s="5">
        <v>0</v>
      </c>
      <c r="AF69" s="5">
        <v>1</v>
      </c>
      <c r="AG69" s="5">
        <v>9.1</v>
      </c>
      <c r="AH69" s="5">
        <v>9.1</v>
      </c>
      <c r="AI69" s="5">
        <v>0.59</v>
      </c>
      <c r="AJ69" s="5">
        <v>0.59</v>
      </c>
      <c r="AK69" s="2">
        <v>63.4</v>
      </c>
      <c r="AL69" s="2">
        <v>63.4</v>
      </c>
      <c r="AM69" s="2">
        <v>219.8</v>
      </c>
      <c r="AN69" s="2">
        <v>124.4</v>
      </c>
      <c r="AO69" s="2">
        <v>111</v>
      </c>
      <c r="AP69" s="2">
        <v>103.1</v>
      </c>
      <c r="AQ69" s="2">
        <v>0.49</v>
      </c>
      <c r="AR69" s="2" t="s">
        <v>102</v>
      </c>
      <c r="AS69" s="2" t="s">
        <v>102</v>
      </c>
      <c r="AT69" s="2">
        <v>0.49</v>
      </c>
      <c r="AU69" s="2">
        <v>24.5</v>
      </c>
      <c r="AV69" s="2">
        <v>3.26</v>
      </c>
      <c r="AW69" s="2">
        <v>3.26</v>
      </c>
      <c r="AX69" s="2">
        <v>3.26</v>
      </c>
      <c r="AY69" s="2">
        <v>1.53</v>
      </c>
      <c r="AZ69" s="2">
        <v>1.64</v>
      </c>
      <c r="BA69" s="2">
        <v>0.1</v>
      </c>
      <c r="BB69" s="2">
        <v>0.1</v>
      </c>
      <c r="BC69" s="2">
        <v>0</v>
      </c>
      <c r="BD69" s="2">
        <v>0</v>
      </c>
      <c r="BE69" s="5">
        <v>0</v>
      </c>
      <c r="BF69" s="5">
        <v>0</v>
      </c>
      <c r="BG69" s="5">
        <v>0</v>
      </c>
      <c r="BH69" s="2">
        <v>2640</v>
      </c>
      <c r="BI69" s="2">
        <v>2025</v>
      </c>
      <c r="BJ69" s="2">
        <v>4475</v>
      </c>
      <c r="BK69" s="2">
        <v>2.5</v>
      </c>
      <c r="BL69" s="2">
        <v>2.8400000000000003</v>
      </c>
      <c r="BM69" s="2">
        <v>3.3</v>
      </c>
      <c r="BN69" s="2">
        <v>0.3400000000000003</v>
      </c>
      <c r="BO69" s="2">
        <v>0.79999999999999982</v>
      </c>
      <c r="BP69" s="2">
        <f t="shared" si="32"/>
        <v>13.600000000000012</v>
      </c>
      <c r="BQ69" s="2">
        <f t="shared" si="33"/>
        <v>31.999999999999993</v>
      </c>
      <c r="BR69" s="2">
        <v>33.700000000000003</v>
      </c>
      <c r="BS69" s="2">
        <v>28.3</v>
      </c>
      <c r="BT69" s="2">
        <v>25.4</v>
      </c>
      <c r="BU69" s="17">
        <v>19.399999999999999</v>
      </c>
      <c r="BV69" s="17">
        <v>16.600000000000001</v>
      </c>
      <c r="BW69" s="17">
        <v>15</v>
      </c>
      <c r="BX69" s="17">
        <v>14.3</v>
      </c>
      <c r="BY69" s="17">
        <v>11.7</v>
      </c>
      <c r="BZ69" s="17">
        <v>10.4</v>
      </c>
      <c r="CA69" s="5">
        <f t="shared" si="45"/>
        <v>0.57566765578635004</v>
      </c>
      <c r="CB69" s="5">
        <f t="shared" si="46"/>
        <v>0.58657243816254423</v>
      </c>
      <c r="CC69" s="5">
        <f t="shared" si="47"/>
        <v>0.59055118110236227</v>
      </c>
      <c r="CD69" s="5">
        <v>0.42299999999999999</v>
      </c>
      <c r="CE69" s="5">
        <v>0.41299999999999998</v>
      </c>
      <c r="CF69" s="5">
        <v>0.41099999999999998</v>
      </c>
      <c r="CG69" s="5">
        <v>45.6</v>
      </c>
      <c r="CH69" s="5">
        <v>38.700000000000003</v>
      </c>
      <c r="CI69" s="5">
        <v>34.9</v>
      </c>
      <c r="CJ69" s="2">
        <f t="shared" si="34"/>
        <v>-6.8999999999999986</v>
      </c>
      <c r="CK69" s="2">
        <f t="shared" si="35"/>
        <v>-10.700000000000003</v>
      </c>
      <c r="CL69" s="2">
        <f t="shared" si="36"/>
        <v>-15.131578947368418</v>
      </c>
      <c r="CM69" s="2">
        <f t="shared" si="37"/>
        <v>-23.464912280701757</v>
      </c>
      <c r="CN69" s="2">
        <f t="shared" si="38"/>
        <v>73.903508771929822</v>
      </c>
      <c r="CO69" s="2">
        <f t="shared" si="39"/>
        <v>73.126614987080103</v>
      </c>
      <c r="CP69" s="2">
        <f t="shared" si="40"/>
        <v>72.779369627507165</v>
      </c>
      <c r="CQ69" s="5">
        <v>23.3</v>
      </c>
      <c r="CR69" s="5">
        <v>19.600000000000001</v>
      </c>
      <c r="CS69" s="5">
        <v>17.5</v>
      </c>
      <c r="CT69" s="2">
        <f t="shared" si="41"/>
        <v>-3.6999999999999993</v>
      </c>
      <c r="CU69" s="2">
        <f t="shared" si="42"/>
        <v>-5.8000000000000007</v>
      </c>
      <c r="CV69" s="2">
        <f t="shared" si="43"/>
        <v>-15.879828326180254</v>
      </c>
      <c r="CW69" s="2">
        <f t="shared" si="44"/>
        <v>-24.892703862660948</v>
      </c>
      <c r="CX69" s="2">
        <v>3.6466666666666669</v>
      </c>
      <c r="CY69" s="2">
        <v>3.07</v>
      </c>
      <c r="CZ69" s="2">
        <v>3.0466666666666669</v>
      </c>
      <c r="DA69" s="2">
        <v>-0.5766666666666671</v>
      </c>
      <c r="DB69" s="2">
        <v>-0.60000000000000009</v>
      </c>
      <c r="DC69" s="2">
        <v>-15.813528336380267</v>
      </c>
      <c r="DD69" s="2">
        <v>-16.453382084095065</v>
      </c>
      <c r="DE69" s="2">
        <v>8.1766666666666676</v>
      </c>
      <c r="DF69" s="2">
        <v>6.9733333333333327</v>
      </c>
      <c r="DG69" s="2">
        <v>6.8433333333333337</v>
      </c>
      <c r="DH69" s="2">
        <v>-1.2033333333333349</v>
      </c>
      <c r="DI69" s="2">
        <v>-1.3333333333333339</v>
      </c>
      <c r="DJ69" s="2">
        <v>-14.716673461068096</v>
      </c>
      <c r="DK69" s="2">
        <v>-16.306563391765192</v>
      </c>
      <c r="DL69" s="2">
        <v>0</v>
      </c>
      <c r="DM69" s="2">
        <v>0</v>
      </c>
      <c r="DN69" s="2">
        <v>1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2</v>
      </c>
      <c r="EB69" s="2">
        <v>0</v>
      </c>
      <c r="EC69" s="2">
        <v>1</v>
      </c>
      <c r="ED69" s="2">
        <v>0</v>
      </c>
      <c r="EE69" s="2">
        <v>1</v>
      </c>
      <c r="EF69" s="2">
        <v>0</v>
      </c>
      <c r="EG69" s="2">
        <v>0</v>
      </c>
      <c r="EH69" s="2" t="s">
        <v>102</v>
      </c>
      <c r="EI69" s="2">
        <v>23</v>
      </c>
      <c r="EJ69" s="2" t="s">
        <v>102</v>
      </c>
      <c r="EK69" s="2" t="s">
        <v>102</v>
      </c>
      <c r="EL69" s="2">
        <v>23</v>
      </c>
      <c r="EM69" s="2" t="s">
        <v>102</v>
      </c>
      <c r="EN69" s="2" t="s">
        <v>102</v>
      </c>
      <c r="EO69" s="2">
        <v>23</v>
      </c>
      <c r="EP69" s="2" t="s">
        <v>102</v>
      </c>
      <c r="EQ69" s="2" t="s">
        <v>102</v>
      </c>
      <c r="ER69" s="2" t="s">
        <v>102</v>
      </c>
      <c r="ES69" s="2" t="s">
        <v>102</v>
      </c>
      <c r="ET69" s="2" t="s">
        <v>102</v>
      </c>
    </row>
    <row r="70" spans="1:150" ht="10.199999999999999" x14ac:dyDescent="0.2">
      <c r="A70" s="2">
        <v>47</v>
      </c>
      <c r="B70" s="2" t="s">
        <v>192</v>
      </c>
      <c r="C70" s="2" t="s">
        <v>194</v>
      </c>
      <c r="D70" s="2" t="s">
        <v>196</v>
      </c>
      <c r="E70" s="2">
        <v>34</v>
      </c>
      <c r="F70" s="2">
        <v>26.66</v>
      </c>
      <c r="G70" s="2" t="s">
        <v>192</v>
      </c>
      <c r="H70" s="2">
        <v>7</v>
      </c>
      <c r="I70" s="2">
        <v>9</v>
      </c>
      <c r="J70" s="2">
        <v>12</v>
      </c>
      <c r="K70" s="2">
        <v>6</v>
      </c>
      <c r="L70" s="5" t="s">
        <v>197</v>
      </c>
      <c r="M70" s="2">
        <v>17</v>
      </c>
      <c r="N70" s="2">
        <v>21</v>
      </c>
      <c r="O70" s="5">
        <f t="shared" si="31"/>
        <v>21</v>
      </c>
      <c r="P70" s="5">
        <v>38</v>
      </c>
      <c r="Q70" s="5">
        <v>0</v>
      </c>
      <c r="R70" s="5">
        <v>0</v>
      </c>
      <c r="S70" s="5">
        <v>43</v>
      </c>
      <c r="T70" s="5" t="s">
        <v>191</v>
      </c>
      <c r="U70" s="2">
        <v>0</v>
      </c>
      <c r="V70" s="11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2</v>
      </c>
      <c r="AD70" s="5" t="s">
        <v>192</v>
      </c>
      <c r="AE70" s="5">
        <v>0</v>
      </c>
      <c r="AF70" s="5">
        <v>1</v>
      </c>
      <c r="AG70" s="5">
        <v>16.100000000000001</v>
      </c>
      <c r="AH70" s="5">
        <v>16.7</v>
      </c>
      <c r="AI70" s="5">
        <v>0.62</v>
      </c>
      <c r="AJ70" s="5">
        <v>0.7</v>
      </c>
      <c r="AK70" s="2">
        <v>194.3</v>
      </c>
      <c r="AL70" s="2">
        <v>117</v>
      </c>
      <c r="AM70" s="2">
        <v>18.899999999999999</v>
      </c>
      <c r="AN70" s="2">
        <v>12.5</v>
      </c>
      <c r="AO70" s="2">
        <v>9.48</v>
      </c>
      <c r="AP70" s="2">
        <v>12</v>
      </c>
      <c r="AQ70" s="2">
        <v>1.19</v>
      </c>
      <c r="AR70" s="2" t="s">
        <v>102</v>
      </c>
      <c r="AS70" s="2" t="s">
        <v>102</v>
      </c>
      <c r="AT70" s="2">
        <v>0.53</v>
      </c>
      <c r="AU70" s="2">
        <v>24.2</v>
      </c>
      <c r="AV70" s="2">
        <v>3.41</v>
      </c>
      <c r="AW70" s="2">
        <v>8.7799999999999994</v>
      </c>
      <c r="AX70" s="2">
        <v>1.9</v>
      </c>
      <c r="AY70" s="2">
        <v>1.3</v>
      </c>
      <c r="AZ70" s="2">
        <v>3.41</v>
      </c>
      <c r="BA70" s="2">
        <v>0</v>
      </c>
      <c r="BB70" s="2">
        <v>0</v>
      </c>
      <c r="BC70" s="2">
        <v>0</v>
      </c>
      <c r="BD70" s="2">
        <v>0</v>
      </c>
      <c r="BE70" s="5">
        <v>0</v>
      </c>
      <c r="BF70" s="5">
        <v>0</v>
      </c>
      <c r="BG70" s="5">
        <v>0</v>
      </c>
      <c r="BH70" s="2">
        <v>-550</v>
      </c>
      <c r="BI70" s="2">
        <v>1340</v>
      </c>
      <c r="BJ70" s="2">
        <v>11535</v>
      </c>
      <c r="BK70" s="2">
        <v>5.7</v>
      </c>
      <c r="BL70" s="2">
        <v>4.88</v>
      </c>
      <c r="BM70" s="2">
        <v>4.7200000000000006</v>
      </c>
      <c r="BN70" s="2">
        <v>-0.82000000000000028</v>
      </c>
      <c r="BO70" s="2">
        <v>-0.97999999999999954</v>
      </c>
      <c r="BP70" s="2">
        <f t="shared" si="32"/>
        <v>-14.385964912280706</v>
      </c>
      <c r="BQ70" s="2">
        <f t="shared" si="33"/>
        <v>-17.192982456140342</v>
      </c>
      <c r="BR70" s="2">
        <v>50.9</v>
      </c>
      <c r="BS70" s="2">
        <v>50.5</v>
      </c>
      <c r="BT70" s="2">
        <v>55.1</v>
      </c>
      <c r="BU70" s="17">
        <v>31.1</v>
      </c>
      <c r="BV70" s="17">
        <v>30.7</v>
      </c>
      <c r="BW70" s="17">
        <v>33.4</v>
      </c>
      <c r="BX70" s="17">
        <v>19.8</v>
      </c>
      <c r="BY70" s="17">
        <v>19.8</v>
      </c>
      <c r="BZ70" s="17">
        <v>21.7</v>
      </c>
      <c r="CA70" s="5">
        <f t="shared" si="45"/>
        <v>0.61100196463654233</v>
      </c>
      <c r="CB70" s="5">
        <f t="shared" si="46"/>
        <v>0.60792079207920791</v>
      </c>
      <c r="CC70" s="5">
        <f t="shared" si="47"/>
        <v>0.60617059891107072</v>
      </c>
      <c r="CD70" s="5">
        <v>0.38800000000000001</v>
      </c>
      <c r="CE70" s="5">
        <v>0.39300000000000002</v>
      </c>
      <c r="CF70" s="5">
        <v>0.39400000000000002</v>
      </c>
      <c r="CG70" s="5">
        <v>69.3</v>
      </c>
      <c r="CH70" s="5">
        <v>68.3</v>
      </c>
      <c r="CI70" s="5">
        <v>74.8</v>
      </c>
      <c r="CJ70" s="2">
        <f t="shared" si="34"/>
        <v>-1</v>
      </c>
      <c r="CK70" s="2">
        <f t="shared" si="35"/>
        <v>5.5</v>
      </c>
      <c r="CL70" s="2">
        <f t="shared" si="36"/>
        <v>-1.4430014430014431</v>
      </c>
      <c r="CM70" s="2">
        <f t="shared" si="37"/>
        <v>7.9365079365079367</v>
      </c>
      <c r="CN70" s="2">
        <f t="shared" si="38"/>
        <v>73.448773448773451</v>
      </c>
      <c r="CO70" s="2">
        <f t="shared" si="39"/>
        <v>73.938506588579799</v>
      </c>
      <c r="CP70" s="2">
        <f t="shared" si="40"/>
        <v>73.663101604278083</v>
      </c>
      <c r="CQ70" s="5">
        <v>38.6</v>
      </c>
      <c r="CR70" s="5">
        <v>38</v>
      </c>
      <c r="CS70" s="5">
        <v>41.6</v>
      </c>
      <c r="CT70" s="2">
        <f t="shared" si="41"/>
        <v>-0.60000000000000142</v>
      </c>
      <c r="CU70" s="2">
        <f t="shared" si="42"/>
        <v>3</v>
      </c>
      <c r="CV70" s="2">
        <f t="shared" si="43"/>
        <v>-1.5544041450777237</v>
      </c>
      <c r="CW70" s="2">
        <f t="shared" si="44"/>
        <v>7.7720207253886011</v>
      </c>
      <c r="CX70" s="2">
        <v>6.8333333333333339</v>
      </c>
      <c r="CY70" s="2">
        <v>6.68</v>
      </c>
      <c r="CZ70" s="2">
        <v>7.4166666666666661</v>
      </c>
      <c r="DA70" s="2">
        <v>-0.15333333333333421</v>
      </c>
      <c r="DB70" s="2">
        <v>0.58333333333333215</v>
      </c>
      <c r="DC70" s="2">
        <v>-2.2439024390244029</v>
      </c>
      <c r="DD70" s="2">
        <v>8.5365853658536412</v>
      </c>
      <c r="DE70" s="2">
        <v>13.356666666666667</v>
      </c>
      <c r="DF70" s="2">
        <v>13.113333333333333</v>
      </c>
      <c r="DG70" s="2">
        <v>13.55</v>
      </c>
      <c r="DH70" s="2">
        <v>-0.24333333333333407</v>
      </c>
      <c r="DI70" s="2">
        <v>0.19333333333333336</v>
      </c>
      <c r="DJ70" s="2">
        <v>-1.8218118292987326</v>
      </c>
      <c r="DK70" s="2">
        <v>1.4474669328674821</v>
      </c>
      <c r="DL70" s="2">
        <v>0</v>
      </c>
      <c r="DM70" s="2">
        <v>1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1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1</v>
      </c>
      <c r="EA70" s="2">
        <v>5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0</v>
      </c>
      <c r="EH70" s="2" t="s">
        <v>102</v>
      </c>
      <c r="EI70" s="2">
        <v>45.6</v>
      </c>
      <c r="EJ70" s="2" t="s">
        <v>102</v>
      </c>
      <c r="EK70" s="2" t="s">
        <v>102</v>
      </c>
      <c r="EL70" s="2">
        <v>45.6</v>
      </c>
      <c r="EM70" s="2" t="s">
        <v>102</v>
      </c>
      <c r="EN70" s="2" t="s">
        <v>102</v>
      </c>
      <c r="EO70" s="2">
        <v>45.6</v>
      </c>
      <c r="EP70" s="2" t="s">
        <v>102</v>
      </c>
      <c r="EQ70" s="2" t="s">
        <v>102</v>
      </c>
      <c r="ER70" s="2" t="s">
        <v>102</v>
      </c>
      <c r="ES70" s="2" t="s">
        <v>102</v>
      </c>
      <c r="ET70" s="2" t="s">
        <v>102</v>
      </c>
    </row>
    <row r="71" spans="1:150" ht="10.199999999999999" x14ac:dyDescent="0.2">
      <c r="A71" s="2">
        <v>49</v>
      </c>
      <c r="B71" s="2" t="s">
        <v>192</v>
      </c>
      <c r="C71" s="2" t="s">
        <v>194</v>
      </c>
      <c r="D71" s="2" t="s">
        <v>196</v>
      </c>
      <c r="E71" s="2">
        <v>77</v>
      </c>
      <c r="F71" s="2">
        <v>28.9</v>
      </c>
      <c r="G71" s="2" t="s">
        <v>192</v>
      </c>
      <c r="H71" s="2">
        <v>5</v>
      </c>
      <c r="I71" s="2">
        <v>5</v>
      </c>
      <c r="J71" s="2">
        <v>7</v>
      </c>
      <c r="K71" s="2">
        <v>3</v>
      </c>
      <c r="L71" s="5" t="s">
        <v>198</v>
      </c>
      <c r="M71" s="2">
        <v>28</v>
      </c>
      <c r="N71" s="2">
        <v>0</v>
      </c>
      <c r="O71" s="5">
        <f t="shared" si="31"/>
        <v>1</v>
      </c>
      <c r="P71" s="5">
        <v>29</v>
      </c>
      <c r="Q71" s="5">
        <v>1</v>
      </c>
      <c r="R71" s="5">
        <v>1</v>
      </c>
      <c r="S71" s="5">
        <v>170</v>
      </c>
      <c r="T71" s="5" t="s">
        <v>191</v>
      </c>
      <c r="U71" s="2">
        <v>157</v>
      </c>
      <c r="V71" s="11">
        <v>1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7</v>
      </c>
      <c r="AC71" s="5">
        <v>8</v>
      </c>
      <c r="AD71" s="5" t="s">
        <v>192</v>
      </c>
      <c r="AE71" s="5">
        <v>0</v>
      </c>
      <c r="AF71" s="5">
        <v>1</v>
      </c>
      <c r="AG71" s="5">
        <v>7.5</v>
      </c>
      <c r="AH71" s="5">
        <v>19.3</v>
      </c>
      <c r="AI71" s="5">
        <v>0.42</v>
      </c>
      <c r="AJ71" s="5">
        <v>1.17</v>
      </c>
      <c r="AK71" s="2">
        <v>160</v>
      </c>
      <c r="AL71" s="2">
        <v>60</v>
      </c>
      <c r="AM71" s="2">
        <v>373.9</v>
      </c>
      <c r="AN71" s="2">
        <v>135.30000000000001</v>
      </c>
      <c r="AO71" s="2">
        <v>373.9</v>
      </c>
      <c r="AP71" s="2">
        <v>90.8</v>
      </c>
      <c r="AQ71" s="2">
        <v>3.69</v>
      </c>
      <c r="AR71" s="2">
        <v>3.69</v>
      </c>
      <c r="AS71" s="2">
        <v>3.18</v>
      </c>
      <c r="AT71" s="2">
        <v>0.25</v>
      </c>
      <c r="AU71" s="2">
        <v>20.100000000000001</v>
      </c>
      <c r="AV71" s="2">
        <v>2.59</v>
      </c>
      <c r="AW71" s="2">
        <v>4.1900000000000004</v>
      </c>
      <c r="AX71" s="2">
        <v>1.75</v>
      </c>
      <c r="AY71" s="2">
        <v>2.59</v>
      </c>
      <c r="AZ71" s="2">
        <v>1.71</v>
      </c>
      <c r="BB71" s="2">
        <v>0.2</v>
      </c>
      <c r="BC71" s="2">
        <v>0.05</v>
      </c>
      <c r="BD71" s="2">
        <v>0</v>
      </c>
      <c r="BE71" s="5">
        <v>0</v>
      </c>
      <c r="BF71" s="5">
        <v>0</v>
      </c>
      <c r="BG71" s="5">
        <v>0</v>
      </c>
      <c r="BH71" s="2">
        <v>3030</v>
      </c>
      <c r="BI71" s="2">
        <v>1030</v>
      </c>
      <c r="BJ71" s="2">
        <v>1166</v>
      </c>
      <c r="BK71" s="2">
        <v>3.5</v>
      </c>
      <c r="BL71" s="2">
        <v>2.7</v>
      </c>
      <c r="BM71" s="2">
        <v>1.86</v>
      </c>
      <c r="BN71" s="2">
        <v>-0.79999999999999982</v>
      </c>
      <c r="BO71" s="2">
        <v>-1.64</v>
      </c>
      <c r="BP71" s="2">
        <f t="shared" si="32"/>
        <v>-22.857142857142854</v>
      </c>
      <c r="BQ71" s="2">
        <f t="shared" si="33"/>
        <v>-46.857142857142854</v>
      </c>
      <c r="BR71" s="2">
        <v>40.4</v>
      </c>
      <c r="BS71" s="2">
        <v>46</v>
      </c>
      <c r="BT71" s="2">
        <v>48.7</v>
      </c>
      <c r="BU71" s="17">
        <v>23.9</v>
      </c>
      <c r="BV71" s="17">
        <v>26.7</v>
      </c>
      <c r="BW71" s="17">
        <v>27.6</v>
      </c>
      <c r="BX71" s="17">
        <v>16.5</v>
      </c>
      <c r="BY71" s="17">
        <v>19.3</v>
      </c>
      <c r="BZ71" s="17">
        <v>21.1</v>
      </c>
      <c r="CA71" s="5">
        <f t="shared" si="45"/>
        <v>0.59158415841584155</v>
      </c>
      <c r="CB71" s="5">
        <f t="shared" si="46"/>
        <v>0.58043478260869563</v>
      </c>
      <c r="CC71" s="5">
        <f t="shared" si="47"/>
        <v>0.56673511293634493</v>
      </c>
      <c r="CD71" s="5">
        <v>0.41</v>
      </c>
      <c r="CE71" s="5">
        <v>0.42099999999999999</v>
      </c>
      <c r="CF71" s="5">
        <v>0.433</v>
      </c>
      <c r="CG71" s="5">
        <v>54.4</v>
      </c>
      <c r="CH71" s="5">
        <v>61.2</v>
      </c>
      <c r="CI71" s="5">
        <v>64.5</v>
      </c>
      <c r="CJ71" s="2">
        <f t="shared" si="34"/>
        <v>6.8000000000000043</v>
      </c>
      <c r="CK71" s="2">
        <f t="shared" si="35"/>
        <v>10.100000000000001</v>
      </c>
      <c r="CL71" s="2">
        <f t="shared" si="36"/>
        <v>12.500000000000009</v>
      </c>
      <c r="CM71" s="2">
        <f t="shared" si="37"/>
        <v>18.566176470588239</v>
      </c>
      <c r="CN71" s="2">
        <f t="shared" si="38"/>
        <v>74.264705882352942</v>
      </c>
      <c r="CO71" s="2">
        <f t="shared" si="39"/>
        <v>75.16339869281046</v>
      </c>
      <c r="CP71" s="2">
        <f t="shared" si="40"/>
        <v>75.503875968992247</v>
      </c>
      <c r="CQ71" s="5">
        <v>29.1</v>
      </c>
      <c r="CR71" s="5">
        <v>32.799999999999997</v>
      </c>
      <c r="CS71" s="5">
        <v>34.1</v>
      </c>
      <c r="CT71" s="2">
        <f t="shared" si="41"/>
        <v>3.6999999999999957</v>
      </c>
      <c r="CU71" s="2">
        <f t="shared" si="42"/>
        <v>5</v>
      </c>
      <c r="CV71" s="2">
        <f t="shared" si="43"/>
        <v>12.714776632302389</v>
      </c>
      <c r="CW71" s="2">
        <f t="shared" si="44"/>
        <v>17.182130584192439</v>
      </c>
      <c r="CX71" s="2">
        <v>4.4266666666666667</v>
      </c>
      <c r="CY71" s="2">
        <v>3.813333333333333</v>
      </c>
      <c r="CZ71" s="2">
        <v>5.3533333333333335</v>
      </c>
      <c r="DA71" s="2">
        <v>-0.61333333333333373</v>
      </c>
      <c r="DB71" s="2">
        <v>0.92666666666666675</v>
      </c>
      <c r="DC71" s="2">
        <v>-13.855421686746997</v>
      </c>
      <c r="DD71" s="2">
        <v>20.933734939759038</v>
      </c>
      <c r="DE71" s="2">
        <v>9.0466666666666669</v>
      </c>
      <c r="DF71" s="2">
        <v>8.4166666666666679</v>
      </c>
      <c r="DG71" s="2">
        <v>9.7833333333333314</v>
      </c>
      <c r="DH71" s="2">
        <v>-0.62999999999999901</v>
      </c>
      <c r="DI71" s="2">
        <v>0.73666666666666458</v>
      </c>
      <c r="DJ71" s="2">
        <v>-6.963890935887977</v>
      </c>
      <c r="DK71" s="2">
        <v>8.1429624170965127</v>
      </c>
      <c r="DL71" s="2">
        <v>0</v>
      </c>
      <c r="DM71" s="2">
        <v>1</v>
      </c>
      <c r="DN71" s="2">
        <v>0</v>
      </c>
      <c r="DO71" s="2">
        <v>1</v>
      </c>
      <c r="DP71" s="2">
        <v>2</v>
      </c>
      <c r="DQ71" s="2">
        <v>0</v>
      </c>
      <c r="DR71" s="2">
        <v>1</v>
      </c>
      <c r="DS71" s="2">
        <v>0</v>
      </c>
      <c r="DT71" s="2">
        <v>0</v>
      </c>
      <c r="DU71" s="2">
        <v>0</v>
      </c>
      <c r="DV71" s="2">
        <v>1</v>
      </c>
      <c r="DW71" s="2">
        <v>0</v>
      </c>
      <c r="DX71" s="2">
        <v>0</v>
      </c>
      <c r="DY71" s="2">
        <v>1</v>
      </c>
      <c r="DZ71" s="2">
        <v>1</v>
      </c>
      <c r="EA71" s="2">
        <v>3</v>
      </c>
      <c r="EB71" s="2">
        <v>1</v>
      </c>
      <c r="EC71" s="2">
        <v>0</v>
      </c>
      <c r="ED71" s="2">
        <v>1</v>
      </c>
      <c r="EE71" s="2">
        <v>0</v>
      </c>
      <c r="EF71" s="2">
        <v>0</v>
      </c>
      <c r="EG71" s="2">
        <v>1</v>
      </c>
      <c r="EH71" s="2">
        <v>10.4</v>
      </c>
      <c r="EI71" s="2">
        <v>32.9</v>
      </c>
      <c r="EJ71" s="2">
        <v>31.610942249240122</v>
      </c>
      <c r="EK71" s="2">
        <v>10.37</v>
      </c>
      <c r="EL71" s="2">
        <v>32.9</v>
      </c>
      <c r="EM71" s="2">
        <v>31.519756838905778</v>
      </c>
      <c r="EN71" s="2">
        <v>9.0299999999999994</v>
      </c>
      <c r="EO71" s="2">
        <v>32.9</v>
      </c>
      <c r="EP71" s="2">
        <v>27.446808510638295</v>
      </c>
      <c r="EQ71" s="2">
        <v>38.520000000000003</v>
      </c>
      <c r="ER71" s="2">
        <v>55.82</v>
      </c>
      <c r="ES71" s="2">
        <v>50.48</v>
      </c>
      <c r="ET71" s="2">
        <v>59.95</v>
      </c>
    </row>
    <row r="72" spans="1:150" ht="10.199999999999999" x14ac:dyDescent="0.2">
      <c r="A72" s="2">
        <v>52</v>
      </c>
      <c r="B72" s="2" t="s">
        <v>192</v>
      </c>
      <c r="C72" s="2" t="s">
        <v>193</v>
      </c>
      <c r="D72" s="2" t="s">
        <v>196</v>
      </c>
      <c r="E72" s="2">
        <v>51</v>
      </c>
      <c r="F72" s="2">
        <v>34.26</v>
      </c>
      <c r="G72" s="2" t="s">
        <v>191</v>
      </c>
      <c r="H72" s="2">
        <v>17</v>
      </c>
      <c r="I72" s="2">
        <v>13</v>
      </c>
      <c r="J72" s="2">
        <v>22</v>
      </c>
      <c r="K72" s="2">
        <v>3</v>
      </c>
      <c r="L72" s="5" t="s">
        <v>198</v>
      </c>
      <c r="M72" s="2">
        <v>30</v>
      </c>
      <c r="N72" s="2">
        <v>4</v>
      </c>
      <c r="O72" s="5">
        <f t="shared" si="31"/>
        <v>26</v>
      </c>
      <c r="P72" s="5">
        <v>56</v>
      </c>
      <c r="Q72" s="5">
        <v>1</v>
      </c>
      <c r="R72" s="5">
        <v>1</v>
      </c>
      <c r="S72" s="5">
        <v>193</v>
      </c>
      <c r="T72" s="5" t="s">
        <v>191</v>
      </c>
      <c r="U72" s="2">
        <v>150</v>
      </c>
      <c r="V72" s="11">
        <v>1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4</v>
      </c>
      <c r="AC72" s="5">
        <v>5</v>
      </c>
      <c r="AD72" s="5" t="s">
        <v>192</v>
      </c>
      <c r="AE72" s="5">
        <v>0</v>
      </c>
      <c r="AF72" s="5">
        <v>1</v>
      </c>
      <c r="AG72" s="5">
        <v>8.1999999999999993</v>
      </c>
      <c r="AH72" s="5">
        <v>21.3</v>
      </c>
      <c r="AI72" s="5">
        <v>0.47</v>
      </c>
      <c r="AJ72" s="5">
        <v>0.97</v>
      </c>
      <c r="AK72" s="2">
        <v>128</v>
      </c>
      <c r="AL72" s="2">
        <v>128</v>
      </c>
      <c r="AM72" s="2">
        <v>221</v>
      </c>
      <c r="AN72" s="2">
        <v>14.3</v>
      </c>
      <c r="AO72" s="2">
        <v>55.7</v>
      </c>
      <c r="AP72" s="2">
        <v>80.099999999999994</v>
      </c>
      <c r="AQ72" s="2">
        <v>20.149999999999999</v>
      </c>
      <c r="AR72" s="2">
        <v>0.08</v>
      </c>
      <c r="AS72" s="2">
        <v>14.63</v>
      </c>
      <c r="AT72" s="2">
        <v>3.15</v>
      </c>
      <c r="AU72" s="2">
        <v>16.7</v>
      </c>
      <c r="AV72" s="2">
        <v>11.53</v>
      </c>
      <c r="AW72" s="2">
        <v>11.53</v>
      </c>
      <c r="AX72" s="2">
        <v>10.91</v>
      </c>
      <c r="AY72" s="2">
        <v>1.58</v>
      </c>
      <c r="AZ72" s="2">
        <v>2.98</v>
      </c>
      <c r="BA72" s="2">
        <v>0.18</v>
      </c>
      <c r="BB72" s="2">
        <v>0.18</v>
      </c>
      <c r="BC72" s="2">
        <v>0</v>
      </c>
      <c r="BD72" s="2">
        <v>0</v>
      </c>
      <c r="BE72" s="5">
        <v>1</v>
      </c>
      <c r="BF72" s="5">
        <v>408</v>
      </c>
      <c r="BG72" s="5">
        <v>3</v>
      </c>
      <c r="BH72" s="2">
        <v>9604</v>
      </c>
      <c r="BI72" s="2">
        <v>10304</v>
      </c>
      <c r="BJ72" s="2">
        <v>2449</v>
      </c>
      <c r="BK72" s="2">
        <v>2.9200000000000004</v>
      </c>
      <c r="BL72" s="2">
        <v>2.06</v>
      </c>
      <c r="BM72" s="2">
        <v>2.5599999999999996</v>
      </c>
      <c r="BN72" s="2">
        <v>-0.86000000000000032</v>
      </c>
      <c r="BO72" s="2">
        <v>-0.36000000000000076</v>
      </c>
      <c r="BP72" s="2">
        <f t="shared" si="32"/>
        <v>-29.452054794520553</v>
      </c>
      <c r="BQ72" s="2">
        <f t="shared" si="33"/>
        <v>-12.328767123287696</v>
      </c>
      <c r="BR72" s="2">
        <v>55.3</v>
      </c>
      <c r="BS72" s="2">
        <v>59.1</v>
      </c>
      <c r="BT72" s="2">
        <v>57.1</v>
      </c>
      <c r="BU72" s="17">
        <v>30.8</v>
      </c>
      <c r="BV72" s="17">
        <v>32</v>
      </c>
      <c r="BW72" s="17">
        <v>31.2</v>
      </c>
      <c r="BX72" s="17">
        <v>24.5</v>
      </c>
      <c r="BY72" s="17">
        <v>27.1</v>
      </c>
      <c r="BZ72" s="17">
        <v>25.9</v>
      </c>
      <c r="CA72" s="5">
        <f t="shared" si="45"/>
        <v>0.55696202531645578</v>
      </c>
      <c r="CB72" s="5">
        <f t="shared" si="46"/>
        <v>0.54145516074450084</v>
      </c>
      <c r="CC72" s="5">
        <f t="shared" si="47"/>
        <v>0.54640980735551659</v>
      </c>
      <c r="CD72" s="5">
        <v>0.44400000000000001</v>
      </c>
      <c r="CE72" s="5">
        <v>0.45800000000000002</v>
      </c>
      <c r="CF72" s="5">
        <v>0.45300000000000001</v>
      </c>
      <c r="CG72" s="5">
        <v>73.599999999999994</v>
      </c>
      <c r="CH72" s="5">
        <v>77.900000000000006</v>
      </c>
      <c r="CI72" s="5">
        <v>75.3</v>
      </c>
      <c r="CJ72" s="2">
        <f t="shared" si="34"/>
        <v>4.3000000000000114</v>
      </c>
      <c r="CK72" s="2">
        <f t="shared" si="35"/>
        <v>1.7000000000000028</v>
      </c>
      <c r="CL72" s="2">
        <f t="shared" si="36"/>
        <v>5.8423913043478422</v>
      </c>
      <c r="CM72" s="2">
        <f t="shared" si="37"/>
        <v>2.3097826086956563</v>
      </c>
      <c r="CN72" s="2">
        <f t="shared" si="38"/>
        <v>75.135869565217391</v>
      </c>
      <c r="CO72" s="2">
        <f t="shared" si="39"/>
        <v>75.866495507060321</v>
      </c>
      <c r="CP72" s="2">
        <f t="shared" si="40"/>
        <v>75.830013280212484</v>
      </c>
      <c r="CQ72" s="5">
        <v>38.1</v>
      </c>
      <c r="CR72" s="5">
        <v>39.799999999999997</v>
      </c>
      <c r="CS72" s="5">
        <v>38.700000000000003</v>
      </c>
      <c r="CT72" s="2">
        <f t="shared" si="41"/>
        <v>1.6999999999999957</v>
      </c>
      <c r="CU72" s="2">
        <f t="shared" si="42"/>
        <v>0.60000000000000142</v>
      </c>
      <c r="CV72" s="2">
        <f t="shared" si="43"/>
        <v>4.461942257217836</v>
      </c>
      <c r="CW72" s="2">
        <f t="shared" si="44"/>
        <v>1.5748031496063029</v>
      </c>
      <c r="CX72" s="2">
        <v>4.1199999999999992</v>
      </c>
      <c r="CY72" s="2">
        <v>6.419999999999999</v>
      </c>
      <c r="CZ72" s="2">
        <v>5.47</v>
      </c>
      <c r="DA72" s="2">
        <v>2.2999999999999998</v>
      </c>
      <c r="DB72" s="2">
        <v>1.3500000000000005</v>
      </c>
      <c r="DC72" s="2">
        <v>55.825242718446603</v>
      </c>
      <c r="DD72" s="2">
        <v>32.766990291262154</v>
      </c>
      <c r="DE72" s="2">
        <v>8.379999999999999</v>
      </c>
      <c r="DF72" s="2">
        <v>10.386666666666667</v>
      </c>
      <c r="DG72" s="2">
        <v>9.4066666666666663</v>
      </c>
      <c r="DH72" s="2">
        <v>2.0066666666666677</v>
      </c>
      <c r="DI72" s="2">
        <v>1.0266666666666673</v>
      </c>
      <c r="DJ72" s="2">
        <v>23.945902943516323</v>
      </c>
      <c r="DK72" s="2">
        <v>12.251392203659515</v>
      </c>
      <c r="DL72" s="2">
        <v>0</v>
      </c>
      <c r="DM72" s="2">
        <v>1</v>
      </c>
      <c r="DN72" s="2">
        <v>0</v>
      </c>
      <c r="DO72" s="2">
        <v>1</v>
      </c>
      <c r="DP72" s="2">
        <v>2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1</v>
      </c>
      <c r="EA72" s="2">
        <v>4</v>
      </c>
      <c r="EB72" s="2">
        <v>0</v>
      </c>
      <c r="EC72" s="2">
        <v>1</v>
      </c>
      <c r="ED72" s="2">
        <v>1</v>
      </c>
      <c r="EE72" s="2">
        <v>1</v>
      </c>
      <c r="EF72" s="2">
        <v>0</v>
      </c>
      <c r="EG72" s="2">
        <v>1</v>
      </c>
      <c r="EH72" s="2">
        <v>10.800000000000002</v>
      </c>
      <c r="EI72" s="2">
        <v>25.6</v>
      </c>
      <c r="EJ72" s="2">
        <v>42.187500000000007</v>
      </c>
      <c r="EK72" s="2">
        <v>10.8</v>
      </c>
      <c r="EL72" s="2">
        <v>25.6</v>
      </c>
      <c r="EM72" s="2">
        <v>42.1875</v>
      </c>
      <c r="EN72" s="2">
        <v>12.37</v>
      </c>
      <c r="EO72" s="2">
        <v>25.6</v>
      </c>
      <c r="EP72" s="2">
        <v>48.3203125</v>
      </c>
      <c r="EQ72" s="2">
        <v>43.67</v>
      </c>
      <c r="ER72" s="2">
        <v>46.7</v>
      </c>
      <c r="ES72" s="2">
        <v>31.02</v>
      </c>
      <c r="ET72" s="2">
        <v>58.85</v>
      </c>
    </row>
    <row r="73" spans="1:150" ht="10.199999999999999" x14ac:dyDescent="0.2">
      <c r="A73" s="4">
        <v>53</v>
      </c>
      <c r="B73" s="2" t="s">
        <v>192</v>
      </c>
      <c r="C73" s="2" t="s">
        <v>194</v>
      </c>
      <c r="D73" s="2" t="s">
        <v>196</v>
      </c>
      <c r="E73" s="2">
        <v>78</v>
      </c>
      <c r="F73" s="2">
        <v>28.27</v>
      </c>
      <c r="G73" s="2" t="s">
        <v>192</v>
      </c>
      <c r="H73" s="2">
        <v>10</v>
      </c>
      <c r="I73" s="2">
        <v>4</v>
      </c>
      <c r="J73" s="2">
        <v>18</v>
      </c>
      <c r="K73" s="2">
        <v>3</v>
      </c>
      <c r="L73" s="5" t="s">
        <v>197</v>
      </c>
      <c r="M73" s="2">
        <v>23</v>
      </c>
      <c r="N73" s="2">
        <v>0</v>
      </c>
      <c r="O73" s="5">
        <f t="shared" si="31"/>
        <v>0</v>
      </c>
      <c r="P73" s="5">
        <v>23</v>
      </c>
      <c r="Q73" s="5">
        <v>0</v>
      </c>
      <c r="R73" s="5">
        <v>0</v>
      </c>
      <c r="S73" s="5">
        <v>535</v>
      </c>
      <c r="T73" s="5" t="s">
        <v>191</v>
      </c>
      <c r="U73" s="2">
        <v>168</v>
      </c>
      <c r="V73" s="11">
        <v>1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7</v>
      </c>
      <c r="AC73" s="5">
        <v>23</v>
      </c>
      <c r="AD73" s="5" t="s">
        <v>191</v>
      </c>
      <c r="AE73" s="5">
        <v>1</v>
      </c>
      <c r="AF73" s="5">
        <v>2</v>
      </c>
      <c r="AG73" s="5">
        <v>5.3</v>
      </c>
      <c r="AH73" s="5">
        <v>10.8</v>
      </c>
      <c r="AI73" s="5">
        <v>0.35</v>
      </c>
      <c r="AJ73" s="5">
        <v>0.76</v>
      </c>
      <c r="AK73" s="2">
        <v>124.8</v>
      </c>
      <c r="AL73" s="2">
        <v>124.8</v>
      </c>
      <c r="AM73" s="2">
        <v>345.6</v>
      </c>
      <c r="AN73" s="2">
        <v>237.6</v>
      </c>
      <c r="AO73" s="2">
        <v>235.4</v>
      </c>
      <c r="AP73" s="2">
        <v>329</v>
      </c>
      <c r="AQ73" s="2">
        <v>14.7</v>
      </c>
      <c r="AR73" s="2" t="s">
        <v>102</v>
      </c>
      <c r="AS73" s="2" t="s">
        <v>102</v>
      </c>
      <c r="AT73" s="2">
        <v>7.38</v>
      </c>
      <c r="AU73" s="2">
        <v>20.7</v>
      </c>
      <c r="AV73" s="2">
        <v>9.59</v>
      </c>
      <c r="AW73" s="2">
        <v>9.59</v>
      </c>
      <c r="AX73" s="2">
        <v>6.82</v>
      </c>
      <c r="AY73" s="2">
        <v>3.15</v>
      </c>
      <c r="AZ73" s="2">
        <v>9.59</v>
      </c>
      <c r="BA73" s="2">
        <v>0.32</v>
      </c>
      <c r="BB73" s="2">
        <v>0.2</v>
      </c>
      <c r="BC73" s="2">
        <v>0.08</v>
      </c>
      <c r="BD73" s="2">
        <v>0.32</v>
      </c>
      <c r="BE73" s="5">
        <v>1</v>
      </c>
      <c r="BF73" s="5">
        <v>264</v>
      </c>
      <c r="BG73" s="5">
        <v>1</v>
      </c>
      <c r="BH73" s="2">
        <v>4346</v>
      </c>
      <c r="BI73" s="2">
        <v>8246</v>
      </c>
      <c r="BJ73" s="2">
        <v>19897</v>
      </c>
      <c r="BK73" s="2">
        <v>4.22</v>
      </c>
      <c r="BL73" s="2">
        <v>3.3</v>
      </c>
      <c r="BM73" s="2">
        <v>3.16</v>
      </c>
      <c r="BN73" s="2">
        <v>-0.91999999999999993</v>
      </c>
      <c r="BO73" s="2">
        <v>-1.0599999999999996</v>
      </c>
      <c r="BP73" s="2">
        <f t="shared" si="32"/>
        <v>-21.800947867298579</v>
      </c>
      <c r="BQ73" s="2">
        <f t="shared" si="33"/>
        <v>-25.118483412322266</v>
      </c>
      <c r="BR73" s="2">
        <v>47.7</v>
      </c>
      <c r="BS73" s="2">
        <v>45.8</v>
      </c>
      <c r="BT73" s="2">
        <v>46.8</v>
      </c>
      <c r="BU73" s="17">
        <v>28.3</v>
      </c>
      <c r="BV73" s="17">
        <v>27</v>
      </c>
      <c r="BW73" s="17">
        <v>27.3</v>
      </c>
      <c r="BX73" s="17">
        <v>19.399999999999999</v>
      </c>
      <c r="BY73" s="17">
        <v>18.8</v>
      </c>
      <c r="BZ73" s="17">
        <v>19.5</v>
      </c>
      <c r="CA73" s="5">
        <f t="shared" si="45"/>
        <v>0.59329140461215935</v>
      </c>
      <c r="CB73" s="5">
        <f t="shared" si="46"/>
        <v>0.58951965065502188</v>
      </c>
      <c r="CC73" s="5">
        <f t="shared" si="47"/>
        <v>0.58333333333333337</v>
      </c>
      <c r="CD73" s="5">
        <v>0.40699999999999997</v>
      </c>
      <c r="CE73" s="5">
        <v>0.40899999999999997</v>
      </c>
      <c r="CF73" s="5">
        <v>0.41599999999999998</v>
      </c>
      <c r="CG73" s="5">
        <v>64.099999999999994</v>
      </c>
      <c r="CH73" s="5">
        <v>61.3</v>
      </c>
      <c r="CI73" s="5">
        <v>62.2</v>
      </c>
      <c r="CJ73" s="2">
        <f t="shared" si="34"/>
        <v>-2.7999999999999972</v>
      </c>
      <c r="CK73" s="2">
        <f t="shared" si="35"/>
        <v>-1.8999999999999915</v>
      </c>
      <c r="CL73" s="2">
        <f t="shared" si="36"/>
        <v>-4.3681747269890758</v>
      </c>
      <c r="CM73" s="2">
        <f t="shared" si="37"/>
        <v>-2.9641185647425767</v>
      </c>
      <c r="CN73" s="2">
        <f t="shared" si="38"/>
        <v>74.414976599063976</v>
      </c>
      <c r="CO73" s="2">
        <f t="shared" si="39"/>
        <v>74.714518760195759</v>
      </c>
      <c r="CP73" s="2">
        <f t="shared" si="40"/>
        <v>75.241157556270082</v>
      </c>
      <c r="CQ73" s="5">
        <v>34.9</v>
      </c>
      <c r="CR73" s="5">
        <v>33.299999999999997</v>
      </c>
      <c r="CS73" s="5">
        <v>33.6</v>
      </c>
      <c r="CT73" s="2">
        <f t="shared" si="41"/>
        <v>-1.6000000000000014</v>
      </c>
      <c r="CU73" s="2">
        <f t="shared" si="42"/>
        <v>-1.2999999999999972</v>
      </c>
      <c r="CV73" s="2">
        <f t="shared" si="43"/>
        <v>-4.5845272206303767</v>
      </c>
      <c r="CW73" s="2">
        <f t="shared" si="44"/>
        <v>-3.7249283667621698</v>
      </c>
      <c r="CX73" s="2">
        <v>4.8</v>
      </c>
      <c r="CY73" s="2">
        <v>4.3366666666666669</v>
      </c>
      <c r="CZ73" s="2">
        <v>3.48</v>
      </c>
      <c r="DA73" s="2">
        <v>-0.46333333333333293</v>
      </c>
      <c r="DB73" s="2">
        <v>-1.3199999999999998</v>
      </c>
      <c r="DC73" s="2">
        <v>-9.6527777777777697</v>
      </c>
      <c r="DD73" s="2">
        <v>-27.499999999999996</v>
      </c>
      <c r="DE73" s="2">
        <v>9.8066666666666666</v>
      </c>
      <c r="DF73" s="2">
        <v>9.4366666666666674</v>
      </c>
      <c r="DG73" s="2">
        <v>8.3266666666666662</v>
      </c>
      <c r="DH73" s="2">
        <v>-0.36999999999999922</v>
      </c>
      <c r="DI73" s="2">
        <v>-1.4800000000000004</v>
      </c>
      <c r="DJ73" s="2">
        <v>-3.7729435757987684</v>
      </c>
      <c r="DK73" s="2">
        <v>-15.091774303195111</v>
      </c>
      <c r="DL73" s="2">
        <v>0</v>
      </c>
      <c r="DM73" s="2">
        <v>1</v>
      </c>
      <c r="DN73" s="2">
        <v>1</v>
      </c>
      <c r="DO73" s="2">
        <v>0</v>
      </c>
      <c r="DP73" s="2">
        <v>0</v>
      </c>
      <c r="DQ73" s="2">
        <v>0</v>
      </c>
      <c r="DR73" s="2">
        <v>1</v>
      </c>
      <c r="DS73" s="2">
        <v>1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3</v>
      </c>
      <c r="EB73" s="2">
        <v>1</v>
      </c>
      <c r="EC73" s="2">
        <v>1</v>
      </c>
      <c r="ED73" s="2">
        <v>1</v>
      </c>
      <c r="EE73" s="2">
        <v>0</v>
      </c>
      <c r="EF73" s="2">
        <v>0</v>
      </c>
      <c r="EG73" s="2">
        <v>0</v>
      </c>
      <c r="EH73" s="2" t="s">
        <v>102</v>
      </c>
      <c r="EI73" s="2">
        <v>32.9</v>
      </c>
      <c r="EJ73" s="2" t="s">
        <v>102</v>
      </c>
      <c r="EK73" s="2" t="s">
        <v>102</v>
      </c>
      <c r="EL73" s="2">
        <v>32.9</v>
      </c>
      <c r="EM73" s="2" t="s">
        <v>102</v>
      </c>
      <c r="EN73" s="2" t="s">
        <v>102</v>
      </c>
      <c r="EO73" s="2">
        <v>32.9</v>
      </c>
      <c r="EP73" s="2" t="s">
        <v>102</v>
      </c>
      <c r="EQ73" s="2" t="s">
        <v>102</v>
      </c>
      <c r="ER73" s="2" t="s">
        <v>102</v>
      </c>
      <c r="ES73" s="2" t="s">
        <v>102</v>
      </c>
      <c r="ET73" s="2" t="s">
        <v>102</v>
      </c>
    </row>
    <row r="74" spans="1:150" ht="10.199999999999999" x14ac:dyDescent="0.2">
      <c r="A74" s="2">
        <v>54</v>
      </c>
      <c r="B74" s="2" t="s">
        <v>192</v>
      </c>
      <c r="C74" s="2" t="s">
        <v>194</v>
      </c>
      <c r="D74" s="2" t="s">
        <v>196</v>
      </c>
      <c r="E74" s="2">
        <v>79</v>
      </c>
      <c r="F74" s="2">
        <v>27.98</v>
      </c>
      <c r="G74" s="2" t="s">
        <v>192</v>
      </c>
      <c r="H74" s="2">
        <v>11</v>
      </c>
      <c r="I74" s="2">
        <v>11</v>
      </c>
      <c r="J74" s="2">
        <v>22</v>
      </c>
      <c r="K74" s="2">
        <v>3</v>
      </c>
      <c r="L74" s="5" t="s">
        <v>197</v>
      </c>
      <c r="M74" s="2">
        <v>31</v>
      </c>
      <c r="N74" s="2">
        <v>1</v>
      </c>
      <c r="O74" s="5">
        <f t="shared" si="31"/>
        <v>1</v>
      </c>
      <c r="P74" s="5">
        <v>32</v>
      </c>
      <c r="Q74" s="5">
        <v>0</v>
      </c>
      <c r="R74" s="5">
        <v>0</v>
      </c>
      <c r="S74" s="5">
        <v>562</v>
      </c>
      <c r="T74" s="5" t="s">
        <v>191</v>
      </c>
      <c r="U74" s="2">
        <v>127</v>
      </c>
      <c r="V74" s="11">
        <v>1</v>
      </c>
      <c r="W74" s="5">
        <v>0</v>
      </c>
      <c r="X74" s="5">
        <v>0</v>
      </c>
      <c r="Y74" s="5">
        <v>0</v>
      </c>
      <c r="Z74" s="5">
        <v>0</v>
      </c>
      <c r="AA74" s="5">
        <v>1</v>
      </c>
      <c r="AB74" s="5">
        <v>3</v>
      </c>
      <c r="AC74" s="5">
        <v>11</v>
      </c>
      <c r="AD74" s="5" t="s">
        <v>192</v>
      </c>
      <c r="AE74" s="5">
        <v>0</v>
      </c>
      <c r="AF74" s="5">
        <v>1</v>
      </c>
      <c r="AG74" s="5">
        <v>9</v>
      </c>
      <c r="AH74" s="5">
        <v>18.899999999999999</v>
      </c>
      <c r="AI74" s="5">
        <v>0.3</v>
      </c>
      <c r="AJ74" s="5">
        <v>0.95</v>
      </c>
      <c r="AK74" s="2">
        <v>119</v>
      </c>
      <c r="AL74" s="2">
        <v>119</v>
      </c>
      <c r="AM74" s="2">
        <v>374.5</v>
      </c>
      <c r="AN74" s="2">
        <v>23</v>
      </c>
      <c r="AO74" s="2">
        <v>202.5</v>
      </c>
      <c r="AP74" s="2">
        <v>185.8</v>
      </c>
      <c r="AQ74" s="2">
        <v>3.46</v>
      </c>
      <c r="AR74" s="2">
        <v>3.46</v>
      </c>
      <c r="AS74" s="2">
        <v>1.86</v>
      </c>
      <c r="AT74" s="2">
        <v>0.21</v>
      </c>
      <c r="AU74" s="2">
        <v>18.3</v>
      </c>
      <c r="AV74" s="2">
        <v>5.16</v>
      </c>
      <c r="AW74" s="2">
        <v>5.16</v>
      </c>
      <c r="AX74" s="2">
        <v>5.16</v>
      </c>
      <c r="AY74" s="2">
        <v>1.99</v>
      </c>
      <c r="AZ74" s="2">
        <v>2.41</v>
      </c>
      <c r="BA74" s="2">
        <v>0.1</v>
      </c>
      <c r="BB74" s="2">
        <v>0.1</v>
      </c>
      <c r="BC74" s="2">
        <v>0</v>
      </c>
      <c r="BD74" s="2">
        <v>0</v>
      </c>
      <c r="BE74" s="5">
        <v>1</v>
      </c>
      <c r="BF74" s="5">
        <v>96</v>
      </c>
      <c r="BG74" s="5">
        <v>5</v>
      </c>
      <c r="BH74" s="2">
        <v>-5310</v>
      </c>
      <c r="BI74" s="2">
        <v>-3150</v>
      </c>
      <c r="BJ74" s="2">
        <v>13950</v>
      </c>
      <c r="BK74" s="2">
        <v>2.66</v>
      </c>
      <c r="BL74" s="2">
        <v>2.5799999999999996</v>
      </c>
      <c r="BM74" s="2">
        <v>2.94</v>
      </c>
      <c r="BN74" s="2">
        <v>-8.0000000000000515E-2</v>
      </c>
      <c r="BO74" s="2">
        <v>0.2799999999999998</v>
      </c>
      <c r="BP74" s="2">
        <f t="shared" si="32"/>
        <v>-3.0075187969925006</v>
      </c>
      <c r="BQ74" s="2">
        <f t="shared" si="33"/>
        <v>10.526315789473676</v>
      </c>
      <c r="BR74" s="2">
        <v>44.4</v>
      </c>
      <c r="BS74" s="2">
        <v>44.3</v>
      </c>
      <c r="BT74" s="2">
        <v>38.4</v>
      </c>
      <c r="BU74" s="17">
        <v>25.4</v>
      </c>
      <c r="BV74" s="17">
        <v>25.2</v>
      </c>
      <c r="BW74" s="17">
        <v>21.7</v>
      </c>
      <c r="BX74" s="17">
        <v>19</v>
      </c>
      <c r="BY74" s="17">
        <v>19.100000000000001</v>
      </c>
      <c r="BZ74" s="17">
        <v>16.7</v>
      </c>
      <c r="CA74" s="5">
        <f t="shared" si="45"/>
        <v>0.57207207207207211</v>
      </c>
      <c r="CB74" s="5">
        <f t="shared" si="46"/>
        <v>0.56884875846501126</v>
      </c>
      <c r="CC74" s="5">
        <f t="shared" si="47"/>
        <v>0.56510416666666663</v>
      </c>
      <c r="CD74" s="5">
        <v>0.42699999999999999</v>
      </c>
      <c r="CE74" s="5">
        <v>0.43099999999999999</v>
      </c>
      <c r="CF74" s="5">
        <v>0.435</v>
      </c>
      <c r="CG74" s="5">
        <v>59.1</v>
      </c>
      <c r="CH74" s="5">
        <v>58.8</v>
      </c>
      <c r="CI74" s="5">
        <v>51.1</v>
      </c>
      <c r="CJ74" s="2">
        <f t="shared" si="34"/>
        <v>-0.30000000000000426</v>
      </c>
      <c r="CK74" s="2">
        <f t="shared" si="35"/>
        <v>-8</v>
      </c>
      <c r="CL74" s="2">
        <f t="shared" si="36"/>
        <v>-0.50761421319797673</v>
      </c>
      <c r="CM74" s="2">
        <f t="shared" si="37"/>
        <v>-13.536379018612521</v>
      </c>
      <c r="CN74" s="2">
        <f t="shared" si="38"/>
        <v>75.126903553299485</v>
      </c>
      <c r="CO74" s="2">
        <f t="shared" si="39"/>
        <v>75.340136054421762</v>
      </c>
      <c r="CP74" s="2">
        <f t="shared" si="40"/>
        <v>75.146771037181992</v>
      </c>
      <c r="CQ74" s="5">
        <v>31.2</v>
      </c>
      <c r="CR74" s="5">
        <v>30.9</v>
      </c>
      <c r="CS74" s="5">
        <v>26.3</v>
      </c>
      <c r="CT74" s="2">
        <f t="shared" si="41"/>
        <v>-0.30000000000000071</v>
      </c>
      <c r="CU74" s="2">
        <f t="shared" si="42"/>
        <v>-4.8999999999999986</v>
      </c>
      <c r="CV74" s="2">
        <f t="shared" si="43"/>
        <v>-0.96153846153846378</v>
      </c>
      <c r="CW74" s="2">
        <f t="shared" si="44"/>
        <v>-15.705128205128203</v>
      </c>
      <c r="CX74" s="2">
        <v>8.1866666666666674</v>
      </c>
      <c r="CY74" s="2">
        <v>7.0966666666666667</v>
      </c>
      <c r="CZ74" s="2">
        <v>5.09</v>
      </c>
      <c r="DA74" s="2">
        <v>-1.0900000000000007</v>
      </c>
      <c r="DB74" s="2">
        <v>-3.0966666666666676</v>
      </c>
      <c r="DC74" s="2">
        <v>-13.31433224755701</v>
      </c>
      <c r="DD74" s="2">
        <v>-37.82573289902281</v>
      </c>
      <c r="DE74" s="2">
        <v>13.799999999999999</v>
      </c>
      <c r="DF74" s="2">
        <v>12.056666666666667</v>
      </c>
      <c r="DG74" s="2">
        <v>9.4166666666666679</v>
      </c>
      <c r="DH74" s="2">
        <v>-1.7433333333333323</v>
      </c>
      <c r="DI74" s="2">
        <v>-4.3833333333333311</v>
      </c>
      <c r="DJ74" s="2">
        <v>-12.632850241545887</v>
      </c>
      <c r="DK74" s="2">
        <v>-31.763285024154573</v>
      </c>
      <c r="DL74" s="2">
        <v>0</v>
      </c>
      <c r="DM74" s="2">
        <v>1</v>
      </c>
      <c r="DN74" s="2">
        <v>0</v>
      </c>
      <c r="DO74" s="2">
        <v>1</v>
      </c>
      <c r="DP74" s="2">
        <v>2</v>
      </c>
      <c r="DQ74" s="2">
        <v>0</v>
      </c>
      <c r="DR74" s="2">
        <v>1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3</v>
      </c>
      <c r="EB74" s="2">
        <v>1</v>
      </c>
      <c r="EC74" s="2">
        <v>0</v>
      </c>
      <c r="ED74" s="2">
        <v>1</v>
      </c>
      <c r="EE74" s="2">
        <v>0</v>
      </c>
      <c r="EF74" s="2">
        <v>1</v>
      </c>
      <c r="EG74" s="2">
        <v>0</v>
      </c>
      <c r="EH74" s="2" t="s">
        <v>102</v>
      </c>
      <c r="EI74" s="2">
        <v>32.9</v>
      </c>
      <c r="EJ74" s="2" t="s">
        <v>102</v>
      </c>
      <c r="EK74" s="2" t="s">
        <v>102</v>
      </c>
      <c r="EL74" s="2">
        <v>32.9</v>
      </c>
      <c r="EM74" s="2" t="s">
        <v>102</v>
      </c>
      <c r="EN74" s="2" t="s">
        <v>102</v>
      </c>
      <c r="EO74" s="2">
        <v>32.9</v>
      </c>
      <c r="EP74" s="2" t="s">
        <v>102</v>
      </c>
      <c r="EQ74" s="2" t="s">
        <v>102</v>
      </c>
      <c r="ER74" s="2" t="s">
        <v>102</v>
      </c>
      <c r="ES74" s="2" t="s">
        <v>102</v>
      </c>
      <c r="ET74" s="2" t="s">
        <v>102</v>
      </c>
    </row>
    <row r="75" spans="1:150" ht="10.199999999999999" x14ac:dyDescent="0.2">
      <c r="A75" s="2">
        <v>56</v>
      </c>
      <c r="B75" s="2" t="s">
        <v>192</v>
      </c>
      <c r="C75" s="2" t="s">
        <v>194</v>
      </c>
      <c r="D75" s="2" t="s">
        <v>196</v>
      </c>
      <c r="E75" s="2">
        <v>76</v>
      </c>
      <c r="F75" s="2">
        <v>25.82</v>
      </c>
      <c r="G75" s="2" t="s">
        <v>192</v>
      </c>
      <c r="H75" s="2">
        <v>11</v>
      </c>
      <c r="I75" s="2">
        <v>11</v>
      </c>
      <c r="J75" s="2">
        <v>19</v>
      </c>
      <c r="K75" s="2">
        <v>3</v>
      </c>
      <c r="L75" s="5" t="s">
        <v>198</v>
      </c>
      <c r="M75" s="2">
        <v>23</v>
      </c>
      <c r="N75" s="2">
        <v>12</v>
      </c>
      <c r="O75" s="5">
        <f t="shared" si="31"/>
        <v>12</v>
      </c>
      <c r="P75" s="5">
        <v>35</v>
      </c>
      <c r="Q75" s="5">
        <v>0</v>
      </c>
      <c r="R75" s="5">
        <v>0</v>
      </c>
      <c r="S75" s="5">
        <v>541</v>
      </c>
      <c r="T75" s="5" t="s">
        <v>191</v>
      </c>
      <c r="U75" s="2">
        <v>143</v>
      </c>
      <c r="V75" s="11">
        <v>1</v>
      </c>
      <c r="W75" s="5">
        <v>0</v>
      </c>
      <c r="X75" s="5">
        <v>0</v>
      </c>
      <c r="Y75" s="5">
        <v>0</v>
      </c>
      <c r="Z75" s="5">
        <v>0</v>
      </c>
      <c r="AA75" s="5">
        <v>1</v>
      </c>
      <c r="AB75" s="5">
        <v>6</v>
      </c>
      <c r="AC75" s="5">
        <v>21</v>
      </c>
      <c r="AD75" s="5" t="s">
        <v>191</v>
      </c>
      <c r="AE75" s="5">
        <v>1</v>
      </c>
      <c r="AF75" s="5">
        <v>1</v>
      </c>
      <c r="AG75" s="5">
        <v>3</v>
      </c>
      <c r="AH75" s="5">
        <v>14.6</v>
      </c>
      <c r="AI75" s="5">
        <v>0.34</v>
      </c>
      <c r="AJ75" s="5">
        <v>0.71</v>
      </c>
      <c r="AK75" s="2">
        <v>136.19999999999999</v>
      </c>
      <c r="AL75" s="2">
        <v>132.6</v>
      </c>
      <c r="AM75" s="2">
        <v>350.7</v>
      </c>
      <c r="AN75" s="2">
        <v>350.7</v>
      </c>
      <c r="AO75" s="2">
        <v>184.7</v>
      </c>
      <c r="AP75" s="2">
        <v>120.3</v>
      </c>
      <c r="AQ75" s="2">
        <v>62.54</v>
      </c>
      <c r="AR75" s="2">
        <v>62.5</v>
      </c>
      <c r="AS75" s="2">
        <v>17.8</v>
      </c>
      <c r="AT75" s="2">
        <v>4.5999999999999996</v>
      </c>
      <c r="AU75" s="2">
        <v>15</v>
      </c>
      <c r="AV75" s="2">
        <v>5.18</v>
      </c>
      <c r="AW75" s="2">
        <v>5.18</v>
      </c>
      <c r="AX75" s="2">
        <v>5.12</v>
      </c>
      <c r="AY75" s="2">
        <v>2.21</v>
      </c>
      <c r="AZ75" s="2">
        <v>1.69</v>
      </c>
      <c r="BA75" s="2">
        <v>0.8</v>
      </c>
      <c r="BB75" s="2">
        <v>0.2</v>
      </c>
      <c r="BC75" s="2">
        <v>0.06</v>
      </c>
      <c r="BD75" s="2">
        <v>0</v>
      </c>
      <c r="BE75" s="5">
        <v>1</v>
      </c>
      <c r="BF75" s="5">
        <v>192</v>
      </c>
      <c r="BG75" s="5">
        <v>4</v>
      </c>
      <c r="BH75" s="2">
        <v>11319</v>
      </c>
      <c r="BI75" s="2">
        <v>9658</v>
      </c>
      <c r="BJ75" s="2">
        <v>4878</v>
      </c>
      <c r="BK75" s="2">
        <v>3</v>
      </c>
      <c r="BL75" s="2">
        <v>2.86</v>
      </c>
      <c r="BM75" s="2">
        <v>2.5</v>
      </c>
      <c r="BN75" s="2">
        <v>-0.14000000000000012</v>
      </c>
      <c r="BO75" s="2">
        <v>-0.5</v>
      </c>
      <c r="BP75" s="2">
        <f t="shared" si="32"/>
        <v>-4.6666666666666705</v>
      </c>
      <c r="BQ75" s="2">
        <f t="shared" si="33"/>
        <v>-16.666666666666668</v>
      </c>
      <c r="BR75" s="2">
        <v>45</v>
      </c>
      <c r="BS75" s="2">
        <v>56.1</v>
      </c>
      <c r="BT75" s="2">
        <v>56.3</v>
      </c>
      <c r="BU75" s="17">
        <v>26.2</v>
      </c>
      <c r="BV75" s="17">
        <v>31.9</v>
      </c>
      <c r="BW75" s="17">
        <v>31.7</v>
      </c>
      <c r="BX75" s="17">
        <v>18.8</v>
      </c>
      <c r="BY75" s="17">
        <v>24.2</v>
      </c>
      <c r="BZ75" s="17">
        <v>24.6</v>
      </c>
      <c r="CA75" s="5">
        <f t="shared" si="45"/>
        <v>0.5822222222222222</v>
      </c>
      <c r="CB75" s="5">
        <f t="shared" si="46"/>
        <v>0.56862745098039214</v>
      </c>
      <c r="CC75" s="5">
        <f t="shared" si="47"/>
        <v>0.56305506216696266</v>
      </c>
      <c r="CD75" s="5">
        <v>0.41799999999999998</v>
      </c>
      <c r="CE75" s="5">
        <v>0.43099999999999999</v>
      </c>
      <c r="CF75" s="5">
        <v>0.437</v>
      </c>
      <c r="CG75" s="5">
        <v>60.6</v>
      </c>
      <c r="CH75" s="5">
        <v>73.900000000000006</v>
      </c>
      <c r="CI75" s="5">
        <v>73.7</v>
      </c>
      <c r="CJ75" s="2">
        <f t="shared" si="34"/>
        <v>13.300000000000004</v>
      </c>
      <c r="CK75" s="2">
        <f t="shared" si="35"/>
        <v>13.100000000000001</v>
      </c>
      <c r="CL75" s="2">
        <f t="shared" si="36"/>
        <v>21.947194719471955</v>
      </c>
      <c r="CM75" s="2">
        <f t="shared" si="37"/>
        <v>21.617161716171619</v>
      </c>
      <c r="CN75" s="2">
        <f t="shared" si="38"/>
        <v>74.257425742574256</v>
      </c>
      <c r="CO75" s="2">
        <f t="shared" si="39"/>
        <v>75.913396481732065</v>
      </c>
      <c r="CP75" s="2">
        <f t="shared" si="40"/>
        <v>76.390773405698781</v>
      </c>
      <c r="CQ75" s="5">
        <v>32.200000000000003</v>
      </c>
      <c r="CR75" s="5">
        <v>39.6</v>
      </c>
      <c r="CS75" s="5">
        <v>39.299999999999997</v>
      </c>
      <c r="CT75" s="2">
        <f t="shared" si="41"/>
        <v>7.3999999999999986</v>
      </c>
      <c r="CU75" s="2">
        <f t="shared" si="42"/>
        <v>7.0999999999999943</v>
      </c>
      <c r="CV75" s="2">
        <f t="shared" si="43"/>
        <v>22.981366459627324</v>
      </c>
      <c r="CW75" s="2">
        <f t="shared" si="44"/>
        <v>22.04968944099377</v>
      </c>
      <c r="CX75" s="2">
        <v>6.9433333333333334</v>
      </c>
      <c r="CY75" s="2">
        <v>7.1333333333333337</v>
      </c>
      <c r="CZ75" s="2">
        <v>5.93</v>
      </c>
      <c r="DA75" s="2">
        <v>0.19000000000000039</v>
      </c>
      <c r="DB75" s="2">
        <v>-1.0133333333333336</v>
      </c>
      <c r="DC75" s="2">
        <v>2.736437830052814</v>
      </c>
      <c r="DD75" s="2">
        <v>-14.594335093614983</v>
      </c>
      <c r="DE75" s="2">
        <v>12.8</v>
      </c>
      <c r="DF75" s="2">
        <v>13.193333333333335</v>
      </c>
      <c r="DG75" s="2">
        <v>11.406666666666666</v>
      </c>
      <c r="DH75" s="2">
        <v>0.39333333333333442</v>
      </c>
      <c r="DI75" s="2">
        <v>-1.3933333333333344</v>
      </c>
      <c r="DJ75" s="2">
        <v>3.072916666666675</v>
      </c>
      <c r="DK75" s="2">
        <v>-10.885416666666673</v>
      </c>
      <c r="DL75" s="2">
        <v>0</v>
      </c>
      <c r="DM75" s="2">
        <v>1</v>
      </c>
      <c r="DN75" s="2">
        <v>0</v>
      </c>
      <c r="DO75" s="2">
        <v>0</v>
      </c>
      <c r="DP75" s="2">
        <v>0</v>
      </c>
      <c r="DQ75" s="2">
        <v>0</v>
      </c>
      <c r="DR75" s="2">
        <v>1</v>
      </c>
      <c r="DS75" s="2">
        <v>0</v>
      </c>
      <c r="DT75" s="2">
        <v>0</v>
      </c>
      <c r="DU75" s="2">
        <v>1</v>
      </c>
      <c r="DV75" s="2">
        <v>0</v>
      </c>
      <c r="DW75" s="2">
        <v>0</v>
      </c>
      <c r="DX75" s="2">
        <v>0</v>
      </c>
      <c r="DY75" s="2">
        <v>1</v>
      </c>
      <c r="DZ75" s="2">
        <v>0</v>
      </c>
      <c r="EA75" s="2">
        <v>2</v>
      </c>
      <c r="EB75" s="2">
        <v>1</v>
      </c>
      <c r="EC75" s="2">
        <v>0</v>
      </c>
      <c r="ED75" s="2">
        <v>1</v>
      </c>
      <c r="EE75" s="2">
        <v>0</v>
      </c>
      <c r="EF75" s="2">
        <v>0</v>
      </c>
      <c r="EG75" s="2">
        <v>0</v>
      </c>
      <c r="EH75" s="2" t="s">
        <v>102</v>
      </c>
      <c r="EI75" s="2">
        <v>32.9</v>
      </c>
      <c r="EJ75" s="2" t="s">
        <v>102</v>
      </c>
      <c r="EK75" s="2" t="s">
        <v>102</v>
      </c>
      <c r="EL75" s="2">
        <v>32.9</v>
      </c>
      <c r="EM75" s="2" t="s">
        <v>102</v>
      </c>
      <c r="EN75" s="2" t="s">
        <v>102</v>
      </c>
      <c r="EO75" s="2">
        <v>32.9</v>
      </c>
      <c r="EP75" s="2" t="s">
        <v>102</v>
      </c>
      <c r="EQ75" s="2" t="s">
        <v>102</v>
      </c>
      <c r="ER75" s="2" t="s">
        <v>102</v>
      </c>
      <c r="ES75" s="2" t="s">
        <v>102</v>
      </c>
      <c r="ET75" s="2" t="s">
        <v>102</v>
      </c>
    </row>
    <row r="76" spans="1:150" ht="10.199999999999999" x14ac:dyDescent="0.2">
      <c r="A76" s="4">
        <v>57</v>
      </c>
      <c r="B76" s="2" t="s">
        <v>192</v>
      </c>
      <c r="C76" s="2" t="s">
        <v>194</v>
      </c>
      <c r="D76" s="2" t="s">
        <v>196</v>
      </c>
      <c r="E76" s="2">
        <v>49</v>
      </c>
      <c r="F76" s="2">
        <v>22.4</v>
      </c>
      <c r="G76" s="2" t="s">
        <v>192</v>
      </c>
      <c r="H76" s="2">
        <v>2</v>
      </c>
      <c r="I76" s="2">
        <v>8</v>
      </c>
      <c r="J76" s="2">
        <v>8</v>
      </c>
      <c r="K76" s="2">
        <v>0</v>
      </c>
      <c r="L76" s="5" t="s">
        <v>197</v>
      </c>
      <c r="M76" s="2">
        <v>16</v>
      </c>
      <c r="N76" s="2">
        <v>0</v>
      </c>
      <c r="O76" s="5">
        <f t="shared" si="31"/>
        <v>8</v>
      </c>
      <c r="P76" s="5">
        <v>24</v>
      </c>
      <c r="Q76" s="5">
        <v>1</v>
      </c>
      <c r="R76" s="5">
        <v>1</v>
      </c>
      <c r="S76" s="5">
        <v>145</v>
      </c>
      <c r="T76" s="5" t="s">
        <v>191</v>
      </c>
      <c r="U76" s="2">
        <v>94</v>
      </c>
      <c r="V76" s="11">
        <v>1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5</v>
      </c>
      <c r="AC76" s="5">
        <v>7</v>
      </c>
      <c r="AD76" s="5" t="s">
        <v>192</v>
      </c>
      <c r="AE76" s="5">
        <v>2</v>
      </c>
      <c r="AF76" s="5">
        <v>2</v>
      </c>
      <c r="AG76" s="5">
        <v>14</v>
      </c>
      <c r="AH76" s="5">
        <v>22.1</v>
      </c>
      <c r="AI76" s="5">
        <v>0.7</v>
      </c>
      <c r="AJ76" s="5">
        <v>1.22</v>
      </c>
      <c r="AK76" s="2">
        <v>132</v>
      </c>
      <c r="AL76" s="2">
        <v>132</v>
      </c>
      <c r="AM76" s="2">
        <v>205.9</v>
      </c>
      <c r="AN76" s="2">
        <v>1.38</v>
      </c>
      <c r="AO76" s="2">
        <v>198.2</v>
      </c>
      <c r="AP76" s="2">
        <v>352.2</v>
      </c>
      <c r="AQ76" s="2">
        <v>0.15</v>
      </c>
      <c r="AR76" s="2" t="s">
        <v>102</v>
      </c>
      <c r="AS76" s="2">
        <v>0.15</v>
      </c>
      <c r="AT76" s="2" t="s">
        <v>102</v>
      </c>
      <c r="AU76" s="2">
        <v>28.8</v>
      </c>
      <c r="AV76" s="2">
        <v>1.81</v>
      </c>
      <c r="AW76" s="2">
        <v>4.3600000000000003</v>
      </c>
      <c r="AX76" s="2">
        <v>0.85</v>
      </c>
      <c r="AY76" s="2">
        <v>0.87</v>
      </c>
      <c r="AZ76" s="2">
        <v>1.24</v>
      </c>
      <c r="BA76" s="2">
        <v>0.1</v>
      </c>
      <c r="BB76" s="2">
        <v>0</v>
      </c>
      <c r="BC76" s="2">
        <v>0</v>
      </c>
      <c r="BD76" s="2">
        <v>0.1</v>
      </c>
      <c r="BE76" s="5">
        <v>0</v>
      </c>
      <c r="BF76" s="5">
        <v>0</v>
      </c>
      <c r="BG76" s="5">
        <v>0</v>
      </c>
      <c r="BH76" s="2">
        <v>5050</v>
      </c>
      <c r="BI76" s="2">
        <v>5140</v>
      </c>
      <c r="BJ76" s="2">
        <v>5530</v>
      </c>
      <c r="BK76" s="2">
        <v>5.3400000000000007</v>
      </c>
      <c r="BL76" s="2">
        <v>4.68</v>
      </c>
      <c r="BM76" s="2">
        <v>5.3</v>
      </c>
      <c r="BN76" s="2">
        <v>-0.66000000000000103</v>
      </c>
      <c r="BO76" s="2">
        <v>-0.04</v>
      </c>
      <c r="BP76" s="2">
        <f t="shared" si="32"/>
        <v>-12.35955056179777</v>
      </c>
      <c r="BQ76" s="2">
        <f t="shared" si="33"/>
        <v>-0.74906367041198496</v>
      </c>
      <c r="BR76" s="2">
        <v>47.6</v>
      </c>
      <c r="BS76" s="2">
        <v>48.8</v>
      </c>
      <c r="BT76" s="2">
        <v>51</v>
      </c>
      <c r="BU76" s="17">
        <v>29</v>
      </c>
      <c r="BV76" s="17">
        <v>29.1</v>
      </c>
      <c r="BW76" s="17">
        <v>36.9</v>
      </c>
      <c r="BX76" s="17">
        <v>18.600000000000001</v>
      </c>
      <c r="BY76" s="17">
        <v>19.7</v>
      </c>
      <c r="BZ76" s="17">
        <v>14.1</v>
      </c>
      <c r="CA76" s="5">
        <f t="shared" si="45"/>
        <v>0.60924369747899154</v>
      </c>
      <c r="CB76" s="5">
        <f t="shared" si="46"/>
        <v>0.59631147540983609</v>
      </c>
      <c r="CC76" s="5">
        <f t="shared" si="47"/>
        <v>0.72352941176470587</v>
      </c>
      <c r="CD76" s="5">
        <v>0.39100000000000001</v>
      </c>
      <c r="CE76" s="5">
        <v>0.40200000000000002</v>
      </c>
      <c r="CF76" s="5">
        <v>0.27700000000000002</v>
      </c>
      <c r="CG76" s="5">
        <v>64.599999999999994</v>
      </c>
      <c r="CH76" s="5">
        <v>65.599999999999994</v>
      </c>
      <c r="CI76" s="5">
        <v>60.3</v>
      </c>
      <c r="CJ76" s="2">
        <f t="shared" si="34"/>
        <v>1</v>
      </c>
      <c r="CK76" s="2">
        <f t="shared" si="35"/>
        <v>-4.2999999999999972</v>
      </c>
      <c r="CL76" s="2">
        <f t="shared" si="36"/>
        <v>1.5479876160990713</v>
      </c>
      <c r="CM76" s="2">
        <f t="shared" si="37"/>
        <v>-6.6563467492260022</v>
      </c>
      <c r="CN76" s="2">
        <f t="shared" si="38"/>
        <v>73.684210526315795</v>
      </c>
      <c r="CO76" s="2">
        <f t="shared" si="39"/>
        <v>74.390243902439025</v>
      </c>
      <c r="CP76" s="2">
        <f t="shared" si="40"/>
        <v>84.577114427860707</v>
      </c>
      <c r="CQ76" s="5">
        <v>35.799999999999997</v>
      </c>
      <c r="CR76" s="5">
        <v>36</v>
      </c>
      <c r="CS76" s="5">
        <v>38</v>
      </c>
      <c r="CT76" s="2">
        <f t="shared" si="41"/>
        <v>0.20000000000000284</v>
      </c>
      <c r="CU76" s="2">
        <f t="shared" si="42"/>
        <v>2.2000000000000028</v>
      </c>
      <c r="CV76" s="2">
        <f t="shared" si="43"/>
        <v>0.55865921787710293</v>
      </c>
      <c r="CW76" s="2">
        <f t="shared" si="44"/>
        <v>6.1452513966480531</v>
      </c>
      <c r="CX76" s="2">
        <v>6.5</v>
      </c>
      <c r="CY76" s="2">
        <v>5.4466666666666672</v>
      </c>
      <c r="CZ76" s="2">
        <v>5.0933333333333328</v>
      </c>
      <c r="DA76" s="2">
        <v>-1.0533333333333328</v>
      </c>
      <c r="DB76" s="2">
        <v>-1.4066666666666672</v>
      </c>
      <c r="DC76" s="2">
        <v>-16.205128205128197</v>
      </c>
      <c r="DD76" s="2">
        <v>-21.641025641025649</v>
      </c>
      <c r="DE76" s="2">
        <v>12.503333333333334</v>
      </c>
      <c r="DF76" s="2">
        <v>11.46</v>
      </c>
      <c r="DG76" s="2">
        <v>10.953333333333333</v>
      </c>
      <c r="DH76" s="2">
        <v>-1.043333333333333</v>
      </c>
      <c r="DI76" s="2">
        <v>-1.5500000000000007</v>
      </c>
      <c r="DJ76" s="2">
        <v>-8.3444414822713906</v>
      </c>
      <c r="DK76" s="2">
        <v>-12.396694214876037</v>
      </c>
      <c r="DL76" s="2">
        <v>0</v>
      </c>
      <c r="DM76" s="2">
        <v>1</v>
      </c>
      <c r="DN76" s="2">
        <v>0</v>
      </c>
      <c r="DO76" s="2">
        <v>0</v>
      </c>
      <c r="DP76" s="2">
        <v>0</v>
      </c>
      <c r="DQ76" s="2">
        <v>0</v>
      </c>
      <c r="DR76" s="2">
        <v>1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44.1</v>
      </c>
      <c r="EI76" s="2">
        <v>45.6</v>
      </c>
      <c r="EJ76" s="2">
        <v>96.710526315789465</v>
      </c>
      <c r="EK76" s="2">
        <v>44.07</v>
      </c>
      <c r="EL76" s="2">
        <v>45.6</v>
      </c>
      <c r="EM76" s="2">
        <v>96.64473684210526</v>
      </c>
      <c r="EN76" s="2">
        <v>36.4</v>
      </c>
      <c r="EO76" s="2">
        <v>45.6</v>
      </c>
      <c r="EP76" s="2">
        <v>79.824561403508767</v>
      </c>
      <c r="EQ76" s="2">
        <v>42.47</v>
      </c>
      <c r="ER76" s="2">
        <v>41.9</v>
      </c>
      <c r="ES76" s="2">
        <v>59.73</v>
      </c>
      <c r="ET76" s="2">
        <v>50.13</v>
      </c>
    </row>
    <row r="77" spans="1:150" ht="10.199999999999999" x14ac:dyDescent="0.2">
      <c r="A77" s="2">
        <v>58</v>
      </c>
      <c r="B77" s="2" t="s">
        <v>192</v>
      </c>
      <c r="C77" s="2" t="s">
        <v>193</v>
      </c>
      <c r="D77" s="2" t="s">
        <v>196</v>
      </c>
      <c r="E77" s="2">
        <v>65</v>
      </c>
      <c r="F77" s="2">
        <v>33.06</v>
      </c>
      <c r="G77" s="2" t="s">
        <v>191</v>
      </c>
      <c r="H77" s="2">
        <v>2</v>
      </c>
      <c r="I77" s="2">
        <v>2</v>
      </c>
      <c r="J77" s="2">
        <v>9</v>
      </c>
      <c r="K77" s="2">
        <v>0</v>
      </c>
      <c r="L77" s="5" t="s">
        <v>198</v>
      </c>
      <c r="M77" s="2">
        <v>32</v>
      </c>
      <c r="N77" s="2">
        <v>0</v>
      </c>
      <c r="O77" s="5">
        <f t="shared" si="31"/>
        <v>71</v>
      </c>
      <c r="P77" s="5">
        <v>103</v>
      </c>
      <c r="Q77" s="5">
        <v>1</v>
      </c>
      <c r="R77" s="5">
        <v>1</v>
      </c>
      <c r="S77" s="5">
        <v>153</v>
      </c>
      <c r="T77" s="5" t="s">
        <v>191</v>
      </c>
      <c r="U77" s="2">
        <v>0</v>
      </c>
      <c r="V77" s="11">
        <v>0</v>
      </c>
      <c r="W77" s="5">
        <v>0</v>
      </c>
      <c r="X77" s="5">
        <v>0</v>
      </c>
      <c r="Y77" s="5">
        <v>0</v>
      </c>
      <c r="Z77" s="5">
        <v>0</v>
      </c>
      <c r="AA77" s="5">
        <v>1</v>
      </c>
      <c r="AB77" s="5">
        <v>0</v>
      </c>
      <c r="AC77" s="5">
        <v>10</v>
      </c>
      <c r="AD77" s="5" t="s">
        <v>192</v>
      </c>
      <c r="AE77" s="5">
        <v>0</v>
      </c>
      <c r="AF77" s="5">
        <v>1</v>
      </c>
      <c r="AG77" s="5">
        <v>6.4</v>
      </c>
      <c r="AH77" s="5">
        <v>15.9</v>
      </c>
      <c r="AI77" s="5">
        <v>0.5</v>
      </c>
      <c r="AJ77" s="5">
        <v>0.99</v>
      </c>
      <c r="AK77" s="2">
        <v>135.80000000000001</v>
      </c>
      <c r="AL77" s="2">
        <v>119.6</v>
      </c>
      <c r="AM77" s="2">
        <v>382</v>
      </c>
      <c r="AN77" s="2">
        <v>0.92</v>
      </c>
      <c r="AO77" s="2">
        <v>311.5</v>
      </c>
      <c r="AP77" s="2">
        <v>281</v>
      </c>
      <c r="AQ77" s="2">
        <v>1.42</v>
      </c>
      <c r="AR77" s="2">
        <v>0.01</v>
      </c>
      <c r="AS77" s="2">
        <v>0.3</v>
      </c>
      <c r="AT77" s="2">
        <v>0.35</v>
      </c>
      <c r="AU77" s="2">
        <v>22.6</v>
      </c>
      <c r="AV77" s="2">
        <v>2.33</v>
      </c>
      <c r="AW77" s="2">
        <v>7.58</v>
      </c>
      <c r="AX77" s="2">
        <v>2.33</v>
      </c>
      <c r="AY77" s="2">
        <v>1.29</v>
      </c>
      <c r="AZ77" s="2">
        <v>1.63</v>
      </c>
      <c r="BA77" s="2">
        <v>0</v>
      </c>
      <c r="BB77" s="2">
        <v>0</v>
      </c>
      <c r="BC77" s="2">
        <v>0</v>
      </c>
      <c r="BD77" s="2">
        <v>0</v>
      </c>
      <c r="BE77" s="5">
        <v>1</v>
      </c>
      <c r="BF77" s="5">
        <v>72</v>
      </c>
      <c r="BG77" s="5">
        <v>0</v>
      </c>
      <c r="BH77" s="2">
        <v>3340</v>
      </c>
      <c r="BI77" s="2">
        <v>4620</v>
      </c>
      <c r="BJ77" s="2">
        <v>-517</v>
      </c>
      <c r="BK77" s="2">
        <v>4.8600000000000003</v>
      </c>
      <c r="BL77" s="2">
        <v>4.18</v>
      </c>
      <c r="BM77" s="2">
        <v>4.76</v>
      </c>
      <c r="BN77" s="2">
        <v>-0.6800000000000006</v>
      </c>
      <c r="BO77" s="2">
        <v>-0.10000000000000053</v>
      </c>
      <c r="BP77" s="2">
        <f t="shared" si="32"/>
        <v>-13.991769547325113</v>
      </c>
      <c r="BQ77" s="2">
        <f t="shared" si="33"/>
        <v>-2.0576131687242905</v>
      </c>
      <c r="BR77" s="2">
        <v>42.1</v>
      </c>
      <c r="BS77" s="2">
        <v>41.4</v>
      </c>
      <c r="BT77" s="2">
        <v>42.7</v>
      </c>
      <c r="BU77" s="17">
        <v>25.5</v>
      </c>
      <c r="BV77" s="17">
        <v>24.6</v>
      </c>
      <c r="BW77" s="17">
        <v>25.8</v>
      </c>
      <c r="BX77" s="17">
        <v>16.600000000000001</v>
      </c>
      <c r="BY77" s="17">
        <v>16.8</v>
      </c>
      <c r="BZ77" s="17">
        <v>16.899999999999999</v>
      </c>
      <c r="CA77" s="5">
        <f t="shared" si="45"/>
        <v>0.60570071258907365</v>
      </c>
      <c r="CB77" s="5">
        <f t="shared" si="46"/>
        <v>0.59420289855072472</v>
      </c>
      <c r="CC77" s="5">
        <f t="shared" si="47"/>
        <v>0.60421545667447307</v>
      </c>
      <c r="CD77" s="5">
        <v>0.39400000000000002</v>
      </c>
      <c r="CE77" s="5">
        <v>0.40600000000000003</v>
      </c>
      <c r="CF77" s="5">
        <v>0.39700000000000002</v>
      </c>
      <c r="CG77" s="5">
        <v>57.3</v>
      </c>
      <c r="CH77" s="5">
        <v>55.9</v>
      </c>
      <c r="CI77" s="5">
        <v>58</v>
      </c>
      <c r="CJ77" s="2">
        <f t="shared" si="34"/>
        <v>-1.3999999999999986</v>
      </c>
      <c r="CK77" s="2">
        <f t="shared" si="35"/>
        <v>0.70000000000000284</v>
      </c>
      <c r="CL77" s="2">
        <f t="shared" si="36"/>
        <v>-2.4432809773123885</v>
      </c>
      <c r="CM77" s="2">
        <f t="shared" si="37"/>
        <v>1.2216404886562005</v>
      </c>
      <c r="CN77" s="2">
        <f t="shared" si="38"/>
        <v>73.47294938917976</v>
      </c>
      <c r="CO77" s="2">
        <f t="shared" si="39"/>
        <v>74.0608228980322</v>
      </c>
      <c r="CP77" s="2">
        <f t="shared" si="40"/>
        <v>73.620689655172427</v>
      </c>
      <c r="CQ77" s="5">
        <v>31.2</v>
      </c>
      <c r="CR77" s="5">
        <v>30</v>
      </c>
      <c r="CS77" s="5">
        <v>31.6</v>
      </c>
      <c r="CT77" s="2">
        <f t="shared" si="41"/>
        <v>-1.1999999999999993</v>
      </c>
      <c r="CU77" s="2">
        <f t="shared" si="42"/>
        <v>0.40000000000000213</v>
      </c>
      <c r="CV77" s="2">
        <f t="shared" si="43"/>
        <v>-3.846153846153844</v>
      </c>
      <c r="CW77" s="2">
        <f t="shared" si="44"/>
        <v>1.2820512820512888</v>
      </c>
      <c r="CX77" s="2">
        <v>5.93</v>
      </c>
      <c r="CY77" s="2">
        <v>5.8999999999999995</v>
      </c>
      <c r="CZ77" s="2">
        <v>5.4366666666666665</v>
      </c>
      <c r="DA77" s="2">
        <v>-3.0000000000000249E-2</v>
      </c>
      <c r="DB77" s="2">
        <v>-0.49333333333333318</v>
      </c>
      <c r="DC77" s="2">
        <v>-0.50590219224283728</v>
      </c>
      <c r="DD77" s="2">
        <v>-8.3192804946599193</v>
      </c>
      <c r="DE77" s="2">
        <v>12.886666666666667</v>
      </c>
      <c r="DF77" s="2">
        <v>12.493333333333332</v>
      </c>
      <c r="DG77" s="2">
        <v>12.54</v>
      </c>
      <c r="DH77" s="2">
        <v>-0.39333333333333442</v>
      </c>
      <c r="DI77" s="2">
        <v>-0.34666666666666757</v>
      </c>
      <c r="DJ77" s="2">
        <v>-3.052250387997939</v>
      </c>
      <c r="DK77" s="2">
        <v>-2.6901189860320813</v>
      </c>
      <c r="DL77" s="2">
        <v>0</v>
      </c>
      <c r="DM77" s="2">
        <v>1</v>
      </c>
      <c r="DN77" s="2">
        <v>0</v>
      </c>
      <c r="DO77" s="2">
        <v>0</v>
      </c>
      <c r="DP77" s="2">
        <v>0</v>
      </c>
      <c r="DQ77" s="2">
        <v>0</v>
      </c>
      <c r="DR77" s="2">
        <v>1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1</v>
      </c>
      <c r="DZ77" s="2">
        <v>1</v>
      </c>
      <c r="EA77" s="2">
        <v>3</v>
      </c>
      <c r="EB77" s="2">
        <v>1</v>
      </c>
      <c r="EC77" s="2">
        <v>1</v>
      </c>
      <c r="ED77" s="2">
        <v>1</v>
      </c>
      <c r="EE77" s="2">
        <v>0</v>
      </c>
      <c r="EF77" s="2">
        <v>0</v>
      </c>
      <c r="EG77" s="2">
        <v>0</v>
      </c>
      <c r="EH77" s="2">
        <v>31.2</v>
      </c>
      <c r="EI77" s="2">
        <v>21.8</v>
      </c>
      <c r="EJ77" s="2">
        <v>143.11926605504587</v>
      </c>
      <c r="EK77" s="2">
        <v>31.17</v>
      </c>
      <c r="EL77" s="2">
        <v>21.8</v>
      </c>
      <c r="EM77" s="2">
        <v>142.98165137614677</v>
      </c>
      <c r="EN77" s="2">
        <v>26</v>
      </c>
      <c r="EO77" s="2">
        <v>21.8</v>
      </c>
      <c r="EP77" s="2">
        <v>119.26605504587155</v>
      </c>
      <c r="EQ77" s="2">
        <v>56.44</v>
      </c>
      <c r="ER77" s="2">
        <v>51.6</v>
      </c>
      <c r="ES77" s="2">
        <v>47.63</v>
      </c>
      <c r="ET77" s="2">
        <v>65.19</v>
      </c>
    </row>
    <row r="78" spans="1:150" ht="10.199999999999999" x14ac:dyDescent="0.2">
      <c r="A78" s="2">
        <v>59</v>
      </c>
      <c r="B78" s="2" t="s">
        <v>192</v>
      </c>
      <c r="C78" s="2" t="s">
        <v>193</v>
      </c>
      <c r="D78" s="2" t="s">
        <v>196</v>
      </c>
      <c r="E78" s="2">
        <v>51</v>
      </c>
      <c r="F78" s="2">
        <v>25.26</v>
      </c>
      <c r="G78" s="2" t="s">
        <v>192</v>
      </c>
      <c r="H78" s="2">
        <v>10</v>
      </c>
      <c r="I78" s="2">
        <v>6</v>
      </c>
      <c r="J78" s="2">
        <v>18</v>
      </c>
      <c r="K78" s="2">
        <v>3</v>
      </c>
      <c r="L78" s="5" t="s">
        <v>197</v>
      </c>
      <c r="M78" s="2">
        <v>8</v>
      </c>
      <c r="N78" s="2">
        <v>0</v>
      </c>
      <c r="O78" s="5">
        <f t="shared" ref="O78:O109" si="48">P78-M78</f>
        <v>126</v>
      </c>
      <c r="P78" s="5">
        <v>134</v>
      </c>
      <c r="Q78" s="5">
        <v>1</v>
      </c>
      <c r="R78" s="5">
        <v>1</v>
      </c>
      <c r="S78" s="5"/>
      <c r="T78" s="5" t="s">
        <v>192</v>
      </c>
      <c r="U78" s="2">
        <v>0</v>
      </c>
      <c r="V78" s="11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 t="s">
        <v>192</v>
      </c>
      <c r="AE78" s="5">
        <v>0</v>
      </c>
      <c r="AF78" s="5">
        <v>0</v>
      </c>
      <c r="AG78" s="5">
        <v>10</v>
      </c>
      <c r="AH78" s="5">
        <v>10.9</v>
      </c>
      <c r="AI78" s="5">
        <v>0.38</v>
      </c>
      <c r="AJ78" s="5">
        <v>0.41</v>
      </c>
      <c r="AK78" s="2">
        <v>59.2</v>
      </c>
      <c r="AL78" s="2">
        <v>59.2</v>
      </c>
      <c r="AM78" s="2">
        <v>516.9</v>
      </c>
      <c r="AN78" s="2">
        <v>446.6</v>
      </c>
      <c r="AO78" s="2">
        <v>448.5</v>
      </c>
      <c r="AP78" s="2">
        <v>136.6</v>
      </c>
      <c r="AQ78" s="2">
        <v>28.87</v>
      </c>
      <c r="AR78" s="2">
        <v>28.9</v>
      </c>
      <c r="AS78" s="2">
        <v>24.9</v>
      </c>
      <c r="AT78" s="2">
        <v>1.68</v>
      </c>
      <c r="AU78" s="2">
        <v>19.8</v>
      </c>
      <c r="AV78" s="2">
        <v>4.2699999999999996</v>
      </c>
      <c r="AW78" s="2">
        <v>4.2699999999999996</v>
      </c>
      <c r="AX78" s="2">
        <v>2.79</v>
      </c>
      <c r="AY78" s="2">
        <v>1.44</v>
      </c>
      <c r="AZ78" s="2">
        <v>0.94</v>
      </c>
      <c r="BA78" s="2">
        <v>0.15</v>
      </c>
      <c r="BB78" s="2">
        <v>0.15</v>
      </c>
      <c r="BC78" s="2">
        <v>0</v>
      </c>
      <c r="BD78" s="2">
        <v>0</v>
      </c>
      <c r="BE78" s="5">
        <v>1</v>
      </c>
      <c r="BF78" s="5">
        <v>0</v>
      </c>
      <c r="BG78" s="5">
        <v>5</v>
      </c>
      <c r="BH78" s="2">
        <v>1670</v>
      </c>
      <c r="BI78" s="2">
        <v>-535</v>
      </c>
      <c r="BJ78" s="2">
        <v>-523</v>
      </c>
      <c r="BK78" s="2">
        <v>3.6799999999999997</v>
      </c>
      <c r="BL78" s="2">
        <v>3.2599999999999993</v>
      </c>
      <c r="BM78" s="2">
        <v>2.56</v>
      </c>
      <c r="BN78" s="2">
        <v>-0.42000000000000037</v>
      </c>
      <c r="BO78" s="2">
        <v>-1.1199999999999997</v>
      </c>
      <c r="BP78" s="2">
        <f t="shared" si="32"/>
        <v>-11.41304347826088</v>
      </c>
      <c r="BQ78" s="2">
        <f t="shared" si="33"/>
        <v>-30.434782608695645</v>
      </c>
      <c r="BR78" s="2">
        <v>36</v>
      </c>
      <c r="BS78" s="2">
        <v>36.799999999999997</v>
      </c>
      <c r="BT78" s="2">
        <v>33.5</v>
      </c>
      <c r="BU78" s="17">
        <v>21.1</v>
      </c>
      <c r="BV78" s="17">
        <v>21.5</v>
      </c>
      <c r="BW78" s="17">
        <v>19.600000000000001</v>
      </c>
      <c r="BX78" s="17">
        <v>14.9</v>
      </c>
      <c r="BY78" s="17">
        <v>15.3</v>
      </c>
      <c r="BZ78" s="17">
        <v>13.9</v>
      </c>
      <c r="CA78" s="5">
        <f t="shared" si="45"/>
        <v>0.58611111111111114</v>
      </c>
      <c r="CB78" s="5">
        <f t="shared" si="46"/>
        <v>0.58423913043478271</v>
      </c>
      <c r="CC78" s="5">
        <f t="shared" si="47"/>
        <v>0.58507462686567169</v>
      </c>
      <c r="CD78" s="5">
        <v>0.41299999999999998</v>
      </c>
      <c r="CE78" s="5">
        <v>0.41599999999999998</v>
      </c>
      <c r="CF78" s="5">
        <v>0.41599999999999998</v>
      </c>
      <c r="CG78" s="5">
        <v>48.8</v>
      </c>
      <c r="CH78" s="5">
        <v>49.7</v>
      </c>
      <c r="CI78" s="5">
        <v>45.2</v>
      </c>
      <c r="CJ78" s="2">
        <f t="shared" si="34"/>
        <v>0.90000000000000568</v>
      </c>
      <c r="CK78" s="2">
        <f t="shared" si="35"/>
        <v>-3.5999999999999943</v>
      </c>
      <c r="CL78" s="2">
        <f t="shared" si="36"/>
        <v>1.8442622950819789</v>
      </c>
      <c r="CM78" s="2">
        <f t="shared" si="37"/>
        <v>-7.3770491803278579</v>
      </c>
      <c r="CN78" s="2">
        <f t="shared" si="38"/>
        <v>73.770491803278688</v>
      </c>
      <c r="CO78" s="2">
        <f t="shared" si="39"/>
        <v>74.044265593561349</v>
      </c>
      <c r="CP78" s="2">
        <f t="shared" si="40"/>
        <v>74.115044247787608</v>
      </c>
      <c r="CQ78" s="5">
        <v>25.6</v>
      </c>
      <c r="CR78" s="5">
        <v>26.1</v>
      </c>
      <c r="CS78" s="5">
        <v>23.5</v>
      </c>
      <c r="CT78" s="2">
        <f t="shared" si="41"/>
        <v>0.5</v>
      </c>
      <c r="CU78" s="2">
        <f t="shared" si="42"/>
        <v>-2.1000000000000014</v>
      </c>
      <c r="CV78" s="2">
        <f t="shared" si="43"/>
        <v>1.953125</v>
      </c>
      <c r="CW78" s="2">
        <f t="shared" si="44"/>
        <v>-8.2031250000000053</v>
      </c>
      <c r="CX78" s="2">
        <v>3.6433333333333335</v>
      </c>
      <c r="CY78" s="2">
        <v>3.3200000000000003</v>
      </c>
      <c r="CZ78" s="2">
        <v>3.3933333333333331</v>
      </c>
      <c r="DA78" s="2">
        <v>-0.32333333333333325</v>
      </c>
      <c r="DB78" s="2">
        <v>-0.25000000000000044</v>
      </c>
      <c r="DC78" s="2">
        <v>-8.874656907593776</v>
      </c>
      <c r="DD78" s="2">
        <v>-6.8618481244281906</v>
      </c>
      <c r="DE78" s="2">
        <v>8.4166666666666679</v>
      </c>
      <c r="DF78" s="2">
        <v>8.48</v>
      </c>
      <c r="DG78" s="2">
        <v>8.1333333333333329</v>
      </c>
      <c r="DH78" s="2">
        <v>6.3333333333332575E-2</v>
      </c>
      <c r="DI78" s="2">
        <v>-0.28333333333333499</v>
      </c>
      <c r="DJ78" s="2">
        <v>0.75247524752474337</v>
      </c>
      <c r="DK78" s="2">
        <v>-3.3663366336633858</v>
      </c>
      <c r="DL78" s="2">
        <v>1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2</v>
      </c>
      <c r="EB78" s="2">
        <v>1</v>
      </c>
      <c r="EC78" s="2">
        <v>1</v>
      </c>
      <c r="ED78" s="2">
        <v>0</v>
      </c>
      <c r="EE78" s="2">
        <v>0</v>
      </c>
      <c r="EF78" s="2">
        <v>0</v>
      </c>
      <c r="EG78" s="2">
        <v>0</v>
      </c>
      <c r="EH78" s="2">
        <v>18.3</v>
      </c>
      <c r="EI78" s="2">
        <v>25.6</v>
      </c>
      <c r="EJ78" s="2">
        <v>71.484375</v>
      </c>
      <c r="EK78" s="2">
        <v>18.3</v>
      </c>
      <c r="EL78" s="2">
        <v>25.6</v>
      </c>
      <c r="EM78" s="2">
        <v>71.484375</v>
      </c>
      <c r="EN78" s="2">
        <v>16.27</v>
      </c>
      <c r="EO78" s="2">
        <v>25.6</v>
      </c>
      <c r="EP78" s="2">
        <v>63.5546875</v>
      </c>
      <c r="EQ78" s="2">
        <v>23.71</v>
      </c>
      <c r="ER78" s="2">
        <v>61.84</v>
      </c>
      <c r="ES78" s="2">
        <v>20.72</v>
      </c>
      <c r="ET78" s="2">
        <v>45.89</v>
      </c>
    </row>
    <row r="79" spans="1:150" ht="10.199999999999999" x14ac:dyDescent="0.2">
      <c r="A79" s="2">
        <v>60</v>
      </c>
      <c r="B79" s="2" t="s">
        <v>192</v>
      </c>
      <c r="C79" s="2" t="s">
        <v>194</v>
      </c>
      <c r="D79" s="2" t="s">
        <v>196</v>
      </c>
      <c r="E79" s="2">
        <v>56</v>
      </c>
      <c r="F79" s="2">
        <v>25.96</v>
      </c>
      <c r="G79" s="2" t="s">
        <v>192</v>
      </c>
      <c r="H79" s="2">
        <v>2</v>
      </c>
      <c r="I79" s="2">
        <v>6</v>
      </c>
      <c r="J79" s="2">
        <v>16</v>
      </c>
      <c r="K79" s="2">
        <v>4</v>
      </c>
      <c r="L79" s="5" t="s">
        <v>198</v>
      </c>
      <c r="M79" s="2">
        <v>10</v>
      </c>
      <c r="N79" s="2">
        <v>2</v>
      </c>
      <c r="O79" s="5">
        <f t="shared" si="48"/>
        <v>2</v>
      </c>
      <c r="P79" s="5">
        <v>12</v>
      </c>
      <c r="Q79" s="5">
        <v>0</v>
      </c>
      <c r="R79" s="5">
        <v>0</v>
      </c>
      <c r="S79" s="5">
        <v>307</v>
      </c>
      <c r="T79" s="5" t="s">
        <v>191</v>
      </c>
      <c r="U79" s="2">
        <v>157</v>
      </c>
      <c r="V79" s="11">
        <v>1</v>
      </c>
      <c r="W79" s="5">
        <v>0</v>
      </c>
      <c r="X79" s="5">
        <v>0</v>
      </c>
      <c r="Y79" s="5">
        <v>0</v>
      </c>
      <c r="Z79" s="5">
        <v>0</v>
      </c>
      <c r="AA79" s="5">
        <v>1</v>
      </c>
      <c r="AB79" s="5">
        <v>7</v>
      </c>
      <c r="AC79" s="5">
        <v>7</v>
      </c>
      <c r="AD79" s="5" t="s">
        <v>191</v>
      </c>
      <c r="AE79" s="5">
        <v>0</v>
      </c>
      <c r="AF79" s="5">
        <v>2</v>
      </c>
      <c r="AG79" s="5">
        <v>13.7</v>
      </c>
      <c r="AH79" s="5">
        <v>17.2</v>
      </c>
      <c r="AI79" s="5">
        <v>0.64</v>
      </c>
      <c r="AJ79" s="5">
        <v>0.89</v>
      </c>
      <c r="AK79" s="2">
        <v>144.4</v>
      </c>
      <c r="AL79" s="2">
        <v>144.4</v>
      </c>
      <c r="AM79" s="2">
        <v>224.9</v>
      </c>
      <c r="AN79" s="2">
        <v>51.5</v>
      </c>
      <c r="AO79" s="2">
        <v>155</v>
      </c>
      <c r="AP79" s="2">
        <v>92.7</v>
      </c>
      <c r="AQ79" s="2">
        <v>61.17</v>
      </c>
      <c r="AR79" s="2">
        <v>1.73</v>
      </c>
      <c r="AS79" s="2">
        <v>1.37</v>
      </c>
      <c r="AT79" s="2">
        <v>0.48</v>
      </c>
      <c r="AU79" s="2">
        <v>20</v>
      </c>
      <c r="AV79" s="2">
        <v>9.41</v>
      </c>
      <c r="AW79" s="2">
        <v>9.41</v>
      </c>
      <c r="AX79" s="2">
        <v>9.41</v>
      </c>
      <c r="AY79" s="2">
        <v>1.7</v>
      </c>
      <c r="AZ79" s="2">
        <v>2.06</v>
      </c>
      <c r="BA79" s="2">
        <v>0.2</v>
      </c>
      <c r="BB79" s="2">
        <v>0.2</v>
      </c>
      <c r="BC79" s="2">
        <v>0.02</v>
      </c>
      <c r="BD79" s="2">
        <v>0.12</v>
      </c>
      <c r="BE79" s="5">
        <v>0</v>
      </c>
      <c r="BF79" s="5">
        <v>0</v>
      </c>
      <c r="BG79" s="5">
        <v>0</v>
      </c>
      <c r="BH79" s="2">
        <v>2495</v>
      </c>
      <c r="BI79" s="2">
        <v>1585</v>
      </c>
      <c r="BJ79" s="2">
        <v>6185</v>
      </c>
      <c r="BK79" s="2">
        <v>3.9799999999999995</v>
      </c>
      <c r="BL79" s="2">
        <v>4.2799999999999994</v>
      </c>
      <c r="BM79" s="2">
        <v>4.1599999999999993</v>
      </c>
      <c r="BN79" s="2">
        <v>0.29999999999999982</v>
      </c>
      <c r="BO79" s="2">
        <v>0.17999999999999972</v>
      </c>
      <c r="BP79" s="2">
        <f t="shared" si="32"/>
        <v>7.5376884422110519</v>
      </c>
      <c r="BQ79" s="2">
        <f t="shared" si="33"/>
        <v>4.5226130653266265</v>
      </c>
      <c r="BR79" s="2">
        <v>44.7</v>
      </c>
      <c r="BS79" s="2">
        <v>42.7</v>
      </c>
      <c r="BT79" s="2">
        <v>41.2</v>
      </c>
      <c r="BU79" s="17">
        <v>26.8</v>
      </c>
      <c r="BV79" s="17">
        <v>25.8</v>
      </c>
      <c r="BW79" s="17">
        <v>24.8</v>
      </c>
      <c r="BX79" s="17">
        <v>17.899999999999999</v>
      </c>
      <c r="BY79" s="17">
        <v>16.899999999999999</v>
      </c>
      <c r="BZ79" s="17">
        <v>16.399999999999999</v>
      </c>
      <c r="CA79" s="5">
        <f t="shared" si="45"/>
        <v>0.59955257270693507</v>
      </c>
      <c r="CB79" s="5">
        <f t="shared" si="46"/>
        <v>0.60421545667447307</v>
      </c>
      <c r="CC79" s="5">
        <f t="shared" si="47"/>
        <v>0.60194174757281549</v>
      </c>
      <c r="CD79" s="5">
        <v>0.40100000000000002</v>
      </c>
      <c r="CE79" s="5">
        <v>0.39500000000000002</v>
      </c>
      <c r="CF79" s="5">
        <v>0.39700000000000002</v>
      </c>
      <c r="CG79" s="5">
        <v>59.9</v>
      </c>
      <c r="CH79" s="5">
        <v>57.4</v>
      </c>
      <c r="CI79" s="5">
        <v>55.2</v>
      </c>
      <c r="CJ79" s="2">
        <f t="shared" si="34"/>
        <v>-2.5</v>
      </c>
      <c r="CK79" s="2">
        <f t="shared" si="35"/>
        <v>-4.6999999999999957</v>
      </c>
      <c r="CL79" s="2">
        <f t="shared" si="36"/>
        <v>-4.1736227045075127</v>
      </c>
      <c r="CM79" s="2">
        <f t="shared" si="37"/>
        <v>-7.8464106844741162</v>
      </c>
      <c r="CN79" s="2">
        <f t="shared" si="38"/>
        <v>74.624373956594326</v>
      </c>
      <c r="CO79" s="2">
        <f t="shared" si="39"/>
        <v>74.390243902439039</v>
      </c>
      <c r="CP79" s="2">
        <f t="shared" si="40"/>
        <v>74.637681159420282</v>
      </c>
      <c r="CQ79" s="5">
        <v>32.9</v>
      </c>
      <c r="CR79" s="5">
        <v>31.6</v>
      </c>
      <c r="CS79" s="5">
        <v>30.4</v>
      </c>
      <c r="CT79" s="2">
        <f t="shared" si="41"/>
        <v>-1.2999999999999972</v>
      </c>
      <c r="CU79" s="2">
        <f t="shared" si="42"/>
        <v>-2.5</v>
      </c>
      <c r="CV79" s="2">
        <f t="shared" si="43"/>
        <v>-3.9513677811550068</v>
      </c>
      <c r="CW79" s="2">
        <f t="shared" si="44"/>
        <v>-7.5987841945288759</v>
      </c>
      <c r="CX79" s="2">
        <v>6.1866666666666665</v>
      </c>
      <c r="CY79" s="2">
        <v>5.0666666666666664</v>
      </c>
      <c r="CZ79" s="2">
        <v>4.7699999999999996</v>
      </c>
      <c r="DA79" s="2">
        <v>-1.1200000000000001</v>
      </c>
      <c r="DB79" s="2">
        <v>-1.416666666666667</v>
      </c>
      <c r="DC79" s="2">
        <v>-18.103448275862071</v>
      </c>
      <c r="DD79" s="2">
        <v>-22.898706896551726</v>
      </c>
      <c r="DE79" s="2">
        <v>12.256666666666668</v>
      </c>
      <c r="DF79" s="2">
        <v>10.52</v>
      </c>
      <c r="DG79" s="2">
        <v>10.11</v>
      </c>
      <c r="DH79" s="2">
        <v>-1.7366666666666681</v>
      </c>
      <c r="DI79" s="2">
        <v>-2.1466666666666683</v>
      </c>
      <c r="DJ79" s="2">
        <v>-14.169159641011705</v>
      </c>
      <c r="DK79" s="2">
        <v>-17.514277943976079</v>
      </c>
      <c r="DL79" s="2">
        <v>0</v>
      </c>
      <c r="DM79" s="2">
        <v>1</v>
      </c>
      <c r="DN79" s="2">
        <v>1</v>
      </c>
      <c r="DO79" s="2">
        <v>0</v>
      </c>
      <c r="DP79" s="2">
        <v>0</v>
      </c>
      <c r="DQ79" s="2">
        <v>0</v>
      </c>
      <c r="DR79" s="2">
        <v>1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4</v>
      </c>
      <c r="EB79" s="2">
        <v>1</v>
      </c>
      <c r="EC79" s="2">
        <v>1</v>
      </c>
      <c r="ED79" s="2">
        <v>1</v>
      </c>
      <c r="EE79" s="2">
        <v>0</v>
      </c>
      <c r="EF79" s="2">
        <v>1</v>
      </c>
      <c r="EG79" s="2">
        <v>0</v>
      </c>
      <c r="EH79" s="2" t="s">
        <v>102</v>
      </c>
      <c r="EI79" s="2">
        <v>42.7</v>
      </c>
      <c r="EJ79" s="2" t="s">
        <v>102</v>
      </c>
      <c r="EK79" s="2" t="s">
        <v>102</v>
      </c>
      <c r="EL79" s="2">
        <v>42.7</v>
      </c>
      <c r="EM79" s="2" t="s">
        <v>102</v>
      </c>
      <c r="EN79" s="2" t="s">
        <v>102</v>
      </c>
      <c r="EO79" s="2">
        <v>42.7</v>
      </c>
      <c r="EP79" s="2" t="s">
        <v>102</v>
      </c>
      <c r="EQ79" s="2" t="s">
        <v>102</v>
      </c>
      <c r="ER79" s="2" t="s">
        <v>102</v>
      </c>
      <c r="ES79" s="2" t="s">
        <v>102</v>
      </c>
      <c r="ET79" s="2" t="s">
        <v>102</v>
      </c>
    </row>
    <row r="80" spans="1:150" ht="10.199999999999999" x14ac:dyDescent="0.2">
      <c r="A80" s="2">
        <v>65</v>
      </c>
      <c r="B80" s="2" t="s">
        <v>192</v>
      </c>
      <c r="C80" s="2" t="s">
        <v>194</v>
      </c>
      <c r="D80" s="2" t="s">
        <v>196</v>
      </c>
      <c r="E80" s="2">
        <v>37</v>
      </c>
      <c r="F80" s="2">
        <v>23.7</v>
      </c>
      <c r="G80" s="2" t="s">
        <v>192</v>
      </c>
      <c r="H80" s="2">
        <v>5</v>
      </c>
      <c r="I80" s="2">
        <v>17</v>
      </c>
      <c r="J80" s="2">
        <v>15</v>
      </c>
      <c r="K80" s="2">
        <v>2</v>
      </c>
      <c r="L80" s="5" t="s">
        <v>197</v>
      </c>
      <c r="M80" s="2">
        <v>7</v>
      </c>
      <c r="N80" s="2">
        <v>0</v>
      </c>
      <c r="O80" s="5">
        <f t="shared" si="48"/>
        <v>0</v>
      </c>
      <c r="P80" s="5">
        <v>7</v>
      </c>
      <c r="Q80" s="5">
        <v>0</v>
      </c>
      <c r="R80" s="5">
        <v>0</v>
      </c>
      <c r="S80" s="5">
        <v>77</v>
      </c>
      <c r="T80" s="5" t="s">
        <v>191</v>
      </c>
      <c r="U80" s="2">
        <v>69</v>
      </c>
      <c r="V80" s="11">
        <v>1</v>
      </c>
      <c r="W80" s="5">
        <v>0</v>
      </c>
      <c r="X80" s="5">
        <v>0</v>
      </c>
      <c r="Y80" s="5">
        <v>0</v>
      </c>
      <c r="Z80" s="5">
        <v>0</v>
      </c>
      <c r="AA80" s="5">
        <v>1</v>
      </c>
      <c r="AB80" s="5">
        <v>0</v>
      </c>
      <c r="AC80" s="5">
        <v>4</v>
      </c>
      <c r="AD80" s="5" t="s">
        <v>191</v>
      </c>
      <c r="AE80" s="5">
        <v>0</v>
      </c>
      <c r="AF80" s="5">
        <v>2</v>
      </c>
      <c r="AG80" s="5">
        <v>14.4</v>
      </c>
      <c r="AH80" s="5">
        <v>13</v>
      </c>
      <c r="AI80" s="5">
        <v>0.64</v>
      </c>
      <c r="AJ80" s="5">
        <v>0.59</v>
      </c>
      <c r="AK80" s="2">
        <v>204.8</v>
      </c>
      <c r="AL80" s="2">
        <v>201.9</v>
      </c>
      <c r="AM80" s="2">
        <v>8.41</v>
      </c>
      <c r="AN80" s="2">
        <v>0.45</v>
      </c>
      <c r="AO80" s="2">
        <v>8.41</v>
      </c>
      <c r="AP80" s="2">
        <v>3.74</v>
      </c>
      <c r="AQ80" s="2">
        <v>5.93</v>
      </c>
      <c r="AR80" s="2">
        <v>0.41</v>
      </c>
      <c r="AS80" s="2">
        <v>2.5099999999999998</v>
      </c>
      <c r="AT80" s="2">
        <v>5.93</v>
      </c>
      <c r="AU80" s="2">
        <v>30.1</v>
      </c>
      <c r="AV80" s="2">
        <v>5.66</v>
      </c>
      <c r="AW80" s="2">
        <v>10.029999999999999</v>
      </c>
      <c r="AX80" s="2">
        <v>3.42</v>
      </c>
      <c r="AY80" s="2">
        <v>4.37</v>
      </c>
      <c r="AZ80" s="2">
        <v>4.87</v>
      </c>
      <c r="BA80" s="2">
        <v>0.2</v>
      </c>
      <c r="BB80" s="2">
        <v>0</v>
      </c>
      <c r="BC80" s="2">
        <v>0</v>
      </c>
      <c r="BD80" s="2">
        <v>0.2</v>
      </c>
      <c r="BE80" s="5">
        <v>1</v>
      </c>
      <c r="BF80" s="5">
        <v>0</v>
      </c>
      <c r="BG80" s="5">
        <v>2</v>
      </c>
      <c r="BH80" s="2">
        <v>10086</v>
      </c>
      <c r="BI80" s="2">
        <v>17256</v>
      </c>
      <c r="BJ80" s="2">
        <v>18256</v>
      </c>
      <c r="BK80" s="2">
        <v>4.42</v>
      </c>
      <c r="BL80" s="2">
        <v>3.1400000000000006</v>
      </c>
      <c r="BM80" s="2">
        <v>2.8000000000000003</v>
      </c>
      <c r="BN80" s="2">
        <v>-1.2799999999999994</v>
      </c>
      <c r="BO80" s="2">
        <v>-1.6199999999999997</v>
      </c>
      <c r="BP80" s="2">
        <f t="shared" si="32"/>
        <v>-28.959276018099533</v>
      </c>
      <c r="BQ80" s="2">
        <f t="shared" si="33"/>
        <v>-36.651583710407238</v>
      </c>
      <c r="BR80" s="2">
        <v>46.9</v>
      </c>
      <c r="BS80" s="2">
        <v>50.7</v>
      </c>
      <c r="BT80" s="2">
        <v>58.6</v>
      </c>
      <c r="BU80" s="17">
        <v>27.9</v>
      </c>
      <c r="BV80" s="17">
        <v>29.1</v>
      </c>
      <c r="BW80" s="17">
        <v>33.1</v>
      </c>
      <c r="BX80" s="17">
        <v>19</v>
      </c>
      <c r="BY80" s="17">
        <v>21.6</v>
      </c>
      <c r="BZ80" s="17">
        <v>25.5</v>
      </c>
      <c r="CA80" s="5">
        <f t="shared" si="45"/>
        <v>0.59488272921108742</v>
      </c>
      <c r="CB80" s="5">
        <f t="shared" si="46"/>
        <v>0.57396449704142016</v>
      </c>
      <c r="CC80" s="5">
        <f t="shared" si="47"/>
        <v>0.56484641638225253</v>
      </c>
      <c r="CD80" s="5">
        <v>0.40500000000000003</v>
      </c>
      <c r="CE80" s="5">
        <v>0.42499999999999999</v>
      </c>
      <c r="CF80" s="5">
        <v>0.435</v>
      </c>
      <c r="CG80" s="5">
        <v>63.3</v>
      </c>
      <c r="CH80" s="5">
        <v>68.400000000000006</v>
      </c>
      <c r="CI80" s="5">
        <v>78</v>
      </c>
      <c r="CJ80" s="2">
        <f t="shared" si="34"/>
        <v>5.1000000000000085</v>
      </c>
      <c r="CK80" s="2">
        <f t="shared" si="35"/>
        <v>14.700000000000003</v>
      </c>
      <c r="CL80" s="2">
        <f t="shared" si="36"/>
        <v>8.0568720379147063</v>
      </c>
      <c r="CM80" s="2">
        <f t="shared" si="37"/>
        <v>23.222748815165883</v>
      </c>
      <c r="CN80" s="2">
        <f t="shared" si="38"/>
        <v>74.091627172195899</v>
      </c>
      <c r="CO80" s="2">
        <f t="shared" si="39"/>
        <v>74.122807017543863</v>
      </c>
      <c r="CP80" s="2">
        <f t="shared" si="40"/>
        <v>75.128205128205124</v>
      </c>
      <c r="CQ80" s="5">
        <v>34.4</v>
      </c>
      <c r="CR80" s="5">
        <v>36</v>
      </c>
      <c r="CS80" s="5">
        <v>41.1</v>
      </c>
      <c r="CT80" s="2">
        <f t="shared" si="41"/>
        <v>1.6000000000000014</v>
      </c>
      <c r="CU80" s="2">
        <f t="shared" si="42"/>
        <v>6.7000000000000028</v>
      </c>
      <c r="CV80" s="2">
        <f t="shared" si="43"/>
        <v>4.6511627906976791</v>
      </c>
      <c r="CW80" s="2">
        <f t="shared" si="44"/>
        <v>19.47674418604652</v>
      </c>
      <c r="CX80" s="2">
        <v>6.18</v>
      </c>
      <c r="CY80" s="2">
        <v>7.5566666666666666</v>
      </c>
      <c r="CZ80" s="2">
        <v>7.9233333333333338</v>
      </c>
      <c r="DA80" s="2">
        <v>1.3766666666666669</v>
      </c>
      <c r="DB80" s="2">
        <v>1.7433333333333341</v>
      </c>
      <c r="DC80" s="2">
        <v>22.276159654800434</v>
      </c>
      <c r="DD80" s="2">
        <v>28.209277238403462</v>
      </c>
      <c r="DE80" s="2">
        <v>11.586666666666666</v>
      </c>
      <c r="DF80" s="2">
        <v>12.433333333333334</v>
      </c>
      <c r="DG80" s="2">
        <v>13.176666666666666</v>
      </c>
      <c r="DH80" s="2">
        <v>0.84666666666666757</v>
      </c>
      <c r="DI80" s="2">
        <v>1.5899999999999999</v>
      </c>
      <c r="DJ80" s="2">
        <v>7.3072497123130118</v>
      </c>
      <c r="DK80" s="2">
        <v>13.722669735327964</v>
      </c>
      <c r="DL80" s="2">
        <v>0</v>
      </c>
      <c r="DM80" s="2">
        <v>1</v>
      </c>
      <c r="DN80" s="2">
        <v>1</v>
      </c>
      <c r="DO80" s="2">
        <v>0</v>
      </c>
      <c r="DP80" s="2">
        <v>0</v>
      </c>
      <c r="DQ80" s="2">
        <v>0</v>
      </c>
      <c r="DR80" s="2">
        <v>0</v>
      </c>
      <c r="DS80" s="2">
        <v>1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5</v>
      </c>
      <c r="EB80" s="2">
        <v>1</v>
      </c>
      <c r="EC80" s="2">
        <v>1</v>
      </c>
      <c r="ED80" s="2">
        <v>1</v>
      </c>
      <c r="EE80" s="2">
        <v>1</v>
      </c>
      <c r="EF80" s="2">
        <v>1</v>
      </c>
      <c r="EG80" s="2">
        <v>0</v>
      </c>
      <c r="EH80" s="2" t="s">
        <v>102</v>
      </c>
      <c r="EI80" s="2">
        <v>46.3</v>
      </c>
      <c r="EJ80" s="2" t="s">
        <v>102</v>
      </c>
      <c r="EK80" s="2" t="s">
        <v>102</v>
      </c>
      <c r="EL80" s="2">
        <v>46.3</v>
      </c>
      <c r="EM80" s="2" t="s">
        <v>102</v>
      </c>
      <c r="EN80" s="2" t="s">
        <v>102</v>
      </c>
      <c r="EO80" s="2">
        <v>46.3</v>
      </c>
      <c r="EP80" s="2" t="s">
        <v>102</v>
      </c>
      <c r="EQ80" s="2" t="s">
        <v>102</v>
      </c>
      <c r="ER80" s="2" t="s">
        <v>102</v>
      </c>
      <c r="ES80" s="2" t="s">
        <v>102</v>
      </c>
      <c r="ET80" s="2" t="s">
        <v>102</v>
      </c>
    </row>
    <row r="81" spans="1:150" ht="10.199999999999999" x14ac:dyDescent="0.2">
      <c r="A81" s="2">
        <v>71</v>
      </c>
      <c r="B81" s="2" t="s">
        <v>192</v>
      </c>
      <c r="C81" s="2" t="s">
        <v>193</v>
      </c>
      <c r="D81" s="2" t="s">
        <v>195</v>
      </c>
      <c r="E81" s="2">
        <v>59</v>
      </c>
      <c r="F81" s="2">
        <v>29.94</v>
      </c>
      <c r="G81" s="2" t="s">
        <v>191</v>
      </c>
      <c r="H81" s="2">
        <v>6</v>
      </c>
      <c r="I81" s="2">
        <v>6</v>
      </c>
      <c r="J81" s="2">
        <v>27</v>
      </c>
      <c r="K81" s="2">
        <v>3</v>
      </c>
      <c r="L81" s="5" t="s">
        <v>197</v>
      </c>
      <c r="M81" s="2">
        <v>15</v>
      </c>
      <c r="N81" s="2">
        <v>0</v>
      </c>
      <c r="O81" s="5">
        <f t="shared" si="48"/>
        <v>0</v>
      </c>
      <c r="P81" s="5">
        <v>15</v>
      </c>
      <c r="Q81" s="5">
        <v>1</v>
      </c>
      <c r="R81" s="5">
        <v>1</v>
      </c>
      <c r="S81" s="5">
        <v>166</v>
      </c>
      <c r="T81" s="5" t="s">
        <v>191</v>
      </c>
      <c r="U81" s="2">
        <v>161</v>
      </c>
      <c r="V81" s="11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4</v>
      </c>
      <c r="AC81" s="5">
        <v>0</v>
      </c>
      <c r="AD81" s="5" t="s">
        <v>192</v>
      </c>
      <c r="AE81" s="5">
        <v>0</v>
      </c>
      <c r="AF81" s="5">
        <v>1</v>
      </c>
      <c r="AG81" s="5">
        <v>17</v>
      </c>
      <c r="AH81" s="5">
        <v>19.100000000000001</v>
      </c>
      <c r="AI81" s="5">
        <v>0.88</v>
      </c>
      <c r="AJ81" s="5">
        <v>0.96</v>
      </c>
      <c r="AK81" s="2">
        <v>173</v>
      </c>
      <c r="AL81" s="2">
        <v>173</v>
      </c>
      <c r="AM81" s="2">
        <v>129.6</v>
      </c>
      <c r="AN81" s="2">
        <v>124.24</v>
      </c>
      <c r="AO81" s="2">
        <v>36.6</v>
      </c>
      <c r="AP81" s="2">
        <v>53.9</v>
      </c>
      <c r="AQ81" s="2">
        <v>0</v>
      </c>
      <c r="AR81" s="2">
        <v>0.01</v>
      </c>
      <c r="AS81" s="2" t="s">
        <v>102</v>
      </c>
      <c r="AT81" s="2" t="s">
        <v>102</v>
      </c>
      <c r="AU81" s="2">
        <v>27.4</v>
      </c>
      <c r="AV81" s="2">
        <v>2.29</v>
      </c>
      <c r="AW81" s="2">
        <v>2.29</v>
      </c>
      <c r="AX81" s="2">
        <v>1.1399999999999999</v>
      </c>
      <c r="AY81" s="2">
        <v>2.29</v>
      </c>
      <c r="AZ81" s="2">
        <v>1.71</v>
      </c>
      <c r="BA81" s="2">
        <v>0</v>
      </c>
      <c r="BB81" s="2">
        <v>0</v>
      </c>
      <c r="BC81" s="2">
        <v>0</v>
      </c>
      <c r="BD81" s="2">
        <v>0</v>
      </c>
      <c r="BE81" s="5">
        <v>0</v>
      </c>
      <c r="BF81" s="5">
        <v>0</v>
      </c>
      <c r="BG81" s="5">
        <v>0</v>
      </c>
      <c r="BH81" s="2">
        <v>-169</v>
      </c>
      <c r="BI81" s="2">
        <v>-1939</v>
      </c>
      <c r="BJ81" s="2">
        <v>-8412</v>
      </c>
      <c r="BK81" s="2">
        <v>3.4800000000000004</v>
      </c>
      <c r="BL81" s="2">
        <v>3.7399999999999998</v>
      </c>
      <c r="BM81" s="2">
        <v>3.839999999999999</v>
      </c>
      <c r="BN81" s="2">
        <v>0.25999999999999934</v>
      </c>
      <c r="BO81" s="2">
        <v>0.35999999999999854</v>
      </c>
      <c r="BP81" s="2">
        <f t="shared" si="32"/>
        <v>7.4712643678160724</v>
      </c>
      <c r="BQ81" s="2">
        <f t="shared" si="33"/>
        <v>10.344827586206854</v>
      </c>
      <c r="BR81" s="2">
        <v>44.6</v>
      </c>
      <c r="BS81" s="2">
        <v>45.1</v>
      </c>
      <c r="BT81" s="2">
        <v>45.5</v>
      </c>
      <c r="BU81" s="17">
        <v>26.5</v>
      </c>
      <c r="BV81" s="17">
        <v>27</v>
      </c>
      <c r="BW81" s="17">
        <v>27</v>
      </c>
      <c r="BX81" s="17">
        <v>18.100000000000001</v>
      </c>
      <c r="BY81" s="17">
        <v>18.100000000000001</v>
      </c>
      <c r="BZ81" s="17">
        <v>18.5</v>
      </c>
      <c r="CA81" s="5">
        <f t="shared" si="45"/>
        <v>0.59417040358744388</v>
      </c>
      <c r="CB81" s="5">
        <f t="shared" si="46"/>
        <v>0.59866962305986693</v>
      </c>
      <c r="CC81" s="5">
        <f t="shared" si="47"/>
        <v>0.59340659340659341</v>
      </c>
      <c r="CD81" s="5">
        <v>0.40600000000000003</v>
      </c>
      <c r="CE81" s="5">
        <v>0.40200000000000002</v>
      </c>
      <c r="CF81" s="5">
        <v>0.40600000000000003</v>
      </c>
      <c r="CG81" s="5">
        <v>59.9</v>
      </c>
      <c r="CH81" s="5">
        <v>60.6</v>
      </c>
      <c r="CI81" s="5">
        <v>61.3</v>
      </c>
      <c r="CJ81" s="2">
        <f t="shared" si="34"/>
        <v>0.70000000000000284</v>
      </c>
      <c r="CK81" s="2">
        <f t="shared" si="35"/>
        <v>1.3999999999999986</v>
      </c>
      <c r="CL81" s="2">
        <f t="shared" si="36"/>
        <v>1.1686143572621084</v>
      </c>
      <c r="CM81" s="2">
        <f t="shared" si="37"/>
        <v>2.3372287145242048</v>
      </c>
      <c r="CN81" s="2">
        <f t="shared" si="38"/>
        <v>74.457429048414028</v>
      </c>
      <c r="CO81" s="2">
        <f t="shared" si="39"/>
        <v>74.422442244224413</v>
      </c>
      <c r="CP81" s="2">
        <f t="shared" si="40"/>
        <v>74.225122349102776</v>
      </c>
      <c r="CQ81" s="5">
        <v>32.6</v>
      </c>
      <c r="CR81" s="5">
        <v>33.200000000000003</v>
      </c>
      <c r="CS81" s="5">
        <v>33.299999999999997</v>
      </c>
      <c r="CT81" s="2">
        <f t="shared" si="41"/>
        <v>0.60000000000000142</v>
      </c>
      <c r="CU81" s="2">
        <f t="shared" si="42"/>
        <v>0.69999999999999574</v>
      </c>
      <c r="CV81" s="2">
        <f t="shared" si="43"/>
        <v>1.8404907975460165</v>
      </c>
      <c r="CW81" s="2">
        <f t="shared" si="44"/>
        <v>2.1472392638036677</v>
      </c>
      <c r="CX81" s="2">
        <v>4.7766666666666664</v>
      </c>
      <c r="CY81" s="2">
        <v>4.09</v>
      </c>
      <c r="CZ81" s="2">
        <v>4.6733333333333338</v>
      </c>
      <c r="DA81" s="2">
        <v>-0.68666666666666654</v>
      </c>
      <c r="DB81" s="2">
        <v>-0.10333333333333261</v>
      </c>
      <c r="DC81" s="2">
        <v>-14.375436147941381</v>
      </c>
      <c r="DD81" s="2">
        <v>-2.1632937892532995</v>
      </c>
      <c r="DE81" s="2">
        <v>10.736666666666666</v>
      </c>
      <c r="DF81" s="2">
        <v>9.86</v>
      </c>
      <c r="DG81" s="2">
        <v>11.353333333333332</v>
      </c>
      <c r="DH81" s="2">
        <v>-0.87666666666666693</v>
      </c>
      <c r="DI81" s="2">
        <v>0.61666666666666536</v>
      </c>
      <c r="DJ81" s="2">
        <v>-8.1651660974852547</v>
      </c>
      <c r="DK81" s="2">
        <v>5.7435579012728848</v>
      </c>
      <c r="DL81" s="2">
        <v>0</v>
      </c>
      <c r="DM81" s="2">
        <v>1</v>
      </c>
      <c r="DN81" s="2">
        <v>0</v>
      </c>
      <c r="DO81" s="2">
        <v>0</v>
      </c>
      <c r="DP81" s="2">
        <v>0</v>
      </c>
      <c r="DQ81" s="2">
        <v>0</v>
      </c>
      <c r="DR81" s="2">
        <v>1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1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1</v>
      </c>
      <c r="EH81" s="2" t="s">
        <v>102</v>
      </c>
      <c r="EI81" s="2">
        <v>24.4</v>
      </c>
      <c r="EJ81" s="2" t="s">
        <v>102</v>
      </c>
      <c r="EK81" s="2" t="s">
        <v>102</v>
      </c>
      <c r="EL81" s="2">
        <v>24.4</v>
      </c>
      <c r="EM81" s="2" t="s">
        <v>102</v>
      </c>
      <c r="EN81" s="2" t="s">
        <v>102</v>
      </c>
      <c r="EO81" s="2">
        <v>24.4</v>
      </c>
      <c r="EP81" s="2" t="s">
        <v>102</v>
      </c>
      <c r="EQ81" s="2" t="s">
        <v>102</v>
      </c>
      <c r="ER81" s="2" t="s">
        <v>102</v>
      </c>
      <c r="ES81" s="2" t="s">
        <v>102</v>
      </c>
      <c r="ET81" s="2" t="s">
        <v>102</v>
      </c>
    </row>
    <row r="82" spans="1:150" ht="10.199999999999999" x14ac:dyDescent="0.2">
      <c r="A82" s="2">
        <v>75</v>
      </c>
      <c r="B82" s="2" t="s">
        <v>192</v>
      </c>
      <c r="C82" s="2" t="s">
        <v>194</v>
      </c>
      <c r="D82" s="2" t="s">
        <v>196</v>
      </c>
      <c r="E82" s="2">
        <v>61</v>
      </c>
      <c r="F82" s="2">
        <v>35.65</v>
      </c>
      <c r="G82" s="2" t="s">
        <v>191</v>
      </c>
      <c r="H82" s="2">
        <v>8</v>
      </c>
      <c r="I82" s="2">
        <v>3</v>
      </c>
      <c r="J82" s="2">
        <v>10</v>
      </c>
      <c r="K82" s="2">
        <v>3</v>
      </c>
      <c r="L82" s="5" t="s">
        <v>197</v>
      </c>
      <c r="M82" s="2">
        <v>12</v>
      </c>
      <c r="N82" s="2">
        <v>0</v>
      </c>
      <c r="O82" s="5">
        <f t="shared" si="48"/>
        <v>7</v>
      </c>
      <c r="P82" s="5">
        <v>19</v>
      </c>
      <c r="Q82" s="5">
        <v>1</v>
      </c>
      <c r="R82" s="5">
        <v>1</v>
      </c>
      <c r="S82" s="5">
        <v>141</v>
      </c>
      <c r="T82" s="5" t="s">
        <v>191</v>
      </c>
      <c r="U82" s="2">
        <v>141</v>
      </c>
      <c r="V82" s="11">
        <v>1</v>
      </c>
      <c r="W82" s="5">
        <v>37</v>
      </c>
      <c r="X82" s="5">
        <v>1</v>
      </c>
      <c r="Y82" s="5">
        <v>0</v>
      </c>
      <c r="Z82" s="5">
        <v>0</v>
      </c>
      <c r="AA82" s="5">
        <v>1</v>
      </c>
      <c r="AB82" s="5">
        <v>7</v>
      </c>
      <c r="AC82" s="5">
        <v>9</v>
      </c>
      <c r="AD82" s="5" t="s">
        <v>191</v>
      </c>
      <c r="AE82" s="5">
        <v>1</v>
      </c>
      <c r="AF82" s="5">
        <v>1</v>
      </c>
      <c r="AG82" s="5">
        <v>15.8</v>
      </c>
      <c r="AH82" s="5">
        <v>16.2</v>
      </c>
      <c r="AI82" s="5">
        <v>0.64</v>
      </c>
      <c r="AJ82" s="5">
        <v>0.77</v>
      </c>
      <c r="AK82" s="2">
        <v>79.900000000000006</v>
      </c>
      <c r="AL82" s="2">
        <v>79.900000000000006</v>
      </c>
      <c r="AM82" s="2">
        <v>471.86</v>
      </c>
      <c r="AN82" s="2">
        <v>209.8</v>
      </c>
      <c r="AO82" s="2">
        <v>157.9</v>
      </c>
      <c r="AP82" s="2">
        <v>131.30000000000001</v>
      </c>
      <c r="AQ82" s="2">
        <v>8.41</v>
      </c>
      <c r="AR82" s="2">
        <v>5.27</v>
      </c>
      <c r="AS82" s="2">
        <v>6.3</v>
      </c>
      <c r="AT82" s="2">
        <v>0.65</v>
      </c>
      <c r="AU82" s="2">
        <v>29.6</v>
      </c>
      <c r="AV82" s="2">
        <v>2.15</v>
      </c>
      <c r="AW82" s="2">
        <v>2.15</v>
      </c>
      <c r="AX82" s="2">
        <v>1.89</v>
      </c>
      <c r="AY82" s="2">
        <v>2.15</v>
      </c>
      <c r="AZ82" s="2">
        <v>1.95</v>
      </c>
      <c r="BA82" s="2">
        <v>0.14000000000000001</v>
      </c>
      <c r="BB82" s="2">
        <v>0.13</v>
      </c>
      <c r="BC82" s="2">
        <v>0</v>
      </c>
      <c r="BD82" s="2">
        <v>0</v>
      </c>
      <c r="BE82" s="5">
        <v>0</v>
      </c>
      <c r="BF82" s="5">
        <v>0</v>
      </c>
      <c r="BG82" s="5">
        <v>0</v>
      </c>
      <c r="BH82" s="2">
        <v>-4010</v>
      </c>
      <c r="BI82" s="2">
        <v>-5910</v>
      </c>
      <c r="BJ82" s="2">
        <v>-12890</v>
      </c>
      <c r="BK82" s="2">
        <v>4.46</v>
      </c>
      <c r="BL82" s="2">
        <v>6.5</v>
      </c>
      <c r="BM82" s="2">
        <v>5.36</v>
      </c>
      <c r="BN82" s="2">
        <v>2.04</v>
      </c>
      <c r="BO82" s="2">
        <v>0.90000000000000036</v>
      </c>
      <c r="BP82" s="2">
        <f t="shared" si="32"/>
        <v>45.739910313901348</v>
      </c>
      <c r="BQ82" s="2">
        <f t="shared" si="33"/>
        <v>20.179372197309423</v>
      </c>
      <c r="BR82" s="2">
        <v>64.2</v>
      </c>
      <c r="BS82" s="2">
        <v>67.7</v>
      </c>
      <c r="BT82" s="2">
        <v>65.5</v>
      </c>
      <c r="BU82" s="17">
        <v>38.4</v>
      </c>
      <c r="BV82" s="17">
        <v>41.4</v>
      </c>
      <c r="BW82" s="17">
        <v>39.9</v>
      </c>
      <c r="BX82" s="17">
        <v>25.8</v>
      </c>
      <c r="BY82" s="17">
        <v>26.3</v>
      </c>
      <c r="BZ82" s="17">
        <v>25.6</v>
      </c>
      <c r="CA82" s="5">
        <f t="shared" si="45"/>
        <v>0.59813084112149528</v>
      </c>
      <c r="CB82" s="5">
        <f t="shared" si="46"/>
        <v>0.61152141802067939</v>
      </c>
      <c r="CC82" s="5">
        <f t="shared" si="47"/>
        <v>0.6091603053435114</v>
      </c>
      <c r="CD82" s="5">
        <v>0.40200000000000002</v>
      </c>
      <c r="CE82" s="5">
        <v>0.38800000000000001</v>
      </c>
      <c r="CF82" s="5">
        <v>0.39</v>
      </c>
      <c r="CG82" s="5">
        <v>86.5</v>
      </c>
      <c r="CH82" s="5">
        <v>91.7</v>
      </c>
      <c r="CI82" s="5">
        <v>88.9</v>
      </c>
      <c r="CJ82" s="2">
        <f t="shared" si="34"/>
        <v>5.2000000000000028</v>
      </c>
      <c r="CK82" s="2">
        <f t="shared" si="35"/>
        <v>2.4000000000000057</v>
      </c>
      <c r="CL82" s="2">
        <f t="shared" si="36"/>
        <v>6.0115606936416208</v>
      </c>
      <c r="CM82" s="2">
        <f t="shared" si="37"/>
        <v>2.7745664739884459</v>
      </c>
      <c r="CN82" s="2">
        <f t="shared" si="38"/>
        <v>74.219653179190757</v>
      </c>
      <c r="CO82" s="2">
        <f t="shared" si="39"/>
        <v>73.827699018538723</v>
      </c>
      <c r="CP82" s="2">
        <f t="shared" si="40"/>
        <v>73.678290213723287</v>
      </c>
      <c r="CQ82" s="5">
        <v>48</v>
      </c>
      <c r="CR82" s="5">
        <v>52</v>
      </c>
      <c r="CS82" s="5">
        <v>50.1</v>
      </c>
      <c r="CT82" s="2">
        <f t="shared" si="41"/>
        <v>4</v>
      </c>
      <c r="CU82" s="2">
        <f t="shared" si="42"/>
        <v>2.1000000000000014</v>
      </c>
      <c r="CV82" s="2">
        <f t="shared" si="43"/>
        <v>8.3333333333333339</v>
      </c>
      <c r="CW82" s="2">
        <f t="shared" si="44"/>
        <v>4.3750000000000027</v>
      </c>
      <c r="CX82" s="2">
        <v>7.6866666666666665</v>
      </c>
      <c r="CY82" s="2">
        <v>7.9533333333333331</v>
      </c>
      <c r="CZ82" s="2">
        <v>8.15</v>
      </c>
      <c r="DA82" s="2">
        <v>0.26666666666666661</v>
      </c>
      <c r="DB82" s="2">
        <v>0.46333333333333382</v>
      </c>
      <c r="DC82" s="2">
        <v>3.4692107545533384</v>
      </c>
      <c r="DD82" s="2">
        <v>6.0277536860364336</v>
      </c>
      <c r="DE82" s="2">
        <v>14.030000000000001</v>
      </c>
      <c r="DF82" s="2">
        <v>14.790000000000001</v>
      </c>
      <c r="DG82" s="2">
        <v>15.086666666666666</v>
      </c>
      <c r="DH82" s="2">
        <v>0.75999999999999979</v>
      </c>
      <c r="DI82" s="2">
        <v>1.0566666666666649</v>
      </c>
      <c r="DJ82" s="2">
        <v>5.4169636493228772</v>
      </c>
      <c r="DK82" s="2">
        <v>7.5314801615585516</v>
      </c>
      <c r="DL82" s="2">
        <v>1</v>
      </c>
      <c r="DM82" s="2">
        <v>1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1</v>
      </c>
      <c r="DY82" s="2">
        <v>0</v>
      </c>
      <c r="DZ82" s="2">
        <v>0</v>
      </c>
      <c r="EA82" s="2">
        <v>2</v>
      </c>
      <c r="EB82" s="2">
        <v>0</v>
      </c>
      <c r="EC82" s="2">
        <v>1</v>
      </c>
      <c r="ED82" s="2">
        <v>0</v>
      </c>
      <c r="EE82" s="2">
        <v>0</v>
      </c>
      <c r="EF82" s="2">
        <v>0</v>
      </c>
      <c r="EG82" s="2">
        <v>1</v>
      </c>
      <c r="EH82" s="2">
        <v>34.9</v>
      </c>
      <c r="EI82" s="2">
        <v>40.1</v>
      </c>
      <c r="EJ82" s="2">
        <v>87.032418952618457</v>
      </c>
      <c r="EK82" s="2">
        <v>34.869999999999997</v>
      </c>
      <c r="EL82" s="2">
        <v>40.1</v>
      </c>
      <c r="EM82" s="2">
        <v>86.957605985037389</v>
      </c>
      <c r="EN82" s="2">
        <v>33.6</v>
      </c>
      <c r="EO82" s="2">
        <v>40.1</v>
      </c>
      <c r="EP82" s="2">
        <v>83.790523690773071</v>
      </c>
      <c r="EQ82" s="2">
        <v>40.130000000000003</v>
      </c>
      <c r="ER82" s="2">
        <v>58.34</v>
      </c>
      <c r="ES82" s="2">
        <v>22.93</v>
      </c>
      <c r="ET82" s="2">
        <v>66.099999999999994</v>
      </c>
    </row>
    <row r="83" spans="1:150" ht="10.199999999999999" x14ac:dyDescent="0.2">
      <c r="A83" s="2">
        <v>80</v>
      </c>
      <c r="B83" s="2" t="s">
        <v>192</v>
      </c>
      <c r="C83" s="2" t="s">
        <v>193</v>
      </c>
      <c r="D83" s="2" t="s">
        <v>195</v>
      </c>
      <c r="E83" s="2">
        <v>58</v>
      </c>
      <c r="F83" s="2">
        <v>38.090000000000003</v>
      </c>
      <c r="G83" s="2" t="s">
        <v>191</v>
      </c>
      <c r="H83" s="2">
        <v>2</v>
      </c>
      <c r="I83" s="2">
        <v>2</v>
      </c>
      <c r="J83" s="2">
        <v>13</v>
      </c>
      <c r="K83" s="2">
        <v>3</v>
      </c>
      <c r="L83" s="5" t="s">
        <v>197</v>
      </c>
      <c r="M83" s="2">
        <v>7</v>
      </c>
      <c r="N83" s="2">
        <v>0</v>
      </c>
      <c r="O83" s="5">
        <f t="shared" si="48"/>
        <v>4</v>
      </c>
      <c r="P83" s="5">
        <v>11</v>
      </c>
      <c r="Q83" s="5">
        <v>1</v>
      </c>
      <c r="R83" s="5">
        <v>1</v>
      </c>
      <c r="S83" s="5">
        <v>44</v>
      </c>
      <c r="T83" s="5" t="s">
        <v>191</v>
      </c>
      <c r="U83" s="2">
        <v>44</v>
      </c>
      <c r="V83" s="11">
        <v>1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</v>
      </c>
      <c r="AC83" s="5">
        <v>0</v>
      </c>
      <c r="AD83" s="5" t="s">
        <v>191</v>
      </c>
      <c r="AE83" s="5">
        <v>1</v>
      </c>
      <c r="AF83" s="5">
        <v>1</v>
      </c>
      <c r="AG83" s="2">
        <v>15.8</v>
      </c>
      <c r="AH83" s="2">
        <v>15.8</v>
      </c>
      <c r="AI83" s="2">
        <v>0.59</v>
      </c>
      <c r="AJ83" s="2">
        <v>0.59</v>
      </c>
      <c r="AK83" s="2">
        <v>178.4</v>
      </c>
      <c r="AL83" s="2">
        <v>178.4</v>
      </c>
      <c r="AM83" s="2">
        <v>243.55</v>
      </c>
      <c r="AN83" s="2">
        <v>243.6</v>
      </c>
      <c r="AO83" s="2">
        <v>79.5</v>
      </c>
      <c r="AP83" s="2">
        <v>32.299999999999997</v>
      </c>
      <c r="AQ83" s="2">
        <v>0.06</v>
      </c>
      <c r="AR83" s="2">
        <v>0.06</v>
      </c>
      <c r="AS83" s="2" t="s">
        <v>102</v>
      </c>
      <c r="AT83" s="2" t="s">
        <v>102</v>
      </c>
      <c r="AU83" s="2">
        <v>32.700000000000003</v>
      </c>
      <c r="AV83" s="2">
        <v>1.59</v>
      </c>
      <c r="AW83" s="2">
        <v>1.59</v>
      </c>
      <c r="AX83" s="2">
        <v>1.29</v>
      </c>
      <c r="AY83" s="2">
        <v>1.48</v>
      </c>
      <c r="AZ83" s="2">
        <v>1.59</v>
      </c>
      <c r="BA83" s="2">
        <v>0</v>
      </c>
      <c r="BB83" s="2">
        <v>0</v>
      </c>
      <c r="BC83" s="2">
        <v>0</v>
      </c>
      <c r="BD83" s="2">
        <v>0</v>
      </c>
      <c r="BE83" s="5">
        <v>0</v>
      </c>
      <c r="BF83" s="5">
        <v>0</v>
      </c>
      <c r="BG83" s="5">
        <v>0</v>
      </c>
      <c r="BH83" s="2">
        <v>2040</v>
      </c>
      <c r="BI83" s="2">
        <v>1730</v>
      </c>
      <c r="BJ83" s="2">
        <v>1730</v>
      </c>
      <c r="BK83" s="2">
        <v>5.6</v>
      </c>
      <c r="BL83" s="2">
        <v>5.26</v>
      </c>
      <c r="BM83" s="2">
        <v>5.68</v>
      </c>
      <c r="BN83" s="2">
        <v>-0.33999999999999986</v>
      </c>
      <c r="BO83" s="2">
        <v>8.0000000000000071E-2</v>
      </c>
      <c r="BP83" s="2">
        <f t="shared" si="32"/>
        <v>-6.0714285714285694</v>
      </c>
      <c r="BQ83" s="2">
        <f t="shared" si="33"/>
        <v>1.4285714285714299</v>
      </c>
      <c r="BR83" s="2">
        <v>38</v>
      </c>
      <c r="BS83" s="2">
        <v>33.1</v>
      </c>
      <c r="BT83" s="2">
        <v>33.1</v>
      </c>
      <c r="BU83" s="17">
        <v>23.5</v>
      </c>
      <c r="BV83" s="17">
        <v>20.3</v>
      </c>
      <c r="BW83" s="17">
        <v>20.3</v>
      </c>
      <c r="BX83" s="17">
        <v>14.5</v>
      </c>
      <c r="BY83" s="17">
        <v>12.8</v>
      </c>
      <c r="BZ83" s="17">
        <v>12.8</v>
      </c>
      <c r="CA83" s="5">
        <f t="shared" si="45"/>
        <v>0.61842105263157898</v>
      </c>
      <c r="CB83" s="5">
        <f t="shared" si="46"/>
        <v>0.61329305135951662</v>
      </c>
      <c r="CC83" s="5">
        <f t="shared" si="47"/>
        <v>0.61329305135951662</v>
      </c>
      <c r="CD83" s="5">
        <v>0.38100000000000001</v>
      </c>
      <c r="CE83" s="5">
        <v>0.38700000000000001</v>
      </c>
      <c r="CF83" s="5">
        <v>0.38500000000000001</v>
      </c>
      <c r="CG83" s="5">
        <v>51.4</v>
      </c>
      <c r="CH83" s="5">
        <v>44.7</v>
      </c>
      <c r="CI83" s="5">
        <v>44.7</v>
      </c>
      <c r="CJ83" s="2">
        <f t="shared" si="34"/>
        <v>-6.6999999999999957</v>
      </c>
      <c r="CK83" s="2">
        <f t="shared" si="35"/>
        <v>-6.6999999999999957</v>
      </c>
      <c r="CL83" s="2">
        <f t="shared" si="36"/>
        <v>-13.035019455252909</v>
      </c>
      <c r="CM83" s="2">
        <f t="shared" si="37"/>
        <v>-13.035019455252909</v>
      </c>
      <c r="CN83" s="2">
        <f t="shared" si="38"/>
        <v>73.929961089494171</v>
      </c>
      <c r="CO83" s="2">
        <f t="shared" si="39"/>
        <v>74.049217002237128</v>
      </c>
      <c r="CP83" s="2">
        <f t="shared" si="40"/>
        <v>74.049217002237128</v>
      </c>
      <c r="CQ83" s="5">
        <v>28.7</v>
      </c>
      <c r="CR83" s="5">
        <v>24.4</v>
      </c>
      <c r="CS83" s="5">
        <v>24.5</v>
      </c>
      <c r="CT83" s="2">
        <f t="shared" si="41"/>
        <v>-4.3000000000000007</v>
      </c>
      <c r="CU83" s="2">
        <f t="shared" si="42"/>
        <v>-4.1999999999999993</v>
      </c>
      <c r="CV83" s="2">
        <f t="shared" si="43"/>
        <v>-14.982578397212546</v>
      </c>
      <c r="CW83" s="2">
        <f t="shared" si="44"/>
        <v>-14.634146341463413</v>
      </c>
      <c r="CX83" s="2">
        <v>5.8466666666666667</v>
      </c>
      <c r="CY83" s="2">
        <v>8.293333333333333</v>
      </c>
      <c r="CZ83" s="2">
        <v>6.11</v>
      </c>
      <c r="DA83" s="2">
        <v>2.4466666666666663</v>
      </c>
      <c r="DB83" s="2">
        <v>0.26333333333333364</v>
      </c>
      <c r="DC83" s="2">
        <v>41.847206385404782</v>
      </c>
      <c r="DD83" s="2">
        <v>4.5039908779931634</v>
      </c>
      <c r="DE83" s="2">
        <v>10.993333333333334</v>
      </c>
      <c r="DF83" s="2">
        <v>14.623333333333335</v>
      </c>
      <c r="DG83" s="2">
        <v>11.486666666666668</v>
      </c>
      <c r="DH83" s="2">
        <v>3.6300000000000008</v>
      </c>
      <c r="DI83" s="2">
        <v>0.49333333333333407</v>
      </c>
      <c r="DJ83" s="2">
        <v>33.020012128562769</v>
      </c>
      <c r="DK83" s="2">
        <v>4.4875682231655611</v>
      </c>
      <c r="DL83" s="2">
        <v>0</v>
      </c>
      <c r="DM83" s="2">
        <v>1</v>
      </c>
      <c r="DN83" s="2">
        <v>1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3</v>
      </c>
      <c r="EB83" s="2">
        <v>0</v>
      </c>
      <c r="EC83" s="2">
        <v>1</v>
      </c>
      <c r="ED83" s="2">
        <v>0</v>
      </c>
      <c r="EE83" s="2">
        <v>1</v>
      </c>
      <c r="EF83" s="2">
        <v>1</v>
      </c>
      <c r="EG83" s="2">
        <v>0</v>
      </c>
      <c r="EH83" s="2">
        <v>34.5</v>
      </c>
      <c r="EI83" s="2">
        <v>24.4</v>
      </c>
      <c r="EJ83" s="2">
        <v>141.39344262295083</v>
      </c>
      <c r="EK83" s="2">
        <v>28.67</v>
      </c>
      <c r="EL83" s="2">
        <v>24.4</v>
      </c>
      <c r="EM83" s="2">
        <v>117.5</v>
      </c>
      <c r="EN83" s="2">
        <v>34.47</v>
      </c>
      <c r="EO83" s="2">
        <v>24.4</v>
      </c>
      <c r="EP83" s="2">
        <v>141.2704918032787</v>
      </c>
      <c r="EQ83" s="2">
        <v>41.1</v>
      </c>
      <c r="ER83" s="2">
        <v>62.16</v>
      </c>
      <c r="ES83" s="2">
        <v>31.61</v>
      </c>
      <c r="ET83" s="2">
        <v>54.66</v>
      </c>
    </row>
    <row r="84" spans="1:150" ht="10.199999999999999" x14ac:dyDescent="0.2">
      <c r="A84" s="2">
        <v>81</v>
      </c>
      <c r="B84" s="2" t="s">
        <v>192</v>
      </c>
      <c r="C84" s="2" t="s">
        <v>194</v>
      </c>
      <c r="D84" s="2" t="s">
        <v>196</v>
      </c>
      <c r="E84" s="2">
        <v>19</v>
      </c>
      <c r="F84" s="2">
        <v>21.56</v>
      </c>
      <c r="G84" s="2" t="s">
        <v>192</v>
      </c>
      <c r="H84" s="2">
        <v>9</v>
      </c>
      <c r="I84" s="2">
        <v>0</v>
      </c>
      <c r="J84" s="2">
        <v>15</v>
      </c>
      <c r="K84" s="2">
        <v>3</v>
      </c>
      <c r="L84" s="5" t="s">
        <v>199</v>
      </c>
      <c r="M84" s="2">
        <v>7</v>
      </c>
      <c r="N84" s="2">
        <v>1</v>
      </c>
      <c r="O84" s="5">
        <f t="shared" si="48"/>
        <v>26</v>
      </c>
      <c r="P84" s="5">
        <v>33</v>
      </c>
      <c r="Q84" s="5">
        <v>1</v>
      </c>
      <c r="R84" s="5">
        <v>1</v>
      </c>
      <c r="S84" s="5">
        <v>29</v>
      </c>
      <c r="T84" s="5" t="s">
        <v>191</v>
      </c>
      <c r="U84" s="2">
        <v>29</v>
      </c>
      <c r="V84" s="11">
        <v>1</v>
      </c>
      <c r="W84" s="5">
        <v>0</v>
      </c>
      <c r="X84" s="5">
        <v>0</v>
      </c>
      <c r="Y84" s="5">
        <v>0</v>
      </c>
      <c r="Z84" s="5">
        <v>0</v>
      </c>
      <c r="AA84" s="5">
        <v>1</v>
      </c>
      <c r="AB84" s="5">
        <v>1</v>
      </c>
      <c r="AC84" s="5">
        <v>2</v>
      </c>
      <c r="AD84" s="5" t="s">
        <v>192</v>
      </c>
      <c r="AE84" s="5">
        <v>0</v>
      </c>
      <c r="AF84" s="5">
        <v>1</v>
      </c>
      <c r="AG84" s="2">
        <v>11.8</v>
      </c>
      <c r="AH84" s="2">
        <v>11.8</v>
      </c>
      <c r="AI84" s="2">
        <v>0.44</v>
      </c>
      <c r="AJ84" s="2">
        <v>0.44</v>
      </c>
      <c r="AK84" s="2">
        <v>107</v>
      </c>
      <c r="AL84" s="2">
        <v>107</v>
      </c>
      <c r="AM84" s="2">
        <v>291.27</v>
      </c>
      <c r="AN84" s="2">
        <v>115.1</v>
      </c>
      <c r="AO84" s="2">
        <v>187.8</v>
      </c>
      <c r="AP84" s="2">
        <v>109.3</v>
      </c>
      <c r="AQ84" s="2">
        <v>61.83</v>
      </c>
      <c r="AR84" s="2">
        <v>61.83</v>
      </c>
      <c r="AS84" s="2">
        <v>23.1</v>
      </c>
      <c r="AT84" s="2" t="s">
        <v>102</v>
      </c>
      <c r="AU84" s="2">
        <v>27.9</v>
      </c>
      <c r="AV84" s="2">
        <v>4.1500000000000004</v>
      </c>
      <c r="AW84" s="2">
        <v>4.1500000000000004</v>
      </c>
      <c r="AX84" s="2">
        <v>4.1500000000000004</v>
      </c>
      <c r="AY84" s="2">
        <v>1.1499999999999999</v>
      </c>
      <c r="AZ84" s="2">
        <v>2.13</v>
      </c>
      <c r="BA84" s="2">
        <v>0.22</v>
      </c>
      <c r="BB84" s="2">
        <v>0.22</v>
      </c>
      <c r="BC84" s="2">
        <v>0</v>
      </c>
      <c r="BD84" s="2">
        <v>0</v>
      </c>
      <c r="BE84" s="5">
        <v>0</v>
      </c>
      <c r="BF84" s="5">
        <v>0</v>
      </c>
      <c r="BG84" s="5">
        <v>0</v>
      </c>
      <c r="BH84" s="2">
        <v>-10000</v>
      </c>
      <c r="BI84" s="2">
        <v>-12345</v>
      </c>
      <c r="BJ84" s="2">
        <v>-12345</v>
      </c>
      <c r="BK84" s="2">
        <v>5.26</v>
      </c>
      <c r="BL84" s="2">
        <v>5.6400000000000006</v>
      </c>
      <c r="BM84" s="2">
        <v>6.28</v>
      </c>
      <c r="BN84" s="2">
        <v>0.38000000000000078</v>
      </c>
      <c r="BO84" s="2">
        <v>1.0200000000000005</v>
      </c>
      <c r="BP84" s="2">
        <f t="shared" si="32"/>
        <v>7.2243346007604714</v>
      </c>
      <c r="BQ84" s="2">
        <f t="shared" si="33"/>
        <v>19.391634980988602</v>
      </c>
      <c r="BR84" s="2">
        <v>52.6</v>
      </c>
      <c r="BS84" s="2">
        <v>50</v>
      </c>
      <c r="BT84" s="2">
        <v>49.1</v>
      </c>
      <c r="BU84" s="17">
        <v>31.8</v>
      </c>
      <c r="BV84" s="17">
        <v>30.2</v>
      </c>
      <c r="BW84" s="17">
        <v>29.8</v>
      </c>
      <c r="BX84" s="17">
        <v>20.8</v>
      </c>
      <c r="BY84" s="17">
        <v>19.8</v>
      </c>
      <c r="BZ84" s="17">
        <v>19.3</v>
      </c>
      <c r="CA84" s="5">
        <f t="shared" si="45"/>
        <v>0.6045627376425855</v>
      </c>
      <c r="CB84" s="5">
        <f t="shared" si="46"/>
        <v>0.60399999999999998</v>
      </c>
      <c r="CC84" s="5">
        <f t="shared" si="47"/>
        <v>0.60692464358452136</v>
      </c>
      <c r="CD84" s="5">
        <v>0.39600000000000002</v>
      </c>
      <c r="CE84" s="5">
        <v>0.39500000000000002</v>
      </c>
      <c r="CF84" s="5">
        <v>0.39300000000000002</v>
      </c>
      <c r="CG84" s="5">
        <v>70.8</v>
      </c>
      <c r="CH84" s="5">
        <v>67.7</v>
      </c>
      <c r="CI84" s="5">
        <v>66.400000000000006</v>
      </c>
      <c r="CJ84" s="2">
        <f t="shared" si="34"/>
        <v>-3.0999999999999943</v>
      </c>
      <c r="CK84" s="2">
        <f t="shared" si="35"/>
        <v>-4.3999999999999915</v>
      </c>
      <c r="CL84" s="2">
        <f t="shared" si="36"/>
        <v>-4.3785310734463199</v>
      </c>
      <c r="CM84" s="2">
        <f t="shared" si="37"/>
        <v>-6.2146892655367116</v>
      </c>
      <c r="CN84" s="2">
        <f t="shared" si="38"/>
        <v>74.293785310734478</v>
      </c>
      <c r="CO84" s="2">
        <f t="shared" si="39"/>
        <v>73.85524372230428</v>
      </c>
      <c r="CP84" s="2">
        <f t="shared" si="40"/>
        <v>73.945783132530124</v>
      </c>
      <c r="CQ84" s="5">
        <v>39.4</v>
      </c>
      <c r="CR84" s="5">
        <v>37.4</v>
      </c>
      <c r="CS84" s="5">
        <v>36.9</v>
      </c>
      <c r="CT84" s="2">
        <f t="shared" si="41"/>
        <v>-2</v>
      </c>
      <c r="CU84" s="2">
        <f t="shared" si="42"/>
        <v>-2.5</v>
      </c>
      <c r="CV84" s="2">
        <f t="shared" si="43"/>
        <v>-5.0761421319796955</v>
      </c>
      <c r="CW84" s="2">
        <f t="shared" si="44"/>
        <v>-6.3451776649746199</v>
      </c>
      <c r="CX84" s="2">
        <v>11.743333333333332</v>
      </c>
      <c r="CY84" s="2">
        <v>10.933333333333334</v>
      </c>
      <c r="CZ84" s="2">
        <v>10.870000000000001</v>
      </c>
      <c r="DA84" s="2">
        <v>-0.80999999999999872</v>
      </c>
      <c r="DB84" s="2">
        <v>-0.8733333333333313</v>
      </c>
      <c r="DC84" s="2">
        <v>-6.8975305137666663</v>
      </c>
      <c r="DD84" s="2">
        <v>-7.436843599205206</v>
      </c>
      <c r="DE84" s="2">
        <v>18.986666666666665</v>
      </c>
      <c r="DF84" s="2">
        <v>17.206666666666667</v>
      </c>
      <c r="DG84" s="2">
        <v>16.98</v>
      </c>
      <c r="DH84" s="2">
        <v>-1.7799999999999976</v>
      </c>
      <c r="DI84" s="2">
        <v>-2.0066666666666642</v>
      </c>
      <c r="DJ84" s="2">
        <v>-9.3749999999999893</v>
      </c>
      <c r="DK84" s="2">
        <v>-10.568820224719088</v>
      </c>
      <c r="DL84" s="2">
        <v>0</v>
      </c>
      <c r="DM84" s="2">
        <v>1</v>
      </c>
      <c r="DN84" s="2">
        <v>1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1</v>
      </c>
      <c r="EA84" s="2">
        <v>3</v>
      </c>
      <c r="EB84" s="2">
        <v>1</v>
      </c>
      <c r="EC84" s="2">
        <v>1</v>
      </c>
      <c r="ED84" s="2">
        <v>0</v>
      </c>
      <c r="EE84" s="2">
        <v>0</v>
      </c>
      <c r="EF84" s="2">
        <v>1</v>
      </c>
      <c r="EG84" s="2">
        <v>0</v>
      </c>
      <c r="EH84" s="2">
        <v>52.9</v>
      </c>
      <c r="EI84" s="2">
        <v>44.5</v>
      </c>
      <c r="EJ84" s="2">
        <v>118.87640449438203</v>
      </c>
      <c r="EK84" s="2">
        <v>52.9</v>
      </c>
      <c r="EL84" s="2">
        <v>44.5</v>
      </c>
      <c r="EM84" s="2">
        <v>118.87640449438203</v>
      </c>
      <c r="EN84" s="2">
        <v>48.17</v>
      </c>
      <c r="EO84" s="2">
        <v>44.5</v>
      </c>
      <c r="EP84" s="2">
        <v>108.24719101123596</v>
      </c>
      <c r="EQ84" s="2">
        <v>59</v>
      </c>
      <c r="ER84" s="2">
        <v>48.85</v>
      </c>
      <c r="ES84" s="2">
        <v>37.96</v>
      </c>
      <c r="ET84" s="2">
        <v>56.62</v>
      </c>
    </row>
    <row r="85" spans="1:150" ht="10.199999999999999" x14ac:dyDescent="0.2">
      <c r="A85" s="2">
        <v>82</v>
      </c>
      <c r="B85" s="2" t="s">
        <v>192</v>
      </c>
      <c r="C85" s="2" t="s">
        <v>193</v>
      </c>
      <c r="D85" s="2" t="s">
        <v>196</v>
      </c>
      <c r="E85" s="2">
        <v>61</v>
      </c>
      <c r="F85" s="2">
        <v>30.76</v>
      </c>
      <c r="G85" s="2" t="s">
        <v>191</v>
      </c>
      <c r="H85" s="2">
        <v>11</v>
      </c>
      <c r="I85" s="2">
        <v>9</v>
      </c>
      <c r="J85" s="2">
        <v>42</v>
      </c>
      <c r="K85" s="2">
        <v>3</v>
      </c>
      <c r="L85" s="5" t="s">
        <v>197</v>
      </c>
      <c r="M85" s="2">
        <v>21</v>
      </c>
      <c r="N85" s="2">
        <v>0</v>
      </c>
      <c r="O85" s="5">
        <f t="shared" si="48"/>
        <v>0</v>
      </c>
      <c r="P85" s="5">
        <v>21</v>
      </c>
      <c r="Q85" s="5">
        <v>0</v>
      </c>
      <c r="R85" s="5">
        <v>0</v>
      </c>
      <c r="S85" s="5">
        <v>494</v>
      </c>
      <c r="T85" s="5" t="s">
        <v>191</v>
      </c>
      <c r="U85" s="2">
        <v>158</v>
      </c>
      <c r="V85" s="11">
        <v>1</v>
      </c>
      <c r="W85" s="5">
        <v>0</v>
      </c>
      <c r="X85" s="5">
        <v>0</v>
      </c>
      <c r="Y85" s="5">
        <v>0</v>
      </c>
      <c r="Z85" s="5">
        <v>0</v>
      </c>
      <c r="AA85" s="5">
        <v>1</v>
      </c>
      <c r="AB85" s="5">
        <v>7</v>
      </c>
      <c r="AC85" s="5">
        <v>14</v>
      </c>
      <c r="AD85" s="5" t="s">
        <v>191</v>
      </c>
      <c r="AE85" s="5">
        <v>1</v>
      </c>
      <c r="AF85" s="5">
        <v>1</v>
      </c>
      <c r="AG85" s="5">
        <v>12.1</v>
      </c>
      <c r="AH85" s="5">
        <v>22</v>
      </c>
      <c r="AI85" s="5">
        <v>0.44</v>
      </c>
      <c r="AJ85" s="5">
        <v>1.24</v>
      </c>
      <c r="AK85" s="2">
        <v>62.2</v>
      </c>
      <c r="AL85" s="2">
        <v>62.2</v>
      </c>
      <c r="AM85" s="2">
        <v>586.85</v>
      </c>
      <c r="AN85" s="2">
        <v>161.12</v>
      </c>
      <c r="AO85" s="2">
        <v>418.5</v>
      </c>
      <c r="AP85" s="2">
        <v>586.9</v>
      </c>
      <c r="AQ85" s="2">
        <v>108.71</v>
      </c>
      <c r="AR85" s="2">
        <v>1.95</v>
      </c>
      <c r="AS85" s="2">
        <v>108.71</v>
      </c>
      <c r="AT85" s="2">
        <v>28.69</v>
      </c>
      <c r="AU85" s="2">
        <v>20.5</v>
      </c>
      <c r="AV85" s="2">
        <v>16.14</v>
      </c>
      <c r="AW85" s="2">
        <v>16.14</v>
      </c>
      <c r="AX85" s="2">
        <v>16.14</v>
      </c>
      <c r="AY85" s="2">
        <v>3.06</v>
      </c>
      <c r="AZ85" s="2">
        <v>2.09</v>
      </c>
      <c r="BA85" s="2">
        <v>0.8</v>
      </c>
      <c r="BB85" s="2">
        <v>0.3</v>
      </c>
      <c r="BC85" s="2">
        <v>0.8</v>
      </c>
      <c r="BD85" s="2">
        <v>0.08</v>
      </c>
      <c r="BE85" s="5">
        <v>1</v>
      </c>
      <c r="BF85" s="5">
        <v>240</v>
      </c>
      <c r="BG85" s="5">
        <v>9</v>
      </c>
      <c r="BH85" s="2">
        <v>4160</v>
      </c>
      <c r="BI85" s="2">
        <v>4935</v>
      </c>
      <c r="BJ85" s="2">
        <v>17021</v>
      </c>
      <c r="BK85" s="2">
        <v>3.9</v>
      </c>
      <c r="BL85" s="2">
        <v>3.06</v>
      </c>
      <c r="BM85" s="2">
        <v>2.9000000000000004</v>
      </c>
      <c r="BN85" s="2">
        <v>-0.83999999999999986</v>
      </c>
      <c r="BO85" s="2">
        <v>-0.99999999999999956</v>
      </c>
      <c r="BP85" s="2">
        <f t="shared" si="32"/>
        <v>-21.538461538461537</v>
      </c>
      <c r="BQ85" s="2">
        <f t="shared" si="33"/>
        <v>-25.641025641025632</v>
      </c>
      <c r="BR85" s="2">
        <v>41.3</v>
      </c>
      <c r="BS85" s="2">
        <v>42.7</v>
      </c>
      <c r="BT85" s="2">
        <v>42.4</v>
      </c>
      <c r="BU85" s="17">
        <v>24.7</v>
      </c>
      <c r="BV85" s="17">
        <v>25</v>
      </c>
      <c r="BW85" s="17">
        <v>24.8</v>
      </c>
      <c r="BX85" s="17">
        <v>16.600000000000001</v>
      </c>
      <c r="BY85" s="17">
        <v>17.7</v>
      </c>
      <c r="BZ85" s="17">
        <v>17.600000000000001</v>
      </c>
      <c r="CA85" s="5">
        <f t="shared" si="45"/>
        <v>0.59806295399515741</v>
      </c>
      <c r="CB85" s="5">
        <f t="shared" si="46"/>
        <v>0.58548009367681497</v>
      </c>
      <c r="CC85" s="5">
        <f t="shared" si="47"/>
        <v>0.58490566037735847</v>
      </c>
      <c r="CD85" s="5">
        <v>0.40200000000000002</v>
      </c>
      <c r="CE85" s="5">
        <v>0.41399999999999998</v>
      </c>
      <c r="CF85" s="5">
        <v>0.41499999999999998</v>
      </c>
      <c r="CG85" s="5">
        <v>55.7</v>
      </c>
      <c r="CH85" s="5">
        <v>56.9</v>
      </c>
      <c r="CI85" s="5">
        <v>56.4</v>
      </c>
      <c r="CJ85" s="2">
        <f t="shared" si="34"/>
        <v>1.1999999999999957</v>
      </c>
      <c r="CK85" s="2">
        <f t="shared" si="35"/>
        <v>0.69999999999999574</v>
      </c>
      <c r="CL85" s="2">
        <f t="shared" si="36"/>
        <v>2.1543985637342833</v>
      </c>
      <c r="CM85" s="2">
        <f t="shared" si="37"/>
        <v>1.2567324955116619</v>
      </c>
      <c r="CN85" s="2">
        <f t="shared" si="38"/>
        <v>74.147217235188506</v>
      </c>
      <c r="CO85" s="2">
        <f t="shared" si="39"/>
        <v>75.043936731107209</v>
      </c>
      <c r="CP85" s="2">
        <f t="shared" si="40"/>
        <v>75.177304964539005</v>
      </c>
      <c r="CQ85" s="5">
        <v>30.2</v>
      </c>
      <c r="CR85" s="5">
        <v>30.6</v>
      </c>
      <c r="CS85" s="5">
        <v>30.3</v>
      </c>
      <c r="CT85" s="2">
        <f t="shared" si="41"/>
        <v>0.40000000000000213</v>
      </c>
      <c r="CU85" s="2">
        <f t="shared" si="42"/>
        <v>0.10000000000000142</v>
      </c>
      <c r="CV85" s="2">
        <f t="shared" si="43"/>
        <v>1.3245033112582851</v>
      </c>
      <c r="CW85" s="2">
        <f t="shared" si="44"/>
        <v>0.33112582781457423</v>
      </c>
      <c r="CX85" s="2">
        <v>5.96</v>
      </c>
      <c r="CY85" s="2">
        <v>5.2733333333333334</v>
      </c>
      <c r="CZ85" s="2">
        <v>6.0066666666666659</v>
      </c>
      <c r="DA85" s="2">
        <v>-0.68666666666666654</v>
      </c>
      <c r="DB85" s="2">
        <v>4.6666666666665968E-2</v>
      </c>
      <c r="DC85" s="2">
        <v>-11.52125279642058</v>
      </c>
      <c r="DD85" s="2">
        <v>0.78299776286352296</v>
      </c>
      <c r="DE85" s="2">
        <v>10.843333333333334</v>
      </c>
      <c r="DF85" s="2">
        <v>10.253333333333334</v>
      </c>
      <c r="DG85" s="2">
        <v>10.403333333333332</v>
      </c>
      <c r="DH85" s="2">
        <v>-0.58999999999999986</v>
      </c>
      <c r="DI85" s="2">
        <v>-0.44000000000000128</v>
      </c>
      <c r="DJ85" s="2">
        <v>-5.4411312634491225</v>
      </c>
      <c r="DK85" s="2">
        <v>-4.0577928066400366</v>
      </c>
      <c r="DL85" s="2">
        <v>0</v>
      </c>
      <c r="DM85" s="2">
        <v>1</v>
      </c>
      <c r="DN85" s="2">
        <v>1</v>
      </c>
      <c r="DO85" s="2">
        <v>1</v>
      </c>
      <c r="DP85" s="2">
        <v>3</v>
      </c>
      <c r="DQ85" s="2">
        <v>0</v>
      </c>
      <c r="DR85" s="2">
        <v>0</v>
      </c>
      <c r="DS85" s="2">
        <v>1</v>
      </c>
      <c r="DT85" s="2">
        <v>0</v>
      </c>
      <c r="DU85" s="2">
        <v>0</v>
      </c>
      <c r="DV85" s="2">
        <v>0</v>
      </c>
      <c r="DW85" s="2">
        <v>0</v>
      </c>
      <c r="DX85" s="2">
        <v>1</v>
      </c>
      <c r="DY85" s="2">
        <v>0</v>
      </c>
      <c r="DZ85" s="2">
        <v>0</v>
      </c>
      <c r="EA85" s="2">
        <v>3</v>
      </c>
      <c r="EB85" s="2">
        <v>1</v>
      </c>
      <c r="EC85" s="2">
        <v>1</v>
      </c>
      <c r="ED85" s="2">
        <v>0</v>
      </c>
      <c r="EE85" s="2">
        <v>0</v>
      </c>
      <c r="EF85" s="2">
        <v>1</v>
      </c>
      <c r="EG85" s="2">
        <v>0</v>
      </c>
      <c r="EH85" s="2" t="s">
        <v>102</v>
      </c>
      <c r="EI85" s="2">
        <v>23</v>
      </c>
      <c r="EJ85" s="2" t="s">
        <v>102</v>
      </c>
      <c r="EK85" s="2" t="s">
        <v>102</v>
      </c>
      <c r="EL85" s="2">
        <v>23</v>
      </c>
      <c r="EM85" s="2" t="s">
        <v>102</v>
      </c>
      <c r="EN85" s="2" t="s">
        <v>102</v>
      </c>
      <c r="EO85" s="2">
        <v>23</v>
      </c>
      <c r="EP85" s="2" t="s">
        <v>102</v>
      </c>
      <c r="EQ85" s="2" t="s">
        <v>102</v>
      </c>
      <c r="ER85" s="2" t="s">
        <v>102</v>
      </c>
      <c r="ES85" s="2" t="s">
        <v>102</v>
      </c>
      <c r="ET85" s="2" t="s">
        <v>102</v>
      </c>
    </row>
    <row r="86" spans="1:150" ht="10.199999999999999" x14ac:dyDescent="0.2">
      <c r="A86" s="2">
        <v>85</v>
      </c>
      <c r="B86" s="2" t="s">
        <v>192</v>
      </c>
      <c r="C86" s="2" t="s">
        <v>194</v>
      </c>
      <c r="D86" s="2" t="s">
        <v>196</v>
      </c>
      <c r="E86" s="2">
        <v>52</v>
      </c>
      <c r="F86" s="2">
        <v>31.17</v>
      </c>
      <c r="G86" s="2" t="s">
        <v>191</v>
      </c>
      <c r="H86" s="2">
        <v>6</v>
      </c>
      <c r="I86" s="2">
        <v>4</v>
      </c>
      <c r="J86" s="2">
        <v>18</v>
      </c>
      <c r="K86" s="2">
        <v>3</v>
      </c>
      <c r="L86" s="5" t="s">
        <v>198</v>
      </c>
      <c r="M86" s="2">
        <v>18</v>
      </c>
      <c r="N86" s="2">
        <v>1</v>
      </c>
      <c r="O86" s="5">
        <f t="shared" si="48"/>
        <v>9</v>
      </c>
      <c r="P86" s="5">
        <v>27</v>
      </c>
      <c r="Q86" s="5">
        <v>1</v>
      </c>
      <c r="R86" s="5">
        <v>1</v>
      </c>
      <c r="S86" s="5"/>
      <c r="T86" s="5" t="s">
        <v>192</v>
      </c>
      <c r="U86" s="2">
        <v>0</v>
      </c>
      <c r="V86" s="11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 t="s">
        <v>192</v>
      </c>
      <c r="AE86" s="5">
        <v>0</v>
      </c>
      <c r="AF86" s="5">
        <v>0</v>
      </c>
      <c r="AG86" s="5">
        <v>5</v>
      </c>
      <c r="AH86" s="5">
        <v>12.4</v>
      </c>
      <c r="AI86" s="5">
        <v>0.42</v>
      </c>
      <c r="AJ86" s="5">
        <v>0.94</v>
      </c>
      <c r="AK86" s="2">
        <v>181.8</v>
      </c>
      <c r="AL86" s="2">
        <v>148.80000000000001</v>
      </c>
      <c r="AM86" s="2">
        <v>307.2</v>
      </c>
      <c r="AN86" s="2">
        <v>42.86</v>
      </c>
      <c r="AO86" s="2">
        <v>258.2</v>
      </c>
      <c r="AP86" s="2">
        <v>205.4</v>
      </c>
      <c r="AQ86" s="2">
        <v>2.36</v>
      </c>
      <c r="AR86" s="2">
        <v>0.03</v>
      </c>
      <c r="AS86" s="2">
        <v>1.23</v>
      </c>
      <c r="AT86" s="2">
        <v>0.62</v>
      </c>
      <c r="AU86" s="2">
        <v>23.8</v>
      </c>
      <c r="AV86" s="2">
        <v>2.39</v>
      </c>
      <c r="AW86" s="2">
        <v>2.39</v>
      </c>
      <c r="AX86" s="2">
        <v>1.33</v>
      </c>
      <c r="AY86" s="2">
        <v>1.19</v>
      </c>
      <c r="AZ86" s="2">
        <v>1.45</v>
      </c>
      <c r="BA86" s="2">
        <v>0</v>
      </c>
      <c r="BB86" s="2">
        <v>0</v>
      </c>
      <c r="BC86" s="2">
        <v>0</v>
      </c>
      <c r="BD86" s="2">
        <v>0</v>
      </c>
      <c r="BE86" s="5">
        <v>0</v>
      </c>
      <c r="BF86" s="5">
        <v>0</v>
      </c>
      <c r="BG86" s="5">
        <v>0</v>
      </c>
      <c r="BH86" s="2">
        <v>2870</v>
      </c>
      <c r="BI86" s="2">
        <v>4220</v>
      </c>
      <c r="BJ86" s="2">
        <v>-8825</v>
      </c>
      <c r="BK86" s="2">
        <v>5</v>
      </c>
      <c r="BL86" s="2">
        <v>5.1399999999999988</v>
      </c>
      <c r="BM86" s="2">
        <v>3.94</v>
      </c>
      <c r="BN86" s="2">
        <v>0.13999999999999879</v>
      </c>
      <c r="BO86" s="2">
        <v>-1.06</v>
      </c>
      <c r="BP86" s="2">
        <f t="shared" si="32"/>
        <v>2.7999999999999758</v>
      </c>
      <c r="BQ86" s="2">
        <f t="shared" si="33"/>
        <v>-21.2</v>
      </c>
      <c r="BR86" s="2">
        <v>49.7</v>
      </c>
      <c r="BS86" s="2">
        <v>47.8</v>
      </c>
      <c r="BT86" s="2">
        <v>46.2</v>
      </c>
      <c r="BU86" s="17">
        <v>29.9</v>
      </c>
      <c r="BV86" s="17">
        <v>28.6</v>
      </c>
      <c r="BW86" s="17">
        <v>27</v>
      </c>
      <c r="BX86" s="17">
        <v>19.8</v>
      </c>
      <c r="BY86" s="17">
        <v>19.2</v>
      </c>
      <c r="BZ86" s="17">
        <v>19.2</v>
      </c>
      <c r="CA86" s="5">
        <f t="shared" si="45"/>
        <v>0.60160965794768606</v>
      </c>
      <c r="CB86" s="5">
        <f t="shared" si="46"/>
        <v>0.59832635983263605</v>
      </c>
      <c r="CC86" s="5">
        <f t="shared" si="47"/>
        <v>0.58441558441558439</v>
      </c>
      <c r="CD86" s="5">
        <v>0.39800000000000002</v>
      </c>
      <c r="CE86" s="5">
        <v>0.40100000000000002</v>
      </c>
      <c r="CF86" s="5">
        <v>0.41599999999999998</v>
      </c>
      <c r="CG86" s="5">
        <v>67.3</v>
      </c>
      <c r="CH86" s="5">
        <v>64.8</v>
      </c>
      <c r="CI86" s="5">
        <v>62.2</v>
      </c>
      <c r="CJ86" s="2">
        <f t="shared" si="34"/>
        <v>-2.5</v>
      </c>
      <c r="CK86" s="2">
        <f t="shared" si="35"/>
        <v>-5.0999999999999943</v>
      </c>
      <c r="CL86" s="2">
        <f t="shared" si="36"/>
        <v>-3.7147102526002973</v>
      </c>
      <c r="CM86" s="2">
        <f t="shared" si="37"/>
        <v>-7.578008915304598</v>
      </c>
      <c r="CN86" s="2">
        <f t="shared" si="38"/>
        <v>73.848439821693916</v>
      </c>
      <c r="CO86" s="2">
        <f t="shared" si="39"/>
        <v>73.76543209876543</v>
      </c>
      <c r="CP86" s="2">
        <f t="shared" si="40"/>
        <v>74.276527331189712</v>
      </c>
      <c r="CQ86" s="5">
        <v>37</v>
      </c>
      <c r="CR86" s="5">
        <v>35.299999999999997</v>
      </c>
      <c r="CS86" s="5">
        <v>33.200000000000003</v>
      </c>
      <c r="CT86" s="2">
        <f t="shared" si="41"/>
        <v>-1.7000000000000028</v>
      </c>
      <c r="CU86" s="2">
        <f t="shared" si="42"/>
        <v>-3.7999999999999972</v>
      </c>
      <c r="CV86" s="2">
        <f t="shared" si="43"/>
        <v>-4.5945945945946018</v>
      </c>
      <c r="CW86" s="2">
        <f t="shared" si="44"/>
        <v>-10.270270270270263</v>
      </c>
      <c r="CX86" s="2">
        <v>6.99</v>
      </c>
      <c r="CY86" s="2">
        <v>6.1833333333333336</v>
      </c>
      <c r="CZ86" s="2">
        <v>7.1233333333333331</v>
      </c>
      <c r="DA86" s="2">
        <v>-0.80666666666666664</v>
      </c>
      <c r="DB86" s="2">
        <v>0.13333333333333286</v>
      </c>
      <c r="DC86" s="2">
        <v>-11.540295660467333</v>
      </c>
      <c r="DD86" s="2">
        <v>1.9074868860276517</v>
      </c>
      <c r="DE86" s="2">
        <v>13.866666666666665</v>
      </c>
      <c r="DF86" s="2">
        <v>12.293333333333333</v>
      </c>
      <c r="DG86" s="2">
        <v>13.416666666666668</v>
      </c>
      <c r="DH86" s="2">
        <v>-1.5733333333333324</v>
      </c>
      <c r="DI86" s="2">
        <v>-0.44999999999999751</v>
      </c>
      <c r="DJ86" s="2">
        <v>-11.34615384615384</v>
      </c>
      <c r="DK86" s="2">
        <v>-3.2451923076922902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1</v>
      </c>
      <c r="ED86" s="2">
        <v>0</v>
      </c>
      <c r="EE86" s="2">
        <v>0</v>
      </c>
      <c r="EF86" s="2">
        <v>0</v>
      </c>
      <c r="EG86" s="2">
        <v>0</v>
      </c>
      <c r="EH86" s="2">
        <v>41.300000000000004</v>
      </c>
      <c r="EI86" s="2">
        <v>44.4</v>
      </c>
      <c r="EJ86" s="2">
        <v>93.018018018018026</v>
      </c>
      <c r="EK86" s="2">
        <v>41.3</v>
      </c>
      <c r="EL86" s="2">
        <v>44.4</v>
      </c>
      <c r="EM86" s="2">
        <v>93.018018018018026</v>
      </c>
      <c r="EN86" s="2">
        <v>41.37</v>
      </c>
      <c r="EO86" s="2">
        <v>44.4</v>
      </c>
      <c r="EP86" s="2">
        <v>93.175675675675677</v>
      </c>
      <c r="EQ86" s="2">
        <v>52.15</v>
      </c>
      <c r="ER86" s="2">
        <v>38.950000000000003</v>
      </c>
      <c r="ES86" s="2">
        <v>50.2</v>
      </c>
      <c r="ET86" s="2">
        <v>63.37</v>
      </c>
    </row>
    <row r="87" spans="1:150" ht="10.199999999999999" x14ac:dyDescent="0.2">
      <c r="A87" s="2">
        <v>86</v>
      </c>
      <c r="B87" s="2" t="s">
        <v>192</v>
      </c>
      <c r="C87" s="2" t="s">
        <v>194</v>
      </c>
      <c r="D87" s="2" t="s">
        <v>196</v>
      </c>
      <c r="E87" s="2">
        <v>58</v>
      </c>
      <c r="F87" s="2">
        <v>33.159999999999997</v>
      </c>
      <c r="G87" s="2" t="s">
        <v>191</v>
      </c>
      <c r="H87" s="2">
        <v>4</v>
      </c>
      <c r="I87" s="2">
        <v>3</v>
      </c>
      <c r="J87" s="2">
        <v>16</v>
      </c>
      <c r="K87" s="2">
        <v>3</v>
      </c>
      <c r="L87" s="5" t="s">
        <v>198</v>
      </c>
      <c r="M87" s="2">
        <v>61</v>
      </c>
      <c r="N87" s="2">
        <v>0</v>
      </c>
      <c r="O87" s="5">
        <f t="shared" si="48"/>
        <v>0</v>
      </c>
      <c r="P87" s="5">
        <v>61</v>
      </c>
      <c r="Q87" s="5">
        <v>0</v>
      </c>
      <c r="R87" s="5">
        <v>0</v>
      </c>
      <c r="S87" s="5">
        <v>1393</v>
      </c>
      <c r="T87" s="5" t="s">
        <v>191</v>
      </c>
      <c r="U87" s="2">
        <v>97</v>
      </c>
      <c r="V87" s="11">
        <v>1</v>
      </c>
      <c r="W87" s="5">
        <v>0</v>
      </c>
      <c r="X87" s="5">
        <v>0</v>
      </c>
      <c r="Y87" s="5">
        <v>0</v>
      </c>
      <c r="Z87" s="5">
        <v>0</v>
      </c>
      <c r="AA87" s="5">
        <v>1</v>
      </c>
      <c r="AB87" s="5">
        <v>4</v>
      </c>
      <c r="AC87" s="5">
        <v>58</v>
      </c>
      <c r="AD87" s="5" t="s">
        <v>191</v>
      </c>
      <c r="AE87" s="5">
        <v>1</v>
      </c>
      <c r="AF87" s="5">
        <v>7</v>
      </c>
      <c r="AG87" s="5">
        <v>14.9</v>
      </c>
      <c r="AH87" s="5">
        <v>19.3</v>
      </c>
      <c r="AI87" s="5">
        <v>0.68</v>
      </c>
      <c r="AJ87" s="5">
        <v>1.1200000000000001</v>
      </c>
      <c r="AK87" s="2">
        <v>81.599999999999994</v>
      </c>
      <c r="AL87" s="2">
        <v>81.599999999999994</v>
      </c>
      <c r="AM87" s="2">
        <v>355.3</v>
      </c>
      <c r="AN87" s="2">
        <v>142.5</v>
      </c>
      <c r="AO87" s="2">
        <v>282.60000000000002</v>
      </c>
      <c r="AP87" s="2">
        <v>282.89999999999998</v>
      </c>
      <c r="AQ87" s="2">
        <v>32.25</v>
      </c>
      <c r="AR87" s="2">
        <v>0.59</v>
      </c>
      <c r="AS87" s="2">
        <v>0.86</v>
      </c>
      <c r="AT87" s="2">
        <v>0.48</v>
      </c>
      <c r="AU87" s="2">
        <v>15.9</v>
      </c>
      <c r="AV87" s="2">
        <v>3.58</v>
      </c>
      <c r="AW87" s="2">
        <v>10.17</v>
      </c>
      <c r="AX87" s="2">
        <v>2</v>
      </c>
      <c r="AY87" s="2">
        <v>1.4</v>
      </c>
      <c r="AZ87" s="2">
        <v>2.0099999999999998</v>
      </c>
      <c r="BA87" s="2">
        <v>0.04</v>
      </c>
      <c r="BB87" s="2">
        <v>0</v>
      </c>
      <c r="BC87" s="2">
        <v>0</v>
      </c>
      <c r="BD87" s="2">
        <v>0</v>
      </c>
      <c r="BE87" s="5">
        <v>1</v>
      </c>
      <c r="BF87" s="5">
        <v>672</v>
      </c>
      <c r="BG87" s="5">
        <v>0</v>
      </c>
      <c r="BH87" s="2">
        <v>4260</v>
      </c>
      <c r="BI87" s="2">
        <v>4210</v>
      </c>
      <c r="BJ87" s="2">
        <v>16296</v>
      </c>
      <c r="BK87" s="2">
        <v>5.96</v>
      </c>
      <c r="BL87" s="2">
        <v>4.68</v>
      </c>
      <c r="BM87" s="2">
        <v>4.1599999999999993</v>
      </c>
      <c r="BN87" s="2">
        <v>-1.2800000000000002</v>
      </c>
      <c r="BO87" s="2">
        <v>-1.8000000000000007</v>
      </c>
      <c r="BP87" s="2">
        <f t="shared" si="32"/>
        <v>-21.476510067114098</v>
      </c>
      <c r="BQ87" s="2">
        <f t="shared" si="33"/>
        <v>-30.201342281879203</v>
      </c>
      <c r="BR87" s="2">
        <v>55.2</v>
      </c>
      <c r="BS87" s="2">
        <v>58.7</v>
      </c>
      <c r="BT87" s="2">
        <v>57.2</v>
      </c>
      <c r="BU87" s="17">
        <v>33.9</v>
      </c>
      <c r="BV87" s="17">
        <v>34.799999999999997</v>
      </c>
      <c r="BW87" s="17">
        <v>34.200000000000003</v>
      </c>
      <c r="BX87" s="17">
        <v>21.3</v>
      </c>
      <c r="BY87" s="17">
        <v>23.9</v>
      </c>
      <c r="BZ87" s="17">
        <v>23</v>
      </c>
      <c r="CA87" s="5">
        <f t="shared" si="45"/>
        <v>0.61413043478260865</v>
      </c>
      <c r="CB87" s="5">
        <f t="shared" si="46"/>
        <v>0.59284497444633721</v>
      </c>
      <c r="CC87" s="5">
        <f t="shared" si="47"/>
        <v>0.59790209790209792</v>
      </c>
      <c r="CD87" s="5">
        <v>0.38600000000000001</v>
      </c>
      <c r="CE87" s="5">
        <v>0.40600000000000003</v>
      </c>
      <c r="CF87" s="5">
        <v>0.40100000000000002</v>
      </c>
      <c r="CG87" s="5">
        <v>74.900000000000006</v>
      </c>
      <c r="CH87" s="5">
        <v>78.900000000000006</v>
      </c>
      <c r="CI87" s="5">
        <v>77.099999999999994</v>
      </c>
      <c r="CJ87" s="2">
        <f t="shared" si="34"/>
        <v>4</v>
      </c>
      <c r="CK87" s="2">
        <f t="shared" si="35"/>
        <v>2.1999999999999886</v>
      </c>
      <c r="CL87" s="2">
        <f t="shared" si="36"/>
        <v>5.3404539385847789</v>
      </c>
      <c r="CM87" s="2">
        <f t="shared" si="37"/>
        <v>2.9372496662216134</v>
      </c>
      <c r="CN87" s="2">
        <f t="shared" si="38"/>
        <v>73.698264352469948</v>
      </c>
      <c r="CO87" s="2">
        <f t="shared" si="39"/>
        <v>74.397972116603299</v>
      </c>
      <c r="CP87" s="2">
        <f t="shared" si="40"/>
        <v>74.189364461738023</v>
      </c>
      <c r="CQ87" s="5">
        <v>42.2</v>
      </c>
      <c r="CR87" s="5">
        <v>43.4</v>
      </c>
      <c r="CS87" s="5">
        <v>42.6</v>
      </c>
      <c r="CT87" s="2">
        <f t="shared" si="41"/>
        <v>1.1999999999999957</v>
      </c>
      <c r="CU87" s="2">
        <f t="shared" si="42"/>
        <v>0.39999999999999858</v>
      </c>
      <c r="CV87" s="2">
        <f t="shared" si="43"/>
        <v>2.843601895734587</v>
      </c>
      <c r="CW87" s="2">
        <f t="shared" si="44"/>
        <v>0.94786729857819563</v>
      </c>
      <c r="CX87" s="2">
        <v>8.3533333333333317</v>
      </c>
      <c r="CY87" s="2">
        <v>6.39</v>
      </c>
      <c r="CZ87" s="2">
        <v>6.3066666666666666</v>
      </c>
      <c r="DA87" s="2">
        <v>-1.963333333333332</v>
      </c>
      <c r="DB87" s="2">
        <v>-2.0466666666666651</v>
      </c>
      <c r="DC87" s="2">
        <v>-23.503591380686341</v>
      </c>
      <c r="DD87" s="2">
        <v>-24.501197126895438</v>
      </c>
      <c r="DE87" s="2">
        <v>15.309999999999999</v>
      </c>
      <c r="DF87" s="2">
        <v>12.783333333333333</v>
      </c>
      <c r="DG87" s="2">
        <v>12.493333333333332</v>
      </c>
      <c r="DH87" s="2">
        <v>-2.5266666666666655</v>
      </c>
      <c r="DI87" s="2">
        <v>-2.8166666666666664</v>
      </c>
      <c r="DJ87" s="2">
        <v>-16.50337470063139</v>
      </c>
      <c r="DK87" s="2">
        <v>-18.397561506640539</v>
      </c>
      <c r="DL87" s="2">
        <v>0</v>
      </c>
      <c r="DM87" s="2">
        <v>1</v>
      </c>
      <c r="DN87" s="2">
        <v>1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5</v>
      </c>
      <c r="EB87" s="2">
        <v>1</v>
      </c>
      <c r="EC87" s="2">
        <v>1</v>
      </c>
      <c r="ED87" s="2">
        <v>1</v>
      </c>
      <c r="EE87" s="2">
        <v>1</v>
      </c>
      <c r="EF87" s="2">
        <v>1</v>
      </c>
      <c r="EG87" s="2">
        <v>0</v>
      </c>
      <c r="EH87" s="2" t="s">
        <v>102</v>
      </c>
      <c r="EI87" s="2">
        <v>42.7</v>
      </c>
      <c r="EJ87" s="2" t="s">
        <v>102</v>
      </c>
      <c r="EK87" s="2" t="s">
        <v>102</v>
      </c>
      <c r="EL87" s="2">
        <v>42.7</v>
      </c>
      <c r="EM87" s="2" t="s">
        <v>102</v>
      </c>
      <c r="EN87" s="2" t="s">
        <v>102</v>
      </c>
      <c r="EO87" s="2">
        <v>42.7</v>
      </c>
      <c r="EP87" s="2" t="s">
        <v>102</v>
      </c>
      <c r="EQ87" s="2" t="s">
        <v>102</v>
      </c>
      <c r="ER87" s="2" t="s">
        <v>102</v>
      </c>
      <c r="ES87" s="2" t="s">
        <v>102</v>
      </c>
      <c r="ET87" s="2" t="s">
        <v>102</v>
      </c>
    </row>
    <row r="88" spans="1:150" ht="10.199999999999999" x14ac:dyDescent="0.2">
      <c r="A88" s="2">
        <v>89</v>
      </c>
      <c r="B88" s="2" t="s">
        <v>192</v>
      </c>
      <c r="C88" s="2" t="s">
        <v>194</v>
      </c>
      <c r="D88" s="2" t="s">
        <v>195</v>
      </c>
      <c r="E88" s="2">
        <v>68</v>
      </c>
      <c r="F88" s="2">
        <v>36.67</v>
      </c>
      <c r="G88" s="2" t="s">
        <v>191</v>
      </c>
      <c r="H88" s="2">
        <v>11</v>
      </c>
      <c r="I88" s="2">
        <v>5</v>
      </c>
      <c r="J88" s="2">
        <v>28</v>
      </c>
      <c r="K88" s="2">
        <v>5</v>
      </c>
      <c r="L88" s="5" t="s">
        <v>198</v>
      </c>
      <c r="M88" s="2">
        <v>12</v>
      </c>
      <c r="N88" s="2">
        <v>1</v>
      </c>
      <c r="O88" s="5">
        <f t="shared" si="48"/>
        <v>10</v>
      </c>
      <c r="P88" s="5">
        <v>22</v>
      </c>
      <c r="Q88" s="5">
        <v>1</v>
      </c>
      <c r="R88" s="5">
        <v>1</v>
      </c>
      <c r="S88" s="5">
        <v>82</v>
      </c>
      <c r="T88" s="5" t="s">
        <v>191</v>
      </c>
      <c r="U88" s="2">
        <v>82</v>
      </c>
      <c r="V88" s="11">
        <v>1</v>
      </c>
      <c r="W88" s="5">
        <v>5</v>
      </c>
      <c r="X88" s="5">
        <v>0</v>
      </c>
      <c r="Y88" s="5">
        <v>0</v>
      </c>
      <c r="Z88" s="5">
        <v>0</v>
      </c>
      <c r="AA88" s="5">
        <v>1</v>
      </c>
      <c r="AB88" s="5">
        <v>4</v>
      </c>
      <c r="AC88" s="5">
        <v>6</v>
      </c>
      <c r="AD88" s="5" t="s">
        <v>191</v>
      </c>
      <c r="AE88" s="5">
        <v>1</v>
      </c>
      <c r="AF88" s="5">
        <v>1</v>
      </c>
      <c r="AG88" s="5">
        <v>12.5</v>
      </c>
      <c r="AH88" s="5">
        <v>15.3</v>
      </c>
      <c r="AI88" s="5">
        <v>0.57999999999999996</v>
      </c>
      <c r="AJ88" s="5">
        <v>0.86</v>
      </c>
      <c r="AK88" s="2">
        <v>70</v>
      </c>
      <c r="AL88" s="2">
        <v>70</v>
      </c>
      <c r="AM88" s="2">
        <v>215.8</v>
      </c>
      <c r="AN88" s="2">
        <v>20.100000000000001</v>
      </c>
      <c r="AO88" s="2">
        <v>213.8</v>
      </c>
      <c r="AP88" s="2">
        <v>160.4</v>
      </c>
      <c r="AQ88" s="2">
        <v>0.49</v>
      </c>
      <c r="AR88" s="2" t="s">
        <v>102</v>
      </c>
      <c r="AS88" s="2">
        <v>0.49</v>
      </c>
      <c r="AT88" s="2">
        <v>0.41</v>
      </c>
      <c r="AU88" s="2">
        <v>25.5</v>
      </c>
      <c r="AV88" s="2">
        <v>10.37</v>
      </c>
      <c r="AW88" s="2">
        <v>10.37</v>
      </c>
      <c r="AX88" s="2">
        <v>9.4700000000000006</v>
      </c>
      <c r="AY88" s="2">
        <v>1.57</v>
      </c>
      <c r="AZ88" s="2">
        <v>1.52</v>
      </c>
      <c r="BA88" s="2">
        <v>0.48</v>
      </c>
      <c r="BB88" s="2">
        <v>0.48</v>
      </c>
      <c r="BC88" s="2">
        <v>0.02</v>
      </c>
      <c r="BD88" s="2">
        <v>0</v>
      </c>
      <c r="BE88" s="5">
        <v>0</v>
      </c>
      <c r="BF88" s="5">
        <v>0</v>
      </c>
      <c r="BG88" s="5">
        <v>0</v>
      </c>
      <c r="BH88" s="2">
        <v>-2281</v>
      </c>
      <c r="BI88" s="2">
        <v>-5021</v>
      </c>
      <c r="BJ88" s="2">
        <v>-7245</v>
      </c>
      <c r="BK88" s="2">
        <v>4.4799999999999995</v>
      </c>
      <c r="BL88" s="2">
        <v>4.3</v>
      </c>
      <c r="BM88" s="2">
        <v>4.4999999999999991</v>
      </c>
      <c r="BN88" s="2">
        <v>-0.17999999999999972</v>
      </c>
      <c r="BO88" s="2">
        <v>1.9999999999999574E-2</v>
      </c>
      <c r="BP88" s="2">
        <f t="shared" si="32"/>
        <v>-4.017857142857137</v>
      </c>
      <c r="BQ88" s="2">
        <f t="shared" si="33"/>
        <v>0.44642857142856196</v>
      </c>
      <c r="BR88" s="2">
        <v>52.7</v>
      </c>
      <c r="BS88" s="2">
        <v>51.8</v>
      </c>
      <c r="BT88" s="2">
        <v>53.7</v>
      </c>
      <c r="BU88" s="17">
        <v>31.7</v>
      </c>
      <c r="BV88" s="17">
        <v>31.3</v>
      </c>
      <c r="BW88" s="17">
        <v>32.1</v>
      </c>
      <c r="BX88" s="17">
        <v>21</v>
      </c>
      <c r="BY88" s="17">
        <v>20.5</v>
      </c>
      <c r="BZ88" s="17">
        <v>21.6</v>
      </c>
      <c r="CA88" s="5">
        <f t="shared" si="45"/>
        <v>0.60151802656546483</v>
      </c>
      <c r="CB88" s="5">
        <f t="shared" si="46"/>
        <v>0.60424710424710426</v>
      </c>
      <c r="CC88" s="5">
        <f t="shared" si="47"/>
        <v>0.5977653631284916</v>
      </c>
      <c r="CD88" s="5">
        <v>0.39900000000000002</v>
      </c>
      <c r="CE88" s="5">
        <v>0.39700000000000002</v>
      </c>
      <c r="CF88" s="5">
        <v>0.40300000000000002</v>
      </c>
      <c r="CG88" s="5">
        <v>71</v>
      </c>
      <c r="CH88" s="5">
        <v>69.900000000000006</v>
      </c>
      <c r="CI88" s="5">
        <v>72.099999999999994</v>
      </c>
      <c r="CJ88" s="2">
        <f t="shared" si="34"/>
        <v>-1.0999999999999943</v>
      </c>
      <c r="CK88" s="2">
        <f t="shared" si="35"/>
        <v>1.0999999999999943</v>
      </c>
      <c r="CL88" s="2">
        <f t="shared" si="36"/>
        <v>-1.5492957746478793</v>
      </c>
      <c r="CM88" s="2">
        <f t="shared" si="37"/>
        <v>1.5492957746478793</v>
      </c>
      <c r="CN88" s="2">
        <f t="shared" si="38"/>
        <v>74.225352112676063</v>
      </c>
      <c r="CO88" s="2">
        <f t="shared" si="39"/>
        <v>74.105865522174525</v>
      </c>
      <c r="CP88" s="2">
        <f t="shared" si="40"/>
        <v>74.47988904299585</v>
      </c>
      <c r="CQ88" s="5">
        <v>39.299999999999997</v>
      </c>
      <c r="CR88" s="5">
        <v>38.799999999999997</v>
      </c>
      <c r="CS88" s="5">
        <v>39.799999999999997</v>
      </c>
      <c r="CT88" s="2">
        <f t="shared" si="41"/>
        <v>-0.5</v>
      </c>
      <c r="CU88" s="2">
        <f t="shared" si="42"/>
        <v>0.5</v>
      </c>
      <c r="CV88" s="2">
        <f t="shared" si="43"/>
        <v>-1.272264631043257</v>
      </c>
      <c r="CW88" s="2">
        <f t="shared" si="44"/>
        <v>1.272264631043257</v>
      </c>
      <c r="CX88" s="2">
        <v>5.9866666666666664</v>
      </c>
      <c r="CY88" s="2">
        <v>5.4666666666666659</v>
      </c>
      <c r="CZ88" s="2">
        <v>4.8900000000000006</v>
      </c>
      <c r="DA88" s="2">
        <v>-0.52000000000000046</v>
      </c>
      <c r="DB88" s="2">
        <v>-1.0966666666666658</v>
      </c>
      <c r="DC88" s="2">
        <v>-8.6859688195991165</v>
      </c>
      <c r="DD88" s="2">
        <v>-18.318485523385284</v>
      </c>
      <c r="DE88" s="2">
        <v>13.023333333333333</v>
      </c>
      <c r="DF88" s="2">
        <v>11.906666666666666</v>
      </c>
      <c r="DG88" s="2">
        <v>11.306666666666667</v>
      </c>
      <c r="DH88" s="2">
        <v>-1.1166666666666671</v>
      </c>
      <c r="DI88" s="2">
        <v>-1.7166666666666668</v>
      </c>
      <c r="DJ88" s="2">
        <v>-8.574353724084979</v>
      </c>
      <c r="DK88" s="2">
        <v>-13.181469157921681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2</v>
      </c>
      <c r="EB88" s="2">
        <v>0</v>
      </c>
      <c r="EC88" s="2">
        <v>1</v>
      </c>
      <c r="ED88" s="2">
        <v>0</v>
      </c>
      <c r="EE88" s="2">
        <v>0</v>
      </c>
      <c r="EF88" s="2">
        <v>1</v>
      </c>
      <c r="EG88" s="2">
        <v>0</v>
      </c>
      <c r="EH88" s="2">
        <v>30.3</v>
      </c>
      <c r="EI88" s="2">
        <v>38.299999999999997</v>
      </c>
      <c r="EJ88" s="2">
        <v>79.112271540469976</v>
      </c>
      <c r="EK88" s="2">
        <v>32.67</v>
      </c>
      <c r="EL88" s="2">
        <v>38.299999999999997</v>
      </c>
      <c r="EM88" s="2">
        <v>85.300261096605752</v>
      </c>
      <c r="EN88" s="2">
        <v>30.27</v>
      </c>
      <c r="EO88" s="2">
        <v>38.299999999999997</v>
      </c>
      <c r="EP88" s="2">
        <v>79.033942558746745</v>
      </c>
      <c r="EQ88" s="2">
        <v>31.81</v>
      </c>
      <c r="ER88" s="2">
        <v>37.22</v>
      </c>
      <c r="ES88" s="2">
        <v>39.76</v>
      </c>
      <c r="ET88" s="2">
        <v>56.32</v>
      </c>
    </row>
    <row r="89" spans="1:150" ht="10.199999999999999" x14ac:dyDescent="0.2">
      <c r="A89" s="2">
        <v>90</v>
      </c>
      <c r="B89" s="2" t="s">
        <v>192</v>
      </c>
      <c r="C89" s="2" t="s">
        <v>194</v>
      </c>
      <c r="D89" s="2" t="s">
        <v>196</v>
      </c>
      <c r="E89" s="2">
        <v>44</v>
      </c>
      <c r="F89" s="2">
        <v>35.29</v>
      </c>
      <c r="G89" s="2" t="s">
        <v>191</v>
      </c>
      <c r="H89" s="2">
        <v>10</v>
      </c>
      <c r="I89" s="2">
        <v>8</v>
      </c>
      <c r="J89" s="2">
        <v>10</v>
      </c>
      <c r="K89" s="2">
        <v>5</v>
      </c>
      <c r="L89" s="5" t="s">
        <v>197</v>
      </c>
      <c r="M89" s="2">
        <v>27</v>
      </c>
      <c r="N89" s="2">
        <v>10</v>
      </c>
      <c r="O89" s="5">
        <f t="shared" si="48"/>
        <v>24</v>
      </c>
      <c r="P89" s="5">
        <v>51</v>
      </c>
      <c r="Q89" s="5">
        <v>1</v>
      </c>
      <c r="R89" s="5">
        <v>1</v>
      </c>
      <c r="S89" s="5">
        <v>13</v>
      </c>
      <c r="T89" s="5" t="s">
        <v>191</v>
      </c>
      <c r="U89" s="2">
        <v>0</v>
      </c>
      <c r="V89" s="11">
        <v>0</v>
      </c>
      <c r="W89" s="5">
        <v>0</v>
      </c>
      <c r="X89" s="5">
        <v>0</v>
      </c>
      <c r="Y89" s="5">
        <v>0</v>
      </c>
      <c r="Z89" s="5">
        <v>0</v>
      </c>
      <c r="AA89" s="5">
        <v>1</v>
      </c>
      <c r="AB89" s="5">
        <v>0</v>
      </c>
      <c r="AC89" s="5">
        <v>1</v>
      </c>
      <c r="AD89" s="5" t="s">
        <v>192</v>
      </c>
      <c r="AE89" s="5">
        <v>0</v>
      </c>
      <c r="AF89" s="5">
        <v>1</v>
      </c>
      <c r="AG89" s="5">
        <v>18.600000000000001</v>
      </c>
      <c r="AH89" s="5">
        <v>15.3</v>
      </c>
      <c r="AI89" s="5">
        <v>0.78</v>
      </c>
      <c r="AJ89" s="2">
        <v>0.69</v>
      </c>
      <c r="AK89" s="2">
        <v>196.5</v>
      </c>
      <c r="AL89" s="2">
        <v>151.80000000000001</v>
      </c>
      <c r="AM89" s="2">
        <v>61.1</v>
      </c>
      <c r="AN89" s="2">
        <v>15.6</v>
      </c>
      <c r="AO89" s="2">
        <v>19.399999999999999</v>
      </c>
      <c r="AP89" s="2">
        <v>15.6</v>
      </c>
      <c r="AQ89" s="2">
        <v>67.180000000000007</v>
      </c>
      <c r="AR89" s="2">
        <v>0.39</v>
      </c>
      <c r="AS89" s="2">
        <v>0.54</v>
      </c>
      <c r="AT89" s="2">
        <v>0.51</v>
      </c>
      <c r="AU89" s="2">
        <v>12.6</v>
      </c>
      <c r="AV89" s="2">
        <v>2.15</v>
      </c>
      <c r="AW89" s="2">
        <v>6.62</v>
      </c>
      <c r="AX89" s="2">
        <v>1.01</v>
      </c>
      <c r="AY89" s="2">
        <v>1.81</v>
      </c>
      <c r="AZ89" s="2">
        <v>2.15</v>
      </c>
      <c r="BA89" s="2">
        <v>0</v>
      </c>
      <c r="BB89" s="2">
        <v>0</v>
      </c>
      <c r="BC89" s="2">
        <v>0</v>
      </c>
      <c r="BD89" s="2">
        <v>0</v>
      </c>
      <c r="BE89" s="5">
        <v>0</v>
      </c>
      <c r="BF89" s="5">
        <v>0</v>
      </c>
      <c r="BG89" s="5">
        <v>0</v>
      </c>
      <c r="BH89" s="2">
        <v>-3330</v>
      </c>
      <c r="BI89" s="2">
        <v>-7910</v>
      </c>
      <c r="BJ89" s="2">
        <v>-33143</v>
      </c>
      <c r="BK89" s="2">
        <v>4.68</v>
      </c>
      <c r="BL89" s="2">
        <v>3.9199999999999995</v>
      </c>
      <c r="BM89" s="2">
        <v>3.84</v>
      </c>
      <c r="BN89" s="2">
        <v>-0.76000000000000023</v>
      </c>
      <c r="BO89" s="2">
        <v>-0.83999999999999986</v>
      </c>
      <c r="BP89" s="2">
        <f t="shared" si="32"/>
        <v>-16.239316239316246</v>
      </c>
      <c r="BQ89" s="2">
        <f t="shared" si="33"/>
        <v>-17.948717948717945</v>
      </c>
      <c r="BR89" s="2">
        <v>50.4</v>
      </c>
      <c r="BS89" s="2">
        <v>55.4</v>
      </c>
      <c r="BT89" s="2">
        <v>52.1</v>
      </c>
      <c r="BU89" s="17">
        <v>29.7</v>
      </c>
      <c r="BV89" s="17">
        <v>32.4</v>
      </c>
      <c r="BW89" s="17">
        <v>30.5</v>
      </c>
      <c r="BX89" s="17">
        <v>20.7</v>
      </c>
      <c r="BY89" s="17">
        <v>23</v>
      </c>
      <c r="BZ89" s="17">
        <v>21.6</v>
      </c>
      <c r="CA89" s="5">
        <f t="shared" si="45"/>
        <v>0.5892857142857143</v>
      </c>
      <c r="CB89" s="5">
        <f t="shared" si="46"/>
        <v>0.58483754512635377</v>
      </c>
      <c r="CC89" s="5">
        <f t="shared" si="47"/>
        <v>0.58541266794625724</v>
      </c>
      <c r="CD89" s="5">
        <v>0.41099999999999998</v>
      </c>
      <c r="CE89" s="5">
        <v>0.41499999999999998</v>
      </c>
      <c r="CF89" s="5">
        <v>0.41399999999999998</v>
      </c>
      <c r="CG89" s="5">
        <v>68.099999999999994</v>
      </c>
      <c r="CH89" s="5">
        <v>74.599999999999994</v>
      </c>
      <c r="CI89" s="5">
        <v>70.400000000000006</v>
      </c>
      <c r="CJ89" s="2">
        <f t="shared" si="34"/>
        <v>6.5</v>
      </c>
      <c r="CK89" s="2">
        <f t="shared" si="35"/>
        <v>2.3000000000000114</v>
      </c>
      <c r="CL89" s="2">
        <f t="shared" si="36"/>
        <v>9.5447870778267259</v>
      </c>
      <c r="CM89" s="2">
        <f t="shared" si="37"/>
        <v>3.3773861967694736</v>
      </c>
      <c r="CN89" s="2">
        <f t="shared" si="38"/>
        <v>74.008810572687239</v>
      </c>
      <c r="CO89" s="2">
        <f t="shared" si="39"/>
        <v>74.262734584450413</v>
      </c>
      <c r="CP89" s="2">
        <f t="shared" si="40"/>
        <v>74.005681818181813</v>
      </c>
      <c r="CQ89" s="5">
        <v>36.700000000000003</v>
      </c>
      <c r="CR89" s="5">
        <v>40.200000000000003</v>
      </c>
      <c r="CS89" s="5">
        <v>37.799999999999997</v>
      </c>
      <c r="CT89" s="2">
        <f t="shared" si="41"/>
        <v>3.5</v>
      </c>
      <c r="CU89" s="2">
        <f t="shared" si="42"/>
        <v>1.0999999999999943</v>
      </c>
      <c r="CV89" s="2">
        <f t="shared" si="43"/>
        <v>9.5367847411444142</v>
      </c>
      <c r="CW89" s="2">
        <f t="shared" si="44"/>
        <v>2.9972752043596573</v>
      </c>
      <c r="CX89" s="2">
        <v>8.4500000000000011</v>
      </c>
      <c r="CY89" s="2">
        <v>8.2466666666666661</v>
      </c>
      <c r="CZ89" s="2">
        <v>8.456666666666667</v>
      </c>
      <c r="DA89" s="2">
        <v>-0.20333333333333492</v>
      </c>
      <c r="DB89" s="2">
        <v>6.6666666666659324E-3</v>
      </c>
      <c r="DC89" s="2">
        <v>-2.4063116370808864</v>
      </c>
      <c r="DD89" s="2">
        <v>7.8895463510839425E-2</v>
      </c>
      <c r="DE89" s="2">
        <v>13.933333333333334</v>
      </c>
      <c r="DF89" s="2">
        <v>13.706666666666667</v>
      </c>
      <c r="DG89" s="2">
        <v>14.143333333333333</v>
      </c>
      <c r="DH89" s="2">
        <v>-0.22666666666666657</v>
      </c>
      <c r="DI89" s="2">
        <v>0.20999999999999908</v>
      </c>
      <c r="DJ89" s="2">
        <v>-1.6267942583732051</v>
      </c>
      <c r="DK89" s="2">
        <v>1.5071770334928163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0</v>
      </c>
      <c r="DR89" s="2">
        <v>1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1</v>
      </c>
      <c r="EA89" s="2">
        <v>4</v>
      </c>
      <c r="EB89" s="2">
        <v>0</v>
      </c>
      <c r="EC89" s="2">
        <v>0</v>
      </c>
      <c r="ED89" s="2">
        <v>1</v>
      </c>
      <c r="EE89" s="2">
        <v>1</v>
      </c>
      <c r="EF89" s="2">
        <v>1</v>
      </c>
      <c r="EG89" s="2">
        <v>1</v>
      </c>
      <c r="EH89" s="2">
        <v>38.9</v>
      </c>
      <c r="EI89" s="2">
        <v>46.7</v>
      </c>
      <c r="EJ89" s="2">
        <v>83.297644539614552</v>
      </c>
      <c r="EK89" s="2">
        <v>38.869999999999997</v>
      </c>
      <c r="EL89" s="2">
        <v>46.7</v>
      </c>
      <c r="EM89" s="2">
        <v>83.233404710920752</v>
      </c>
      <c r="EN89" s="2">
        <v>33.83</v>
      </c>
      <c r="EO89" s="2">
        <v>46.7</v>
      </c>
      <c r="EP89" s="2">
        <v>72.441113490364017</v>
      </c>
      <c r="EQ89" s="2">
        <v>37.06</v>
      </c>
      <c r="ER89" s="2">
        <v>46.41</v>
      </c>
      <c r="ES89" s="2">
        <v>54.53</v>
      </c>
      <c r="ET89" s="2">
        <v>59.18</v>
      </c>
    </row>
    <row r="90" spans="1:150" ht="10.199999999999999" x14ac:dyDescent="0.2">
      <c r="A90" s="2">
        <v>94</v>
      </c>
      <c r="B90" s="2" t="s">
        <v>192</v>
      </c>
      <c r="C90" s="2" t="s">
        <v>194</v>
      </c>
      <c r="D90" s="2" t="s">
        <v>195</v>
      </c>
      <c r="E90" s="2">
        <v>68</v>
      </c>
      <c r="F90" s="2">
        <v>33.200000000000003</v>
      </c>
      <c r="G90" s="2" t="s">
        <v>191</v>
      </c>
      <c r="H90" s="2">
        <v>6</v>
      </c>
      <c r="I90" s="2">
        <v>3</v>
      </c>
      <c r="J90" s="2">
        <v>22</v>
      </c>
      <c r="K90" s="2">
        <v>3</v>
      </c>
      <c r="L90" s="5" t="s">
        <v>197</v>
      </c>
      <c r="M90" s="2">
        <v>11</v>
      </c>
      <c r="N90" s="2">
        <v>0</v>
      </c>
      <c r="O90" s="5">
        <f t="shared" si="48"/>
        <v>11</v>
      </c>
      <c r="P90" s="5">
        <v>22</v>
      </c>
      <c r="Q90" s="5">
        <v>1</v>
      </c>
      <c r="R90" s="5">
        <v>1</v>
      </c>
      <c r="S90" s="5">
        <v>97</v>
      </c>
      <c r="T90" s="5" t="s">
        <v>191</v>
      </c>
      <c r="U90" s="2">
        <v>97</v>
      </c>
      <c r="V90" s="11">
        <v>1</v>
      </c>
      <c r="W90" s="5">
        <v>0</v>
      </c>
      <c r="X90" s="5">
        <v>0</v>
      </c>
      <c r="Y90" s="5">
        <v>0</v>
      </c>
      <c r="Z90" s="5">
        <v>0</v>
      </c>
      <c r="AA90" s="5">
        <v>1</v>
      </c>
      <c r="AB90" s="5">
        <v>4</v>
      </c>
      <c r="AC90" s="5">
        <v>4</v>
      </c>
      <c r="AD90" s="5" t="s">
        <v>191</v>
      </c>
      <c r="AE90" s="5">
        <v>1</v>
      </c>
      <c r="AF90" s="5">
        <v>1</v>
      </c>
      <c r="AG90" s="5">
        <v>13.7</v>
      </c>
      <c r="AH90" s="5">
        <v>16.2</v>
      </c>
      <c r="AI90" s="5">
        <v>0.46</v>
      </c>
      <c r="AJ90" s="5">
        <v>0.57999999999999996</v>
      </c>
      <c r="AK90" s="2">
        <v>63.2</v>
      </c>
      <c r="AL90" s="2">
        <v>63.2</v>
      </c>
      <c r="AM90" s="2">
        <v>177.6</v>
      </c>
      <c r="AN90" s="2">
        <v>164.9</v>
      </c>
      <c r="AO90" s="2">
        <v>144.4</v>
      </c>
      <c r="AP90" s="2">
        <v>112.9</v>
      </c>
      <c r="AQ90" s="2">
        <v>0.17</v>
      </c>
      <c r="AR90" s="2">
        <v>0.17</v>
      </c>
      <c r="AS90" s="2">
        <v>0.11</v>
      </c>
      <c r="AT90" s="2">
        <v>0.02</v>
      </c>
      <c r="AU90" s="2">
        <v>26.5</v>
      </c>
      <c r="AV90" s="2">
        <v>1.79</v>
      </c>
      <c r="AW90" s="2">
        <v>1.79</v>
      </c>
      <c r="AX90" s="2">
        <v>1.36</v>
      </c>
      <c r="AY90" s="2">
        <v>1.19</v>
      </c>
      <c r="AZ90" s="2">
        <v>1.03</v>
      </c>
      <c r="BA90" s="2">
        <v>0</v>
      </c>
      <c r="BB90" s="2">
        <v>0</v>
      </c>
      <c r="BC90" s="2">
        <v>0</v>
      </c>
      <c r="BD90" s="2">
        <v>0</v>
      </c>
      <c r="BE90" s="5">
        <v>0</v>
      </c>
      <c r="BF90" s="5">
        <v>0</v>
      </c>
      <c r="BG90" s="5">
        <v>0</v>
      </c>
      <c r="BH90" s="2">
        <v>1620</v>
      </c>
      <c r="BI90" s="2">
        <v>-1670</v>
      </c>
      <c r="BJ90" s="2">
        <v>-11260</v>
      </c>
      <c r="BK90" s="2">
        <v>4.92</v>
      </c>
      <c r="BL90" s="2">
        <v>4.2</v>
      </c>
      <c r="BM90" s="2">
        <v>4.660000000000001</v>
      </c>
      <c r="BN90" s="2">
        <v>-0.71999999999999975</v>
      </c>
      <c r="BO90" s="2">
        <v>-0.2599999999999989</v>
      </c>
      <c r="BP90" s="2">
        <f t="shared" si="32"/>
        <v>-14.63414634146341</v>
      </c>
      <c r="BQ90" s="2">
        <f t="shared" si="33"/>
        <v>-5.2845528455284327</v>
      </c>
      <c r="BR90" s="2">
        <v>55.8</v>
      </c>
      <c r="BS90" s="2">
        <v>62.4</v>
      </c>
      <c r="BT90" s="2">
        <v>60.1</v>
      </c>
      <c r="BU90" s="17">
        <v>33.700000000000003</v>
      </c>
      <c r="BV90" s="17">
        <v>37</v>
      </c>
      <c r="BW90" s="17">
        <v>36</v>
      </c>
      <c r="BX90" s="17">
        <v>22.1</v>
      </c>
      <c r="BY90" s="17">
        <v>25.4</v>
      </c>
      <c r="BZ90" s="17">
        <v>24.1</v>
      </c>
      <c r="CA90" s="5">
        <f t="shared" si="45"/>
        <v>0.6039426523297492</v>
      </c>
      <c r="CB90" s="5">
        <f t="shared" si="46"/>
        <v>0.59294871794871795</v>
      </c>
      <c r="CC90" s="5">
        <f t="shared" si="47"/>
        <v>0.59900166389351084</v>
      </c>
      <c r="CD90" s="5">
        <v>0.39700000000000002</v>
      </c>
      <c r="CE90" s="5">
        <v>0.40699999999999997</v>
      </c>
      <c r="CF90" s="5">
        <v>0.40100000000000002</v>
      </c>
      <c r="CG90" s="5">
        <v>75.599999999999994</v>
      </c>
      <c r="CH90" s="5">
        <v>83.9</v>
      </c>
      <c r="CI90" s="5">
        <v>81.099999999999994</v>
      </c>
      <c r="CJ90" s="2">
        <f t="shared" si="34"/>
        <v>8.3000000000000114</v>
      </c>
      <c r="CK90" s="2">
        <f t="shared" si="35"/>
        <v>5.5</v>
      </c>
      <c r="CL90" s="2">
        <f t="shared" si="36"/>
        <v>10.978835978835995</v>
      </c>
      <c r="CM90" s="2">
        <f t="shared" si="37"/>
        <v>7.2751322751322753</v>
      </c>
      <c r="CN90" s="2">
        <f t="shared" si="38"/>
        <v>73.80952380952381</v>
      </c>
      <c r="CO90" s="2">
        <f t="shared" si="39"/>
        <v>74.374255065554223</v>
      </c>
      <c r="CP90" s="2">
        <f t="shared" si="40"/>
        <v>74.106041923551174</v>
      </c>
      <c r="CQ90" s="5">
        <v>41.9</v>
      </c>
      <c r="CR90" s="5">
        <v>46.3</v>
      </c>
      <c r="CS90" s="5">
        <v>45</v>
      </c>
      <c r="CT90" s="2">
        <f t="shared" si="41"/>
        <v>4.3999999999999986</v>
      </c>
      <c r="CU90" s="2">
        <f t="shared" si="42"/>
        <v>3.1000000000000014</v>
      </c>
      <c r="CV90" s="2">
        <f t="shared" si="43"/>
        <v>10.501193317422432</v>
      </c>
      <c r="CW90" s="2">
        <f t="shared" si="44"/>
        <v>7.3985680190930818</v>
      </c>
      <c r="CX90" s="2">
        <v>8.0133333333333336</v>
      </c>
      <c r="CY90" s="2">
        <v>7.85</v>
      </c>
      <c r="CZ90" s="2">
        <v>8.7133333333333347</v>
      </c>
      <c r="DA90" s="2">
        <v>-0.163333333333334</v>
      </c>
      <c r="DB90" s="2">
        <v>0.70000000000000107</v>
      </c>
      <c r="DC90" s="2">
        <v>-2.0382695507487605</v>
      </c>
      <c r="DD90" s="2">
        <v>8.7354409317803796</v>
      </c>
      <c r="DE90" s="2">
        <v>14.986666666666666</v>
      </c>
      <c r="DF90" s="2">
        <v>15.1</v>
      </c>
      <c r="DG90" s="2">
        <v>16.186666666666667</v>
      </c>
      <c r="DH90" s="2">
        <v>0.11333333333333329</v>
      </c>
      <c r="DI90" s="2">
        <v>1.2000000000000011</v>
      </c>
      <c r="DJ90" s="2">
        <v>0.75622775800711717</v>
      </c>
      <c r="DK90" s="2">
        <v>8.0071174377224281</v>
      </c>
      <c r="DL90" s="2">
        <v>0</v>
      </c>
      <c r="DM90" s="2">
        <v>0</v>
      </c>
      <c r="DN90" s="2">
        <v>0</v>
      </c>
      <c r="DO90" s="2">
        <v>1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2</v>
      </c>
      <c r="EB90" s="2">
        <v>0</v>
      </c>
      <c r="EC90" s="2">
        <v>1</v>
      </c>
      <c r="ED90" s="2">
        <v>1</v>
      </c>
      <c r="EE90" s="2">
        <v>0</v>
      </c>
      <c r="EF90" s="2">
        <v>0</v>
      </c>
      <c r="EG90" s="2">
        <v>0</v>
      </c>
      <c r="EH90" s="2">
        <v>34.4</v>
      </c>
      <c r="EI90" s="2">
        <v>38.299999999999997</v>
      </c>
      <c r="EJ90" s="2">
        <v>89.817232375979117</v>
      </c>
      <c r="EK90" s="2">
        <v>24.7</v>
      </c>
      <c r="EL90" s="2">
        <v>38.299999999999997</v>
      </c>
      <c r="EM90" s="2">
        <v>64.490861618798959</v>
      </c>
      <c r="EN90" s="2">
        <v>34.43</v>
      </c>
      <c r="EO90" s="2">
        <v>38.299999999999997</v>
      </c>
      <c r="EP90" s="2">
        <v>89.895561357702363</v>
      </c>
      <c r="EQ90" s="2">
        <v>50.72</v>
      </c>
      <c r="ER90" s="2">
        <v>62.84</v>
      </c>
      <c r="ES90" s="2">
        <v>44.05</v>
      </c>
      <c r="ET90" s="2">
        <v>62.41</v>
      </c>
    </row>
    <row r="91" spans="1:150" ht="10.199999999999999" x14ac:dyDescent="0.2">
      <c r="A91" s="2">
        <v>95</v>
      </c>
      <c r="B91" s="2" t="s">
        <v>192</v>
      </c>
      <c r="C91" s="2" t="s">
        <v>194</v>
      </c>
      <c r="D91" s="2" t="s">
        <v>196</v>
      </c>
      <c r="E91" s="2">
        <v>68</v>
      </c>
      <c r="F91" s="2">
        <v>23.6</v>
      </c>
      <c r="G91" s="2" t="s">
        <v>192</v>
      </c>
      <c r="H91" s="2">
        <v>10</v>
      </c>
      <c r="I91" s="2">
        <v>15</v>
      </c>
      <c r="J91" s="2">
        <v>18</v>
      </c>
      <c r="K91" s="2">
        <v>6</v>
      </c>
      <c r="L91" s="5" t="s">
        <v>197</v>
      </c>
      <c r="M91" s="2">
        <v>9</v>
      </c>
      <c r="N91" s="2">
        <v>21</v>
      </c>
      <c r="O91" s="5">
        <f t="shared" si="48"/>
        <v>21</v>
      </c>
      <c r="P91" s="5">
        <v>30</v>
      </c>
      <c r="Q91" s="5">
        <v>0</v>
      </c>
      <c r="R91" s="5">
        <v>0</v>
      </c>
      <c r="S91" s="5">
        <v>6</v>
      </c>
      <c r="T91" s="5" t="s">
        <v>191</v>
      </c>
      <c r="U91" s="2">
        <v>0</v>
      </c>
      <c r="V91" s="11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 t="s">
        <v>192</v>
      </c>
      <c r="AE91" s="5">
        <v>0</v>
      </c>
      <c r="AF91" s="5">
        <v>1</v>
      </c>
      <c r="AG91" s="5">
        <v>13.9</v>
      </c>
      <c r="AH91" s="5">
        <v>13.6</v>
      </c>
      <c r="AI91" s="5">
        <v>0.65</v>
      </c>
      <c r="AJ91" s="5">
        <v>0.62</v>
      </c>
      <c r="AK91" s="2">
        <v>169.5</v>
      </c>
      <c r="AL91" s="2">
        <v>169.5</v>
      </c>
      <c r="AM91" s="2">
        <v>128</v>
      </c>
      <c r="AN91" s="2">
        <v>60.2</v>
      </c>
      <c r="AO91" s="2">
        <v>28.8</v>
      </c>
      <c r="AP91" s="2">
        <v>43.2</v>
      </c>
      <c r="AQ91" s="2">
        <v>2.9</v>
      </c>
      <c r="AR91" s="2">
        <v>1.46</v>
      </c>
      <c r="AS91" s="2" t="s">
        <v>102</v>
      </c>
      <c r="AT91" s="2">
        <v>2.9</v>
      </c>
      <c r="AU91" s="2">
        <v>24.8</v>
      </c>
      <c r="AV91" s="2">
        <v>2.11</v>
      </c>
      <c r="AW91" s="2">
        <v>20.56</v>
      </c>
      <c r="AX91" s="2">
        <v>2.11</v>
      </c>
      <c r="AY91" s="2">
        <v>1.73</v>
      </c>
      <c r="AZ91" s="2">
        <v>2</v>
      </c>
      <c r="BA91" s="2">
        <v>0.14000000000000001</v>
      </c>
      <c r="BB91" s="2">
        <v>0</v>
      </c>
      <c r="BC91" s="2">
        <v>0.14000000000000001</v>
      </c>
      <c r="BD91" s="2">
        <v>0.12</v>
      </c>
      <c r="BE91" s="5">
        <v>0</v>
      </c>
      <c r="BF91" s="5">
        <v>0</v>
      </c>
      <c r="BG91" s="5">
        <v>0</v>
      </c>
      <c r="BH91" s="2">
        <v>1990</v>
      </c>
      <c r="BI91" s="2">
        <v>160</v>
      </c>
      <c r="BJ91" s="2">
        <v>520</v>
      </c>
      <c r="BK91" s="2">
        <v>3.3</v>
      </c>
      <c r="BL91" s="2">
        <v>3.3600000000000003</v>
      </c>
      <c r="BM91" s="2">
        <v>3.2599999999999993</v>
      </c>
      <c r="BN91" s="2">
        <v>6.0000000000000497E-2</v>
      </c>
      <c r="BO91" s="2">
        <v>-4.000000000000048E-2</v>
      </c>
      <c r="BP91" s="2">
        <f t="shared" si="32"/>
        <v>1.8181818181818334</v>
      </c>
      <c r="BQ91" s="2">
        <f t="shared" si="33"/>
        <v>-1.2121212121212268</v>
      </c>
      <c r="BR91" s="2">
        <v>48.7</v>
      </c>
      <c r="BS91" s="2">
        <v>46.9</v>
      </c>
      <c r="BT91" s="2">
        <v>46.5</v>
      </c>
      <c r="BU91" s="17">
        <v>28.6</v>
      </c>
      <c r="BV91" s="17">
        <v>27.4</v>
      </c>
      <c r="BW91" s="17">
        <v>27.3</v>
      </c>
      <c r="BX91" s="17">
        <v>20.100000000000001</v>
      </c>
      <c r="BY91" s="17">
        <v>19.5</v>
      </c>
      <c r="BZ91" s="17">
        <v>19.2</v>
      </c>
      <c r="CA91" s="5">
        <f t="shared" si="45"/>
        <v>0.58726899383983577</v>
      </c>
      <c r="CB91" s="5">
        <f t="shared" si="46"/>
        <v>0.58422174840085284</v>
      </c>
      <c r="CC91" s="5">
        <f t="shared" si="47"/>
        <v>0.58709677419354844</v>
      </c>
      <c r="CD91" s="5">
        <v>0.41299999999999998</v>
      </c>
      <c r="CE91" s="5">
        <v>0.41599999999999998</v>
      </c>
      <c r="CF91" s="5">
        <v>0.41399999999999998</v>
      </c>
      <c r="CG91" s="5">
        <v>66.3</v>
      </c>
      <c r="CH91" s="5">
        <v>63.7</v>
      </c>
      <c r="CI91" s="5">
        <v>63.4</v>
      </c>
      <c r="CJ91" s="2">
        <f t="shared" si="34"/>
        <v>-2.5999999999999943</v>
      </c>
      <c r="CK91" s="2">
        <f t="shared" si="35"/>
        <v>-2.8999999999999986</v>
      </c>
      <c r="CL91" s="2">
        <f t="shared" si="36"/>
        <v>-3.9215686274509718</v>
      </c>
      <c r="CM91" s="2">
        <f t="shared" si="37"/>
        <v>-4.3740573152337845</v>
      </c>
      <c r="CN91" s="2">
        <f t="shared" si="38"/>
        <v>73.453996983408757</v>
      </c>
      <c r="CO91" s="2">
        <f t="shared" si="39"/>
        <v>73.626373626373621</v>
      </c>
      <c r="CP91" s="2">
        <f t="shared" si="40"/>
        <v>73.343848580441644</v>
      </c>
      <c r="CQ91" s="5">
        <v>35.299999999999997</v>
      </c>
      <c r="CR91" s="5">
        <v>33.700000000000003</v>
      </c>
      <c r="CS91" s="5">
        <v>33.6</v>
      </c>
      <c r="CT91" s="2">
        <f t="shared" si="41"/>
        <v>-1.5999999999999943</v>
      </c>
      <c r="CU91" s="2">
        <f t="shared" si="42"/>
        <v>-1.6999999999999957</v>
      </c>
      <c r="CV91" s="2">
        <f t="shared" si="43"/>
        <v>-4.5325779036827036</v>
      </c>
      <c r="CW91" s="2">
        <f t="shared" si="44"/>
        <v>-4.8158640226628782</v>
      </c>
      <c r="CX91" s="2">
        <v>3.12</v>
      </c>
      <c r="CY91" s="2">
        <v>3.356666666666666</v>
      </c>
      <c r="CZ91" s="2">
        <v>2.8866666666666667</v>
      </c>
      <c r="DA91" s="2">
        <v>0.23666666666666591</v>
      </c>
      <c r="DB91" s="2">
        <v>-0.23333333333333339</v>
      </c>
      <c r="DC91" s="2">
        <v>7.5854700854700621</v>
      </c>
      <c r="DD91" s="2">
        <v>-7.4786324786324805</v>
      </c>
      <c r="DE91" s="2">
        <v>7.76</v>
      </c>
      <c r="DF91" s="2">
        <v>8.2533333333333321</v>
      </c>
      <c r="DG91" s="2">
        <v>7.586666666666666</v>
      </c>
      <c r="DH91" s="2">
        <v>0.49333333333333229</v>
      </c>
      <c r="DI91" s="2">
        <v>-0.17333333333333378</v>
      </c>
      <c r="DJ91" s="2">
        <v>6.3573883161511899</v>
      </c>
      <c r="DK91" s="2">
        <v>-2.233676975945023</v>
      </c>
      <c r="DL91" s="2">
        <v>0</v>
      </c>
      <c r="DM91" s="2">
        <v>1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1</v>
      </c>
      <c r="DZ91" s="2">
        <v>0</v>
      </c>
      <c r="EA91" s="2">
        <v>3</v>
      </c>
      <c r="EB91" s="2">
        <v>1</v>
      </c>
      <c r="EC91" s="2">
        <v>0</v>
      </c>
      <c r="ED91" s="2">
        <v>1</v>
      </c>
      <c r="EE91" s="2">
        <v>1</v>
      </c>
      <c r="EF91" s="2">
        <v>0</v>
      </c>
      <c r="EG91" s="2">
        <v>0</v>
      </c>
      <c r="EH91" s="2" t="s">
        <v>102</v>
      </c>
      <c r="EI91" s="2">
        <v>38.299999999999997</v>
      </c>
      <c r="EJ91" s="2" t="s">
        <v>102</v>
      </c>
      <c r="EK91" s="2" t="s">
        <v>102</v>
      </c>
      <c r="EL91" s="2">
        <v>38.299999999999997</v>
      </c>
      <c r="EM91" s="2" t="s">
        <v>102</v>
      </c>
      <c r="EN91" s="2" t="s">
        <v>102</v>
      </c>
      <c r="EO91" s="2">
        <v>38.299999999999997</v>
      </c>
      <c r="EP91" s="2" t="s">
        <v>102</v>
      </c>
      <c r="EQ91" s="2" t="s">
        <v>102</v>
      </c>
      <c r="ER91" s="2" t="s">
        <v>102</v>
      </c>
      <c r="ES91" s="2" t="s">
        <v>102</v>
      </c>
      <c r="ET91" s="2" t="s">
        <v>102</v>
      </c>
    </row>
    <row r="92" spans="1:150" ht="10.199999999999999" x14ac:dyDescent="0.2">
      <c r="A92" s="2">
        <v>99</v>
      </c>
      <c r="B92" s="2" t="s">
        <v>192</v>
      </c>
      <c r="C92" s="2" t="s">
        <v>194</v>
      </c>
      <c r="D92" s="2" t="s">
        <v>196</v>
      </c>
      <c r="E92" s="2">
        <v>46</v>
      </c>
      <c r="F92" s="2">
        <v>25.48</v>
      </c>
      <c r="G92" s="2" t="s">
        <v>192</v>
      </c>
      <c r="H92" s="2">
        <v>7</v>
      </c>
      <c r="I92" s="2">
        <v>7</v>
      </c>
      <c r="J92" s="2">
        <v>24</v>
      </c>
      <c r="K92" s="2">
        <v>6</v>
      </c>
      <c r="L92" s="5" t="s">
        <v>198</v>
      </c>
      <c r="M92" s="2">
        <v>43</v>
      </c>
      <c r="N92" s="2">
        <v>2</v>
      </c>
      <c r="O92" s="5">
        <f t="shared" si="48"/>
        <v>2</v>
      </c>
      <c r="P92" s="5">
        <v>45</v>
      </c>
      <c r="Q92" s="5">
        <v>0</v>
      </c>
      <c r="R92" s="5">
        <v>0</v>
      </c>
      <c r="S92" s="5">
        <v>991</v>
      </c>
      <c r="T92" s="5" t="s">
        <v>191</v>
      </c>
      <c r="U92" s="2">
        <v>151</v>
      </c>
      <c r="V92" s="11">
        <v>1</v>
      </c>
      <c r="W92" s="5">
        <v>0</v>
      </c>
      <c r="X92" s="5">
        <v>0</v>
      </c>
      <c r="Y92" s="5">
        <v>0</v>
      </c>
      <c r="Z92" s="5">
        <v>0</v>
      </c>
      <c r="AA92" s="5">
        <v>1</v>
      </c>
      <c r="AB92" s="5">
        <v>7</v>
      </c>
      <c r="AC92" s="5">
        <v>42</v>
      </c>
      <c r="AD92" s="5" t="s">
        <v>191</v>
      </c>
      <c r="AE92" s="5">
        <v>4</v>
      </c>
      <c r="AF92" s="5">
        <v>7</v>
      </c>
      <c r="AG92" s="5">
        <v>13.9</v>
      </c>
      <c r="AH92" s="5">
        <v>18.8</v>
      </c>
      <c r="AI92" s="5">
        <v>0.62</v>
      </c>
      <c r="AJ92" s="5">
        <v>0.91</v>
      </c>
      <c r="AK92" s="2">
        <v>88.7</v>
      </c>
      <c r="AL92" s="2">
        <v>88.7</v>
      </c>
      <c r="AM92" s="2">
        <v>512.29999999999995</v>
      </c>
      <c r="AN92" s="2">
        <v>512.29999999999995</v>
      </c>
      <c r="AO92" s="2">
        <v>416.3</v>
      </c>
      <c r="AP92" s="2">
        <v>446.8</v>
      </c>
      <c r="AQ92" s="2">
        <v>44.89</v>
      </c>
      <c r="AR92" s="2">
        <v>0.7</v>
      </c>
      <c r="AS92" s="2">
        <v>6.8</v>
      </c>
      <c r="AT92" s="2">
        <v>5.66</v>
      </c>
      <c r="AU92" s="2">
        <v>11.2</v>
      </c>
      <c r="AV92" s="2">
        <v>3.07</v>
      </c>
      <c r="AW92" s="2">
        <v>10.9</v>
      </c>
      <c r="AX92" s="2">
        <v>3.07</v>
      </c>
      <c r="AY92" s="2">
        <v>1.72</v>
      </c>
      <c r="AZ92" s="2">
        <v>1.55</v>
      </c>
      <c r="BA92" s="2">
        <v>0.6</v>
      </c>
      <c r="BB92" s="2">
        <v>0</v>
      </c>
      <c r="BC92" s="2">
        <v>0.1</v>
      </c>
      <c r="BD92" s="2">
        <v>0.15</v>
      </c>
      <c r="BE92" s="5">
        <v>1</v>
      </c>
      <c r="BF92" s="5">
        <v>576</v>
      </c>
      <c r="BG92" s="5">
        <v>0</v>
      </c>
      <c r="BH92" s="2">
        <v>11270</v>
      </c>
      <c r="BI92" s="2">
        <v>12760</v>
      </c>
      <c r="BJ92" s="2">
        <v>28789</v>
      </c>
      <c r="BK92" s="2">
        <v>2.94</v>
      </c>
      <c r="BL92" s="2">
        <v>2.52</v>
      </c>
      <c r="BM92" s="2">
        <v>2.38</v>
      </c>
      <c r="BN92" s="2">
        <v>-0.41999999999999993</v>
      </c>
      <c r="BO92" s="2">
        <v>-0.56000000000000005</v>
      </c>
      <c r="BP92" s="2">
        <f t="shared" si="32"/>
        <v>-14.285714285714283</v>
      </c>
      <c r="BQ92" s="2">
        <f t="shared" si="33"/>
        <v>-19.047619047619051</v>
      </c>
      <c r="BR92" s="2">
        <v>51.5</v>
      </c>
      <c r="BS92" s="2">
        <v>58.4</v>
      </c>
      <c r="BT92" s="2">
        <v>59.1</v>
      </c>
      <c r="BU92" s="17">
        <v>30.4</v>
      </c>
      <c r="BV92" s="17">
        <v>33.6</v>
      </c>
      <c r="BW92" s="17">
        <v>33.799999999999997</v>
      </c>
      <c r="BX92" s="17">
        <v>21.1</v>
      </c>
      <c r="BY92" s="17">
        <v>24.8</v>
      </c>
      <c r="BZ92" s="17">
        <v>25.3</v>
      </c>
      <c r="CA92" s="5">
        <f t="shared" si="45"/>
        <v>0.59029126213592231</v>
      </c>
      <c r="CB92" s="5">
        <f t="shared" si="46"/>
        <v>0.57534246575342474</v>
      </c>
      <c r="CC92" s="5">
        <f t="shared" si="47"/>
        <v>0.57191201353637899</v>
      </c>
      <c r="CD92" s="5">
        <v>0.41099999999999998</v>
      </c>
      <c r="CE92" s="5">
        <v>0.42499999999999999</v>
      </c>
      <c r="CF92" s="5">
        <v>0.42899999999999999</v>
      </c>
      <c r="CG92" s="5">
        <v>69.8</v>
      </c>
      <c r="CH92" s="5">
        <v>78.099999999999994</v>
      </c>
      <c r="CI92" s="5">
        <v>78.900000000000006</v>
      </c>
      <c r="CJ92" s="2">
        <f t="shared" si="34"/>
        <v>8.2999999999999972</v>
      </c>
      <c r="CK92" s="2">
        <f t="shared" si="35"/>
        <v>9.1000000000000085</v>
      </c>
      <c r="CL92" s="2">
        <f t="shared" si="36"/>
        <v>11.891117478510026</v>
      </c>
      <c r="CM92" s="2">
        <f t="shared" si="37"/>
        <v>13.037249283667636</v>
      </c>
      <c r="CN92" s="2">
        <f t="shared" si="38"/>
        <v>73.782234957020066</v>
      </c>
      <c r="CO92" s="2">
        <f t="shared" si="39"/>
        <v>74.77592829705506</v>
      </c>
      <c r="CP92" s="2">
        <f t="shared" si="40"/>
        <v>74.904942965779469</v>
      </c>
      <c r="CQ92" s="5">
        <v>37.6</v>
      </c>
      <c r="CR92" s="5">
        <v>41.9</v>
      </c>
      <c r="CS92" s="5">
        <v>42</v>
      </c>
      <c r="CT92" s="2">
        <f t="shared" si="41"/>
        <v>4.2999999999999972</v>
      </c>
      <c r="CU92" s="2">
        <f t="shared" si="42"/>
        <v>4.3999999999999986</v>
      </c>
      <c r="CV92" s="2">
        <f t="shared" si="43"/>
        <v>11.436170212765949</v>
      </c>
      <c r="CW92" s="2">
        <f t="shared" si="44"/>
        <v>11.702127659574465</v>
      </c>
      <c r="CX92" s="2">
        <v>5.4033333333333333</v>
      </c>
      <c r="CY92" s="2">
        <v>5.8166666666666664</v>
      </c>
      <c r="CZ92" s="2">
        <v>5.3933333333333335</v>
      </c>
      <c r="DA92" s="2">
        <v>0.41333333333333311</v>
      </c>
      <c r="DB92" s="2">
        <v>-9.9999999999997868E-3</v>
      </c>
      <c r="DC92" s="2">
        <v>7.6495990129549627</v>
      </c>
      <c r="DD92" s="2">
        <v>-0.18507094386180975</v>
      </c>
      <c r="DE92" s="2">
        <v>11.193333333333333</v>
      </c>
      <c r="DF92" s="2">
        <v>11.843333333333334</v>
      </c>
      <c r="DG92" s="2">
        <v>11.02</v>
      </c>
      <c r="DH92" s="2">
        <v>0.65000000000000036</v>
      </c>
      <c r="DI92" s="2">
        <v>-0.17333333333333378</v>
      </c>
      <c r="DJ92" s="2">
        <v>5.8070279928528912</v>
      </c>
      <c r="DK92" s="2">
        <v>-1.5485407980941077</v>
      </c>
      <c r="DL92" s="2">
        <v>0</v>
      </c>
      <c r="DM92" s="2">
        <v>1</v>
      </c>
      <c r="DN92" s="2">
        <v>1</v>
      </c>
      <c r="DO92" s="2">
        <v>0</v>
      </c>
      <c r="DP92" s="2">
        <v>0</v>
      </c>
      <c r="DQ92" s="2">
        <v>0</v>
      </c>
      <c r="DR92" s="2">
        <v>0</v>
      </c>
      <c r="DS92" s="2">
        <v>1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4</v>
      </c>
      <c r="EB92" s="2">
        <v>1</v>
      </c>
      <c r="EC92" s="2">
        <v>1</v>
      </c>
      <c r="ED92" s="2">
        <v>1</v>
      </c>
      <c r="EE92" s="2">
        <v>0</v>
      </c>
      <c r="EF92" s="2">
        <v>1</v>
      </c>
      <c r="EG92" s="2">
        <v>0</v>
      </c>
      <c r="EH92" s="2" t="s">
        <v>102</v>
      </c>
      <c r="EI92" s="2">
        <v>45.6</v>
      </c>
      <c r="EJ92" s="2" t="s">
        <v>102</v>
      </c>
      <c r="EK92" s="2" t="s">
        <v>102</v>
      </c>
      <c r="EL92" s="2">
        <v>45.6</v>
      </c>
      <c r="EM92" s="2" t="s">
        <v>102</v>
      </c>
      <c r="EN92" s="2" t="s">
        <v>102</v>
      </c>
      <c r="EO92" s="2">
        <v>45.6</v>
      </c>
      <c r="EP92" s="2" t="s">
        <v>102</v>
      </c>
      <c r="EQ92" s="2" t="s">
        <v>102</v>
      </c>
      <c r="ER92" s="2" t="s">
        <v>102</v>
      </c>
      <c r="ES92" s="2" t="s">
        <v>102</v>
      </c>
      <c r="ET92" s="2" t="s">
        <v>102</v>
      </c>
    </row>
    <row r="93" spans="1:150" ht="10.199999999999999" x14ac:dyDescent="0.2">
      <c r="A93" s="2">
        <v>100</v>
      </c>
      <c r="B93" s="2" t="s">
        <v>192</v>
      </c>
      <c r="C93" s="2" t="s">
        <v>193</v>
      </c>
      <c r="D93" s="2" t="s">
        <v>196</v>
      </c>
      <c r="E93" s="2">
        <v>72</v>
      </c>
      <c r="F93" s="2">
        <v>25.88</v>
      </c>
      <c r="G93" s="2" t="s">
        <v>192</v>
      </c>
      <c r="H93" s="2">
        <v>4</v>
      </c>
      <c r="I93" s="2">
        <v>2</v>
      </c>
      <c r="J93" s="2">
        <v>17</v>
      </c>
      <c r="K93" s="2">
        <v>3</v>
      </c>
      <c r="L93" s="5" t="s">
        <v>197</v>
      </c>
      <c r="M93" s="2">
        <v>17</v>
      </c>
      <c r="N93" s="2">
        <v>0</v>
      </c>
      <c r="O93" s="5">
        <f t="shared" si="48"/>
        <v>21</v>
      </c>
      <c r="P93" s="5">
        <v>38</v>
      </c>
      <c r="Q93" s="5">
        <v>1</v>
      </c>
      <c r="R93" s="5">
        <v>1</v>
      </c>
      <c r="S93" s="5"/>
      <c r="T93" s="5" t="s">
        <v>192</v>
      </c>
      <c r="U93" s="2">
        <v>0</v>
      </c>
      <c r="V93" s="11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 t="s">
        <v>192</v>
      </c>
      <c r="AE93" s="5">
        <v>0</v>
      </c>
      <c r="AF93" s="5">
        <v>0</v>
      </c>
      <c r="AG93" s="5">
        <v>7.7</v>
      </c>
      <c r="AH93" s="5">
        <v>16.600000000000001</v>
      </c>
      <c r="AI93" s="5">
        <v>0.28999999999999998</v>
      </c>
      <c r="AJ93" s="5">
        <v>0.93</v>
      </c>
      <c r="AK93" s="2">
        <v>135.5</v>
      </c>
      <c r="AL93" s="2">
        <v>135.5</v>
      </c>
      <c r="AM93" s="2">
        <v>231.3</v>
      </c>
      <c r="AN93" s="2">
        <v>7.23</v>
      </c>
      <c r="AO93" s="2">
        <v>188.4</v>
      </c>
      <c r="AP93" s="2">
        <v>73</v>
      </c>
      <c r="AQ93" s="2">
        <v>4.32</v>
      </c>
      <c r="AR93" s="2">
        <v>4.32</v>
      </c>
      <c r="AS93" s="2" t="s">
        <v>102</v>
      </c>
      <c r="AT93" s="2">
        <v>1</v>
      </c>
      <c r="AU93" s="2">
        <v>20.7</v>
      </c>
      <c r="AV93" s="2">
        <v>5.35</v>
      </c>
      <c r="AW93" s="2">
        <v>5.35</v>
      </c>
      <c r="AX93" s="2">
        <v>1.53</v>
      </c>
      <c r="AY93" s="2">
        <v>1.49</v>
      </c>
      <c r="AZ93" s="2">
        <v>1.83</v>
      </c>
      <c r="BA93" s="2">
        <v>0</v>
      </c>
      <c r="BB93" s="2">
        <v>0</v>
      </c>
      <c r="BC93" s="2">
        <v>0</v>
      </c>
      <c r="BD93" s="2">
        <v>0</v>
      </c>
      <c r="BE93" s="5">
        <v>0</v>
      </c>
      <c r="BF93" s="5">
        <v>0</v>
      </c>
      <c r="BG93" s="5">
        <v>0</v>
      </c>
      <c r="BH93" s="2">
        <v>5090</v>
      </c>
      <c r="BI93" s="2">
        <v>6960</v>
      </c>
      <c r="BJ93" s="2">
        <v>-1955</v>
      </c>
      <c r="BK93" s="2">
        <v>3.34</v>
      </c>
      <c r="BL93" s="2">
        <v>2.7399999999999998</v>
      </c>
      <c r="BM93" s="2">
        <v>2.3600000000000003</v>
      </c>
      <c r="BN93" s="2">
        <v>-0.60000000000000009</v>
      </c>
      <c r="BO93" s="2">
        <v>-0.97999999999999954</v>
      </c>
      <c r="BP93" s="2">
        <f t="shared" si="32"/>
        <v>-17.964071856287429</v>
      </c>
      <c r="BQ93" s="2">
        <f t="shared" si="33"/>
        <v>-29.34131736526945</v>
      </c>
      <c r="BR93" s="2">
        <v>35.9</v>
      </c>
      <c r="BS93" s="2">
        <v>39</v>
      </c>
      <c r="BT93" s="2">
        <v>42.7</v>
      </c>
      <c r="BU93" s="17">
        <v>21.2</v>
      </c>
      <c r="BV93" s="17">
        <v>22.6</v>
      </c>
      <c r="BW93" s="17">
        <v>24.6</v>
      </c>
      <c r="BX93" s="17">
        <v>14.7</v>
      </c>
      <c r="BY93" s="17">
        <v>16.399999999999999</v>
      </c>
      <c r="BZ93" s="17">
        <v>18.100000000000001</v>
      </c>
      <c r="CA93" s="5">
        <f t="shared" si="45"/>
        <v>0.59052924791086348</v>
      </c>
      <c r="CB93" s="5">
        <f t="shared" si="46"/>
        <v>0.57948717948717954</v>
      </c>
      <c r="CC93" s="5">
        <f t="shared" si="47"/>
        <v>0.57611241217798592</v>
      </c>
      <c r="CD93" s="5">
        <v>0.40899999999999997</v>
      </c>
      <c r="CE93" s="5">
        <v>0.42</v>
      </c>
      <c r="CF93" s="5">
        <v>0.42299999999999999</v>
      </c>
      <c r="CG93" s="5">
        <v>48.8</v>
      </c>
      <c r="CH93" s="5">
        <v>52.6</v>
      </c>
      <c r="CI93" s="5">
        <v>57.1</v>
      </c>
      <c r="CJ93" s="2">
        <f t="shared" si="34"/>
        <v>3.8000000000000043</v>
      </c>
      <c r="CK93" s="2">
        <f t="shared" si="35"/>
        <v>8.3000000000000043</v>
      </c>
      <c r="CL93" s="2">
        <f t="shared" si="36"/>
        <v>7.7868852459016491</v>
      </c>
      <c r="CM93" s="2">
        <f t="shared" si="37"/>
        <v>17.008196721311485</v>
      </c>
      <c r="CN93" s="2">
        <f t="shared" si="38"/>
        <v>73.56557377049181</v>
      </c>
      <c r="CO93" s="2">
        <f t="shared" si="39"/>
        <v>74.144486692015207</v>
      </c>
      <c r="CP93" s="2">
        <f t="shared" si="40"/>
        <v>74.781085814360765</v>
      </c>
      <c r="CQ93" s="5">
        <v>25.7</v>
      </c>
      <c r="CR93" s="5">
        <v>27.5</v>
      </c>
      <c r="CS93" s="5">
        <v>30.1</v>
      </c>
      <c r="CT93" s="2">
        <f t="shared" si="41"/>
        <v>1.8000000000000007</v>
      </c>
      <c r="CU93" s="2">
        <f t="shared" si="42"/>
        <v>4.4000000000000021</v>
      </c>
      <c r="CV93" s="2">
        <f t="shared" si="43"/>
        <v>7.0038910505836602</v>
      </c>
      <c r="CW93" s="2">
        <f t="shared" si="44"/>
        <v>17.120622568093395</v>
      </c>
      <c r="CX93" s="2">
        <v>4.4866666666666664</v>
      </c>
      <c r="CY93" s="2">
        <v>4.2366666666666664</v>
      </c>
      <c r="CZ93" s="2">
        <v>4.4366666666666674</v>
      </c>
      <c r="DA93" s="2">
        <v>-0.25</v>
      </c>
      <c r="DB93" s="2">
        <v>-4.9999999999998934E-2</v>
      </c>
      <c r="DC93" s="2">
        <v>-5.5720653789004464</v>
      </c>
      <c r="DD93" s="2">
        <v>-1.1144130757800654</v>
      </c>
      <c r="DE93" s="2">
        <v>8.7466666666666661</v>
      </c>
      <c r="DF93" s="2">
        <v>8.4533333333333331</v>
      </c>
      <c r="DG93" s="2">
        <v>8.6366666666666667</v>
      </c>
      <c r="DH93" s="2">
        <v>-0.293333333333333</v>
      </c>
      <c r="DI93" s="2">
        <v>-0.10999999999999943</v>
      </c>
      <c r="DJ93" s="2">
        <v>-3.3536585365853622</v>
      </c>
      <c r="DK93" s="2">
        <v>-1.2576219512195057</v>
      </c>
      <c r="DL93" s="2">
        <v>0</v>
      </c>
      <c r="DM93" s="2">
        <v>1</v>
      </c>
      <c r="DN93" s="2">
        <v>0</v>
      </c>
      <c r="DO93" s="2">
        <v>0</v>
      </c>
      <c r="DP93" s="2">
        <v>0</v>
      </c>
      <c r="DQ93" s="2">
        <v>0</v>
      </c>
      <c r="DR93" s="2">
        <v>1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1</v>
      </c>
      <c r="EA93" s="2">
        <v>1</v>
      </c>
      <c r="EB93" s="2">
        <v>0</v>
      </c>
      <c r="EC93" s="2">
        <v>1</v>
      </c>
      <c r="ED93" s="2">
        <v>0</v>
      </c>
      <c r="EE93" s="2">
        <v>0</v>
      </c>
      <c r="EF93" s="2">
        <v>0</v>
      </c>
      <c r="EG93" s="2">
        <v>0</v>
      </c>
      <c r="EH93" s="2">
        <v>5.4000000000000012</v>
      </c>
      <c r="EI93" s="2">
        <v>19.8</v>
      </c>
      <c r="EJ93" s="2">
        <v>27.272727272727277</v>
      </c>
      <c r="EK93" s="2">
        <v>5.4</v>
      </c>
      <c r="EL93" s="2">
        <v>19.8</v>
      </c>
      <c r="EM93" s="2">
        <v>27.272727272727273</v>
      </c>
      <c r="EN93" s="2">
        <v>7.33</v>
      </c>
      <c r="EO93" s="2">
        <v>19.8</v>
      </c>
      <c r="EP93" s="2">
        <v>37.020202020202021</v>
      </c>
      <c r="EQ93" s="2" t="s">
        <v>102</v>
      </c>
      <c r="ER93" s="2" t="s">
        <v>102</v>
      </c>
      <c r="ES93" s="2" t="s">
        <v>102</v>
      </c>
      <c r="ET93" s="2" t="s">
        <v>102</v>
      </c>
    </row>
    <row r="94" spans="1:150" ht="10.199999999999999" x14ac:dyDescent="0.2">
      <c r="A94" s="4">
        <v>101</v>
      </c>
      <c r="B94" s="2" t="s">
        <v>192</v>
      </c>
      <c r="C94" s="2" t="s">
        <v>193</v>
      </c>
      <c r="D94" s="2" t="s">
        <v>196</v>
      </c>
      <c r="E94" s="2">
        <v>67</v>
      </c>
      <c r="F94" s="2">
        <v>25.97</v>
      </c>
      <c r="G94" s="2" t="s">
        <v>192</v>
      </c>
      <c r="H94" s="2">
        <v>7</v>
      </c>
      <c r="I94" s="2">
        <v>10</v>
      </c>
      <c r="J94" s="2">
        <v>19</v>
      </c>
      <c r="K94" s="2">
        <v>4</v>
      </c>
      <c r="L94" s="5" t="s">
        <v>197</v>
      </c>
      <c r="M94" s="2">
        <v>9</v>
      </c>
      <c r="N94" s="2">
        <v>6</v>
      </c>
      <c r="O94" s="5">
        <f t="shared" si="48"/>
        <v>6</v>
      </c>
      <c r="P94" s="5">
        <v>15</v>
      </c>
      <c r="Q94" s="5">
        <v>0</v>
      </c>
      <c r="R94" s="5">
        <v>0</v>
      </c>
      <c r="S94" s="5">
        <v>72</v>
      </c>
      <c r="T94" s="5" t="s">
        <v>191</v>
      </c>
      <c r="U94" s="2">
        <v>72</v>
      </c>
      <c r="V94" s="11">
        <v>1</v>
      </c>
      <c r="W94" s="5">
        <v>0</v>
      </c>
      <c r="X94" s="5">
        <v>0</v>
      </c>
      <c r="Y94" s="5">
        <v>0</v>
      </c>
      <c r="Z94" s="5">
        <v>0</v>
      </c>
      <c r="AA94" s="5">
        <v>1</v>
      </c>
      <c r="AB94" s="5">
        <v>3</v>
      </c>
      <c r="AC94" s="5">
        <v>3</v>
      </c>
      <c r="AD94" s="5" t="s">
        <v>191</v>
      </c>
      <c r="AE94" s="5">
        <v>0</v>
      </c>
      <c r="AF94" s="5">
        <v>1</v>
      </c>
      <c r="AG94" s="5">
        <v>14.9</v>
      </c>
      <c r="AH94" s="5">
        <v>14.9</v>
      </c>
      <c r="AI94" s="5">
        <v>0.71</v>
      </c>
      <c r="AJ94" s="5">
        <v>0.71</v>
      </c>
      <c r="AK94" s="2">
        <v>80.5</v>
      </c>
      <c r="AL94" s="2">
        <v>80.5</v>
      </c>
      <c r="AM94" s="2">
        <v>162.9</v>
      </c>
      <c r="AN94" s="2">
        <v>22.5</v>
      </c>
      <c r="AO94" s="2">
        <v>62.8</v>
      </c>
      <c r="AP94" s="2">
        <v>154.19999999999999</v>
      </c>
      <c r="AQ94" s="2">
        <v>12.79</v>
      </c>
      <c r="AR94" s="2">
        <v>0.27</v>
      </c>
      <c r="AS94" s="2">
        <v>0.55000000000000004</v>
      </c>
      <c r="AT94" s="2">
        <v>9.59</v>
      </c>
      <c r="AU94" s="2">
        <v>19.5</v>
      </c>
      <c r="AV94" s="2">
        <v>4.6399999999999997</v>
      </c>
      <c r="AW94" s="2">
        <v>4.6399999999999997</v>
      </c>
      <c r="AX94" s="2">
        <v>1.47</v>
      </c>
      <c r="AY94" s="2">
        <v>2.79</v>
      </c>
      <c r="AZ94" s="2">
        <v>3.63</v>
      </c>
      <c r="BA94" s="2">
        <v>0.4</v>
      </c>
      <c r="BB94" s="2">
        <v>0</v>
      </c>
      <c r="BC94" s="2">
        <v>0.4</v>
      </c>
      <c r="BD94" s="2">
        <v>0.05</v>
      </c>
      <c r="BE94" s="5">
        <v>0</v>
      </c>
      <c r="BF94" s="5">
        <v>0</v>
      </c>
      <c r="BG94" s="5">
        <v>0</v>
      </c>
      <c r="BH94" s="2">
        <v>1370</v>
      </c>
      <c r="BI94" s="2">
        <v>1430</v>
      </c>
      <c r="BJ94" s="2">
        <v>1430</v>
      </c>
      <c r="BK94" s="2">
        <v>2.2800000000000002</v>
      </c>
      <c r="BL94" s="2">
        <v>2.1</v>
      </c>
      <c r="BM94" s="2">
        <v>2.1399999999999997</v>
      </c>
      <c r="BN94" s="2">
        <v>-0.18000000000000016</v>
      </c>
      <c r="BO94" s="2">
        <v>-0.14000000000000057</v>
      </c>
      <c r="BP94" s="2">
        <f t="shared" si="32"/>
        <v>-7.8947368421052682</v>
      </c>
      <c r="BQ94" s="2">
        <f t="shared" si="33"/>
        <v>-6.1403508771930069</v>
      </c>
      <c r="BR94" s="2">
        <v>45.7</v>
      </c>
      <c r="BS94" s="2">
        <v>44</v>
      </c>
      <c r="BT94" s="2">
        <v>45.1</v>
      </c>
      <c r="BU94" s="17">
        <v>25</v>
      </c>
      <c r="BV94" s="17">
        <v>24.3</v>
      </c>
      <c r="BW94" s="17">
        <v>24.7</v>
      </c>
      <c r="BX94" s="17">
        <v>20.7</v>
      </c>
      <c r="BY94" s="17">
        <v>19.7</v>
      </c>
      <c r="BZ94" s="17">
        <v>20.399999999999999</v>
      </c>
      <c r="CA94" s="5">
        <f t="shared" si="45"/>
        <v>0.54704595185995619</v>
      </c>
      <c r="CB94" s="5">
        <f t="shared" si="46"/>
        <v>0.55227272727272725</v>
      </c>
      <c r="CC94" s="5">
        <f t="shared" si="47"/>
        <v>0.54767184035476713</v>
      </c>
      <c r="CD94" s="5">
        <v>0.45200000000000001</v>
      </c>
      <c r="CE94" s="5">
        <v>0.44800000000000001</v>
      </c>
      <c r="CF94" s="5">
        <v>0.45100000000000001</v>
      </c>
      <c r="CG94" s="5">
        <v>60.5</v>
      </c>
      <c r="CH94" s="5">
        <v>58.6</v>
      </c>
      <c r="CI94" s="5">
        <v>59.2</v>
      </c>
      <c r="CJ94" s="2">
        <f t="shared" si="34"/>
        <v>-1.8999999999999986</v>
      </c>
      <c r="CK94" s="2">
        <f t="shared" si="35"/>
        <v>-1.2999999999999972</v>
      </c>
      <c r="CL94" s="2">
        <f t="shared" si="36"/>
        <v>-3.1404958677685926</v>
      </c>
      <c r="CM94" s="2">
        <f t="shared" si="37"/>
        <v>-2.1487603305785079</v>
      </c>
      <c r="CN94" s="2">
        <f t="shared" si="38"/>
        <v>75.537190082644628</v>
      </c>
      <c r="CO94" s="2">
        <f t="shared" si="39"/>
        <v>75.085324232081902</v>
      </c>
      <c r="CP94" s="2">
        <f t="shared" si="40"/>
        <v>76.182432432432435</v>
      </c>
      <c r="CQ94" s="5">
        <v>30.6</v>
      </c>
      <c r="CR94" s="5">
        <v>29.7</v>
      </c>
      <c r="CS94" s="5">
        <v>30.2</v>
      </c>
      <c r="CT94" s="2">
        <f t="shared" si="41"/>
        <v>-0.90000000000000213</v>
      </c>
      <c r="CU94" s="2">
        <f t="shared" si="42"/>
        <v>-0.40000000000000213</v>
      </c>
      <c r="CV94" s="2">
        <f t="shared" si="43"/>
        <v>-2.9411764705882422</v>
      </c>
      <c r="CW94" s="2">
        <f t="shared" si="44"/>
        <v>-1.307189542483667</v>
      </c>
      <c r="CX94" s="2">
        <v>4.4933333333333332</v>
      </c>
      <c r="CY94" s="2">
        <v>4.0766666666666662</v>
      </c>
      <c r="CZ94" s="2">
        <v>5.21</v>
      </c>
      <c r="DA94" s="2">
        <v>-0.41666666666666696</v>
      </c>
      <c r="DB94" s="2">
        <v>0.71666666666666679</v>
      </c>
      <c r="DC94" s="2">
        <v>-9.2729970326409568</v>
      </c>
      <c r="DD94" s="2">
        <v>15.949554896142438</v>
      </c>
      <c r="DE94" s="2">
        <v>8.8433333333333337</v>
      </c>
      <c r="DF94" s="2">
        <v>7.9066666666666654</v>
      </c>
      <c r="DG94" s="2">
        <v>9.5333333333333332</v>
      </c>
      <c r="DH94" s="2">
        <v>-0.93666666666666831</v>
      </c>
      <c r="DI94" s="2">
        <v>0.6899999999999995</v>
      </c>
      <c r="DJ94" s="2">
        <v>-10.591782887297416</v>
      </c>
      <c r="DK94" s="2">
        <v>7.8024877497172946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6</v>
      </c>
      <c r="EB94" s="2">
        <v>1</v>
      </c>
      <c r="EC94" s="2">
        <v>1</v>
      </c>
      <c r="ED94" s="2">
        <v>1</v>
      </c>
      <c r="EE94" s="2">
        <v>1</v>
      </c>
      <c r="EF94" s="2">
        <v>1</v>
      </c>
      <c r="EG94" s="2">
        <v>1</v>
      </c>
      <c r="EH94" s="2" t="s">
        <v>102</v>
      </c>
      <c r="EI94" s="2">
        <v>21.8</v>
      </c>
      <c r="EJ94" s="2" t="s">
        <v>102</v>
      </c>
      <c r="EK94" s="2" t="s">
        <v>102</v>
      </c>
      <c r="EL94" s="2">
        <v>21.8</v>
      </c>
      <c r="EM94" s="2" t="s">
        <v>102</v>
      </c>
      <c r="EN94" s="2" t="s">
        <v>102</v>
      </c>
      <c r="EO94" s="2">
        <v>21.8</v>
      </c>
      <c r="EP94" s="2" t="s">
        <v>102</v>
      </c>
      <c r="EQ94" s="2" t="s">
        <v>102</v>
      </c>
      <c r="ER94" s="2" t="s">
        <v>102</v>
      </c>
      <c r="ES94" s="2" t="s">
        <v>102</v>
      </c>
      <c r="ET94" s="2" t="s">
        <v>102</v>
      </c>
    </row>
    <row r="95" spans="1:150" ht="10.199999999999999" x14ac:dyDescent="0.2">
      <c r="A95" s="2">
        <v>103</v>
      </c>
      <c r="B95" s="2" t="s">
        <v>192</v>
      </c>
      <c r="C95" s="2" t="s">
        <v>194</v>
      </c>
      <c r="D95" s="2" t="s">
        <v>196</v>
      </c>
      <c r="E95" s="2">
        <v>31</v>
      </c>
      <c r="F95" s="2">
        <v>31.23</v>
      </c>
      <c r="G95" s="2" t="s">
        <v>191</v>
      </c>
      <c r="H95" s="2">
        <v>13</v>
      </c>
      <c r="I95" s="2">
        <v>7</v>
      </c>
      <c r="J95" s="2">
        <v>25</v>
      </c>
      <c r="K95" s="2">
        <v>3</v>
      </c>
      <c r="L95" s="5" t="s">
        <v>199</v>
      </c>
      <c r="M95" s="2">
        <v>25</v>
      </c>
      <c r="N95" s="2">
        <v>6</v>
      </c>
      <c r="O95" s="5">
        <f t="shared" si="48"/>
        <v>50</v>
      </c>
      <c r="P95" s="5">
        <v>75</v>
      </c>
      <c r="Q95" s="5">
        <v>1</v>
      </c>
      <c r="R95" s="5">
        <v>1</v>
      </c>
      <c r="S95" s="5">
        <v>278</v>
      </c>
      <c r="T95" s="5" t="s">
        <v>191</v>
      </c>
      <c r="U95" s="2">
        <v>157</v>
      </c>
      <c r="V95" s="11">
        <v>1</v>
      </c>
      <c r="W95" s="5">
        <v>0</v>
      </c>
      <c r="X95" s="5">
        <v>0</v>
      </c>
      <c r="Y95" s="5">
        <v>0</v>
      </c>
      <c r="Z95" s="5">
        <v>0</v>
      </c>
      <c r="AA95" s="5">
        <v>1</v>
      </c>
      <c r="AB95" s="5">
        <v>6</v>
      </c>
      <c r="AC95" s="5">
        <v>12</v>
      </c>
      <c r="AD95" s="5" t="s">
        <v>192</v>
      </c>
      <c r="AE95" s="5">
        <v>0</v>
      </c>
      <c r="AF95" s="5">
        <v>1</v>
      </c>
      <c r="AG95" s="5">
        <v>9.5</v>
      </c>
      <c r="AH95" s="5">
        <v>17.5</v>
      </c>
      <c r="AI95" s="5">
        <v>0.52</v>
      </c>
      <c r="AJ95" s="5">
        <v>0.98</v>
      </c>
      <c r="AK95" s="2">
        <v>113.2</v>
      </c>
      <c r="AL95" s="2">
        <v>113.2</v>
      </c>
      <c r="AM95" s="2">
        <v>466.4</v>
      </c>
      <c r="AN95" s="2">
        <v>406.8</v>
      </c>
      <c r="AO95" s="2">
        <v>252.2</v>
      </c>
      <c r="AP95" s="2">
        <v>343.8</v>
      </c>
      <c r="AQ95" s="2">
        <v>196.02</v>
      </c>
      <c r="AR95" s="2">
        <v>196.02</v>
      </c>
      <c r="AS95" s="2">
        <v>26.12</v>
      </c>
      <c r="AT95" s="2">
        <v>1.92</v>
      </c>
      <c r="AU95" s="2">
        <v>15.9</v>
      </c>
      <c r="AV95" s="2">
        <v>7.09</v>
      </c>
      <c r="AW95" s="2">
        <v>7.09</v>
      </c>
      <c r="AX95" s="2">
        <v>7.09</v>
      </c>
      <c r="AY95" s="2">
        <v>1.98</v>
      </c>
      <c r="AZ95" s="2">
        <v>1.75</v>
      </c>
      <c r="BA95" s="2">
        <v>0.3</v>
      </c>
      <c r="BB95" s="2">
        <v>0.3</v>
      </c>
      <c r="BC95" s="2">
        <v>0</v>
      </c>
      <c r="BD95" s="2">
        <v>0.05</v>
      </c>
      <c r="BE95" s="5">
        <v>1</v>
      </c>
      <c r="BF95" s="5">
        <v>192</v>
      </c>
      <c r="BG95" s="5">
        <v>0</v>
      </c>
      <c r="BH95" s="2">
        <v>10904</v>
      </c>
      <c r="BI95" s="2">
        <v>6954</v>
      </c>
      <c r="BJ95" s="2">
        <v>15404</v>
      </c>
      <c r="BK95" s="2">
        <v>3.4800000000000004</v>
      </c>
      <c r="BL95" s="2">
        <v>3.34</v>
      </c>
      <c r="BM95" s="2">
        <v>4.4999999999999991</v>
      </c>
      <c r="BN95" s="2">
        <v>-0.14000000000000057</v>
      </c>
      <c r="BO95" s="2">
        <v>1.0199999999999987</v>
      </c>
      <c r="BP95" s="2">
        <f t="shared" si="32"/>
        <v>-4.0229885057471426</v>
      </c>
      <c r="BQ95" s="2">
        <f t="shared" si="33"/>
        <v>29.310344827586167</v>
      </c>
      <c r="BR95" s="2">
        <v>62.7</v>
      </c>
      <c r="BS95" s="2">
        <v>57.3</v>
      </c>
      <c r="BT95" s="2">
        <v>54.9</v>
      </c>
      <c r="BU95" s="17">
        <v>36.1</v>
      </c>
      <c r="BV95" s="17">
        <v>32.9</v>
      </c>
      <c r="BW95" s="17">
        <v>32.4</v>
      </c>
      <c r="BX95" s="17">
        <v>26.6</v>
      </c>
      <c r="BY95" s="17">
        <v>24.4</v>
      </c>
      <c r="BZ95" s="17">
        <v>22.5</v>
      </c>
      <c r="CA95" s="5">
        <f t="shared" si="45"/>
        <v>0.5757575757575758</v>
      </c>
      <c r="CB95" s="5">
        <f t="shared" si="46"/>
        <v>0.57417102966841183</v>
      </c>
      <c r="CC95" s="5">
        <f t="shared" si="47"/>
        <v>0.5901639344262295</v>
      </c>
      <c r="CD95" s="5">
        <v>0.42499999999999999</v>
      </c>
      <c r="CE95" s="5">
        <v>0.42599999999999999</v>
      </c>
      <c r="CF95" s="5">
        <v>0.41099999999999998</v>
      </c>
      <c r="CG95" s="5">
        <v>83.5</v>
      </c>
      <c r="CH95" s="5">
        <v>76.2</v>
      </c>
      <c r="CI95" s="5">
        <v>73.5</v>
      </c>
      <c r="CJ95" s="2">
        <f t="shared" si="34"/>
        <v>-7.2999999999999972</v>
      </c>
      <c r="CK95" s="2">
        <f t="shared" si="35"/>
        <v>-10</v>
      </c>
      <c r="CL95" s="2">
        <f t="shared" si="36"/>
        <v>-8.7425149700598777</v>
      </c>
      <c r="CM95" s="2">
        <f t="shared" si="37"/>
        <v>-11.976047904191617</v>
      </c>
      <c r="CN95" s="2">
        <f t="shared" si="38"/>
        <v>75.089820359281447</v>
      </c>
      <c r="CO95" s="2">
        <f t="shared" si="39"/>
        <v>75.196850393700771</v>
      </c>
      <c r="CP95" s="2">
        <f t="shared" si="40"/>
        <v>74.693877551020407</v>
      </c>
      <c r="CQ95" s="5">
        <v>45</v>
      </c>
      <c r="CR95" s="5">
        <v>40.9</v>
      </c>
      <c r="CS95" s="5">
        <v>40.200000000000003</v>
      </c>
      <c r="CT95" s="2">
        <f t="shared" si="41"/>
        <v>-4.1000000000000014</v>
      </c>
      <c r="CU95" s="2">
        <f t="shared" si="42"/>
        <v>-4.7999999999999972</v>
      </c>
      <c r="CV95" s="2">
        <f t="shared" si="43"/>
        <v>-9.1111111111111143</v>
      </c>
      <c r="CW95" s="2">
        <f t="shared" si="44"/>
        <v>-10.666666666666661</v>
      </c>
      <c r="CX95" s="2">
        <v>6.32</v>
      </c>
      <c r="CY95" s="2">
        <v>5.4266666666666667</v>
      </c>
      <c r="CZ95" s="2">
        <v>4.5999999999999996</v>
      </c>
      <c r="DA95" s="2">
        <v>-0.89333333333333353</v>
      </c>
      <c r="DB95" s="2">
        <v>-1.7200000000000006</v>
      </c>
      <c r="DC95" s="2">
        <v>-14.135021097046417</v>
      </c>
      <c r="DD95" s="2">
        <v>-27.215189873417728</v>
      </c>
      <c r="DE95" s="2">
        <v>13.343333333333334</v>
      </c>
      <c r="DF95" s="2">
        <v>11.933333333333334</v>
      </c>
      <c r="DG95" s="2">
        <v>11.09</v>
      </c>
      <c r="DH95" s="2">
        <v>-1.4100000000000001</v>
      </c>
      <c r="DI95" s="2">
        <v>-2.2533333333333339</v>
      </c>
      <c r="DJ95" s="2">
        <v>-10.567074693979515</v>
      </c>
      <c r="DK95" s="2">
        <v>-16.887334499125657</v>
      </c>
      <c r="DL95" s="2">
        <v>1</v>
      </c>
      <c r="DM95" s="2">
        <v>1</v>
      </c>
      <c r="DN95" s="2">
        <v>0</v>
      </c>
      <c r="DO95" s="2">
        <v>0</v>
      </c>
      <c r="DP95" s="2">
        <v>0</v>
      </c>
      <c r="DQ95" s="2">
        <v>0</v>
      </c>
      <c r="DR95" s="2">
        <v>1</v>
      </c>
      <c r="DS95" s="2">
        <v>1</v>
      </c>
      <c r="DT95" s="2">
        <v>0</v>
      </c>
      <c r="DU95" s="2">
        <v>1</v>
      </c>
      <c r="DV95" s="2">
        <v>1</v>
      </c>
      <c r="DW95" s="2">
        <v>0</v>
      </c>
      <c r="DX95" s="2">
        <v>0</v>
      </c>
      <c r="DY95" s="2">
        <v>0</v>
      </c>
      <c r="DZ95" s="2">
        <v>1</v>
      </c>
      <c r="EA95" s="2">
        <v>3</v>
      </c>
      <c r="EB95" s="2">
        <v>1</v>
      </c>
      <c r="EC95" s="2">
        <v>1</v>
      </c>
      <c r="ED95" s="2">
        <v>1</v>
      </c>
      <c r="EE95" s="2">
        <v>0</v>
      </c>
      <c r="EF95" s="2">
        <v>0</v>
      </c>
      <c r="EG95" s="2">
        <v>0</v>
      </c>
      <c r="EH95" s="2">
        <v>20.100000000000001</v>
      </c>
      <c r="EI95" s="2">
        <v>45.6</v>
      </c>
      <c r="EJ95" s="2">
        <v>44.078947368421055</v>
      </c>
      <c r="EK95" s="2">
        <v>20.13</v>
      </c>
      <c r="EL95" s="2">
        <v>45.6</v>
      </c>
      <c r="EM95" s="2">
        <v>44.14473684210526</v>
      </c>
      <c r="EN95" s="2">
        <v>22.67</v>
      </c>
      <c r="EO95" s="2">
        <v>45.6</v>
      </c>
      <c r="EP95" s="2">
        <v>49.714912280701753</v>
      </c>
      <c r="EQ95" s="2">
        <v>55.59</v>
      </c>
      <c r="ER95" s="2">
        <v>58.55</v>
      </c>
      <c r="ES95" s="2">
        <v>30.59</v>
      </c>
      <c r="ET95" s="2">
        <v>53.68</v>
      </c>
    </row>
    <row r="96" spans="1:150" ht="10.199999999999999" x14ac:dyDescent="0.2">
      <c r="A96" s="2">
        <v>107</v>
      </c>
      <c r="B96" s="2" t="s">
        <v>192</v>
      </c>
      <c r="C96" s="2" t="s">
        <v>194</v>
      </c>
      <c r="D96" s="2" t="s">
        <v>195</v>
      </c>
      <c r="E96" s="2">
        <v>76</v>
      </c>
      <c r="F96" s="2">
        <v>38.409999999999997</v>
      </c>
      <c r="G96" s="2" t="s">
        <v>191</v>
      </c>
      <c r="H96" s="2">
        <v>11</v>
      </c>
      <c r="I96" s="2">
        <v>5</v>
      </c>
      <c r="J96" s="2">
        <v>42</v>
      </c>
      <c r="K96" s="2">
        <v>3</v>
      </c>
      <c r="L96" s="5" t="s">
        <v>197</v>
      </c>
      <c r="M96" s="2">
        <v>15</v>
      </c>
      <c r="N96" s="2">
        <v>0</v>
      </c>
      <c r="O96" s="5">
        <f t="shared" si="48"/>
        <v>6</v>
      </c>
      <c r="P96" s="5">
        <v>21</v>
      </c>
      <c r="Q96" s="5">
        <v>1</v>
      </c>
      <c r="R96" s="5">
        <v>1</v>
      </c>
      <c r="S96" s="5">
        <v>195</v>
      </c>
      <c r="T96" s="5" t="s">
        <v>191</v>
      </c>
      <c r="U96" s="2">
        <v>168</v>
      </c>
      <c r="V96" s="11">
        <v>1</v>
      </c>
      <c r="W96" s="5">
        <v>17</v>
      </c>
      <c r="X96" s="5">
        <v>1</v>
      </c>
      <c r="Y96" s="5">
        <v>0</v>
      </c>
      <c r="Z96" s="5">
        <v>0</v>
      </c>
      <c r="AA96" s="5">
        <v>1</v>
      </c>
      <c r="AB96" s="5">
        <v>6</v>
      </c>
      <c r="AC96" s="5">
        <v>7</v>
      </c>
      <c r="AD96" s="5" t="s">
        <v>192</v>
      </c>
      <c r="AE96" s="5">
        <v>0</v>
      </c>
      <c r="AF96" s="5">
        <v>1</v>
      </c>
      <c r="AG96" s="5">
        <v>13.7</v>
      </c>
      <c r="AH96" s="5">
        <v>17.7</v>
      </c>
      <c r="AI96" s="5">
        <v>0.47</v>
      </c>
      <c r="AJ96" s="5">
        <v>0.64</v>
      </c>
      <c r="AK96" s="2">
        <v>74.7</v>
      </c>
      <c r="AL96" s="2">
        <v>74.7</v>
      </c>
      <c r="AM96" s="2">
        <v>268.5</v>
      </c>
      <c r="AN96" s="2">
        <v>22.9</v>
      </c>
      <c r="AO96" s="2">
        <v>268.5</v>
      </c>
      <c r="AP96" s="2">
        <v>128.9</v>
      </c>
      <c r="AQ96" s="2">
        <v>1.07</v>
      </c>
      <c r="AR96" s="2">
        <v>1.07</v>
      </c>
      <c r="AS96" s="2">
        <v>0.45</v>
      </c>
      <c r="AT96" s="2">
        <v>0.13</v>
      </c>
      <c r="AU96" s="2">
        <v>24.4</v>
      </c>
      <c r="AV96" s="2">
        <v>2.2799999999999998</v>
      </c>
      <c r="AW96" s="2">
        <v>2.93</v>
      </c>
      <c r="AX96" s="2">
        <v>1.9</v>
      </c>
      <c r="AY96" s="2">
        <v>1.64</v>
      </c>
      <c r="AZ96" s="2">
        <v>1.92</v>
      </c>
      <c r="BA96" s="2">
        <v>0.6</v>
      </c>
      <c r="BB96" s="2">
        <v>0.05</v>
      </c>
      <c r="BC96" s="2">
        <v>0</v>
      </c>
      <c r="BD96" s="2">
        <v>0</v>
      </c>
      <c r="BE96" s="5">
        <v>0</v>
      </c>
      <c r="BF96" s="5">
        <v>0</v>
      </c>
      <c r="BG96" s="5">
        <v>0</v>
      </c>
      <c r="BH96" s="2">
        <v>-2210</v>
      </c>
      <c r="BI96" s="2">
        <v>870</v>
      </c>
      <c r="BJ96" s="2">
        <v>-5320</v>
      </c>
      <c r="BK96" s="2">
        <v>4.22</v>
      </c>
      <c r="BL96" s="2">
        <v>6.26</v>
      </c>
      <c r="BM96" s="2">
        <v>4.2799999999999994</v>
      </c>
      <c r="BN96" s="2">
        <v>2.04</v>
      </c>
      <c r="BO96" s="2">
        <v>5.9999999999999609E-2</v>
      </c>
      <c r="BP96" s="2">
        <f t="shared" si="32"/>
        <v>48.341232227488156</v>
      </c>
      <c r="BQ96" s="2">
        <f t="shared" si="33"/>
        <v>1.4218009478672895</v>
      </c>
      <c r="BR96" s="2">
        <v>52.1</v>
      </c>
      <c r="BS96" s="2">
        <v>47.1</v>
      </c>
      <c r="BT96" s="2">
        <v>52.8</v>
      </c>
      <c r="BU96" s="17">
        <v>30.6</v>
      </c>
      <c r="BV96" s="17">
        <v>30.5</v>
      </c>
      <c r="BW96" s="17">
        <v>31.2</v>
      </c>
      <c r="BX96" s="17">
        <v>21.5</v>
      </c>
      <c r="BY96" s="17">
        <v>16.600000000000001</v>
      </c>
      <c r="BZ96" s="17">
        <v>21.6</v>
      </c>
      <c r="CA96" s="5">
        <f t="shared" si="45"/>
        <v>0.58733205374280228</v>
      </c>
      <c r="CB96" s="5">
        <f t="shared" si="46"/>
        <v>0.64755838641188956</v>
      </c>
      <c r="CC96" s="5">
        <f t="shared" si="47"/>
        <v>0.59090909090909094</v>
      </c>
      <c r="CD96" s="5">
        <v>0.41299999999999998</v>
      </c>
      <c r="CE96" s="5">
        <v>0.35199999999999998</v>
      </c>
      <c r="CF96" s="5">
        <v>0.40799999999999997</v>
      </c>
      <c r="CG96" s="5">
        <v>69.3</v>
      </c>
      <c r="CH96" s="5">
        <v>64.599999999999994</v>
      </c>
      <c r="CI96" s="5">
        <v>70.599999999999994</v>
      </c>
      <c r="CJ96" s="2">
        <f t="shared" si="34"/>
        <v>-4.7000000000000028</v>
      </c>
      <c r="CK96" s="2">
        <f t="shared" si="35"/>
        <v>1.2999999999999972</v>
      </c>
      <c r="CL96" s="2">
        <f t="shared" si="36"/>
        <v>-6.7821067821067862</v>
      </c>
      <c r="CM96" s="2">
        <f t="shared" si="37"/>
        <v>1.875901875901872</v>
      </c>
      <c r="CN96" s="2">
        <f t="shared" si="38"/>
        <v>75.180375180375179</v>
      </c>
      <c r="CO96" s="2">
        <f t="shared" si="39"/>
        <v>72.91021671826627</v>
      </c>
      <c r="CP96" s="2">
        <f t="shared" si="40"/>
        <v>74.787535410764875</v>
      </c>
      <c r="CQ96" s="5">
        <v>37.9</v>
      </c>
      <c r="CR96" s="5">
        <v>37.799999999999997</v>
      </c>
      <c r="CS96" s="5">
        <v>38.799999999999997</v>
      </c>
      <c r="CT96" s="2">
        <f t="shared" si="41"/>
        <v>-0.10000000000000142</v>
      </c>
      <c r="CU96" s="2">
        <f t="shared" si="42"/>
        <v>0.89999999999999858</v>
      </c>
      <c r="CV96" s="2">
        <f t="shared" si="43"/>
        <v>-0.2638522427440671</v>
      </c>
      <c r="CW96" s="2">
        <f t="shared" si="44"/>
        <v>2.3746701846965661</v>
      </c>
      <c r="CX96" s="2">
        <v>7.1933333333333334</v>
      </c>
      <c r="CY96" s="2">
        <v>6.01</v>
      </c>
      <c r="CZ96" s="2">
        <v>6.44</v>
      </c>
      <c r="DA96" s="2">
        <v>-1.1833333333333336</v>
      </c>
      <c r="DB96" s="2">
        <v>-0.75333333333333297</v>
      </c>
      <c r="DC96" s="2">
        <v>-16.450417052826694</v>
      </c>
      <c r="DD96" s="2">
        <v>-10.472659870250228</v>
      </c>
      <c r="DE96" s="2">
        <v>12.553333333333335</v>
      </c>
      <c r="DF96" s="2">
        <v>11.963333333333335</v>
      </c>
      <c r="DG96" s="2">
        <v>11.713333333333333</v>
      </c>
      <c r="DH96" s="2">
        <v>-0.58999999999999986</v>
      </c>
      <c r="DI96" s="2">
        <v>-0.84000000000000163</v>
      </c>
      <c r="DJ96" s="2">
        <v>-4.6999468932554418</v>
      </c>
      <c r="DK96" s="2">
        <v>-6.6914498141264067</v>
      </c>
      <c r="DL96" s="2">
        <v>0</v>
      </c>
      <c r="DM96" s="2">
        <v>1</v>
      </c>
      <c r="DN96" s="2">
        <v>1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4</v>
      </c>
      <c r="EB96" s="2">
        <v>1</v>
      </c>
      <c r="EC96" s="2">
        <v>1</v>
      </c>
      <c r="ED96" s="2">
        <v>1</v>
      </c>
      <c r="EE96" s="2">
        <v>0</v>
      </c>
      <c r="EF96" s="2">
        <v>1</v>
      </c>
      <c r="EG96" s="2">
        <v>0</v>
      </c>
      <c r="EH96" s="2">
        <v>11.1</v>
      </c>
      <c r="EI96" s="2">
        <v>32.9</v>
      </c>
      <c r="EJ96" s="2">
        <v>33.738601823708208</v>
      </c>
      <c r="EK96" s="2">
        <v>18.57</v>
      </c>
      <c r="EL96" s="2">
        <v>32.9</v>
      </c>
      <c r="EM96" s="2">
        <v>56.443768996960486</v>
      </c>
      <c r="EN96" s="2">
        <v>11.07</v>
      </c>
      <c r="EO96" s="2">
        <v>32.9</v>
      </c>
      <c r="EP96" s="2">
        <v>33.647416413373861</v>
      </c>
      <c r="EQ96" s="2">
        <v>38.14</v>
      </c>
      <c r="ER96" s="2">
        <v>55.32</v>
      </c>
      <c r="ES96" s="2">
        <v>23.82</v>
      </c>
      <c r="ET96" s="2">
        <v>49.54</v>
      </c>
    </row>
    <row r="97" spans="1:150" ht="10.199999999999999" x14ac:dyDescent="0.2">
      <c r="A97" s="2">
        <v>109</v>
      </c>
      <c r="B97" s="2" t="s">
        <v>192</v>
      </c>
      <c r="C97" s="2" t="s">
        <v>193</v>
      </c>
      <c r="D97" s="2" t="s">
        <v>196</v>
      </c>
      <c r="E97" s="2">
        <v>22</v>
      </c>
      <c r="F97" s="2">
        <v>18.54</v>
      </c>
      <c r="G97" s="2" t="s">
        <v>192</v>
      </c>
      <c r="H97" s="2">
        <v>8</v>
      </c>
      <c r="I97" s="2">
        <v>7</v>
      </c>
      <c r="J97" s="2">
        <v>12</v>
      </c>
      <c r="K97" s="2">
        <v>3</v>
      </c>
      <c r="L97" s="5" t="s">
        <v>197</v>
      </c>
      <c r="M97" s="2">
        <v>7</v>
      </c>
      <c r="N97" s="2">
        <v>7</v>
      </c>
      <c r="O97" s="5">
        <f t="shared" si="48"/>
        <v>15</v>
      </c>
      <c r="P97" s="5">
        <v>22</v>
      </c>
      <c r="Q97" s="5">
        <v>1</v>
      </c>
      <c r="R97" s="5">
        <v>1</v>
      </c>
      <c r="S97" s="5"/>
      <c r="T97" s="5" t="s">
        <v>192</v>
      </c>
      <c r="U97" s="2">
        <v>0</v>
      </c>
      <c r="V97" s="11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 t="s">
        <v>192</v>
      </c>
      <c r="AE97" s="5">
        <v>0</v>
      </c>
      <c r="AF97" s="5">
        <v>0</v>
      </c>
      <c r="AG97" s="5">
        <v>17</v>
      </c>
      <c r="AH97" s="5">
        <v>17</v>
      </c>
      <c r="AI97" s="5">
        <v>0.75</v>
      </c>
      <c r="AJ97" s="5">
        <v>0.75</v>
      </c>
      <c r="AK97" s="2">
        <v>257.5</v>
      </c>
      <c r="AL97" s="2">
        <v>257.5</v>
      </c>
      <c r="AM97" s="2">
        <v>18.899999999999999</v>
      </c>
      <c r="AN97" s="2">
        <v>17.600000000000001</v>
      </c>
      <c r="AO97" s="2">
        <v>14.8</v>
      </c>
      <c r="AP97" s="2">
        <v>18.2</v>
      </c>
      <c r="AQ97" s="2">
        <v>1.3</v>
      </c>
      <c r="AR97" s="2">
        <v>0.15</v>
      </c>
      <c r="AS97" s="2">
        <v>0.5</v>
      </c>
      <c r="AT97" s="2">
        <v>0.55000000000000004</v>
      </c>
      <c r="AU97" s="2">
        <v>14.7</v>
      </c>
      <c r="AV97" s="2">
        <v>1.57</v>
      </c>
      <c r="AW97" s="2">
        <v>1.57</v>
      </c>
      <c r="AX97" s="2">
        <v>1.19</v>
      </c>
      <c r="AY97" s="2">
        <v>1.2</v>
      </c>
      <c r="AZ97" s="2">
        <v>1.33</v>
      </c>
      <c r="BA97" s="2">
        <v>0</v>
      </c>
      <c r="BB97" s="2">
        <v>0</v>
      </c>
      <c r="BC97" s="2">
        <v>0</v>
      </c>
      <c r="BD97" s="2">
        <v>0</v>
      </c>
      <c r="BE97" s="5">
        <v>0</v>
      </c>
      <c r="BF97" s="5">
        <v>0</v>
      </c>
      <c r="BG97" s="5">
        <v>0</v>
      </c>
      <c r="BH97" s="2">
        <v>-4260</v>
      </c>
      <c r="BI97" s="2">
        <v>-5270</v>
      </c>
      <c r="BJ97" s="2">
        <v>-5270</v>
      </c>
      <c r="BK97" s="2">
        <v>3.1399999999999997</v>
      </c>
      <c r="BL97" s="2">
        <v>2.96</v>
      </c>
      <c r="BM97" s="2">
        <v>2.92</v>
      </c>
      <c r="BN97" s="2">
        <v>-0.17999999999999972</v>
      </c>
      <c r="BO97" s="2">
        <v>-0.21999999999999975</v>
      </c>
      <c r="BP97" s="2">
        <f t="shared" si="32"/>
        <v>-5.7324840764331126</v>
      </c>
      <c r="BQ97" s="2">
        <f t="shared" si="33"/>
        <v>-7.0063694267515855</v>
      </c>
      <c r="BR97" s="2">
        <v>29.7</v>
      </c>
      <c r="BS97" s="2">
        <v>32.299999999999997</v>
      </c>
      <c r="BT97" s="2">
        <v>34.4</v>
      </c>
      <c r="BU97" s="17">
        <v>17.5</v>
      </c>
      <c r="BV97" s="17">
        <v>18.7</v>
      </c>
      <c r="BW97" s="17">
        <v>19.899999999999999</v>
      </c>
      <c r="BX97" s="17">
        <v>12.2</v>
      </c>
      <c r="BY97" s="17">
        <v>13.6</v>
      </c>
      <c r="BZ97" s="17">
        <v>14.5</v>
      </c>
      <c r="CA97" s="5">
        <f t="shared" si="45"/>
        <v>0.58922558922558921</v>
      </c>
      <c r="CB97" s="5">
        <f t="shared" si="46"/>
        <v>0.57894736842105265</v>
      </c>
      <c r="CC97" s="5">
        <f t="shared" si="47"/>
        <v>0.57848837209302328</v>
      </c>
      <c r="CD97" s="5">
        <v>0.41199999999999998</v>
      </c>
      <c r="CE97" s="5">
        <v>0.42</v>
      </c>
      <c r="CF97" s="5">
        <v>0.42199999999999999</v>
      </c>
      <c r="CG97" s="5">
        <v>40.4</v>
      </c>
      <c r="CH97" s="5">
        <v>44</v>
      </c>
      <c r="CI97" s="5">
        <v>46.9</v>
      </c>
      <c r="CJ97" s="2">
        <f t="shared" si="34"/>
        <v>3.6000000000000014</v>
      </c>
      <c r="CK97" s="2">
        <f t="shared" si="35"/>
        <v>6.5</v>
      </c>
      <c r="CL97" s="2">
        <f t="shared" si="36"/>
        <v>8.9108910891089135</v>
      </c>
      <c r="CM97" s="2">
        <f t="shared" si="37"/>
        <v>16.089108910891088</v>
      </c>
      <c r="CN97" s="2">
        <f t="shared" si="38"/>
        <v>73.514851485148512</v>
      </c>
      <c r="CO97" s="2">
        <f t="shared" si="39"/>
        <v>73.409090909090907</v>
      </c>
      <c r="CP97" s="2">
        <f t="shared" si="40"/>
        <v>73.347547974413644</v>
      </c>
      <c r="CQ97" s="5">
        <v>20.8</v>
      </c>
      <c r="CR97" s="5">
        <v>22.4</v>
      </c>
      <c r="CS97" s="5">
        <v>23.9</v>
      </c>
      <c r="CT97" s="2">
        <f t="shared" si="41"/>
        <v>1.5999999999999979</v>
      </c>
      <c r="CU97" s="2">
        <f t="shared" si="42"/>
        <v>3.0999999999999979</v>
      </c>
      <c r="CV97" s="2">
        <f t="shared" si="43"/>
        <v>7.692307692307681</v>
      </c>
      <c r="CW97" s="2">
        <f t="shared" si="44"/>
        <v>14.903846153846143</v>
      </c>
      <c r="CX97" s="2">
        <v>3.9533333333333331</v>
      </c>
      <c r="CY97" s="2">
        <v>4.7133333333333329</v>
      </c>
      <c r="CZ97" s="2">
        <v>4.7699999999999996</v>
      </c>
      <c r="DA97" s="2">
        <v>0.75999999999999979</v>
      </c>
      <c r="DB97" s="2">
        <v>0.81666666666666643</v>
      </c>
      <c r="DC97" s="2">
        <v>19.224283305227651</v>
      </c>
      <c r="DD97" s="2">
        <v>20.657672849915677</v>
      </c>
      <c r="DE97" s="2">
        <v>7.6866666666666665</v>
      </c>
      <c r="DF97" s="2">
        <v>8.33</v>
      </c>
      <c r="DG97" s="2">
        <v>8.5166666666666657</v>
      </c>
      <c r="DH97" s="2">
        <v>0.64333333333333353</v>
      </c>
      <c r="DI97" s="2">
        <v>0.82999999999999918</v>
      </c>
      <c r="DJ97" s="2">
        <v>8.3694709453599341</v>
      </c>
      <c r="DK97" s="2">
        <v>10.797918473547258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3</v>
      </c>
      <c r="EB97" s="2">
        <v>0</v>
      </c>
      <c r="EC97" s="2">
        <v>0</v>
      </c>
      <c r="ED97" s="2">
        <v>0</v>
      </c>
      <c r="EE97" s="2">
        <v>1</v>
      </c>
      <c r="EF97" s="2">
        <v>1</v>
      </c>
      <c r="EG97" s="2">
        <v>1</v>
      </c>
      <c r="EH97" s="2">
        <v>16.8</v>
      </c>
      <c r="EI97" s="2">
        <v>27.5</v>
      </c>
      <c r="EJ97" s="2">
        <v>61.090909090909093</v>
      </c>
      <c r="EK97" s="2">
        <v>16.829999999999998</v>
      </c>
      <c r="EL97" s="2">
        <v>27.5</v>
      </c>
      <c r="EM97" s="2">
        <v>61.199999999999989</v>
      </c>
      <c r="EN97" s="2">
        <v>16</v>
      </c>
      <c r="EO97" s="2">
        <v>27.5</v>
      </c>
      <c r="EP97" s="2">
        <v>58.18181818181818</v>
      </c>
      <c r="EQ97" s="2" t="s">
        <v>102</v>
      </c>
      <c r="ER97" s="2" t="s">
        <v>102</v>
      </c>
      <c r="ES97" s="2" t="s">
        <v>102</v>
      </c>
      <c r="ET97" s="2" t="s">
        <v>102</v>
      </c>
    </row>
    <row r="98" spans="1:150" ht="10.199999999999999" x14ac:dyDescent="0.2">
      <c r="A98" s="2">
        <v>115</v>
      </c>
      <c r="B98" s="2" t="s">
        <v>192</v>
      </c>
      <c r="C98" s="2" t="s">
        <v>194</v>
      </c>
      <c r="D98" s="2" t="s">
        <v>196</v>
      </c>
      <c r="E98" s="2">
        <v>63</v>
      </c>
      <c r="F98" s="2">
        <v>34.54</v>
      </c>
      <c r="G98" s="2" t="s">
        <v>191</v>
      </c>
      <c r="H98" s="2">
        <v>8</v>
      </c>
      <c r="I98" s="2">
        <v>6</v>
      </c>
      <c r="J98" s="2">
        <v>18</v>
      </c>
      <c r="K98" s="2">
        <v>3</v>
      </c>
      <c r="L98" s="5" t="s">
        <v>198</v>
      </c>
      <c r="M98" s="2">
        <v>11</v>
      </c>
      <c r="N98" s="2">
        <v>18</v>
      </c>
      <c r="O98" s="5">
        <f t="shared" si="48"/>
        <v>46</v>
      </c>
      <c r="P98" s="5">
        <v>57</v>
      </c>
      <c r="Q98" s="5">
        <v>1</v>
      </c>
      <c r="R98" s="5">
        <v>1</v>
      </c>
      <c r="S98" s="5">
        <v>9</v>
      </c>
      <c r="T98" s="5" t="s">
        <v>191</v>
      </c>
      <c r="U98" s="2">
        <v>9</v>
      </c>
      <c r="V98" s="11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1</v>
      </c>
      <c r="AC98" s="5">
        <v>0</v>
      </c>
      <c r="AD98" s="5" t="s">
        <v>192</v>
      </c>
      <c r="AE98" s="5">
        <v>0</v>
      </c>
      <c r="AF98" s="5">
        <v>0</v>
      </c>
      <c r="AG98" s="5">
        <v>11.9</v>
      </c>
      <c r="AH98" s="5">
        <v>13.4</v>
      </c>
      <c r="AI98" s="5">
        <v>0.51</v>
      </c>
      <c r="AJ98" s="5">
        <v>0.55000000000000004</v>
      </c>
      <c r="AK98" s="2">
        <v>194.4</v>
      </c>
      <c r="AL98" s="2">
        <v>46.8</v>
      </c>
      <c r="AM98" s="2">
        <v>88.6</v>
      </c>
      <c r="AN98" s="2">
        <v>68.2</v>
      </c>
      <c r="AO98" s="2">
        <v>15.2</v>
      </c>
      <c r="AP98" s="2">
        <v>10</v>
      </c>
      <c r="AQ98" s="2">
        <v>15.98</v>
      </c>
      <c r="AR98" s="2">
        <v>15.98</v>
      </c>
      <c r="AS98" s="2">
        <v>1.64</v>
      </c>
      <c r="AT98" s="2">
        <v>0.38</v>
      </c>
      <c r="AU98" s="2">
        <v>27</v>
      </c>
      <c r="AV98" s="2">
        <v>4.2300000000000004</v>
      </c>
      <c r="AW98" s="2">
        <v>4.2300000000000004</v>
      </c>
      <c r="AX98" s="2">
        <v>4.2300000000000004</v>
      </c>
      <c r="AY98" s="2">
        <v>0.87</v>
      </c>
      <c r="AZ98" s="2">
        <v>0.94</v>
      </c>
      <c r="BA98" s="2">
        <v>0</v>
      </c>
      <c r="BB98" s="2">
        <v>0</v>
      </c>
      <c r="BC98" s="2">
        <v>0</v>
      </c>
      <c r="BD98" s="2">
        <v>0</v>
      </c>
      <c r="BE98" s="5">
        <v>1</v>
      </c>
      <c r="BF98" s="5">
        <v>0</v>
      </c>
      <c r="BG98" s="5">
        <v>2</v>
      </c>
      <c r="BH98" s="2">
        <v>2323</v>
      </c>
      <c r="BI98" s="2">
        <v>-6457</v>
      </c>
      <c r="BJ98" s="2">
        <v>-10267</v>
      </c>
      <c r="BK98" s="2">
        <v>3.66</v>
      </c>
      <c r="BL98" s="2">
        <v>5.42</v>
      </c>
      <c r="BM98" s="2">
        <v>5.92</v>
      </c>
      <c r="BN98" s="2">
        <v>1.7599999999999998</v>
      </c>
      <c r="BO98" s="2">
        <v>2.2599999999999998</v>
      </c>
      <c r="BP98" s="2">
        <f t="shared" ref="BP98:BP129" si="49">BN98*100/BK98</f>
        <v>48.08743169398906</v>
      </c>
      <c r="BQ98" s="2">
        <f t="shared" ref="BQ98:BQ129" si="50">BO98*100/BK98</f>
        <v>61.748633879781408</v>
      </c>
      <c r="BR98" s="2">
        <v>69.2</v>
      </c>
      <c r="BS98" s="2">
        <v>69.599999999999994</v>
      </c>
      <c r="BT98" s="2">
        <v>59.3</v>
      </c>
      <c r="BU98" s="17">
        <v>40.9</v>
      </c>
      <c r="BV98" s="17">
        <v>44.6</v>
      </c>
      <c r="BW98" s="17">
        <v>38.1</v>
      </c>
      <c r="BX98" s="17">
        <v>28.3</v>
      </c>
      <c r="BY98" s="17">
        <v>25</v>
      </c>
      <c r="BZ98" s="17">
        <v>21.2</v>
      </c>
      <c r="CA98" s="5">
        <f t="shared" si="45"/>
        <v>0.59104046242774566</v>
      </c>
      <c r="CB98" s="5">
        <f t="shared" si="46"/>
        <v>0.6408045977011495</v>
      </c>
      <c r="CC98" s="5">
        <f t="shared" si="47"/>
        <v>0.64249578414839803</v>
      </c>
      <c r="CD98" s="5">
        <v>0.40799999999999997</v>
      </c>
      <c r="CE98" s="5">
        <v>0.35799999999999998</v>
      </c>
      <c r="CF98" s="5">
        <v>0.35799999999999998</v>
      </c>
      <c r="CG98" s="5">
        <v>93.1</v>
      </c>
      <c r="CH98" s="5">
        <v>96.2</v>
      </c>
      <c r="CI98" s="5">
        <v>82.5</v>
      </c>
      <c r="CJ98" s="2">
        <f t="shared" ref="CJ98:CJ129" si="51">CH98-CG98</f>
        <v>3.1000000000000085</v>
      </c>
      <c r="CK98" s="2">
        <f t="shared" ref="CK98:CK129" si="52">CI98-CG98</f>
        <v>-10.599999999999994</v>
      </c>
      <c r="CL98" s="2">
        <f t="shared" ref="CL98:CL129" si="53">CJ98*100/CG98</f>
        <v>3.3297529538131134</v>
      </c>
      <c r="CM98" s="2">
        <f t="shared" ref="CM98:CM129" si="54">CK98*100/CG98</f>
        <v>-11.385606874328674</v>
      </c>
      <c r="CN98" s="2">
        <f t="shared" ref="CN98:CN129" si="55">BR98/CG98*100</f>
        <v>74.328678839957036</v>
      </c>
      <c r="CO98" s="2">
        <f t="shared" ref="CO98:CO129" si="56">BS98/CH98*100</f>
        <v>72.34927234927234</v>
      </c>
      <c r="CP98" s="2">
        <f t="shared" ref="CP98:CP129" si="57">BT98/CI98*100</f>
        <v>71.878787878787875</v>
      </c>
      <c r="CQ98" s="5">
        <v>51.4</v>
      </c>
      <c r="CR98" s="5">
        <v>56.2</v>
      </c>
      <c r="CS98" s="5">
        <v>47.7</v>
      </c>
      <c r="CT98" s="2">
        <f t="shared" ref="CT98:CT129" si="58">CR98-CQ98</f>
        <v>4.8000000000000043</v>
      </c>
      <c r="CU98" s="2">
        <f t="shared" ref="CU98:CU129" si="59">CS98-CQ98</f>
        <v>-3.6999999999999957</v>
      </c>
      <c r="CV98" s="2">
        <f t="shared" ref="CV98:CV129" si="60">CT98*100/CQ98</f>
        <v>9.3385214007782196</v>
      </c>
      <c r="CW98" s="2">
        <f t="shared" ref="CW98:CW129" si="61">CU98*100/CQ98</f>
        <v>-7.1984435797665283</v>
      </c>
      <c r="CX98" s="2">
        <v>5.6033333333333335</v>
      </c>
      <c r="CY98" s="2">
        <v>3.96</v>
      </c>
      <c r="CZ98" s="2">
        <v>3.24</v>
      </c>
      <c r="DA98" s="2">
        <v>-1.6433333333333335</v>
      </c>
      <c r="DB98" s="2">
        <v>-2.3633333333333333</v>
      </c>
      <c r="DC98" s="2">
        <v>-29.327781082688876</v>
      </c>
      <c r="DD98" s="2">
        <v>-42.177275431290894</v>
      </c>
      <c r="DE98" s="2">
        <v>12.116666666666667</v>
      </c>
      <c r="DF98" s="2">
        <v>10.35</v>
      </c>
      <c r="DG98" s="2">
        <v>9.2966666666666669</v>
      </c>
      <c r="DH98" s="2">
        <v>-1.7666666666666675</v>
      </c>
      <c r="DI98" s="2">
        <v>-2.8200000000000003</v>
      </c>
      <c r="DJ98" s="2">
        <v>-14.580467675378273</v>
      </c>
      <c r="DK98" s="2">
        <v>-23.27372764786795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3</v>
      </c>
      <c r="EB98" s="2">
        <v>0</v>
      </c>
      <c r="EC98" s="2">
        <v>0</v>
      </c>
      <c r="ED98" s="2">
        <v>0</v>
      </c>
      <c r="EE98" s="2">
        <v>1</v>
      </c>
      <c r="EF98" s="2">
        <v>1</v>
      </c>
      <c r="EG98" s="2">
        <v>1</v>
      </c>
      <c r="EH98" s="2">
        <v>19.5</v>
      </c>
      <c r="EI98" s="2">
        <v>40.1</v>
      </c>
      <c r="EJ98" s="2">
        <v>48.628428927680794</v>
      </c>
      <c r="EK98" s="2">
        <v>19.47</v>
      </c>
      <c r="EL98" s="2">
        <v>40.1</v>
      </c>
      <c r="EM98" s="2">
        <v>48.553615960099748</v>
      </c>
      <c r="EN98" s="2">
        <v>31.57</v>
      </c>
      <c r="EO98" s="2">
        <v>40.1</v>
      </c>
      <c r="EP98" s="2">
        <v>78.728179551122196</v>
      </c>
      <c r="EQ98" s="2" t="s">
        <v>102</v>
      </c>
      <c r="ER98" s="2" t="s">
        <v>102</v>
      </c>
      <c r="ES98" s="2" t="s">
        <v>102</v>
      </c>
      <c r="ET98" s="2" t="s">
        <v>102</v>
      </c>
    </row>
    <row r="99" spans="1:150" ht="10.199999999999999" x14ac:dyDescent="0.2">
      <c r="A99" s="2">
        <v>116</v>
      </c>
      <c r="B99" s="2" t="s">
        <v>192</v>
      </c>
      <c r="C99" s="2" t="s">
        <v>194</v>
      </c>
      <c r="D99" s="2" t="s">
        <v>196</v>
      </c>
      <c r="E99" s="2">
        <v>53</v>
      </c>
      <c r="F99" s="2">
        <v>48.21</v>
      </c>
      <c r="G99" s="2" t="s">
        <v>191</v>
      </c>
      <c r="H99" s="2">
        <v>9</v>
      </c>
      <c r="I99" s="2">
        <v>8</v>
      </c>
      <c r="J99" s="2">
        <v>23</v>
      </c>
      <c r="K99" s="2">
        <v>3</v>
      </c>
      <c r="L99" s="5" t="s">
        <v>197</v>
      </c>
      <c r="M99" s="2">
        <v>16</v>
      </c>
      <c r="N99" s="2">
        <v>0</v>
      </c>
      <c r="O99" s="5">
        <f t="shared" si="48"/>
        <v>17</v>
      </c>
      <c r="P99" s="5">
        <v>33</v>
      </c>
      <c r="Q99" s="5">
        <v>1</v>
      </c>
      <c r="R99" s="5">
        <v>1</v>
      </c>
      <c r="S99" s="5">
        <v>240</v>
      </c>
      <c r="T99" s="5" t="s">
        <v>191</v>
      </c>
      <c r="U99" s="2">
        <v>118</v>
      </c>
      <c r="V99" s="11">
        <v>1</v>
      </c>
      <c r="W99" s="5">
        <v>0</v>
      </c>
      <c r="X99" s="5">
        <v>0</v>
      </c>
      <c r="Y99" s="5">
        <v>0</v>
      </c>
      <c r="Z99" s="5">
        <v>0</v>
      </c>
      <c r="AA99" s="5">
        <v>1</v>
      </c>
      <c r="AB99" s="5">
        <v>5</v>
      </c>
      <c r="AC99" s="5">
        <v>7</v>
      </c>
      <c r="AD99" s="5" t="s">
        <v>191</v>
      </c>
      <c r="AE99" s="5">
        <v>1</v>
      </c>
      <c r="AF99" s="5">
        <v>1</v>
      </c>
      <c r="AG99" s="5">
        <v>9.1999999999999993</v>
      </c>
      <c r="AH99" s="5">
        <v>10.9</v>
      </c>
      <c r="AI99" s="5">
        <v>0.26</v>
      </c>
      <c r="AJ99" s="5">
        <v>0.21</v>
      </c>
      <c r="AK99" s="2">
        <v>48.5</v>
      </c>
      <c r="AL99" s="2">
        <v>48.5</v>
      </c>
      <c r="AM99" s="2">
        <v>256.8</v>
      </c>
      <c r="AN99" s="2">
        <v>256.8</v>
      </c>
      <c r="AO99" s="2">
        <v>121.4</v>
      </c>
      <c r="AP99" s="2">
        <v>218.9</v>
      </c>
      <c r="AQ99" s="2">
        <v>2.98</v>
      </c>
      <c r="AR99" s="2">
        <v>2.98</v>
      </c>
      <c r="AS99" s="2">
        <v>0.68</v>
      </c>
      <c r="AT99" s="2">
        <v>0.15</v>
      </c>
      <c r="AU99" s="2">
        <v>25.6</v>
      </c>
      <c r="AV99" s="2">
        <v>1.26</v>
      </c>
      <c r="AW99" s="2">
        <v>1.26</v>
      </c>
      <c r="AX99" s="2">
        <v>1</v>
      </c>
      <c r="AY99" s="2">
        <v>1.19</v>
      </c>
      <c r="AZ99" s="2">
        <v>1.26</v>
      </c>
      <c r="BA99" s="2">
        <v>0.23</v>
      </c>
      <c r="BB99" s="2">
        <v>0.1</v>
      </c>
      <c r="BC99" s="2">
        <v>0.1</v>
      </c>
      <c r="BD99" s="2">
        <v>0</v>
      </c>
      <c r="BE99" s="5">
        <v>0</v>
      </c>
      <c r="BF99" s="5">
        <v>0</v>
      </c>
      <c r="BG99" s="5">
        <v>0</v>
      </c>
      <c r="BH99" s="2">
        <v>1510</v>
      </c>
      <c r="BI99" s="2">
        <v>1050</v>
      </c>
      <c r="BJ99" s="2">
        <v>-3665</v>
      </c>
      <c r="BK99" s="2">
        <v>3.5799999999999996</v>
      </c>
      <c r="BL99" s="2">
        <v>5.12</v>
      </c>
      <c r="BM99" s="2">
        <v>5.9399999999999995</v>
      </c>
      <c r="BN99" s="2">
        <v>1.5400000000000005</v>
      </c>
      <c r="BO99" s="2">
        <v>2.36</v>
      </c>
      <c r="BP99" s="2">
        <f t="shared" si="49"/>
        <v>43.016759776536333</v>
      </c>
      <c r="BQ99" s="2">
        <f t="shared" si="50"/>
        <v>65.92178770949721</v>
      </c>
      <c r="BR99" s="2">
        <v>59.4</v>
      </c>
      <c r="BS99" s="2">
        <v>85.5</v>
      </c>
      <c r="BT99" s="2">
        <v>83.5</v>
      </c>
      <c r="BU99" s="17">
        <v>34.700000000000003</v>
      </c>
      <c r="BV99" s="17">
        <v>54.2</v>
      </c>
      <c r="BW99" s="17">
        <v>53.7</v>
      </c>
      <c r="BX99" s="17">
        <v>24.7</v>
      </c>
      <c r="BY99" s="17">
        <v>31.3</v>
      </c>
      <c r="BZ99" s="17">
        <v>29.8</v>
      </c>
      <c r="CA99" s="5">
        <f t="shared" si="45"/>
        <v>0.58417508417508424</v>
      </c>
      <c r="CB99" s="5">
        <f t="shared" si="46"/>
        <v>0.63391812865497077</v>
      </c>
      <c r="CC99" s="5">
        <f t="shared" si="47"/>
        <v>0.64311377245508983</v>
      </c>
      <c r="CD99" s="5">
        <v>0.41599999999999998</v>
      </c>
      <c r="CE99" s="5">
        <v>0.36599999999999999</v>
      </c>
      <c r="CF99" s="5">
        <v>0.35599999999999998</v>
      </c>
      <c r="CG99" s="5">
        <v>78.900000000000006</v>
      </c>
      <c r="CH99" s="5">
        <v>117.5</v>
      </c>
      <c r="CI99" s="5">
        <v>115.1</v>
      </c>
      <c r="CJ99" s="2">
        <f t="shared" si="51"/>
        <v>38.599999999999994</v>
      </c>
      <c r="CK99" s="2">
        <f t="shared" si="52"/>
        <v>36.199999999999989</v>
      </c>
      <c r="CL99" s="2">
        <f t="shared" si="53"/>
        <v>48.922686945500622</v>
      </c>
      <c r="CM99" s="2">
        <f t="shared" si="54"/>
        <v>45.880861850443587</v>
      </c>
      <c r="CN99" s="2">
        <f t="shared" si="55"/>
        <v>75.285171102661579</v>
      </c>
      <c r="CO99" s="2">
        <f t="shared" si="56"/>
        <v>72.765957446808514</v>
      </c>
      <c r="CP99" s="2">
        <f t="shared" si="57"/>
        <v>72.545612510860124</v>
      </c>
      <c r="CQ99" s="5">
        <v>43.2</v>
      </c>
      <c r="CR99" s="5">
        <v>68.599999999999994</v>
      </c>
      <c r="CS99" s="5">
        <v>68.099999999999994</v>
      </c>
      <c r="CT99" s="2">
        <f t="shared" si="58"/>
        <v>25.399999999999991</v>
      </c>
      <c r="CU99" s="2">
        <f t="shared" si="59"/>
        <v>24.899999999999991</v>
      </c>
      <c r="CV99" s="2">
        <f t="shared" si="60"/>
        <v>58.796296296296269</v>
      </c>
      <c r="CW99" s="2">
        <f t="shared" si="61"/>
        <v>57.638888888888864</v>
      </c>
      <c r="CX99" s="2">
        <v>5.6066666666666665</v>
      </c>
      <c r="CY99" s="2">
        <v>4.4399999999999995</v>
      </c>
      <c r="CZ99" s="2">
        <v>5.6566666666666663</v>
      </c>
      <c r="DA99" s="2">
        <v>-1.166666666666667</v>
      </c>
      <c r="DB99" s="2">
        <v>4.9999999999999822E-2</v>
      </c>
      <c r="DC99" s="2">
        <v>-20.808561236623074</v>
      </c>
      <c r="DD99" s="2">
        <v>0.8917954815695569</v>
      </c>
      <c r="DE99" s="2">
        <v>13.866666666666667</v>
      </c>
      <c r="DF99" s="2">
        <v>10.866666666666665</v>
      </c>
      <c r="DG99" s="2">
        <v>12.663333333333332</v>
      </c>
      <c r="DH99" s="2">
        <v>-3.0000000000000018</v>
      </c>
      <c r="DI99" s="2">
        <v>-1.2033333333333349</v>
      </c>
      <c r="DJ99" s="2">
        <v>-21.634615384615397</v>
      </c>
      <c r="DK99" s="2">
        <v>-8.6778846153846256</v>
      </c>
      <c r="DL99" s="2">
        <v>0</v>
      </c>
      <c r="DM99" s="2">
        <v>1</v>
      </c>
      <c r="DN99" s="2">
        <v>1</v>
      </c>
      <c r="DO99" s="2">
        <v>1</v>
      </c>
      <c r="DP99" s="2">
        <v>3</v>
      </c>
      <c r="DQ99" s="2">
        <v>0</v>
      </c>
      <c r="DR99" s="2">
        <v>1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1</v>
      </c>
      <c r="EA99" s="2">
        <v>3</v>
      </c>
      <c r="EB99" s="2">
        <v>1</v>
      </c>
      <c r="EC99" s="2">
        <v>1</v>
      </c>
      <c r="ED99" s="2">
        <v>1</v>
      </c>
      <c r="EE99" s="2">
        <v>0</v>
      </c>
      <c r="EF99" s="2">
        <v>0</v>
      </c>
      <c r="EG99" s="2">
        <v>0</v>
      </c>
      <c r="EH99" s="2">
        <v>18.3</v>
      </c>
      <c r="EI99" s="2">
        <v>44.4</v>
      </c>
      <c r="EJ99" s="2">
        <v>41.216216216216218</v>
      </c>
      <c r="EK99" s="2">
        <v>18.3</v>
      </c>
      <c r="EL99" s="2">
        <v>44.4</v>
      </c>
      <c r="EM99" s="2">
        <v>41.216216216216218</v>
      </c>
      <c r="EN99" s="2">
        <v>18.829999999999998</v>
      </c>
      <c r="EO99" s="2">
        <v>44.4</v>
      </c>
      <c r="EP99" s="2">
        <v>42.409909909909906</v>
      </c>
      <c r="EQ99" s="2">
        <v>27.05</v>
      </c>
      <c r="ER99" s="2">
        <v>38.44</v>
      </c>
      <c r="ES99" s="2">
        <v>27.36</v>
      </c>
      <c r="ET99" s="2">
        <v>21.25</v>
      </c>
    </row>
    <row r="100" spans="1:150" ht="10.199999999999999" x14ac:dyDescent="0.2">
      <c r="A100" s="2">
        <v>121</v>
      </c>
      <c r="B100" s="2" t="s">
        <v>192</v>
      </c>
      <c r="C100" s="2" t="s">
        <v>194</v>
      </c>
      <c r="D100" s="2" t="s">
        <v>196</v>
      </c>
      <c r="E100" s="2">
        <v>48</v>
      </c>
      <c r="F100" s="2">
        <v>36.17</v>
      </c>
      <c r="G100" s="2" t="s">
        <v>191</v>
      </c>
      <c r="H100" s="2">
        <v>6</v>
      </c>
      <c r="I100" s="2">
        <v>2</v>
      </c>
      <c r="J100" s="2">
        <v>12</v>
      </c>
      <c r="K100" s="2">
        <v>3</v>
      </c>
      <c r="L100" s="5" t="s">
        <v>198</v>
      </c>
      <c r="M100" s="2">
        <v>7</v>
      </c>
      <c r="N100" s="2">
        <v>1</v>
      </c>
      <c r="O100" s="5">
        <f t="shared" si="48"/>
        <v>14</v>
      </c>
      <c r="P100" s="5">
        <v>21</v>
      </c>
      <c r="Q100" s="5">
        <v>1</v>
      </c>
      <c r="R100" s="5">
        <v>1</v>
      </c>
      <c r="S100" s="5">
        <v>21</v>
      </c>
      <c r="T100" s="5" t="s">
        <v>191</v>
      </c>
      <c r="U100" s="2">
        <v>21</v>
      </c>
      <c r="V100" s="11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1</v>
      </c>
      <c r="AB100" s="5">
        <v>2</v>
      </c>
      <c r="AC100" s="5">
        <v>2</v>
      </c>
      <c r="AD100" s="5" t="s">
        <v>192</v>
      </c>
      <c r="AE100" s="5">
        <v>0</v>
      </c>
      <c r="AF100" s="5">
        <v>1</v>
      </c>
      <c r="AG100" s="5">
        <v>9.5</v>
      </c>
      <c r="AH100" s="5">
        <v>9.5</v>
      </c>
      <c r="AI100" s="5">
        <v>0.65</v>
      </c>
      <c r="AJ100" s="5">
        <v>0.65</v>
      </c>
      <c r="AK100" s="2">
        <v>85.8</v>
      </c>
      <c r="AL100" s="2">
        <v>85.8</v>
      </c>
      <c r="AM100" s="2">
        <v>354</v>
      </c>
      <c r="AN100" s="2">
        <v>286.5</v>
      </c>
      <c r="AO100" s="2">
        <v>354</v>
      </c>
      <c r="AP100" s="2">
        <v>144.9</v>
      </c>
      <c r="AQ100" s="2">
        <v>3.11</v>
      </c>
      <c r="AR100" s="2" t="s">
        <v>102</v>
      </c>
      <c r="AS100" s="2">
        <v>0.19</v>
      </c>
      <c r="AT100" s="2">
        <v>0.16</v>
      </c>
      <c r="AU100" s="2">
        <v>27.9</v>
      </c>
      <c r="AV100" s="2">
        <v>3.06</v>
      </c>
      <c r="AW100" s="2">
        <v>3.06</v>
      </c>
      <c r="AX100" s="2">
        <v>3.06</v>
      </c>
      <c r="AY100" s="2">
        <v>0.82</v>
      </c>
      <c r="AZ100" s="2">
        <v>1.05</v>
      </c>
      <c r="BA100" s="2">
        <v>0.01</v>
      </c>
      <c r="BB100" s="2">
        <v>0.01</v>
      </c>
      <c r="BC100" s="2">
        <v>0</v>
      </c>
      <c r="BD100" s="2">
        <v>0</v>
      </c>
      <c r="BE100" s="5">
        <v>0</v>
      </c>
      <c r="BF100" s="5">
        <v>0</v>
      </c>
      <c r="BG100" s="5">
        <v>0</v>
      </c>
      <c r="BH100" s="2">
        <v>2740</v>
      </c>
      <c r="BI100" s="2">
        <v>-2530</v>
      </c>
      <c r="BJ100" s="2">
        <v>-2530</v>
      </c>
      <c r="BK100" s="2">
        <v>5.6400000000000006</v>
      </c>
      <c r="BL100" s="2">
        <v>4.2</v>
      </c>
      <c r="BM100" s="2">
        <v>5.2000000000000011</v>
      </c>
      <c r="BN100" s="2">
        <v>-1.4400000000000004</v>
      </c>
      <c r="BO100" s="2">
        <v>-0.4399999999999995</v>
      </c>
      <c r="BP100" s="2">
        <f t="shared" si="49"/>
        <v>-25.531914893617024</v>
      </c>
      <c r="BQ100" s="2">
        <f t="shared" si="50"/>
        <v>-7.8014184397163024</v>
      </c>
      <c r="BR100" s="2">
        <v>64.400000000000006</v>
      </c>
      <c r="BS100" s="2">
        <v>70.5</v>
      </c>
      <c r="BT100" s="2">
        <v>59.8</v>
      </c>
      <c r="BU100" s="17">
        <v>38.299999999999997</v>
      </c>
      <c r="BV100" s="17">
        <v>41.8</v>
      </c>
      <c r="BW100" s="17">
        <v>34.6</v>
      </c>
      <c r="BX100" s="17">
        <v>26.1</v>
      </c>
      <c r="BY100" s="17">
        <v>28.7</v>
      </c>
      <c r="BZ100" s="17">
        <v>25.2</v>
      </c>
      <c r="CA100" s="5">
        <f t="shared" si="45"/>
        <v>0.59472049689440987</v>
      </c>
      <c r="CB100" s="5">
        <f t="shared" si="46"/>
        <v>0.59290780141843968</v>
      </c>
      <c r="CC100" s="5">
        <f t="shared" si="47"/>
        <v>0.57859531772575257</v>
      </c>
      <c r="CD100" s="5">
        <v>0.40500000000000003</v>
      </c>
      <c r="CE100" s="5">
        <v>0.40600000000000003</v>
      </c>
      <c r="CF100" s="5">
        <v>0.42199999999999999</v>
      </c>
      <c r="CG100" s="5">
        <v>86.7</v>
      </c>
      <c r="CH100" s="5">
        <v>94.9</v>
      </c>
      <c r="CI100" s="5">
        <v>79.7</v>
      </c>
      <c r="CJ100" s="2">
        <f t="shared" si="51"/>
        <v>8.2000000000000028</v>
      </c>
      <c r="CK100" s="2">
        <f t="shared" si="52"/>
        <v>-7</v>
      </c>
      <c r="CL100" s="2">
        <f t="shared" si="53"/>
        <v>9.4579008073817779</v>
      </c>
      <c r="CM100" s="2">
        <f t="shared" si="54"/>
        <v>-8.0738177623990772</v>
      </c>
      <c r="CN100" s="2">
        <f t="shared" si="55"/>
        <v>74.279123414071506</v>
      </c>
      <c r="CO100" s="2">
        <f t="shared" si="56"/>
        <v>74.288724973656471</v>
      </c>
      <c r="CP100" s="2">
        <f t="shared" si="57"/>
        <v>75.031367628607271</v>
      </c>
      <c r="CQ100" s="5">
        <v>48</v>
      </c>
      <c r="CR100" s="5">
        <v>52.6</v>
      </c>
      <c r="CS100" s="5">
        <v>43.2</v>
      </c>
      <c r="CT100" s="2">
        <f t="shared" si="58"/>
        <v>4.6000000000000014</v>
      </c>
      <c r="CU100" s="2">
        <f t="shared" si="59"/>
        <v>-4.7999999999999972</v>
      </c>
      <c r="CV100" s="2">
        <f t="shared" si="60"/>
        <v>9.5833333333333357</v>
      </c>
      <c r="CW100" s="2">
        <f t="shared" si="61"/>
        <v>-9.9999999999999947</v>
      </c>
      <c r="CX100" s="2">
        <v>8.4966666666666661</v>
      </c>
      <c r="CY100" s="2">
        <v>7.82</v>
      </c>
      <c r="CZ100" s="2">
        <v>7.2100000000000009</v>
      </c>
      <c r="DA100" s="2">
        <v>-0.67666666666666586</v>
      </c>
      <c r="DB100" s="2">
        <v>-1.2866666666666653</v>
      </c>
      <c r="DC100" s="2">
        <v>-7.9639074146724118</v>
      </c>
      <c r="DD100" s="2">
        <v>-15.143193409180054</v>
      </c>
      <c r="DE100" s="2">
        <v>18.486666666666665</v>
      </c>
      <c r="DF100" s="2">
        <v>16.920000000000002</v>
      </c>
      <c r="DG100" s="2">
        <v>16.39</v>
      </c>
      <c r="DH100" s="2">
        <v>-1.5666666666666629</v>
      </c>
      <c r="DI100" s="2">
        <v>-2.096666666666664</v>
      </c>
      <c r="DJ100" s="2">
        <v>-8.4745762711864216</v>
      </c>
      <c r="DK100" s="2">
        <v>-11.341507392715458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1</v>
      </c>
      <c r="EB100" s="2">
        <v>1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74.3</v>
      </c>
      <c r="EI100" s="2">
        <v>45.6</v>
      </c>
      <c r="EJ100" s="2">
        <v>162.93859649122805</v>
      </c>
      <c r="EK100" s="2">
        <v>74.3</v>
      </c>
      <c r="EL100" s="2">
        <v>45.6</v>
      </c>
      <c r="EM100" s="2">
        <v>162.93859649122805</v>
      </c>
      <c r="EN100" s="2">
        <v>61.73</v>
      </c>
      <c r="EO100" s="2">
        <v>45.6</v>
      </c>
      <c r="EP100" s="2">
        <v>135.37280701754386</v>
      </c>
      <c r="EQ100" s="2" t="s">
        <v>102</v>
      </c>
      <c r="ER100" s="2" t="s">
        <v>102</v>
      </c>
      <c r="ES100" s="2" t="s">
        <v>102</v>
      </c>
      <c r="ET100" s="2" t="s">
        <v>102</v>
      </c>
    </row>
    <row r="101" spans="1:150" ht="10.199999999999999" x14ac:dyDescent="0.2">
      <c r="A101" s="2">
        <v>125</v>
      </c>
      <c r="B101" s="2" t="s">
        <v>192</v>
      </c>
      <c r="C101" s="2" t="s">
        <v>194</v>
      </c>
      <c r="D101" s="2" t="s">
        <v>196</v>
      </c>
      <c r="E101" s="2">
        <v>63</v>
      </c>
      <c r="F101" s="2">
        <v>27.78</v>
      </c>
      <c r="G101" s="2" t="s">
        <v>192</v>
      </c>
      <c r="H101" s="2">
        <v>12</v>
      </c>
      <c r="I101" s="2">
        <v>6</v>
      </c>
      <c r="J101" s="2">
        <v>25</v>
      </c>
      <c r="K101" s="2">
        <v>3</v>
      </c>
      <c r="L101" s="5" t="s">
        <v>197</v>
      </c>
      <c r="M101" s="2">
        <v>9</v>
      </c>
      <c r="N101" s="2">
        <v>1</v>
      </c>
      <c r="O101" s="5">
        <f t="shared" si="48"/>
        <v>23</v>
      </c>
      <c r="P101" s="5">
        <v>32</v>
      </c>
      <c r="Q101" s="5">
        <v>1</v>
      </c>
      <c r="R101" s="5">
        <v>1</v>
      </c>
      <c r="S101" s="5">
        <v>8</v>
      </c>
      <c r="T101" s="5" t="s">
        <v>191</v>
      </c>
      <c r="U101" s="2">
        <v>8</v>
      </c>
      <c r="V101" s="11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 t="s">
        <v>192</v>
      </c>
      <c r="AE101" s="5">
        <v>0</v>
      </c>
      <c r="AF101" s="5">
        <v>1</v>
      </c>
      <c r="AG101" s="5">
        <v>9.4</v>
      </c>
      <c r="AH101" s="5">
        <v>12.2</v>
      </c>
      <c r="AI101" s="5">
        <v>0.44</v>
      </c>
      <c r="AJ101" s="5">
        <v>0.53</v>
      </c>
      <c r="AK101" s="2">
        <v>123</v>
      </c>
      <c r="AL101" s="2">
        <v>123</v>
      </c>
      <c r="AM101" s="2">
        <v>96.3</v>
      </c>
      <c r="AN101" s="2">
        <v>8.44</v>
      </c>
      <c r="AO101" s="2">
        <v>23</v>
      </c>
      <c r="AP101" s="2">
        <v>12.7</v>
      </c>
      <c r="AQ101" s="2">
        <v>56.65</v>
      </c>
      <c r="AR101" s="2">
        <v>56.65</v>
      </c>
      <c r="AS101" s="2">
        <v>10.130000000000001</v>
      </c>
      <c r="AT101" s="2">
        <v>1.75</v>
      </c>
      <c r="AU101" s="2">
        <v>20.3</v>
      </c>
      <c r="AV101" s="2">
        <v>6.25</v>
      </c>
      <c r="AW101" s="2">
        <v>6.25</v>
      </c>
      <c r="AX101" s="2">
        <v>6.25</v>
      </c>
      <c r="AY101" s="2">
        <v>0.57999999999999996</v>
      </c>
      <c r="AZ101" s="2">
        <v>0.73</v>
      </c>
      <c r="BA101" s="2">
        <v>0.15</v>
      </c>
      <c r="BB101" s="2">
        <v>0.15</v>
      </c>
      <c r="BC101" s="2">
        <v>0.02</v>
      </c>
      <c r="BD101" s="2">
        <v>0</v>
      </c>
      <c r="BE101" s="5">
        <v>1</v>
      </c>
      <c r="BF101" s="5">
        <v>0</v>
      </c>
      <c r="BG101" s="5">
        <v>4</v>
      </c>
      <c r="BH101" s="2">
        <v>210</v>
      </c>
      <c r="BI101" s="2">
        <v>-3583</v>
      </c>
      <c r="BJ101" s="2">
        <v>-3933</v>
      </c>
      <c r="BK101" s="2">
        <v>3.4</v>
      </c>
      <c r="BL101" s="2">
        <v>3.7</v>
      </c>
      <c r="BM101" s="2">
        <v>2.8</v>
      </c>
      <c r="BN101" s="2">
        <v>0.30000000000000027</v>
      </c>
      <c r="BO101" s="2">
        <v>-0.60000000000000009</v>
      </c>
      <c r="BP101" s="2">
        <f t="shared" si="49"/>
        <v>8.8235294117647136</v>
      </c>
      <c r="BQ101" s="2">
        <f t="shared" si="50"/>
        <v>-17.647058823529413</v>
      </c>
      <c r="BR101" s="2">
        <v>44.4</v>
      </c>
      <c r="BS101" s="2">
        <v>53.2</v>
      </c>
      <c r="BT101" s="2">
        <v>49.5</v>
      </c>
      <c r="BU101" s="17">
        <v>25.2</v>
      </c>
      <c r="BV101" s="17">
        <v>30.8</v>
      </c>
      <c r="BW101" s="17">
        <v>28.8</v>
      </c>
      <c r="BX101" s="17">
        <v>19.2</v>
      </c>
      <c r="BY101" s="17">
        <v>22.4</v>
      </c>
      <c r="BZ101" s="17">
        <v>20.7</v>
      </c>
      <c r="CA101" s="5">
        <f t="shared" si="45"/>
        <v>0.56756756756756754</v>
      </c>
      <c r="CB101" s="5">
        <f t="shared" si="46"/>
        <v>0.57894736842105265</v>
      </c>
      <c r="CC101" s="5">
        <f t="shared" si="47"/>
        <v>0.58181818181818179</v>
      </c>
      <c r="CD101" s="5">
        <v>0.434</v>
      </c>
      <c r="CE101" s="5">
        <v>0.42099999999999999</v>
      </c>
      <c r="CF101" s="5">
        <v>0.41899999999999998</v>
      </c>
      <c r="CG101" s="5">
        <v>59</v>
      </c>
      <c r="CH101" s="5">
        <v>70.7</v>
      </c>
      <c r="CI101" s="5">
        <v>66.5</v>
      </c>
      <c r="CJ101" s="2">
        <f t="shared" si="51"/>
        <v>11.700000000000003</v>
      </c>
      <c r="CK101" s="2">
        <f t="shared" si="52"/>
        <v>7.5</v>
      </c>
      <c r="CL101" s="2">
        <f t="shared" si="53"/>
        <v>19.830508474576273</v>
      </c>
      <c r="CM101" s="2">
        <f t="shared" si="54"/>
        <v>12.711864406779661</v>
      </c>
      <c r="CN101" s="2">
        <f t="shared" si="55"/>
        <v>75.254237288135599</v>
      </c>
      <c r="CO101" s="2">
        <f t="shared" si="56"/>
        <v>75.247524752475243</v>
      </c>
      <c r="CP101" s="2">
        <f t="shared" si="57"/>
        <v>74.436090225563916</v>
      </c>
      <c r="CQ101" s="5">
        <v>30.8</v>
      </c>
      <c r="CR101" s="5">
        <v>38.200000000000003</v>
      </c>
      <c r="CS101" s="5">
        <v>35.5</v>
      </c>
      <c r="CT101" s="2">
        <f t="shared" si="58"/>
        <v>7.4000000000000021</v>
      </c>
      <c r="CU101" s="2">
        <f t="shared" si="59"/>
        <v>4.6999999999999993</v>
      </c>
      <c r="CV101" s="2">
        <f t="shared" si="60"/>
        <v>24.025974025974033</v>
      </c>
      <c r="CW101" s="2">
        <f t="shared" si="61"/>
        <v>15.259740259740257</v>
      </c>
      <c r="CX101" s="2">
        <v>5.34</v>
      </c>
      <c r="CY101" s="2">
        <v>5.2633333333333336</v>
      </c>
      <c r="CZ101" s="2">
        <v>4.129999999999999</v>
      </c>
      <c r="DA101" s="2">
        <v>-7.6666666666666217E-2</v>
      </c>
      <c r="DB101" s="2">
        <v>-1.2100000000000009</v>
      </c>
      <c r="DC101" s="2">
        <v>-1.4357053682896295</v>
      </c>
      <c r="DD101" s="2">
        <v>-22.659176029962563</v>
      </c>
      <c r="DE101" s="2">
        <v>10.423333333333334</v>
      </c>
      <c r="DF101" s="2">
        <v>10.053333333333335</v>
      </c>
      <c r="DG101" s="2">
        <v>9.1766666666666659</v>
      </c>
      <c r="DH101" s="2">
        <v>-0.36999999999999922</v>
      </c>
      <c r="DI101" s="2">
        <v>-1.2466666666666679</v>
      </c>
      <c r="DJ101" s="2">
        <v>-3.5497281739686524</v>
      </c>
      <c r="DK101" s="2">
        <v>-11.960345378957479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1</v>
      </c>
      <c r="EA101" s="2">
        <v>5</v>
      </c>
      <c r="EB101" s="2">
        <v>1</v>
      </c>
      <c r="EC101" s="2">
        <v>0</v>
      </c>
      <c r="ED101" s="2">
        <v>1</v>
      </c>
      <c r="EE101" s="2">
        <v>1</v>
      </c>
      <c r="EF101" s="2">
        <v>1</v>
      </c>
      <c r="EG101" s="2">
        <v>1</v>
      </c>
      <c r="EH101" s="2">
        <v>35.200000000000003</v>
      </c>
      <c r="EI101" s="2">
        <v>40.1</v>
      </c>
      <c r="EJ101" s="2">
        <v>87.780548628428932</v>
      </c>
      <c r="EK101" s="2">
        <v>35.229999999999997</v>
      </c>
      <c r="EL101" s="2">
        <v>40.1</v>
      </c>
      <c r="EM101" s="2">
        <v>87.855361596009956</v>
      </c>
      <c r="EN101" s="2">
        <v>33.93</v>
      </c>
      <c r="EO101" s="2">
        <v>40.1</v>
      </c>
      <c r="EP101" s="2">
        <v>84.613466334164585</v>
      </c>
      <c r="EQ101" s="2">
        <v>41.46</v>
      </c>
      <c r="ER101" s="2">
        <v>41.28</v>
      </c>
      <c r="ES101" s="2">
        <v>55.82</v>
      </c>
      <c r="ET101" s="2">
        <v>61.04</v>
      </c>
    </row>
    <row r="102" spans="1:150" ht="10.199999999999999" x14ac:dyDescent="0.2">
      <c r="A102" s="2">
        <v>126</v>
      </c>
      <c r="B102" s="2" t="s">
        <v>192</v>
      </c>
      <c r="C102" s="2" t="s">
        <v>194</v>
      </c>
      <c r="D102" s="2" t="s">
        <v>195</v>
      </c>
      <c r="E102" s="2">
        <v>61</v>
      </c>
      <c r="F102" s="2">
        <v>23.21</v>
      </c>
      <c r="G102" s="2" t="s">
        <v>192</v>
      </c>
      <c r="H102" s="2">
        <v>12</v>
      </c>
      <c r="I102" s="2">
        <v>3</v>
      </c>
      <c r="J102" s="2">
        <v>22</v>
      </c>
      <c r="K102" s="2">
        <v>3</v>
      </c>
      <c r="L102" s="5" t="s">
        <v>198</v>
      </c>
      <c r="M102" s="2">
        <v>9</v>
      </c>
      <c r="N102" s="2">
        <v>5</v>
      </c>
      <c r="O102" s="5">
        <f t="shared" si="48"/>
        <v>43</v>
      </c>
      <c r="P102" s="5">
        <v>52</v>
      </c>
      <c r="Q102" s="5">
        <v>1</v>
      </c>
      <c r="R102" s="5">
        <v>1</v>
      </c>
      <c r="S102" s="5">
        <v>102</v>
      </c>
      <c r="T102" s="5" t="s">
        <v>191</v>
      </c>
      <c r="U102" s="2">
        <v>102</v>
      </c>
      <c r="V102" s="11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1</v>
      </c>
      <c r="AB102" s="5">
        <v>2</v>
      </c>
      <c r="AC102" s="5">
        <v>3</v>
      </c>
      <c r="AD102" s="5" t="s">
        <v>192</v>
      </c>
      <c r="AE102" s="5">
        <v>0</v>
      </c>
      <c r="AF102" s="5">
        <v>1</v>
      </c>
      <c r="AG102" s="5">
        <v>8.8000000000000007</v>
      </c>
      <c r="AH102" s="5">
        <v>10.1</v>
      </c>
      <c r="AI102" s="5">
        <v>0.69</v>
      </c>
      <c r="AJ102" s="5">
        <v>0.77</v>
      </c>
      <c r="AK102" s="2">
        <v>43.7</v>
      </c>
      <c r="AL102" s="2">
        <v>43.7</v>
      </c>
      <c r="AM102" s="2">
        <v>541.79999999999995</v>
      </c>
      <c r="AN102" s="2">
        <v>196.8</v>
      </c>
      <c r="AO102" s="2">
        <v>289.8</v>
      </c>
      <c r="AP102" s="2">
        <v>105.3</v>
      </c>
      <c r="AQ102" s="2">
        <v>90.69</v>
      </c>
      <c r="AR102" s="2">
        <v>46.03</v>
      </c>
      <c r="AS102" s="2">
        <v>74.510000000000005</v>
      </c>
      <c r="AT102" s="2">
        <v>6.38</v>
      </c>
      <c r="AU102" s="2">
        <v>21.8</v>
      </c>
      <c r="AV102" s="2">
        <v>14.5</v>
      </c>
      <c r="AW102" s="2">
        <v>14.5</v>
      </c>
      <c r="AX102" s="2">
        <v>14.5</v>
      </c>
      <c r="AY102" s="2">
        <v>1.25</v>
      </c>
      <c r="AZ102" s="2">
        <v>2.41</v>
      </c>
      <c r="BA102" s="2">
        <v>0.33</v>
      </c>
      <c r="BB102" s="2">
        <v>0.33</v>
      </c>
      <c r="BC102" s="2">
        <v>0.03</v>
      </c>
      <c r="BD102" s="2">
        <v>0</v>
      </c>
      <c r="BE102" s="5">
        <v>0</v>
      </c>
      <c r="BF102" s="5">
        <v>0</v>
      </c>
      <c r="BG102" s="5">
        <v>0</v>
      </c>
      <c r="BH102" s="2">
        <v>1698</v>
      </c>
      <c r="BI102" s="2">
        <v>-1982</v>
      </c>
      <c r="BJ102" s="2">
        <v>-4662</v>
      </c>
      <c r="BK102" s="2">
        <v>3.9200000000000004</v>
      </c>
      <c r="BL102" s="2">
        <v>2.7</v>
      </c>
      <c r="BM102" s="2">
        <v>3.3</v>
      </c>
      <c r="BN102" s="2">
        <v>-1.2200000000000002</v>
      </c>
      <c r="BO102" s="2">
        <v>-0.62000000000000055</v>
      </c>
      <c r="BP102" s="2">
        <f t="shared" si="49"/>
        <v>-31.122448979591837</v>
      </c>
      <c r="BQ102" s="2">
        <f t="shared" si="50"/>
        <v>-15.816326530612258</v>
      </c>
      <c r="BR102" s="2">
        <v>55.8</v>
      </c>
      <c r="BS102" s="2">
        <v>54.8</v>
      </c>
      <c r="BT102" s="2">
        <v>55.2</v>
      </c>
      <c r="BU102" s="17">
        <v>33.5</v>
      </c>
      <c r="BV102" s="17">
        <v>30.8</v>
      </c>
      <c r="BW102" s="17">
        <v>32.4</v>
      </c>
      <c r="BX102" s="17">
        <v>22.3</v>
      </c>
      <c r="BY102" s="17">
        <v>24</v>
      </c>
      <c r="BZ102" s="17">
        <v>22.8</v>
      </c>
      <c r="CA102" s="5">
        <f t="shared" si="45"/>
        <v>0.60035842293906816</v>
      </c>
      <c r="CB102" s="5">
        <f t="shared" si="46"/>
        <v>0.56204379562043805</v>
      </c>
      <c r="CC102" s="5">
        <f t="shared" si="47"/>
        <v>0.58695652173913038</v>
      </c>
      <c r="CD102" s="5">
        <v>0.39900000000000002</v>
      </c>
      <c r="CE102" s="5">
        <v>0.439</v>
      </c>
      <c r="CF102" s="5">
        <v>0.41299999999999998</v>
      </c>
      <c r="CG102" s="5">
        <v>75.3</v>
      </c>
      <c r="CH102" s="5">
        <v>72.2</v>
      </c>
      <c r="CI102" s="5">
        <v>74.5</v>
      </c>
      <c r="CJ102" s="2">
        <f t="shared" si="51"/>
        <v>-3.0999999999999943</v>
      </c>
      <c r="CK102" s="2">
        <f t="shared" si="52"/>
        <v>-0.79999999999999716</v>
      </c>
      <c r="CL102" s="2">
        <f t="shared" si="53"/>
        <v>-4.1168658698539105</v>
      </c>
      <c r="CM102" s="2">
        <f t="shared" si="54"/>
        <v>-1.0624169986719749</v>
      </c>
      <c r="CN102" s="2">
        <f t="shared" si="55"/>
        <v>74.103585657370516</v>
      </c>
      <c r="CO102" s="2">
        <f t="shared" si="56"/>
        <v>75.90027700831024</v>
      </c>
      <c r="CP102" s="2">
        <f t="shared" si="57"/>
        <v>74.09395973154362</v>
      </c>
      <c r="CQ102" s="5">
        <v>41.7</v>
      </c>
      <c r="CR102" s="5">
        <v>38.1</v>
      </c>
      <c r="CS102" s="5">
        <v>40.299999999999997</v>
      </c>
      <c r="CT102" s="2">
        <f t="shared" si="58"/>
        <v>-3.6000000000000014</v>
      </c>
      <c r="CU102" s="2">
        <f t="shared" si="59"/>
        <v>-1.4000000000000057</v>
      </c>
      <c r="CV102" s="2">
        <f t="shared" si="60"/>
        <v>-8.6330935251798575</v>
      </c>
      <c r="CW102" s="2">
        <f t="shared" si="61"/>
        <v>-3.3573141486810685</v>
      </c>
      <c r="CX102" s="2">
        <v>5.7133333333333329</v>
      </c>
      <c r="CY102" s="2">
        <v>5.1966666666666663</v>
      </c>
      <c r="CZ102" s="2">
        <v>4.1833333333333336</v>
      </c>
      <c r="DA102" s="2">
        <v>-0.51666666666666661</v>
      </c>
      <c r="DB102" s="2">
        <v>-1.5299999999999994</v>
      </c>
      <c r="DC102" s="2">
        <v>-9.0431738623103843</v>
      </c>
      <c r="DD102" s="2">
        <v>-26.77946324387397</v>
      </c>
      <c r="DE102" s="2">
        <v>13.510000000000002</v>
      </c>
      <c r="DF102" s="2">
        <v>11.506666666666668</v>
      </c>
      <c r="DG102" s="2">
        <v>10.913333333333334</v>
      </c>
      <c r="DH102" s="2">
        <v>-2.0033333333333339</v>
      </c>
      <c r="DI102" s="2">
        <v>-2.5966666666666676</v>
      </c>
      <c r="DJ102" s="2">
        <v>-14.828522082408094</v>
      </c>
      <c r="DK102" s="2">
        <v>-19.220330619294351</v>
      </c>
      <c r="DL102" s="2">
        <v>1</v>
      </c>
      <c r="DM102" s="2">
        <v>1</v>
      </c>
      <c r="DN102" s="2">
        <v>0</v>
      </c>
      <c r="DO102" s="2">
        <v>0</v>
      </c>
      <c r="DP102" s="2">
        <v>0</v>
      </c>
      <c r="DQ102" s="2">
        <v>1</v>
      </c>
      <c r="DR102" s="2">
        <v>0</v>
      </c>
      <c r="DS102" s="2">
        <v>1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2</v>
      </c>
      <c r="EB102" s="2">
        <v>1</v>
      </c>
      <c r="EC102" s="2">
        <v>0</v>
      </c>
      <c r="ED102" s="2">
        <v>0</v>
      </c>
      <c r="EE102" s="2">
        <v>0</v>
      </c>
      <c r="EF102" s="2">
        <v>1</v>
      </c>
      <c r="EG102" s="2">
        <v>0</v>
      </c>
      <c r="EH102" s="2">
        <v>38</v>
      </c>
      <c r="EI102" s="2">
        <v>40.1</v>
      </c>
      <c r="EJ102" s="2">
        <v>94.763092269326677</v>
      </c>
      <c r="EK102" s="2">
        <v>35.07</v>
      </c>
      <c r="EL102" s="2">
        <v>40.1</v>
      </c>
      <c r="EM102" s="2">
        <v>87.456359102244392</v>
      </c>
      <c r="EN102" s="2">
        <v>38</v>
      </c>
      <c r="EO102" s="2">
        <v>40.1</v>
      </c>
      <c r="EP102" s="2">
        <v>94.763092269326677</v>
      </c>
      <c r="EQ102" s="2">
        <v>38.880000000000003</v>
      </c>
      <c r="ER102" s="2">
        <v>31.29</v>
      </c>
      <c r="ES102" s="2">
        <v>40.880000000000003</v>
      </c>
      <c r="ET102" s="2">
        <v>47.37</v>
      </c>
    </row>
    <row r="103" spans="1:150" ht="10.199999999999999" x14ac:dyDescent="0.2">
      <c r="A103" s="2">
        <v>127</v>
      </c>
      <c r="B103" s="2" t="s">
        <v>192</v>
      </c>
      <c r="C103" s="2" t="s">
        <v>193</v>
      </c>
      <c r="D103" s="2" t="s">
        <v>196</v>
      </c>
      <c r="E103" s="2">
        <v>51</v>
      </c>
      <c r="F103" s="2">
        <v>27.71</v>
      </c>
      <c r="G103" s="2" t="s">
        <v>192</v>
      </c>
      <c r="H103" s="2">
        <v>7</v>
      </c>
      <c r="I103" s="2">
        <v>3</v>
      </c>
      <c r="J103" s="2">
        <v>12</v>
      </c>
      <c r="K103" s="2">
        <v>6</v>
      </c>
      <c r="L103" s="5" t="s">
        <v>198</v>
      </c>
      <c r="M103" s="2">
        <v>17</v>
      </c>
      <c r="N103" s="2">
        <v>5</v>
      </c>
      <c r="O103" s="5">
        <f t="shared" si="48"/>
        <v>27</v>
      </c>
      <c r="P103" s="5">
        <v>44</v>
      </c>
      <c r="Q103" s="5">
        <v>1</v>
      </c>
      <c r="R103" s="5">
        <v>1</v>
      </c>
      <c r="S103" s="5">
        <v>18</v>
      </c>
      <c r="T103" s="5" t="s">
        <v>191</v>
      </c>
      <c r="U103" s="2">
        <v>18</v>
      </c>
      <c r="V103" s="11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 t="s">
        <v>192</v>
      </c>
      <c r="AE103" s="5">
        <v>0</v>
      </c>
      <c r="AF103" s="5">
        <v>0</v>
      </c>
      <c r="AG103" s="5">
        <v>14.2</v>
      </c>
      <c r="AH103" s="5">
        <v>21.8</v>
      </c>
      <c r="AI103" s="5">
        <v>1</v>
      </c>
      <c r="AJ103" s="5">
        <v>1.31</v>
      </c>
      <c r="AK103" s="2">
        <v>180</v>
      </c>
      <c r="AL103" s="2">
        <v>77.400000000000006</v>
      </c>
      <c r="AM103" s="2">
        <v>244</v>
      </c>
      <c r="AN103" s="2">
        <v>218.5</v>
      </c>
      <c r="AO103" s="2">
        <v>40.299999999999997</v>
      </c>
      <c r="AP103" s="2">
        <v>129.30000000000001</v>
      </c>
      <c r="AQ103" s="2">
        <v>7.39</v>
      </c>
      <c r="AR103" s="2">
        <v>7.39</v>
      </c>
      <c r="AS103" s="2" t="s">
        <v>102</v>
      </c>
      <c r="AT103" s="2" t="s">
        <v>102</v>
      </c>
      <c r="AU103" s="2">
        <v>14.9</v>
      </c>
      <c r="AV103" s="2">
        <v>2.09</v>
      </c>
      <c r="AW103" s="2">
        <v>20.9</v>
      </c>
      <c r="AX103" s="2">
        <v>1.01</v>
      </c>
      <c r="AY103" s="2">
        <v>1.2</v>
      </c>
      <c r="AZ103" s="2">
        <v>1.78</v>
      </c>
      <c r="BA103" s="2">
        <v>0.3</v>
      </c>
      <c r="BB103" s="2">
        <v>0.3</v>
      </c>
      <c r="BC103" s="2">
        <v>0</v>
      </c>
      <c r="BD103" s="2">
        <v>0</v>
      </c>
      <c r="BE103" s="5">
        <v>0</v>
      </c>
      <c r="BF103" s="5">
        <v>0</v>
      </c>
      <c r="BG103" s="5">
        <v>0</v>
      </c>
      <c r="BH103" s="2">
        <v>6150</v>
      </c>
      <c r="BI103" s="2">
        <v>5030</v>
      </c>
      <c r="BJ103" s="2">
        <v>-15205</v>
      </c>
      <c r="BK103" s="2">
        <v>1.7020000000000004</v>
      </c>
      <c r="BL103" s="2">
        <v>1.9799999999999998</v>
      </c>
      <c r="BM103" s="2">
        <v>1.3800000000000001</v>
      </c>
      <c r="BN103" s="2">
        <v>0.27799999999999936</v>
      </c>
      <c r="BO103" s="2">
        <v>-0.32200000000000029</v>
      </c>
      <c r="BP103" s="2">
        <f t="shared" si="49"/>
        <v>16.333725029377163</v>
      </c>
      <c r="BQ103" s="2">
        <f t="shared" si="50"/>
        <v>-18.918918918918934</v>
      </c>
      <c r="BR103" s="2">
        <v>46.8</v>
      </c>
      <c r="BS103" s="2">
        <v>47.5</v>
      </c>
      <c r="BT103" s="2">
        <v>37.799999999999997</v>
      </c>
      <c r="BU103" s="17">
        <v>26.5</v>
      </c>
      <c r="BV103" s="17">
        <v>26.9</v>
      </c>
      <c r="BW103" s="17">
        <v>20.2</v>
      </c>
      <c r="BX103" s="17">
        <v>20.3</v>
      </c>
      <c r="BY103" s="17">
        <v>20.6</v>
      </c>
      <c r="BZ103" s="17">
        <v>17.600000000000001</v>
      </c>
      <c r="CA103" s="5">
        <f t="shared" si="45"/>
        <v>0.56623931623931623</v>
      </c>
      <c r="CB103" s="5">
        <f t="shared" si="46"/>
        <v>0.56631578947368422</v>
      </c>
      <c r="CC103" s="5">
        <f t="shared" si="47"/>
        <v>0.53439153439153442</v>
      </c>
      <c r="CD103" s="5">
        <v>0.433</v>
      </c>
      <c r="CE103" s="5">
        <v>0.435</v>
      </c>
      <c r="CF103" s="5">
        <v>0.46600000000000003</v>
      </c>
      <c r="CG103" s="5">
        <v>62.4</v>
      </c>
      <c r="CH103" s="5">
        <v>63.6</v>
      </c>
      <c r="CI103" s="5">
        <v>49.8</v>
      </c>
      <c r="CJ103" s="2">
        <f t="shared" si="51"/>
        <v>1.2000000000000028</v>
      </c>
      <c r="CK103" s="2">
        <f t="shared" si="52"/>
        <v>-12.600000000000001</v>
      </c>
      <c r="CL103" s="2">
        <f t="shared" si="53"/>
        <v>1.9230769230769276</v>
      </c>
      <c r="CM103" s="2">
        <f t="shared" si="54"/>
        <v>-20.192307692307697</v>
      </c>
      <c r="CN103" s="2">
        <f t="shared" si="55"/>
        <v>75</v>
      </c>
      <c r="CO103" s="2">
        <f t="shared" si="56"/>
        <v>74.685534591194966</v>
      </c>
      <c r="CP103" s="2">
        <f t="shared" si="57"/>
        <v>75.903614457831324</v>
      </c>
      <c r="CQ103" s="5">
        <v>32.6</v>
      </c>
      <c r="CR103" s="5">
        <v>33.1</v>
      </c>
      <c r="CS103" s="5">
        <v>24.3</v>
      </c>
      <c r="CT103" s="2">
        <f t="shared" si="58"/>
        <v>0.5</v>
      </c>
      <c r="CU103" s="2">
        <f t="shared" si="59"/>
        <v>-8.3000000000000007</v>
      </c>
      <c r="CV103" s="2">
        <f t="shared" si="60"/>
        <v>1.5337423312883436</v>
      </c>
      <c r="CW103" s="2">
        <f t="shared" si="61"/>
        <v>-25.460122699386506</v>
      </c>
      <c r="CX103" s="2">
        <v>5.4333333333333336</v>
      </c>
      <c r="CY103" s="2">
        <v>4.5966666666666658</v>
      </c>
      <c r="CZ103" s="2">
        <v>5.7833333333333332</v>
      </c>
      <c r="DA103" s="2">
        <v>-0.83666666666666778</v>
      </c>
      <c r="DB103" s="2">
        <v>0.34999999999999964</v>
      </c>
      <c r="DC103" s="2">
        <v>-15.398773006134988</v>
      </c>
      <c r="DD103" s="2">
        <v>6.441717791411036</v>
      </c>
      <c r="DE103" s="2">
        <v>9.663333333333334</v>
      </c>
      <c r="DF103" s="2">
        <v>9.0599999999999987</v>
      </c>
      <c r="DG103" s="2">
        <v>10.226666666666667</v>
      </c>
      <c r="DH103" s="2">
        <v>-0.60333333333333528</v>
      </c>
      <c r="DI103" s="2">
        <v>0.56333333333333258</v>
      </c>
      <c r="DJ103" s="2">
        <v>-6.2435322525008816</v>
      </c>
      <c r="DK103" s="2">
        <v>5.8295964125560458</v>
      </c>
      <c r="DL103" s="2">
        <v>0</v>
      </c>
      <c r="DM103" s="2">
        <v>1</v>
      </c>
      <c r="DN103" s="2">
        <v>0</v>
      </c>
      <c r="DO103" s="2">
        <v>0</v>
      </c>
      <c r="DP103" s="2">
        <v>0</v>
      </c>
      <c r="DQ103" s="2">
        <v>1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1</v>
      </c>
      <c r="EB103" s="2">
        <v>1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10.3</v>
      </c>
      <c r="EI103" s="2">
        <v>25.6</v>
      </c>
      <c r="EJ103" s="2">
        <v>40.234375</v>
      </c>
      <c r="EK103" s="2">
        <v>10.3</v>
      </c>
      <c r="EL103" s="2">
        <v>25.6</v>
      </c>
      <c r="EM103" s="2">
        <v>40.234375</v>
      </c>
      <c r="EN103" s="2">
        <v>9.73</v>
      </c>
      <c r="EO103" s="2">
        <v>25.6</v>
      </c>
      <c r="EP103" s="2">
        <v>38.0078125</v>
      </c>
      <c r="EQ103" s="2">
        <v>39.78</v>
      </c>
      <c r="ER103" s="2">
        <v>50.39</v>
      </c>
      <c r="ES103" s="2">
        <v>37.700000000000003</v>
      </c>
      <c r="ET103" s="2">
        <v>64.45</v>
      </c>
    </row>
    <row r="104" spans="1:150" ht="10.199999999999999" x14ac:dyDescent="0.2">
      <c r="A104" s="2">
        <v>128</v>
      </c>
      <c r="B104" s="2" t="s">
        <v>192</v>
      </c>
      <c r="C104" s="2" t="s">
        <v>194</v>
      </c>
      <c r="D104" s="2" t="s">
        <v>196</v>
      </c>
      <c r="E104" s="2">
        <v>67</v>
      </c>
      <c r="F104" s="2">
        <v>31.56</v>
      </c>
      <c r="G104" s="2" t="s">
        <v>191</v>
      </c>
      <c r="H104" s="2">
        <v>9</v>
      </c>
      <c r="I104" s="2">
        <v>11</v>
      </c>
      <c r="J104" s="2">
        <v>19</v>
      </c>
      <c r="K104" s="2">
        <v>3</v>
      </c>
      <c r="L104" s="5" t="s">
        <v>198</v>
      </c>
      <c r="M104" s="2">
        <v>30</v>
      </c>
      <c r="N104" s="2">
        <v>13</v>
      </c>
      <c r="O104" s="5">
        <f t="shared" si="48"/>
        <v>13</v>
      </c>
      <c r="P104" s="5">
        <v>43</v>
      </c>
      <c r="Q104" s="5">
        <v>0</v>
      </c>
      <c r="R104" s="5">
        <v>0</v>
      </c>
      <c r="S104" s="5">
        <v>699</v>
      </c>
      <c r="T104" s="5" t="s">
        <v>191</v>
      </c>
      <c r="U104" s="2">
        <v>158</v>
      </c>
      <c r="V104" s="11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1</v>
      </c>
      <c r="AB104" s="5">
        <v>7</v>
      </c>
      <c r="AC104" s="5">
        <v>16</v>
      </c>
      <c r="AD104" s="5" t="s">
        <v>191</v>
      </c>
      <c r="AE104" s="5">
        <v>0</v>
      </c>
      <c r="AF104" s="5">
        <v>2</v>
      </c>
      <c r="AG104" s="5">
        <v>7.4</v>
      </c>
      <c r="AH104" s="5">
        <v>10.9</v>
      </c>
      <c r="AI104" s="5">
        <v>0.4</v>
      </c>
      <c r="AJ104" s="5">
        <v>0.65</v>
      </c>
      <c r="AK104" s="2">
        <v>195.6</v>
      </c>
      <c r="AL104" s="2">
        <v>162.80000000000001</v>
      </c>
      <c r="AM104" s="2">
        <v>224.4</v>
      </c>
      <c r="AN104" s="2">
        <v>108.3</v>
      </c>
      <c r="AO104" s="2">
        <v>182.4</v>
      </c>
      <c r="AP104" s="2">
        <v>178.6</v>
      </c>
      <c r="AQ104" s="2">
        <v>10.18</v>
      </c>
      <c r="AR104" s="2">
        <v>3.13</v>
      </c>
      <c r="AS104" s="2">
        <v>3.19</v>
      </c>
      <c r="AT104" s="2">
        <v>2.27</v>
      </c>
      <c r="AU104" s="2">
        <v>17.2</v>
      </c>
      <c r="AV104" s="2">
        <v>1.92</v>
      </c>
      <c r="AW104" s="2">
        <v>3.33</v>
      </c>
      <c r="AX104" s="2">
        <v>1.92</v>
      </c>
      <c r="AY104" s="2">
        <v>1.46</v>
      </c>
      <c r="AZ104" s="2">
        <v>1.06</v>
      </c>
      <c r="BA104" s="2">
        <v>0.17</v>
      </c>
      <c r="BB104" s="2">
        <v>0.06</v>
      </c>
      <c r="BC104" s="2">
        <v>7.0000000000000007E-2</v>
      </c>
      <c r="BD104" s="2">
        <v>0.02</v>
      </c>
      <c r="BE104" s="5">
        <v>0</v>
      </c>
      <c r="BF104" s="5">
        <v>0</v>
      </c>
      <c r="BG104" s="5">
        <v>0</v>
      </c>
      <c r="BH104" s="2">
        <v>8700</v>
      </c>
      <c r="BI104" s="2">
        <v>8350</v>
      </c>
      <c r="BJ104" s="2">
        <v>2620</v>
      </c>
      <c r="BK104" s="2">
        <v>1.7600000000000002</v>
      </c>
      <c r="BL104" s="2">
        <v>1.8399999999999999</v>
      </c>
      <c r="BM104" s="2">
        <v>2.46</v>
      </c>
      <c r="BN104" s="2">
        <v>7.9999999999999627E-2</v>
      </c>
      <c r="BO104" s="2">
        <v>0.69999999999999973</v>
      </c>
      <c r="BP104" s="2">
        <f t="shared" si="49"/>
        <v>4.5454545454545237</v>
      </c>
      <c r="BQ104" s="2">
        <f t="shared" si="50"/>
        <v>39.772727272727252</v>
      </c>
      <c r="BR104" s="2">
        <v>59.2</v>
      </c>
      <c r="BS104" s="2">
        <v>72.099999999999994</v>
      </c>
      <c r="BT104" s="2">
        <v>72.7</v>
      </c>
      <c r="BU104" s="17">
        <v>33.6</v>
      </c>
      <c r="BV104" s="17">
        <v>39.9</v>
      </c>
      <c r="BW104" s="17">
        <v>40.6</v>
      </c>
      <c r="BX104" s="17">
        <v>25.6</v>
      </c>
      <c r="BY104" s="17">
        <v>32.200000000000003</v>
      </c>
      <c r="BZ104" s="17">
        <v>32.1</v>
      </c>
      <c r="CA104" s="5">
        <f t="shared" si="45"/>
        <v>0.56756756756756754</v>
      </c>
      <c r="CB104" s="5">
        <f t="shared" si="46"/>
        <v>0.55339805825242716</v>
      </c>
      <c r="CC104" s="5">
        <f t="shared" si="47"/>
        <v>0.55845942228335621</v>
      </c>
      <c r="CD104" s="5">
        <v>0.433</v>
      </c>
      <c r="CE104" s="5">
        <v>0.44600000000000001</v>
      </c>
      <c r="CF104" s="5">
        <v>0.442</v>
      </c>
      <c r="CG104" s="5">
        <v>79</v>
      </c>
      <c r="CH104" s="5">
        <v>94.6</v>
      </c>
      <c r="CI104" s="5">
        <v>95.5</v>
      </c>
      <c r="CJ104" s="2">
        <f t="shared" si="51"/>
        <v>15.599999999999994</v>
      </c>
      <c r="CK104" s="2">
        <f t="shared" si="52"/>
        <v>16.5</v>
      </c>
      <c r="CL104" s="2">
        <f t="shared" si="53"/>
        <v>19.74683544303797</v>
      </c>
      <c r="CM104" s="2">
        <f t="shared" si="54"/>
        <v>20.88607594936709</v>
      </c>
      <c r="CN104" s="2">
        <f t="shared" si="55"/>
        <v>74.936708860759495</v>
      </c>
      <c r="CO104" s="2">
        <f t="shared" si="56"/>
        <v>76.215644820295978</v>
      </c>
      <c r="CP104" s="2">
        <f t="shared" si="57"/>
        <v>76.125654450261777</v>
      </c>
      <c r="CQ104" s="5">
        <v>41.8</v>
      </c>
      <c r="CR104" s="5">
        <v>50</v>
      </c>
      <c r="CS104" s="5">
        <v>50.9</v>
      </c>
      <c r="CT104" s="2">
        <f t="shared" si="58"/>
        <v>8.2000000000000028</v>
      </c>
      <c r="CU104" s="2">
        <f t="shared" si="59"/>
        <v>9.1000000000000014</v>
      </c>
      <c r="CV104" s="2">
        <f t="shared" si="60"/>
        <v>19.617224880382782</v>
      </c>
      <c r="CW104" s="2">
        <f t="shared" si="61"/>
        <v>21.770334928229669</v>
      </c>
      <c r="CX104" s="2">
        <v>6.5333333333333332</v>
      </c>
      <c r="CY104" s="2">
        <v>8.41</v>
      </c>
      <c r="CZ104" s="2">
        <v>6.42</v>
      </c>
      <c r="DA104" s="2">
        <v>1.8766666666666669</v>
      </c>
      <c r="DB104" s="2">
        <v>-0.11333333333333329</v>
      </c>
      <c r="DC104" s="2">
        <v>28.72448979591837</v>
      </c>
      <c r="DD104" s="2">
        <v>-1.7346938775510197</v>
      </c>
      <c r="DE104" s="2">
        <v>12.503333333333332</v>
      </c>
      <c r="DF104" s="2">
        <v>14.763333333333335</v>
      </c>
      <c r="DG104" s="2">
        <v>12.280000000000001</v>
      </c>
      <c r="DH104" s="2">
        <v>2.2600000000000033</v>
      </c>
      <c r="DI104" s="2">
        <v>-0.22333333333333094</v>
      </c>
      <c r="DJ104" s="2">
        <v>18.075179952012824</v>
      </c>
      <c r="DK104" s="2">
        <v>-1.7861903492401836</v>
      </c>
      <c r="DL104" s="2">
        <v>0</v>
      </c>
      <c r="DM104" s="2">
        <v>1</v>
      </c>
      <c r="DN104" s="2">
        <v>1</v>
      </c>
      <c r="DO104" s="2">
        <v>0</v>
      </c>
      <c r="DP104" s="2">
        <v>0</v>
      </c>
      <c r="DQ104" s="2">
        <v>1</v>
      </c>
      <c r="DR104" s="2">
        <v>0</v>
      </c>
      <c r="DS104" s="2">
        <v>0</v>
      </c>
      <c r="DT104" s="2">
        <v>0</v>
      </c>
      <c r="DU104" s="2">
        <v>0</v>
      </c>
      <c r="DV104" s="2">
        <v>1</v>
      </c>
      <c r="DW104" s="2">
        <v>0</v>
      </c>
      <c r="DX104" s="2">
        <v>0</v>
      </c>
      <c r="DY104" s="2">
        <v>1</v>
      </c>
      <c r="DZ104" s="2">
        <v>1</v>
      </c>
      <c r="EA104" s="2">
        <v>5</v>
      </c>
      <c r="EB104" s="2">
        <v>1</v>
      </c>
      <c r="EC104" s="2">
        <v>1</v>
      </c>
      <c r="ED104" s="2">
        <v>1</v>
      </c>
      <c r="EE104" s="2">
        <v>1</v>
      </c>
      <c r="EF104" s="2">
        <v>1</v>
      </c>
      <c r="EG104" s="2">
        <v>0</v>
      </c>
      <c r="EH104" s="2" t="s">
        <v>102</v>
      </c>
      <c r="EI104" s="2">
        <v>38.299999999999997</v>
      </c>
      <c r="EJ104" s="2" t="s">
        <v>102</v>
      </c>
      <c r="EK104" s="2" t="s">
        <v>102</v>
      </c>
      <c r="EL104" s="2">
        <v>38.299999999999997</v>
      </c>
      <c r="EM104" s="2" t="s">
        <v>102</v>
      </c>
      <c r="EN104" s="2" t="s">
        <v>102</v>
      </c>
      <c r="EO104" s="2">
        <v>38.299999999999997</v>
      </c>
      <c r="EP104" s="2" t="s">
        <v>102</v>
      </c>
      <c r="EQ104" s="2" t="s">
        <v>102</v>
      </c>
      <c r="ER104" s="2" t="s">
        <v>102</v>
      </c>
      <c r="ES104" s="2" t="s">
        <v>102</v>
      </c>
      <c r="ET104" s="2" t="s">
        <v>102</v>
      </c>
    </row>
    <row r="105" spans="1:150" ht="10.199999999999999" x14ac:dyDescent="0.2">
      <c r="A105" s="2">
        <v>130</v>
      </c>
      <c r="B105" s="2" t="s">
        <v>192</v>
      </c>
      <c r="C105" s="2" t="s">
        <v>194</v>
      </c>
      <c r="D105" s="2" t="s">
        <v>196</v>
      </c>
      <c r="E105" s="2">
        <v>64</v>
      </c>
      <c r="F105" s="2">
        <v>18.39</v>
      </c>
      <c r="G105" s="2" t="s">
        <v>192</v>
      </c>
      <c r="H105" s="2">
        <v>14</v>
      </c>
      <c r="I105" s="2">
        <v>16</v>
      </c>
      <c r="J105" s="2">
        <v>21</v>
      </c>
      <c r="K105" s="2">
        <v>6</v>
      </c>
      <c r="L105" s="5" t="s">
        <v>197</v>
      </c>
      <c r="M105" s="2">
        <v>8</v>
      </c>
      <c r="N105" s="2">
        <v>1</v>
      </c>
      <c r="O105" s="5">
        <f t="shared" si="48"/>
        <v>1</v>
      </c>
      <c r="P105" s="5">
        <v>9</v>
      </c>
      <c r="Q105" s="5">
        <v>0</v>
      </c>
      <c r="R105" s="5">
        <v>0</v>
      </c>
      <c r="S105" s="5"/>
      <c r="T105" s="5" t="s">
        <v>192</v>
      </c>
      <c r="U105" s="2">
        <v>0</v>
      </c>
      <c r="V105" s="11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 t="s">
        <v>192</v>
      </c>
      <c r="AE105" s="5">
        <v>0</v>
      </c>
      <c r="AF105" s="5">
        <v>0</v>
      </c>
      <c r="AG105" s="5">
        <v>19.399999999999999</v>
      </c>
      <c r="AH105" s="5">
        <v>19</v>
      </c>
      <c r="AI105" s="5">
        <v>1.31</v>
      </c>
      <c r="AJ105" s="5">
        <v>1.32</v>
      </c>
      <c r="AK105" s="2">
        <v>158.6</v>
      </c>
      <c r="AL105" s="2">
        <v>158.6</v>
      </c>
      <c r="AM105" s="2">
        <v>80.599999999999994</v>
      </c>
      <c r="AN105" s="2">
        <v>17.3</v>
      </c>
      <c r="AO105" s="2">
        <v>64.3</v>
      </c>
      <c r="AP105" s="2">
        <v>27.1</v>
      </c>
      <c r="AQ105" s="2">
        <v>0.94</v>
      </c>
      <c r="AR105" s="2">
        <v>0.34</v>
      </c>
      <c r="AS105" s="2">
        <v>0.94</v>
      </c>
      <c r="AT105" s="2">
        <v>0.51</v>
      </c>
      <c r="AU105" s="2">
        <v>18.3</v>
      </c>
      <c r="AV105" s="2">
        <v>5.03</v>
      </c>
      <c r="AW105" s="2">
        <v>5.03</v>
      </c>
      <c r="AX105" s="2">
        <v>2.06</v>
      </c>
      <c r="AY105" s="2">
        <v>3.41</v>
      </c>
      <c r="AZ105" s="2">
        <v>2.72</v>
      </c>
      <c r="BA105" s="2">
        <v>0.87</v>
      </c>
      <c r="BB105" s="2">
        <v>0.21</v>
      </c>
      <c r="BC105" s="2">
        <v>0.75</v>
      </c>
      <c r="BD105" s="2">
        <v>0.87</v>
      </c>
      <c r="BE105" s="5">
        <v>1</v>
      </c>
      <c r="BF105" s="5">
        <v>72</v>
      </c>
      <c r="BG105" s="5">
        <v>2</v>
      </c>
      <c r="BH105" s="2">
        <v>8086</v>
      </c>
      <c r="BI105" s="2">
        <v>12698</v>
      </c>
      <c r="BJ105" s="2">
        <v>10528</v>
      </c>
      <c r="BK105" s="2">
        <v>2</v>
      </c>
      <c r="BL105" s="2">
        <v>1.6199999999999999</v>
      </c>
      <c r="BM105" s="2">
        <v>1.7</v>
      </c>
      <c r="BN105" s="2">
        <v>-0.38000000000000012</v>
      </c>
      <c r="BO105" s="2">
        <v>-0.30000000000000004</v>
      </c>
      <c r="BP105" s="2">
        <f t="shared" si="49"/>
        <v>-19.000000000000007</v>
      </c>
      <c r="BQ105" s="2">
        <f t="shared" si="50"/>
        <v>-15.000000000000002</v>
      </c>
      <c r="BR105" s="2">
        <v>39.200000000000003</v>
      </c>
      <c r="BS105" s="2">
        <v>44.8</v>
      </c>
      <c r="BT105" s="2">
        <v>48.4</v>
      </c>
      <c r="BU105" s="17">
        <v>22.2</v>
      </c>
      <c r="BV105" s="17">
        <v>25.1</v>
      </c>
      <c r="BW105" s="17">
        <v>26.8</v>
      </c>
      <c r="BX105" s="17">
        <v>17</v>
      </c>
      <c r="BY105" s="17">
        <v>19.7</v>
      </c>
      <c r="BZ105" s="17">
        <v>21.6</v>
      </c>
      <c r="CA105" s="5">
        <f t="shared" si="45"/>
        <v>0.56632653061224481</v>
      </c>
      <c r="CB105" s="5">
        <f t="shared" si="46"/>
        <v>0.56026785714285721</v>
      </c>
      <c r="CC105" s="5">
        <f t="shared" si="47"/>
        <v>0.55371900826446285</v>
      </c>
      <c r="CD105" s="5">
        <v>0.432</v>
      </c>
      <c r="CE105" s="5">
        <v>0.44</v>
      </c>
      <c r="CF105" s="5">
        <v>0.44700000000000001</v>
      </c>
      <c r="CG105" s="5">
        <v>52.8</v>
      </c>
      <c r="CH105" s="5">
        <v>60.4</v>
      </c>
      <c r="CI105" s="5">
        <v>65.3</v>
      </c>
      <c r="CJ105" s="2">
        <f t="shared" si="51"/>
        <v>7.6000000000000014</v>
      </c>
      <c r="CK105" s="2">
        <f t="shared" si="52"/>
        <v>12.5</v>
      </c>
      <c r="CL105" s="2">
        <f t="shared" si="53"/>
        <v>14.393939393939396</v>
      </c>
      <c r="CM105" s="2">
        <f t="shared" si="54"/>
        <v>23.674242424242426</v>
      </c>
      <c r="CN105" s="2">
        <f t="shared" si="55"/>
        <v>74.242424242424249</v>
      </c>
      <c r="CO105" s="2">
        <f t="shared" si="56"/>
        <v>74.172185430463571</v>
      </c>
      <c r="CP105" s="2">
        <f t="shared" si="57"/>
        <v>74.119448698315466</v>
      </c>
      <c r="CQ105" s="5">
        <v>27</v>
      </c>
      <c r="CR105" s="5">
        <v>30.7</v>
      </c>
      <c r="CS105" s="5">
        <v>32.9</v>
      </c>
      <c r="CT105" s="2">
        <f t="shared" si="58"/>
        <v>3.6999999999999993</v>
      </c>
      <c r="CU105" s="2">
        <f t="shared" si="59"/>
        <v>5.8999999999999986</v>
      </c>
      <c r="CV105" s="2">
        <f t="shared" si="60"/>
        <v>13.703703703703702</v>
      </c>
      <c r="CW105" s="2">
        <f t="shared" si="61"/>
        <v>21.851851851851848</v>
      </c>
      <c r="CX105" s="2">
        <v>2.5299999999999998</v>
      </c>
      <c r="CY105" s="2">
        <v>3.9566666666666666</v>
      </c>
      <c r="CZ105" s="2">
        <v>4.1433333333333335</v>
      </c>
      <c r="DA105" s="2">
        <v>1.4266666666666667</v>
      </c>
      <c r="DB105" s="2">
        <v>1.6133333333333337</v>
      </c>
      <c r="DC105" s="2">
        <v>56.389986824769444</v>
      </c>
      <c r="DD105" s="2">
        <v>63.768115942029006</v>
      </c>
      <c r="DE105" s="2">
        <v>7.15</v>
      </c>
      <c r="DF105" s="2">
        <v>8.7833333333333332</v>
      </c>
      <c r="DG105" s="2">
        <v>8.3033333333333328</v>
      </c>
      <c r="DH105" s="2">
        <v>1.6333333333333329</v>
      </c>
      <c r="DI105" s="2">
        <v>1.1533333333333324</v>
      </c>
      <c r="DJ105" s="2">
        <v>22.843822843822835</v>
      </c>
      <c r="DK105" s="2">
        <v>16.130536130536118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4</v>
      </c>
      <c r="EB105" s="2">
        <v>1</v>
      </c>
      <c r="EC105" s="2">
        <v>0</v>
      </c>
      <c r="ED105" s="2">
        <v>1</v>
      </c>
      <c r="EE105" s="2">
        <v>0</v>
      </c>
      <c r="EF105" s="2">
        <v>1</v>
      </c>
      <c r="EG105" s="2">
        <v>1</v>
      </c>
      <c r="EH105" s="2" t="s">
        <v>102</v>
      </c>
      <c r="EI105" s="2">
        <v>40.1</v>
      </c>
      <c r="EJ105" s="2" t="s">
        <v>102</v>
      </c>
      <c r="EK105" s="2" t="s">
        <v>102</v>
      </c>
      <c r="EL105" s="2">
        <v>40.1</v>
      </c>
      <c r="EM105" s="2" t="s">
        <v>102</v>
      </c>
      <c r="EN105" s="2" t="s">
        <v>102</v>
      </c>
      <c r="EO105" s="2">
        <v>40.1</v>
      </c>
      <c r="EP105" s="2" t="s">
        <v>102</v>
      </c>
      <c r="EQ105" s="2" t="s">
        <v>102</v>
      </c>
      <c r="ER105" s="2" t="s">
        <v>102</v>
      </c>
      <c r="ES105" s="2" t="s">
        <v>102</v>
      </c>
      <c r="ET105" s="2" t="s">
        <v>102</v>
      </c>
    </row>
    <row r="106" spans="1:150" ht="10.199999999999999" x14ac:dyDescent="0.2">
      <c r="A106" s="2">
        <v>132</v>
      </c>
      <c r="B106" s="2" t="s">
        <v>192</v>
      </c>
      <c r="C106" s="2" t="s">
        <v>193</v>
      </c>
      <c r="D106" s="2" t="s">
        <v>196</v>
      </c>
      <c r="E106" s="2">
        <v>28</v>
      </c>
      <c r="F106" s="2">
        <v>44.5</v>
      </c>
      <c r="G106" s="2" t="s">
        <v>191</v>
      </c>
      <c r="H106" s="2">
        <v>3</v>
      </c>
      <c r="I106" s="2">
        <v>2</v>
      </c>
      <c r="J106" s="2">
        <v>12</v>
      </c>
      <c r="K106" s="2">
        <v>4</v>
      </c>
      <c r="L106" s="5" t="s">
        <v>198</v>
      </c>
      <c r="M106" s="2">
        <v>18</v>
      </c>
      <c r="N106" s="2">
        <v>1</v>
      </c>
      <c r="O106" s="5">
        <f t="shared" si="48"/>
        <v>68</v>
      </c>
      <c r="P106" s="5">
        <v>86</v>
      </c>
      <c r="Q106" s="5">
        <v>1</v>
      </c>
      <c r="R106" s="5">
        <v>1</v>
      </c>
      <c r="S106" s="5"/>
      <c r="T106" s="5" t="s">
        <v>192</v>
      </c>
      <c r="U106" s="2">
        <v>0</v>
      </c>
      <c r="V106" s="11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 t="s">
        <v>192</v>
      </c>
      <c r="AE106" s="5">
        <v>0</v>
      </c>
      <c r="AF106" s="5">
        <v>0</v>
      </c>
      <c r="AG106" s="5">
        <v>14</v>
      </c>
      <c r="AH106" s="5">
        <v>21.2</v>
      </c>
      <c r="AI106" s="5">
        <v>0.74</v>
      </c>
      <c r="AJ106" s="5">
        <v>1.1499999999999999</v>
      </c>
      <c r="AK106" s="2">
        <v>130.80000000000001</v>
      </c>
      <c r="AL106" s="2">
        <v>130.80000000000001</v>
      </c>
      <c r="AM106" s="2">
        <v>432.7</v>
      </c>
      <c r="AN106" s="2">
        <v>257</v>
      </c>
      <c r="AO106" s="2">
        <v>289.7</v>
      </c>
      <c r="AP106" s="2">
        <v>266.8</v>
      </c>
      <c r="AQ106" s="2">
        <v>1.32</v>
      </c>
      <c r="AR106" s="2">
        <v>0.17</v>
      </c>
      <c r="AS106" s="2" t="s">
        <v>102</v>
      </c>
      <c r="AT106" s="2" t="s">
        <v>102</v>
      </c>
      <c r="AU106" s="2">
        <v>24.2</v>
      </c>
      <c r="AV106" s="2">
        <v>1.39</v>
      </c>
      <c r="AW106" s="2">
        <v>2.2400000000000002</v>
      </c>
      <c r="AX106" s="2">
        <v>1.05</v>
      </c>
      <c r="AY106" s="2">
        <v>1.37</v>
      </c>
      <c r="AZ106" s="2">
        <v>1.37</v>
      </c>
      <c r="BA106" s="2">
        <v>0</v>
      </c>
      <c r="BB106" s="2">
        <v>0</v>
      </c>
      <c r="BC106" s="2">
        <v>0</v>
      </c>
      <c r="BD106" s="2">
        <v>0</v>
      </c>
      <c r="BE106" s="5">
        <v>0</v>
      </c>
      <c r="BF106" s="5">
        <v>0</v>
      </c>
      <c r="BG106" s="5">
        <v>0</v>
      </c>
      <c r="BH106" s="2">
        <v>-1170</v>
      </c>
      <c r="BI106" s="2">
        <v>-2130</v>
      </c>
      <c r="BJ106" s="2">
        <v>-3922</v>
      </c>
      <c r="BK106" s="2">
        <v>3.5399999999999991</v>
      </c>
      <c r="BL106" s="2">
        <v>5.22</v>
      </c>
      <c r="BM106" s="2">
        <v>4.8600000000000003</v>
      </c>
      <c r="BN106" s="2">
        <v>1.6800000000000006</v>
      </c>
      <c r="BO106" s="2">
        <v>1.3200000000000012</v>
      </c>
      <c r="BP106" s="2">
        <f t="shared" si="49"/>
        <v>47.457627118644098</v>
      </c>
      <c r="BQ106" s="2">
        <f t="shared" si="50"/>
        <v>37.288135593220382</v>
      </c>
      <c r="BR106" s="2">
        <v>45.3</v>
      </c>
      <c r="BS106" s="2">
        <v>43.1</v>
      </c>
      <c r="BT106" s="2">
        <v>40.799999999999997</v>
      </c>
      <c r="BU106" s="17">
        <v>26.8</v>
      </c>
      <c r="BV106" s="17">
        <v>26.4</v>
      </c>
      <c r="BW106" s="17">
        <v>24.9</v>
      </c>
      <c r="BX106" s="17">
        <v>18.5</v>
      </c>
      <c r="BY106" s="17">
        <v>16.7</v>
      </c>
      <c r="BZ106" s="17">
        <v>15.9</v>
      </c>
      <c r="CA106" s="5">
        <f t="shared" si="45"/>
        <v>0.5916114790286976</v>
      </c>
      <c r="CB106" s="5">
        <f t="shared" si="46"/>
        <v>0.61252900232018559</v>
      </c>
      <c r="CC106" s="5">
        <f t="shared" si="47"/>
        <v>0.61029411764705888</v>
      </c>
      <c r="CD106" s="5">
        <v>0.40799999999999997</v>
      </c>
      <c r="CE106" s="5">
        <v>0.38900000000000001</v>
      </c>
      <c r="CF106" s="5">
        <v>0.38800000000000001</v>
      </c>
      <c r="CG106" s="5">
        <v>61.4</v>
      </c>
      <c r="CH106" s="5">
        <v>59</v>
      </c>
      <c r="CI106" s="5">
        <v>55.8</v>
      </c>
      <c r="CJ106" s="2">
        <f t="shared" si="51"/>
        <v>-2.3999999999999986</v>
      </c>
      <c r="CK106" s="2">
        <f t="shared" si="52"/>
        <v>-5.6000000000000014</v>
      </c>
      <c r="CL106" s="2">
        <f t="shared" si="53"/>
        <v>-3.9087947882736134</v>
      </c>
      <c r="CM106" s="2">
        <f t="shared" si="54"/>
        <v>-9.1205211726384388</v>
      </c>
      <c r="CN106" s="2">
        <f t="shared" si="55"/>
        <v>73.7785016286645</v>
      </c>
      <c r="CO106" s="2">
        <f t="shared" si="56"/>
        <v>73.050847457627128</v>
      </c>
      <c r="CP106" s="2">
        <f t="shared" si="57"/>
        <v>73.118279569892479</v>
      </c>
      <c r="CQ106" s="5">
        <v>33</v>
      </c>
      <c r="CR106" s="5">
        <v>32.4</v>
      </c>
      <c r="CS106" s="5">
        <v>30.5</v>
      </c>
      <c r="CT106" s="2">
        <f t="shared" si="58"/>
        <v>-0.60000000000000142</v>
      </c>
      <c r="CU106" s="2">
        <f t="shared" si="59"/>
        <v>-2.5</v>
      </c>
      <c r="CV106" s="2">
        <f t="shared" si="60"/>
        <v>-1.8181818181818226</v>
      </c>
      <c r="CW106" s="2">
        <f t="shared" si="61"/>
        <v>-7.5757575757575761</v>
      </c>
      <c r="CX106" s="2">
        <v>7.88</v>
      </c>
      <c r="CY106" s="2">
        <v>6.9733333333333327</v>
      </c>
      <c r="CZ106" s="2">
        <v>5.9</v>
      </c>
      <c r="DA106" s="2">
        <v>-0.90666666666666718</v>
      </c>
      <c r="DB106" s="2">
        <v>-1.9799999999999995</v>
      </c>
      <c r="DC106" s="2">
        <v>-11.50592216582065</v>
      </c>
      <c r="DD106" s="2">
        <v>-25.126903553299485</v>
      </c>
      <c r="DE106" s="2">
        <v>13.78</v>
      </c>
      <c r="DF106" s="2">
        <v>13.786666666666665</v>
      </c>
      <c r="DG106" s="2">
        <v>12.07</v>
      </c>
      <c r="DH106" s="2">
        <v>6.6666666666659324E-3</v>
      </c>
      <c r="DI106" s="2">
        <v>-1.7099999999999991</v>
      </c>
      <c r="DJ106" s="2">
        <v>4.8379293662307206E-2</v>
      </c>
      <c r="DK106" s="2">
        <v>-12.409288824383159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1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1</v>
      </c>
      <c r="EA106" s="2">
        <v>1</v>
      </c>
      <c r="EB106" s="2">
        <v>0</v>
      </c>
      <c r="EC106" s="2">
        <v>1</v>
      </c>
      <c r="ED106" s="2">
        <v>0</v>
      </c>
      <c r="EE106" s="2">
        <v>0</v>
      </c>
      <c r="EF106" s="2">
        <v>0</v>
      </c>
      <c r="EG106" s="2">
        <v>0</v>
      </c>
      <c r="EH106" s="2">
        <v>22.3</v>
      </c>
      <c r="EI106" s="2">
        <v>27.7</v>
      </c>
      <c r="EJ106" s="2">
        <v>80.505415162454881</v>
      </c>
      <c r="EK106" s="2">
        <v>22.3</v>
      </c>
      <c r="EL106" s="2">
        <v>27.7</v>
      </c>
      <c r="EM106" s="2">
        <v>80.505415162454881</v>
      </c>
      <c r="EN106" s="2">
        <v>18.97</v>
      </c>
      <c r="EO106" s="2">
        <v>27.7</v>
      </c>
      <c r="EP106" s="2">
        <v>68.483754512635386</v>
      </c>
      <c r="EQ106" s="2">
        <v>45.1</v>
      </c>
      <c r="ER106" s="2">
        <v>36.33</v>
      </c>
      <c r="ES106" s="2">
        <v>44.75</v>
      </c>
      <c r="ET106" s="2">
        <v>62.51</v>
      </c>
    </row>
    <row r="107" spans="1:150" ht="10.199999999999999" x14ac:dyDescent="0.2">
      <c r="A107" s="2">
        <v>138</v>
      </c>
      <c r="B107" s="2" t="s">
        <v>192</v>
      </c>
      <c r="C107" s="2" t="s">
        <v>194</v>
      </c>
      <c r="D107" s="2" t="s">
        <v>196</v>
      </c>
      <c r="E107" s="2">
        <v>25</v>
      </c>
      <c r="F107" s="2">
        <v>21.97</v>
      </c>
      <c r="G107" s="2" t="s">
        <v>192</v>
      </c>
      <c r="H107" s="2">
        <v>5</v>
      </c>
      <c r="I107" s="2">
        <v>4</v>
      </c>
      <c r="J107" s="2">
        <v>22</v>
      </c>
      <c r="K107" s="2">
        <v>5</v>
      </c>
      <c r="L107" s="5" t="s">
        <v>197</v>
      </c>
      <c r="M107" s="2">
        <v>12</v>
      </c>
      <c r="N107" s="2">
        <v>0</v>
      </c>
      <c r="O107" s="5">
        <f t="shared" si="48"/>
        <v>20</v>
      </c>
      <c r="P107" s="5">
        <v>32</v>
      </c>
      <c r="Q107" s="5">
        <v>1</v>
      </c>
      <c r="R107" s="5">
        <v>1</v>
      </c>
      <c r="S107" s="5">
        <v>237</v>
      </c>
      <c r="T107" s="5" t="s">
        <v>191</v>
      </c>
      <c r="U107" s="2">
        <v>163</v>
      </c>
      <c r="V107" s="11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1</v>
      </c>
      <c r="AB107" s="5">
        <v>7</v>
      </c>
      <c r="AC107" s="5">
        <v>8</v>
      </c>
      <c r="AD107" s="5" t="s">
        <v>191</v>
      </c>
      <c r="AE107" s="5">
        <v>3</v>
      </c>
      <c r="AF107" s="5">
        <v>3</v>
      </c>
      <c r="AG107" s="5">
        <v>14.2</v>
      </c>
      <c r="AH107" s="5">
        <v>19.5</v>
      </c>
      <c r="AI107" s="5">
        <v>0.88</v>
      </c>
      <c r="AJ107" s="5">
        <v>1.1399999999999999</v>
      </c>
      <c r="AK107" s="2">
        <v>77.5</v>
      </c>
      <c r="AL107" s="2">
        <v>77.5</v>
      </c>
      <c r="AM107" s="2">
        <v>578.9</v>
      </c>
      <c r="AN107" s="2">
        <v>116.2</v>
      </c>
      <c r="AO107" s="2">
        <v>459.4</v>
      </c>
      <c r="AP107" s="2">
        <v>253.1</v>
      </c>
      <c r="AQ107" s="2">
        <v>422.59</v>
      </c>
      <c r="AR107" s="2">
        <v>10.32</v>
      </c>
      <c r="AS107" s="2">
        <v>313.98</v>
      </c>
      <c r="AT107" s="2">
        <v>354</v>
      </c>
      <c r="AU107" s="2">
        <v>23</v>
      </c>
      <c r="AV107" s="2">
        <v>2.1</v>
      </c>
      <c r="AW107" s="2">
        <v>2.1</v>
      </c>
      <c r="AX107" s="2">
        <v>0.84</v>
      </c>
      <c r="AY107" s="2">
        <v>1.26</v>
      </c>
      <c r="AZ107" s="2">
        <v>2.1</v>
      </c>
      <c r="BA107" s="2">
        <v>0</v>
      </c>
      <c r="BB107" s="2">
        <v>0</v>
      </c>
      <c r="BC107" s="2">
        <v>0</v>
      </c>
      <c r="BD107" s="2">
        <v>0</v>
      </c>
      <c r="BE107" s="5">
        <v>1</v>
      </c>
      <c r="BF107" s="5">
        <v>120</v>
      </c>
      <c r="BG107" s="5">
        <v>3</v>
      </c>
      <c r="BH107" s="2">
        <v>10010</v>
      </c>
      <c r="BI107" s="2">
        <v>12190</v>
      </c>
      <c r="BJ107" s="2">
        <v>12765</v>
      </c>
      <c r="BK107" s="2">
        <v>6.6599999999999993</v>
      </c>
      <c r="BL107" s="2">
        <v>4.24</v>
      </c>
      <c r="BM107" s="2">
        <v>3.8600000000000003</v>
      </c>
      <c r="BN107" s="2">
        <v>-2.419999999999999</v>
      </c>
      <c r="BO107" s="2">
        <v>-2.7999999999999989</v>
      </c>
      <c r="BP107" s="2">
        <f t="shared" si="49"/>
        <v>-36.336336336336331</v>
      </c>
      <c r="BQ107" s="2">
        <f t="shared" si="50"/>
        <v>-42.042042042042027</v>
      </c>
      <c r="BR107" s="2">
        <v>36.5</v>
      </c>
      <c r="BS107" s="2">
        <v>50.2</v>
      </c>
      <c r="BT107" s="2">
        <v>50.8</v>
      </c>
      <c r="BU107" s="17">
        <v>23.4</v>
      </c>
      <c r="BV107" s="17">
        <v>29.8</v>
      </c>
      <c r="BW107" s="17">
        <v>30.3</v>
      </c>
      <c r="BX107" s="17">
        <v>13.1</v>
      </c>
      <c r="BY107" s="17">
        <v>20.399999999999999</v>
      </c>
      <c r="BZ107" s="17">
        <v>20.5</v>
      </c>
      <c r="CA107" s="5">
        <f t="shared" si="45"/>
        <v>0.64109589041095882</v>
      </c>
      <c r="CB107" s="5">
        <f t="shared" si="46"/>
        <v>0.59362549800796816</v>
      </c>
      <c r="CC107" s="5">
        <f t="shared" si="47"/>
        <v>0.59645669291338588</v>
      </c>
      <c r="CD107" s="5">
        <v>0.35899999999999999</v>
      </c>
      <c r="CE107" s="5">
        <v>0.40600000000000003</v>
      </c>
      <c r="CF107" s="5">
        <v>0.40400000000000003</v>
      </c>
      <c r="CG107" s="5">
        <v>49.9</v>
      </c>
      <c r="CH107" s="5">
        <v>67.400000000000006</v>
      </c>
      <c r="CI107" s="5">
        <v>68.400000000000006</v>
      </c>
      <c r="CJ107" s="2">
        <f t="shared" si="51"/>
        <v>17.500000000000007</v>
      </c>
      <c r="CK107" s="2">
        <f t="shared" si="52"/>
        <v>18.500000000000007</v>
      </c>
      <c r="CL107" s="2">
        <f t="shared" si="53"/>
        <v>35.070140280561134</v>
      </c>
      <c r="CM107" s="2">
        <f t="shared" si="54"/>
        <v>37.074148296593201</v>
      </c>
      <c r="CN107" s="2">
        <f t="shared" si="55"/>
        <v>73.146292585170343</v>
      </c>
      <c r="CO107" s="2">
        <f t="shared" si="56"/>
        <v>74.480712166172097</v>
      </c>
      <c r="CP107" s="2">
        <f t="shared" si="57"/>
        <v>74.26900584795321</v>
      </c>
      <c r="CQ107" s="5">
        <v>28.5</v>
      </c>
      <c r="CR107" s="5">
        <v>36.9</v>
      </c>
      <c r="CS107" s="5">
        <v>37.5</v>
      </c>
      <c r="CT107" s="2">
        <f t="shared" si="58"/>
        <v>8.3999999999999986</v>
      </c>
      <c r="CU107" s="2">
        <f t="shared" si="59"/>
        <v>9</v>
      </c>
      <c r="CV107" s="2">
        <f t="shared" si="60"/>
        <v>29.473684210526311</v>
      </c>
      <c r="CW107" s="2">
        <f t="shared" si="61"/>
        <v>31.578947368421051</v>
      </c>
      <c r="CX107" s="2">
        <v>6.3966666666666665</v>
      </c>
      <c r="CY107" s="2">
        <v>6.4733333333333327</v>
      </c>
      <c r="CZ107" s="2">
        <v>6.120000000000001</v>
      </c>
      <c r="DA107" s="2">
        <v>7.6666666666666217E-2</v>
      </c>
      <c r="DB107" s="2">
        <v>-0.27666666666666551</v>
      </c>
      <c r="DC107" s="2">
        <v>1.1985409067222441</v>
      </c>
      <c r="DD107" s="2">
        <v>-4.3251693590411495</v>
      </c>
      <c r="DE107" s="2">
        <v>12.433333333333334</v>
      </c>
      <c r="DF107" s="2">
        <v>12.333333333333334</v>
      </c>
      <c r="DG107" s="2">
        <v>11.996666666666666</v>
      </c>
      <c r="DH107" s="2">
        <v>-9.9999999999999645E-2</v>
      </c>
      <c r="DI107" s="2">
        <v>-0.43666666666666742</v>
      </c>
      <c r="DJ107" s="2">
        <v>-0.80428954423592203</v>
      </c>
      <c r="DK107" s="2">
        <v>-3.5120643431635448</v>
      </c>
      <c r="DL107" s="2">
        <v>0</v>
      </c>
      <c r="DM107" s="2">
        <v>1</v>
      </c>
      <c r="DN107" s="2">
        <v>0</v>
      </c>
      <c r="DO107" s="2">
        <v>0</v>
      </c>
      <c r="DP107" s="2">
        <v>0</v>
      </c>
      <c r="DQ107" s="2">
        <v>0</v>
      </c>
      <c r="DR107" s="2">
        <v>1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2</v>
      </c>
      <c r="EB107" s="2">
        <v>0</v>
      </c>
      <c r="EC107" s="2">
        <v>1</v>
      </c>
      <c r="ED107" s="2">
        <v>1</v>
      </c>
      <c r="EE107" s="2">
        <v>0</v>
      </c>
      <c r="EF107" s="2">
        <v>0</v>
      </c>
      <c r="EG107" s="2">
        <v>0</v>
      </c>
      <c r="EH107" s="2">
        <v>31.5</v>
      </c>
      <c r="EI107" s="2">
        <v>44.8</v>
      </c>
      <c r="EJ107" s="2">
        <v>70.3125</v>
      </c>
      <c r="EK107" s="2">
        <v>31.5</v>
      </c>
      <c r="EL107" s="2">
        <v>44.8</v>
      </c>
      <c r="EM107" s="2">
        <v>70.3125</v>
      </c>
      <c r="EN107" s="2">
        <v>30.4</v>
      </c>
      <c r="EO107" s="2">
        <v>44.8</v>
      </c>
      <c r="EP107" s="2">
        <v>67.857142857142861</v>
      </c>
      <c r="EQ107" s="2">
        <v>52.32</v>
      </c>
      <c r="ER107" s="2">
        <v>40.770000000000003</v>
      </c>
      <c r="ES107" s="2">
        <v>57.1</v>
      </c>
      <c r="ET107" s="2">
        <v>20.170000000000002</v>
      </c>
    </row>
    <row r="108" spans="1:150" ht="10.199999999999999" x14ac:dyDescent="0.2">
      <c r="A108" s="2">
        <v>139</v>
      </c>
      <c r="B108" s="2" t="s">
        <v>192</v>
      </c>
      <c r="C108" s="2" t="s">
        <v>194</v>
      </c>
      <c r="D108" s="2" t="s">
        <v>196</v>
      </c>
      <c r="E108" s="2">
        <v>62</v>
      </c>
      <c r="F108" s="2">
        <v>24.95</v>
      </c>
      <c r="G108" s="2" t="s">
        <v>192</v>
      </c>
      <c r="H108" s="2">
        <v>15</v>
      </c>
      <c r="I108" s="2">
        <v>12</v>
      </c>
      <c r="J108" s="2">
        <v>21</v>
      </c>
      <c r="K108" s="2">
        <v>3</v>
      </c>
      <c r="L108" s="5" t="s">
        <v>197</v>
      </c>
      <c r="M108" s="2">
        <v>9</v>
      </c>
      <c r="N108" s="2">
        <v>3</v>
      </c>
      <c r="O108" s="5">
        <f t="shared" si="48"/>
        <v>3</v>
      </c>
      <c r="P108" s="5">
        <v>12</v>
      </c>
      <c r="Q108" s="5">
        <v>0</v>
      </c>
      <c r="R108" s="5">
        <v>0</v>
      </c>
      <c r="S108" s="5">
        <v>207</v>
      </c>
      <c r="T108" s="5" t="s">
        <v>191</v>
      </c>
      <c r="U108" s="2">
        <v>159</v>
      </c>
      <c r="V108" s="11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7</v>
      </c>
      <c r="AC108" s="5">
        <v>9</v>
      </c>
      <c r="AD108" s="5" t="s">
        <v>191</v>
      </c>
      <c r="AE108" s="5">
        <v>0</v>
      </c>
      <c r="AF108" s="5">
        <v>1</v>
      </c>
      <c r="AG108" s="5">
        <v>6.8</v>
      </c>
      <c r="AH108" s="5">
        <v>9.8000000000000007</v>
      </c>
      <c r="AI108" s="5">
        <v>0.42</v>
      </c>
      <c r="AJ108" s="5">
        <v>0.6</v>
      </c>
      <c r="AK108" s="2">
        <v>99.8</v>
      </c>
      <c r="AL108" s="2">
        <v>99.8</v>
      </c>
      <c r="AM108" s="2">
        <v>232.7</v>
      </c>
      <c r="AN108" s="2">
        <v>187.6</v>
      </c>
      <c r="AO108" s="2">
        <v>197.8</v>
      </c>
      <c r="AP108" s="2">
        <v>106.7</v>
      </c>
      <c r="AQ108" s="2">
        <v>28.9</v>
      </c>
      <c r="AR108" s="2">
        <v>1.1200000000000001</v>
      </c>
      <c r="AS108" s="2">
        <v>6.33</v>
      </c>
      <c r="AT108" s="2">
        <v>1.1399999999999999</v>
      </c>
      <c r="AU108" s="2">
        <v>12.4</v>
      </c>
      <c r="AV108" s="2">
        <v>12.76</v>
      </c>
      <c r="AW108" s="2">
        <v>12.76</v>
      </c>
      <c r="AX108" s="2">
        <v>4.29</v>
      </c>
      <c r="AY108" s="2">
        <v>2.14</v>
      </c>
      <c r="AZ108" s="2">
        <v>2.2200000000000002</v>
      </c>
      <c r="BA108" s="2">
        <v>0.91</v>
      </c>
      <c r="BB108" s="2">
        <v>0.5</v>
      </c>
      <c r="BC108" s="2">
        <v>0.32</v>
      </c>
      <c r="BD108" s="2">
        <v>0.34</v>
      </c>
      <c r="BE108" s="5">
        <v>1</v>
      </c>
      <c r="BF108" s="5">
        <v>175</v>
      </c>
      <c r="BG108" s="5">
        <v>0</v>
      </c>
      <c r="BH108" s="2">
        <v>12500</v>
      </c>
      <c r="BI108" s="2">
        <v>12038</v>
      </c>
      <c r="BJ108" s="2">
        <v>13091</v>
      </c>
      <c r="BK108" s="2">
        <v>1.52</v>
      </c>
      <c r="BL108" s="2">
        <v>1.8400000000000003</v>
      </c>
      <c r="BM108" s="2">
        <v>1.6400000000000001</v>
      </c>
      <c r="BN108" s="2">
        <v>0.32000000000000028</v>
      </c>
      <c r="BO108" s="2">
        <v>0.12000000000000011</v>
      </c>
      <c r="BP108" s="2">
        <f t="shared" si="49"/>
        <v>21.052631578947388</v>
      </c>
      <c r="BQ108" s="2">
        <f t="shared" si="50"/>
        <v>7.8947368421052699</v>
      </c>
      <c r="BR108" s="2">
        <v>46.1</v>
      </c>
      <c r="BS108" s="2">
        <v>59</v>
      </c>
      <c r="BT108" s="2">
        <v>53.5</v>
      </c>
      <c r="BU108" s="17">
        <v>25.8</v>
      </c>
      <c r="BV108" s="17">
        <v>32.200000000000003</v>
      </c>
      <c r="BW108" s="17">
        <v>29.4</v>
      </c>
      <c r="BX108" s="17">
        <v>20.3</v>
      </c>
      <c r="BY108" s="17">
        <v>26.8</v>
      </c>
      <c r="BZ108" s="17">
        <v>24.1</v>
      </c>
      <c r="CA108" s="5">
        <f t="shared" si="45"/>
        <v>0.55965292841648595</v>
      </c>
      <c r="CB108" s="5">
        <f t="shared" si="46"/>
        <v>0.54576271186440684</v>
      </c>
      <c r="CC108" s="5">
        <f t="shared" si="47"/>
        <v>0.54953271028037376</v>
      </c>
      <c r="CD108" s="5">
        <v>0.44</v>
      </c>
      <c r="CE108" s="5">
        <v>0.45400000000000001</v>
      </c>
      <c r="CF108" s="5">
        <v>0.45100000000000001</v>
      </c>
      <c r="CG108" s="5">
        <v>61.7</v>
      </c>
      <c r="CH108" s="5">
        <v>76.900000000000006</v>
      </c>
      <c r="CI108" s="5">
        <v>69.7</v>
      </c>
      <c r="CJ108" s="2">
        <f t="shared" si="51"/>
        <v>15.200000000000003</v>
      </c>
      <c r="CK108" s="2">
        <f t="shared" si="52"/>
        <v>8</v>
      </c>
      <c r="CL108" s="2">
        <f t="shared" si="53"/>
        <v>24.635332252836307</v>
      </c>
      <c r="CM108" s="2">
        <f t="shared" si="54"/>
        <v>12.965964343598054</v>
      </c>
      <c r="CN108" s="2">
        <f t="shared" si="55"/>
        <v>74.716369529983794</v>
      </c>
      <c r="CO108" s="2">
        <f t="shared" si="56"/>
        <v>76.723016905071518</v>
      </c>
      <c r="CP108" s="2">
        <f t="shared" si="57"/>
        <v>76.757532281205158</v>
      </c>
      <c r="CQ108" s="5">
        <v>31.7</v>
      </c>
      <c r="CR108" s="5">
        <v>40</v>
      </c>
      <c r="CS108" s="5">
        <v>36.299999999999997</v>
      </c>
      <c r="CT108" s="2">
        <f t="shared" si="58"/>
        <v>8.3000000000000007</v>
      </c>
      <c r="CU108" s="2">
        <f t="shared" si="59"/>
        <v>4.5999999999999979</v>
      </c>
      <c r="CV108" s="2">
        <f t="shared" si="60"/>
        <v>26.182965299684547</v>
      </c>
      <c r="CW108" s="2">
        <f t="shared" si="61"/>
        <v>14.511041009463716</v>
      </c>
      <c r="CX108" s="2">
        <v>5.4799999999999995</v>
      </c>
      <c r="CY108" s="2">
        <v>4.5</v>
      </c>
      <c r="CZ108" s="2">
        <v>3.4</v>
      </c>
      <c r="DA108" s="2">
        <v>-0.97999999999999954</v>
      </c>
      <c r="DB108" s="2">
        <v>-2.0799999999999996</v>
      </c>
      <c r="DC108" s="2">
        <v>-17.883211678832112</v>
      </c>
      <c r="DD108" s="2">
        <v>-37.956204379562038</v>
      </c>
      <c r="DE108" s="2">
        <v>9.5633333333333326</v>
      </c>
      <c r="DF108" s="2">
        <v>9.0533333333333346</v>
      </c>
      <c r="DG108" s="2">
        <v>6.5233333333333325</v>
      </c>
      <c r="DH108" s="2">
        <v>-0.50999999999999801</v>
      </c>
      <c r="DI108" s="2">
        <v>-3.04</v>
      </c>
      <c r="DJ108" s="2">
        <v>-5.3328685953293631</v>
      </c>
      <c r="DK108" s="2">
        <v>-31.788079470198678</v>
      </c>
      <c r="DL108" s="2">
        <v>1</v>
      </c>
      <c r="DM108" s="2">
        <v>1</v>
      </c>
      <c r="DN108" s="2">
        <v>1</v>
      </c>
      <c r="DO108" s="2">
        <v>1</v>
      </c>
      <c r="DP108" s="2">
        <v>3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3</v>
      </c>
      <c r="EB108" s="2">
        <v>1</v>
      </c>
      <c r="EC108" s="2">
        <v>0</v>
      </c>
      <c r="ED108" s="2">
        <v>1</v>
      </c>
      <c r="EE108" s="2">
        <v>0</v>
      </c>
      <c r="EF108" s="2">
        <v>1</v>
      </c>
      <c r="EG108" s="2">
        <v>0</v>
      </c>
      <c r="EH108" s="2" t="s">
        <v>102</v>
      </c>
      <c r="EI108" s="2">
        <v>40.1</v>
      </c>
      <c r="EJ108" s="2" t="s">
        <v>102</v>
      </c>
      <c r="EK108" s="2" t="s">
        <v>102</v>
      </c>
      <c r="EL108" s="2">
        <v>40.1</v>
      </c>
      <c r="EM108" s="2" t="s">
        <v>102</v>
      </c>
      <c r="EN108" s="2" t="s">
        <v>102</v>
      </c>
      <c r="EO108" s="2">
        <v>40.1</v>
      </c>
      <c r="EP108" s="2" t="s">
        <v>102</v>
      </c>
      <c r="EQ108" s="2" t="s">
        <v>102</v>
      </c>
      <c r="ER108" s="2" t="s">
        <v>102</v>
      </c>
      <c r="ES108" s="2" t="s">
        <v>102</v>
      </c>
      <c r="ET108" s="2" t="s">
        <v>102</v>
      </c>
    </row>
    <row r="109" spans="1:150" ht="10.199999999999999" x14ac:dyDescent="0.2">
      <c r="A109" s="2">
        <v>142</v>
      </c>
      <c r="B109" s="2" t="s">
        <v>192</v>
      </c>
      <c r="C109" s="2" t="s">
        <v>194</v>
      </c>
      <c r="D109" s="2" t="s">
        <v>196</v>
      </c>
      <c r="E109" s="2">
        <v>47</v>
      </c>
      <c r="F109" s="2">
        <v>33.380000000000003</v>
      </c>
      <c r="G109" s="2" t="s">
        <v>191</v>
      </c>
      <c r="H109" s="2">
        <v>3</v>
      </c>
      <c r="I109" s="2">
        <v>4</v>
      </c>
      <c r="J109" s="2">
        <v>7</v>
      </c>
      <c r="K109" s="2">
        <v>1</v>
      </c>
      <c r="L109" s="5" t="s">
        <v>198</v>
      </c>
      <c r="M109" s="2">
        <v>11</v>
      </c>
      <c r="N109" s="2">
        <v>0</v>
      </c>
      <c r="O109" s="5">
        <f t="shared" si="48"/>
        <v>7</v>
      </c>
      <c r="P109" s="5">
        <v>18</v>
      </c>
      <c r="Q109" s="5">
        <v>1</v>
      </c>
      <c r="R109" s="5">
        <v>1</v>
      </c>
      <c r="S109" s="5"/>
      <c r="T109" s="5" t="s">
        <v>192</v>
      </c>
      <c r="U109" s="2">
        <v>0</v>
      </c>
      <c r="V109" s="11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 t="s">
        <v>192</v>
      </c>
      <c r="AE109" s="5">
        <v>0</v>
      </c>
      <c r="AF109" s="5">
        <v>0</v>
      </c>
      <c r="AG109" s="5">
        <v>10.8</v>
      </c>
      <c r="AH109" s="5">
        <v>15.4</v>
      </c>
      <c r="AI109" s="5">
        <v>0.61</v>
      </c>
      <c r="AJ109" s="5">
        <v>0.83</v>
      </c>
      <c r="AK109" s="2">
        <v>88.7</v>
      </c>
      <c r="AL109" s="2">
        <v>88.7</v>
      </c>
      <c r="AM109" s="2">
        <v>428</v>
      </c>
      <c r="AN109" s="2">
        <v>253.5</v>
      </c>
      <c r="AO109" s="2">
        <v>315.39999999999998</v>
      </c>
      <c r="AP109" s="2">
        <v>145.6</v>
      </c>
      <c r="AQ109" s="2">
        <v>1.92</v>
      </c>
      <c r="AR109" s="2">
        <v>1.92</v>
      </c>
      <c r="AS109" s="2">
        <v>1.2</v>
      </c>
      <c r="AT109" s="2" t="s">
        <v>102</v>
      </c>
      <c r="AU109" s="2">
        <v>35.299999999999997</v>
      </c>
      <c r="AV109" s="2">
        <v>1.4</v>
      </c>
      <c r="AW109" s="2">
        <v>1.84</v>
      </c>
      <c r="AX109" s="2">
        <v>1.08</v>
      </c>
      <c r="AY109" s="2">
        <v>1.4</v>
      </c>
      <c r="AZ109" s="2">
        <v>1.33</v>
      </c>
      <c r="BA109" s="2">
        <v>0</v>
      </c>
      <c r="BB109" s="2">
        <v>0</v>
      </c>
      <c r="BC109" s="2">
        <v>0</v>
      </c>
      <c r="BD109" s="2">
        <v>0</v>
      </c>
      <c r="BE109" s="5">
        <v>0</v>
      </c>
      <c r="BF109" s="5">
        <v>0</v>
      </c>
      <c r="BG109" s="5">
        <v>0</v>
      </c>
      <c r="BH109" s="2">
        <v>-1800</v>
      </c>
      <c r="BI109" s="2">
        <v>2670</v>
      </c>
      <c r="BJ109" s="2">
        <v>-3150</v>
      </c>
      <c r="BK109" s="2">
        <v>6.22</v>
      </c>
      <c r="BL109" s="2">
        <v>7.4600000000000009</v>
      </c>
      <c r="BM109" s="2">
        <v>6.7799999999999994</v>
      </c>
      <c r="BN109" s="2">
        <v>1.2400000000000011</v>
      </c>
      <c r="BO109" s="2">
        <v>0.55999999999999961</v>
      </c>
      <c r="BP109" s="2">
        <f t="shared" si="49"/>
        <v>19.935691318327994</v>
      </c>
      <c r="BQ109" s="2">
        <f t="shared" si="50"/>
        <v>9.0032154340835948</v>
      </c>
      <c r="BR109" s="2">
        <v>64.400000000000006</v>
      </c>
      <c r="BS109" s="2">
        <v>58.8</v>
      </c>
      <c r="BT109" s="2">
        <v>56</v>
      </c>
      <c r="BU109" s="17">
        <v>39.6</v>
      </c>
      <c r="BV109" s="17">
        <v>36.9</v>
      </c>
      <c r="BW109" s="17">
        <v>34.6</v>
      </c>
      <c r="BX109" s="17">
        <v>24.8</v>
      </c>
      <c r="BY109" s="17">
        <v>21.9</v>
      </c>
      <c r="BZ109" s="17">
        <v>21.4</v>
      </c>
      <c r="CA109" s="5">
        <f t="shared" si="45"/>
        <v>0.61490683229813659</v>
      </c>
      <c r="CB109" s="5">
        <f t="shared" si="46"/>
        <v>0.62755102040816324</v>
      </c>
      <c r="CC109" s="5">
        <f t="shared" si="47"/>
        <v>0.61785714285714288</v>
      </c>
      <c r="CD109" s="5">
        <v>0.38500000000000001</v>
      </c>
      <c r="CE109" s="5">
        <v>0.372</v>
      </c>
      <c r="CF109" s="5">
        <v>0.38200000000000001</v>
      </c>
      <c r="CG109" s="5">
        <v>87.9</v>
      </c>
      <c r="CH109" s="5">
        <v>80.7</v>
      </c>
      <c r="CI109" s="5">
        <v>76.400000000000006</v>
      </c>
      <c r="CJ109" s="2">
        <f t="shared" si="51"/>
        <v>-7.2000000000000028</v>
      </c>
      <c r="CK109" s="2">
        <f t="shared" si="52"/>
        <v>-11.5</v>
      </c>
      <c r="CL109" s="2">
        <f t="shared" si="53"/>
        <v>-8.1911262798634841</v>
      </c>
      <c r="CM109" s="2">
        <f t="shared" si="54"/>
        <v>-13.083048919226393</v>
      </c>
      <c r="CN109" s="2">
        <f t="shared" si="55"/>
        <v>73.265073947667801</v>
      </c>
      <c r="CO109" s="2">
        <f t="shared" si="56"/>
        <v>72.862453531598504</v>
      </c>
      <c r="CP109" s="2">
        <f t="shared" si="57"/>
        <v>73.298429319371721</v>
      </c>
      <c r="CQ109" s="5">
        <v>49.7</v>
      </c>
      <c r="CR109" s="5">
        <v>46.1</v>
      </c>
      <c r="CS109" s="5">
        <v>43.1</v>
      </c>
      <c r="CT109" s="2">
        <f t="shared" si="58"/>
        <v>-3.6000000000000014</v>
      </c>
      <c r="CU109" s="2">
        <f t="shared" si="59"/>
        <v>-6.6000000000000014</v>
      </c>
      <c r="CV109" s="2">
        <f t="shared" si="60"/>
        <v>-7.2434607645875273</v>
      </c>
      <c r="CW109" s="2">
        <f t="shared" si="61"/>
        <v>-13.279678068410464</v>
      </c>
      <c r="CX109" s="2">
        <v>7.5733333333333341</v>
      </c>
      <c r="CY109" s="2">
        <v>7.1366666666666667</v>
      </c>
      <c r="CZ109" s="2">
        <v>6.8733333333333331</v>
      </c>
      <c r="DA109" s="2">
        <v>-0.43666666666666742</v>
      </c>
      <c r="DB109" s="2">
        <v>-0.70000000000000107</v>
      </c>
      <c r="DC109" s="2">
        <v>-5.7658450704225448</v>
      </c>
      <c r="DD109" s="2">
        <v>-9.2429577464788881</v>
      </c>
      <c r="DE109" s="2">
        <v>16.463333333333335</v>
      </c>
      <c r="DF109" s="2">
        <v>15.406666666666668</v>
      </c>
      <c r="DG109" s="2">
        <v>15.12</v>
      </c>
      <c r="DH109" s="2">
        <v>-1.0566666666666666</v>
      </c>
      <c r="DI109" s="2">
        <v>-1.3433333333333355</v>
      </c>
      <c r="DJ109" s="2">
        <v>-6.4183033002632097</v>
      </c>
      <c r="DK109" s="2">
        <v>-8.1595464668961455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71.3</v>
      </c>
      <c r="EI109" s="2">
        <v>45.6</v>
      </c>
      <c r="EJ109" s="2">
        <v>156.35964912280701</v>
      </c>
      <c r="EK109" s="2">
        <v>71.3</v>
      </c>
      <c r="EL109" s="2">
        <v>45.6</v>
      </c>
      <c r="EM109" s="2">
        <v>156.35964912280701</v>
      </c>
      <c r="EN109" s="2">
        <v>71.53</v>
      </c>
      <c r="EO109" s="2">
        <v>45.6</v>
      </c>
      <c r="EP109" s="2">
        <v>156.86403508771929</v>
      </c>
      <c r="EQ109" s="2">
        <v>56.53</v>
      </c>
      <c r="ER109" s="2">
        <v>52.47</v>
      </c>
      <c r="ES109" s="2">
        <v>56.72</v>
      </c>
      <c r="ET109" s="2">
        <v>50.93</v>
      </c>
    </row>
    <row r="110" spans="1:150" ht="10.199999999999999" x14ac:dyDescent="0.2">
      <c r="A110" s="2">
        <v>143</v>
      </c>
      <c r="B110" s="2" t="s">
        <v>192</v>
      </c>
      <c r="C110" s="2" t="s">
        <v>193</v>
      </c>
      <c r="D110" s="2" t="s">
        <v>196</v>
      </c>
      <c r="E110" s="2">
        <v>69</v>
      </c>
      <c r="F110" s="2">
        <v>18.79</v>
      </c>
      <c r="G110" s="2" t="s">
        <v>192</v>
      </c>
      <c r="H110" s="2">
        <v>7</v>
      </c>
      <c r="I110" s="2">
        <v>1</v>
      </c>
      <c r="J110" s="2">
        <v>16</v>
      </c>
      <c r="K110" s="2">
        <v>5</v>
      </c>
      <c r="L110" s="5" t="s">
        <v>198</v>
      </c>
      <c r="M110" s="2">
        <v>10</v>
      </c>
      <c r="N110" s="2">
        <v>12</v>
      </c>
      <c r="O110" s="5">
        <f t="shared" ref="O110:O141" si="62">P110-M110</f>
        <v>41</v>
      </c>
      <c r="P110" s="5">
        <v>51</v>
      </c>
      <c r="Q110" s="5">
        <v>1</v>
      </c>
      <c r="R110" s="5">
        <v>0</v>
      </c>
      <c r="S110" s="5">
        <v>209</v>
      </c>
      <c r="T110" s="5" t="s">
        <v>191</v>
      </c>
      <c r="U110" s="2">
        <v>156</v>
      </c>
      <c r="V110" s="11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1</v>
      </c>
      <c r="AB110" s="5">
        <v>6</v>
      </c>
      <c r="AC110" s="5">
        <v>6</v>
      </c>
      <c r="AD110" s="5" t="s">
        <v>192</v>
      </c>
      <c r="AE110" s="5">
        <v>0</v>
      </c>
      <c r="AF110" s="5">
        <v>1</v>
      </c>
      <c r="AG110" s="5">
        <v>13.5</v>
      </c>
      <c r="AH110" s="5">
        <v>18.399999999999999</v>
      </c>
      <c r="AI110" s="5">
        <v>1.0900000000000001</v>
      </c>
      <c r="AJ110" s="5">
        <v>1.36</v>
      </c>
      <c r="AK110" s="2">
        <v>300.39999999999998</v>
      </c>
      <c r="AL110" s="2">
        <v>281.60000000000002</v>
      </c>
      <c r="AM110" s="2">
        <v>397.2</v>
      </c>
      <c r="AN110" s="2">
        <v>301.2</v>
      </c>
      <c r="AO110" s="2">
        <v>95.6</v>
      </c>
      <c r="AP110" s="2">
        <v>70.099999999999994</v>
      </c>
      <c r="AQ110" s="2">
        <v>31.56</v>
      </c>
      <c r="AR110" s="2">
        <v>31.56</v>
      </c>
      <c r="AS110" s="2">
        <v>15.49</v>
      </c>
      <c r="AT110" s="2" t="s">
        <v>102</v>
      </c>
      <c r="AU110" s="2">
        <v>17</v>
      </c>
      <c r="AV110" s="2">
        <v>3.64</v>
      </c>
      <c r="AW110" s="2">
        <v>3.64</v>
      </c>
      <c r="AX110" s="2">
        <v>2.62</v>
      </c>
      <c r="AY110" s="2">
        <v>1.39</v>
      </c>
      <c r="AZ110" s="2">
        <v>2.0299999999999998</v>
      </c>
      <c r="BA110" s="2">
        <v>0.31</v>
      </c>
      <c r="BB110" s="2">
        <v>0.21</v>
      </c>
      <c r="BC110" s="2">
        <v>0</v>
      </c>
      <c r="BD110" s="2">
        <v>0</v>
      </c>
      <c r="BE110" s="5">
        <v>1</v>
      </c>
      <c r="BF110" s="5">
        <v>25</v>
      </c>
      <c r="BG110" s="5">
        <v>1</v>
      </c>
      <c r="BH110" s="2">
        <v>2700</v>
      </c>
      <c r="BI110" s="2">
        <v>1650</v>
      </c>
      <c r="BJ110" s="2">
        <v>3960</v>
      </c>
      <c r="BK110" s="2">
        <v>2.1399999999999997</v>
      </c>
      <c r="BL110" s="2">
        <v>1.6199999999999999</v>
      </c>
      <c r="BM110" s="2">
        <v>1.6600000000000001</v>
      </c>
      <c r="BN110" s="2">
        <v>-0.5199999999999998</v>
      </c>
      <c r="BO110" s="2">
        <v>-0.47999999999999954</v>
      </c>
      <c r="BP110" s="2">
        <f t="shared" si="49"/>
        <v>-24.299065420560741</v>
      </c>
      <c r="BQ110" s="2">
        <f t="shared" si="50"/>
        <v>-22.429906542056059</v>
      </c>
      <c r="BR110" s="2">
        <v>33.799999999999997</v>
      </c>
      <c r="BS110" s="2">
        <v>35.9</v>
      </c>
      <c r="BT110" s="2">
        <v>33</v>
      </c>
      <c r="BU110" s="17">
        <v>19.2</v>
      </c>
      <c r="BV110" s="17">
        <v>20</v>
      </c>
      <c r="BW110" s="17">
        <v>18.7</v>
      </c>
      <c r="BX110" s="17">
        <v>14.6</v>
      </c>
      <c r="BY110" s="17">
        <v>15.9</v>
      </c>
      <c r="BZ110" s="17">
        <v>14.3</v>
      </c>
      <c r="CA110" s="5">
        <f t="shared" si="45"/>
        <v>0.56804733727810652</v>
      </c>
      <c r="CB110" s="5">
        <f t="shared" si="46"/>
        <v>0.55710306406685239</v>
      </c>
      <c r="CC110" s="5">
        <f t="shared" si="47"/>
        <v>0.56666666666666665</v>
      </c>
      <c r="CD110" s="5">
        <v>0.433</v>
      </c>
      <c r="CE110" s="5">
        <v>0.441</v>
      </c>
      <c r="CF110" s="5">
        <v>0.434</v>
      </c>
      <c r="CG110" s="5">
        <v>45.2</v>
      </c>
      <c r="CH110" s="5">
        <v>47.2</v>
      </c>
      <c r="CI110" s="5">
        <v>43.9</v>
      </c>
      <c r="CJ110" s="2">
        <f t="shared" si="51"/>
        <v>2</v>
      </c>
      <c r="CK110" s="2">
        <f t="shared" si="52"/>
        <v>-1.3000000000000043</v>
      </c>
      <c r="CL110" s="2">
        <f t="shared" si="53"/>
        <v>4.4247787610619467</v>
      </c>
      <c r="CM110" s="2">
        <f t="shared" si="54"/>
        <v>-2.8761061946902746</v>
      </c>
      <c r="CN110" s="2">
        <f t="shared" si="55"/>
        <v>74.778761061946895</v>
      </c>
      <c r="CO110" s="2">
        <f t="shared" si="56"/>
        <v>76.059322033898297</v>
      </c>
      <c r="CP110" s="2">
        <f t="shared" si="57"/>
        <v>75.170842824601365</v>
      </c>
      <c r="CQ110" s="5">
        <v>23</v>
      </c>
      <c r="CR110" s="5">
        <v>24.1</v>
      </c>
      <c r="CS110" s="5">
        <v>22.4</v>
      </c>
      <c r="CT110" s="2">
        <f t="shared" si="58"/>
        <v>1.1000000000000014</v>
      </c>
      <c r="CU110" s="2">
        <f t="shared" si="59"/>
        <v>-0.60000000000000142</v>
      </c>
      <c r="CV110" s="2">
        <f t="shared" si="60"/>
        <v>4.7826086956521801</v>
      </c>
      <c r="CW110" s="2">
        <f t="shared" si="61"/>
        <v>-2.6086956521739193</v>
      </c>
      <c r="CX110" s="2">
        <v>3.4766666666666666</v>
      </c>
      <c r="CY110" s="2">
        <v>2.1933333333333334</v>
      </c>
      <c r="CZ110" s="2">
        <v>2.0533333333333332</v>
      </c>
      <c r="DA110" s="2">
        <v>-1.2833333333333332</v>
      </c>
      <c r="DB110" s="2">
        <v>-1.4233333333333333</v>
      </c>
      <c r="DC110" s="2">
        <v>-36.912751677852341</v>
      </c>
      <c r="DD110" s="2">
        <v>-40.939597315436245</v>
      </c>
      <c r="DE110" s="2">
        <v>6.6899999999999995</v>
      </c>
      <c r="DF110" s="2">
        <v>5.92</v>
      </c>
      <c r="DG110" s="2">
        <v>4.6966666666666672</v>
      </c>
      <c r="DH110" s="2">
        <v>-0.76999999999999957</v>
      </c>
      <c r="DI110" s="2">
        <v>-1.9933333333333323</v>
      </c>
      <c r="DJ110" s="2">
        <v>-11.509715994020921</v>
      </c>
      <c r="DK110" s="2">
        <v>-29.795714997508707</v>
      </c>
      <c r="DL110" s="2">
        <v>0</v>
      </c>
      <c r="DM110" s="2">
        <v>1</v>
      </c>
      <c r="DN110" s="2">
        <v>0</v>
      </c>
      <c r="DO110" s="2">
        <v>0</v>
      </c>
      <c r="DP110" s="2">
        <v>0</v>
      </c>
      <c r="DQ110" s="2">
        <v>1</v>
      </c>
      <c r="DR110" s="2">
        <v>0</v>
      </c>
      <c r="DS110" s="2">
        <v>1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1</v>
      </c>
      <c r="EA110" s="2">
        <v>4</v>
      </c>
      <c r="EB110" s="2">
        <v>1</v>
      </c>
      <c r="EC110" s="2">
        <v>1</v>
      </c>
      <c r="ED110" s="2">
        <v>1</v>
      </c>
      <c r="EE110" s="2">
        <v>0</v>
      </c>
      <c r="EF110" s="2">
        <v>1</v>
      </c>
      <c r="EG110" s="2">
        <v>0</v>
      </c>
      <c r="EH110" s="2">
        <v>11.7</v>
      </c>
      <c r="EI110" s="2">
        <v>21.8</v>
      </c>
      <c r="EJ110" s="2">
        <v>53.669724770642198</v>
      </c>
      <c r="EK110" s="2">
        <v>11.67</v>
      </c>
      <c r="EL110" s="2">
        <v>21.8</v>
      </c>
      <c r="EM110" s="2">
        <v>53.532110091743121</v>
      </c>
      <c r="EN110" s="2">
        <v>12.17</v>
      </c>
      <c r="EO110" s="2">
        <v>21.8</v>
      </c>
      <c r="EP110" s="2">
        <v>55.825688073394495</v>
      </c>
      <c r="EQ110" s="2" t="s">
        <v>102</v>
      </c>
      <c r="ER110" s="2" t="s">
        <v>102</v>
      </c>
      <c r="ES110" s="2" t="s">
        <v>102</v>
      </c>
      <c r="ET110" s="2" t="s">
        <v>102</v>
      </c>
    </row>
    <row r="111" spans="1:150" ht="10.199999999999999" x14ac:dyDescent="0.2">
      <c r="A111" s="2">
        <v>144</v>
      </c>
      <c r="B111" s="2" t="s">
        <v>192</v>
      </c>
      <c r="C111" s="2" t="s">
        <v>194</v>
      </c>
      <c r="D111" s="2" t="s">
        <v>196</v>
      </c>
      <c r="E111" s="2">
        <v>67</v>
      </c>
      <c r="F111" s="2">
        <v>25.72</v>
      </c>
      <c r="G111" s="2" t="s">
        <v>192</v>
      </c>
      <c r="H111" s="2">
        <v>14</v>
      </c>
      <c r="I111" s="2">
        <v>6</v>
      </c>
      <c r="J111" s="2">
        <v>27</v>
      </c>
      <c r="K111" s="2">
        <v>5</v>
      </c>
      <c r="L111" s="5" t="s">
        <v>197</v>
      </c>
      <c r="M111" s="2">
        <v>24</v>
      </c>
      <c r="N111" s="2">
        <v>0</v>
      </c>
      <c r="O111" s="5">
        <f t="shared" si="62"/>
        <v>21</v>
      </c>
      <c r="P111" s="5">
        <v>45</v>
      </c>
      <c r="Q111" s="5">
        <v>1</v>
      </c>
      <c r="R111" s="5">
        <v>1</v>
      </c>
      <c r="S111" s="5">
        <v>233</v>
      </c>
      <c r="T111" s="5" t="s">
        <v>191</v>
      </c>
      <c r="U111" s="2">
        <v>159</v>
      </c>
      <c r="V111" s="11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1</v>
      </c>
      <c r="AB111" s="5">
        <v>7</v>
      </c>
      <c r="AC111" s="5">
        <v>8</v>
      </c>
      <c r="AD111" s="5" t="s">
        <v>192</v>
      </c>
      <c r="AE111" s="5">
        <v>0</v>
      </c>
      <c r="AF111" s="5">
        <v>1</v>
      </c>
      <c r="AG111" s="5">
        <v>14</v>
      </c>
      <c r="AH111" s="5">
        <v>18.7</v>
      </c>
      <c r="AI111" s="5">
        <v>0.56000000000000005</v>
      </c>
      <c r="AJ111" s="5">
        <v>0.82</v>
      </c>
      <c r="AK111" s="2">
        <v>73.400000000000006</v>
      </c>
      <c r="AL111" s="2">
        <v>73.400000000000006</v>
      </c>
      <c r="AM111" s="2">
        <v>123</v>
      </c>
      <c r="AN111" s="2">
        <v>10.1</v>
      </c>
      <c r="AO111" s="2">
        <v>35.799999999999997</v>
      </c>
      <c r="AP111" s="2">
        <v>32.6</v>
      </c>
      <c r="AQ111" s="2">
        <v>18.86</v>
      </c>
      <c r="AR111" s="2">
        <v>18.86</v>
      </c>
      <c r="AS111" s="2">
        <v>4.9800000000000004</v>
      </c>
      <c r="AT111" s="2">
        <v>0.11</v>
      </c>
      <c r="AU111" s="2">
        <v>34</v>
      </c>
      <c r="AV111" s="2">
        <v>3.5</v>
      </c>
      <c r="AW111" s="2">
        <v>3.5</v>
      </c>
      <c r="AX111" s="2">
        <v>2.29</v>
      </c>
      <c r="AY111" s="2">
        <v>1.48</v>
      </c>
      <c r="AZ111" s="2">
        <v>1.64</v>
      </c>
      <c r="BA111" s="2">
        <v>0.08</v>
      </c>
      <c r="BB111" s="2">
        <v>0.08</v>
      </c>
      <c r="BC111" s="2">
        <v>0.03</v>
      </c>
      <c r="BD111" s="2">
        <v>0.03</v>
      </c>
      <c r="BE111" s="5">
        <v>0</v>
      </c>
      <c r="BF111" s="5">
        <v>0</v>
      </c>
      <c r="BG111" s="5">
        <v>0</v>
      </c>
      <c r="BH111" s="2">
        <v>120</v>
      </c>
      <c r="BI111" s="2">
        <v>-2850</v>
      </c>
      <c r="BJ111" s="2">
        <v>-5330</v>
      </c>
      <c r="BK111" s="2">
        <v>3.3200000000000003</v>
      </c>
      <c r="BL111" s="2">
        <v>2.92</v>
      </c>
      <c r="BM111" s="2">
        <v>3.5800000000000005</v>
      </c>
      <c r="BN111" s="2">
        <v>-0.40000000000000036</v>
      </c>
      <c r="BO111" s="2">
        <v>0.26000000000000023</v>
      </c>
      <c r="BP111" s="2">
        <f t="shared" si="49"/>
        <v>-12.048192771084347</v>
      </c>
      <c r="BQ111" s="2">
        <f t="shared" si="50"/>
        <v>7.8313253012048252</v>
      </c>
      <c r="BR111" s="2">
        <v>41.2</v>
      </c>
      <c r="BS111" s="2">
        <v>42.2</v>
      </c>
      <c r="BT111" s="2">
        <v>37.4</v>
      </c>
      <c r="BU111" s="17">
        <v>24.3</v>
      </c>
      <c r="BV111" s="17">
        <v>24.7</v>
      </c>
      <c r="BW111" s="17">
        <v>22.2</v>
      </c>
      <c r="BX111" s="17">
        <v>16.899999999999999</v>
      </c>
      <c r="BY111" s="17">
        <v>17.5</v>
      </c>
      <c r="BZ111" s="17">
        <v>15.2</v>
      </c>
      <c r="CA111" s="5">
        <f t="shared" si="45"/>
        <v>0.58980582524271841</v>
      </c>
      <c r="CB111" s="5">
        <f t="shared" si="46"/>
        <v>0.58530805687203791</v>
      </c>
      <c r="CC111" s="5">
        <f t="shared" si="47"/>
        <v>0.5935828877005348</v>
      </c>
      <c r="CD111" s="5">
        <v>0.41</v>
      </c>
      <c r="CE111" s="5">
        <v>0.41499999999999998</v>
      </c>
      <c r="CF111" s="5">
        <v>0.40600000000000003</v>
      </c>
      <c r="CG111" s="5">
        <v>55.5</v>
      </c>
      <c r="CH111" s="5">
        <v>56.8</v>
      </c>
      <c r="CI111" s="5">
        <v>50.5</v>
      </c>
      <c r="CJ111" s="2">
        <f t="shared" si="51"/>
        <v>1.2999999999999972</v>
      </c>
      <c r="CK111" s="2">
        <f t="shared" si="52"/>
        <v>-5</v>
      </c>
      <c r="CL111" s="2">
        <f t="shared" si="53"/>
        <v>2.3423423423423371</v>
      </c>
      <c r="CM111" s="2">
        <f t="shared" si="54"/>
        <v>-9.0090090090090094</v>
      </c>
      <c r="CN111" s="2">
        <f t="shared" si="55"/>
        <v>74.234234234234236</v>
      </c>
      <c r="CO111" s="2">
        <f t="shared" si="56"/>
        <v>74.295774647887342</v>
      </c>
      <c r="CP111" s="2">
        <f t="shared" si="57"/>
        <v>74.059405940594061</v>
      </c>
      <c r="CQ111" s="5">
        <v>29.7</v>
      </c>
      <c r="CR111" s="5">
        <v>30.2</v>
      </c>
      <c r="CS111" s="5">
        <v>27</v>
      </c>
      <c r="CT111" s="2">
        <f t="shared" si="58"/>
        <v>0.5</v>
      </c>
      <c r="CU111" s="2">
        <f t="shared" si="59"/>
        <v>-2.6999999999999993</v>
      </c>
      <c r="CV111" s="2">
        <f t="shared" si="60"/>
        <v>1.6835016835016836</v>
      </c>
      <c r="CW111" s="2">
        <f t="shared" si="61"/>
        <v>-9.0909090909090899</v>
      </c>
      <c r="CX111" s="2">
        <v>4.626666666666666</v>
      </c>
      <c r="CY111" s="2">
        <v>4.5366666666666671</v>
      </c>
      <c r="CZ111" s="2">
        <v>4.2366666666666664</v>
      </c>
      <c r="DA111" s="2">
        <v>-8.999999999999897E-2</v>
      </c>
      <c r="DB111" s="2">
        <v>-0.38999999999999968</v>
      </c>
      <c r="DC111" s="2">
        <v>-1.9452449567723122</v>
      </c>
      <c r="DD111" s="2">
        <v>-8.4293948126801101</v>
      </c>
      <c r="DE111" s="2">
        <v>9.6366666666666667</v>
      </c>
      <c r="DF111" s="2">
        <v>9.7366666666666681</v>
      </c>
      <c r="DG111" s="2">
        <v>10.116666666666667</v>
      </c>
      <c r="DH111" s="2">
        <v>0.10000000000000142</v>
      </c>
      <c r="DI111" s="2">
        <v>0.48000000000000043</v>
      </c>
      <c r="DJ111" s="2">
        <v>1.0377032168799871</v>
      </c>
      <c r="DK111" s="2">
        <v>4.9809754410238716</v>
      </c>
      <c r="DL111" s="2">
        <v>1</v>
      </c>
      <c r="DM111" s="2">
        <v>0</v>
      </c>
      <c r="DN111" s="2">
        <v>1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2</v>
      </c>
      <c r="EB111" s="2">
        <v>1</v>
      </c>
      <c r="EC111" s="2">
        <v>1</v>
      </c>
      <c r="ED111" s="2">
        <v>0</v>
      </c>
      <c r="EE111" s="2">
        <v>0</v>
      </c>
      <c r="EF111" s="2">
        <v>0</v>
      </c>
      <c r="EG111" s="2">
        <v>0</v>
      </c>
      <c r="EH111" s="2">
        <v>22</v>
      </c>
      <c r="EI111" s="2">
        <v>38.299999999999997</v>
      </c>
      <c r="EJ111" s="2">
        <v>57.441253263707573</v>
      </c>
      <c r="EK111" s="2">
        <v>22.03</v>
      </c>
      <c r="EL111" s="2">
        <v>38.299999999999997</v>
      </c>
      <c r="EM111" s="2">
        <v>57.519582245430811</v>
      </c>
      <c r="EN111" s="2">
        <v>20.73</v>
      </c>
      <c r="EO111" s="2">
        <v>38.299999999999997</v>
      </c>
      <c r="EP111" s="2">
        <v>54.125326370757186</v>
      </c>
      <c r="EQ111" s="2">
        <v>34.22</v>
      </c>
      <c r="ER111" s="2">
        <v>51.47</v>
      </c>
      <c r="ES111" s="2">
        <v>24.07</v>
      </c>
      <c r="ET111" s="2">
        <v>39.47</v>
      </c>
    </row>
    <row r="112" spans="1:150" ht="10.199999999999999" x14ac:dyDescent="0.2">
      <c r="A112" s="2">
        <v>145</v>
      </c>
      <c r="B112" s="2" t="s">
        <v>192</v>
      </c>
      <c r="C112" s="2" t="s">
        <v>193</v>
      </c>
      <c r="D112" s="2" t="s">
        <v>196</v>
      </c>
      <c r="E112" s="2">
        <v>64</v>
      </c>
      <c r="F112" s="2">
        <v>26.88</v>
      </c>
      <c r="G112" s="2" t="s">
        <v>192</v>
      </c>
      <c r="H112" s="2">
        <v>6</v>
      </c>
      <c r="I112" s="2">
        <v>3</v>
      </c>
      <c r="J112" s="2">
        <v>11</v>
      </c>
      <c r="K112" s="2">
        <v>6</v>
      </c>
      <c r="L112" s="5" t="s">
        <v>198</v>
      </c>
      <c r="M112" s="2">
        <v>8</v>
      </c>
      <c r="N112" s="2">
        <v>1</v>
      </c>
      <c r="O112" s="5">
        <f t="shared" si="62"/>
        <v>16</v>
      </c>
      <c r="P112" s="5">
        <v>24</v>
      </c>
      <c r="Q112" s="5">
        <v>1</v>
      </c>
      <c r="R112" s="5">
        <v>1</v>
      </c>
      <c r="S112" s="5">
        <v>19</v>
      </c>
      <c r="T112" s="5" t="s">
        <v>191</v>
      </c>
      <c r="U112" s="2">
        <v>19</v>
      </c>
      <c r="V112" s="11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 t="s">
        <v>192</v>
      </c>
      <c r="AE112" s="5">
        <v>0</v>
      </c>
      <c r="AF112" s="5">
        <v>1</v>
      </c>
      <c r="AG112" s="5">
        <v>10.5</v>
      </c>
      <c r="AH112" s="5">
        <v>12</v>
      </c>
      <c r="AI112" s="5">
        <v>0.46</v>
      </c>
      <c r="AJ112" s="5">
        <v>0.53</v>
      </c>
      <c r="AK112" s="2">
        <v>161.6</v>
      </c>
      <c r="AL112" s="2">
        <v>161.6</v>
      </c>
      <c r="AM112" s="2">
        <v>119.1</v>
      </c>
      <c r="AN112" s="2">
        <v>40.1</v>
      </c>
      <c r="AO112" s="2">
        <v>13.2</v>
      </c>
      <c r="AP112" s="2">
        <v>8.2200000000000006</v>
      </c>
      <c r="AQ112" s="2">
        <v>52.86</v>
      </c>
      <c r="AR112" s="2">
        <v>50.19</v>
      </c>
      <c r="AS112" s="2">
        <v>8.26</v>
      </c>
      <c r="AT112" s="2">
        <v>1.36</v>
      </c>
      <c r="AU112" s="2">
        <v>28.1</v>
      </c>
      <c r="AV112" s="2">
        <v>3.63</v>
      </c>
      <c r="AW112" s="2">
        <v>3.6</v>
      </c>
      <c r="AX112" s="2">
        <v>3.63</v>
      </c>
      <c r="AY112" s="2">
        <v>1.38</v>
      </c>
      <c r="AZ112" s="2">
        <v>1.19</v>
      </c>
      <c r="BA112" s="2">
        <v>0</v>
      </c>
      <c r="BB112" s="2">
        <v>0</v>
      </c>
      <c r="BC112" s="2">
        <v>0</v>
      </c>
      <c r="BD112" s="2">
        <v>0</v>
      </c>
      <c r="BE112" s="5">
        <v>0</v>
      </c>
      <c r="BF112" s="5">
        <v>0</v>
      </c>
      <c r="BG112" s="5">
        <v>0</v>
      </c>
      <c r="BH112" s="2">
        <v>-724</v>
      </c>
      <c r="BI112" s="2">
        <v>-2644</v>
      </c>
      <c r="BJ112" s="2">
        <v>-3244</v>
      </c>
      <c r="BK112" s="2">
        <v>3.8</v>
      </c>
      <c r="BL112" s="2">
        <v>3.7199999999999998</v>
      </c>
      <c r="BM112" s="2">
        <v>4.3600000000000003</v>
      </c>
      <c r="BN112" s="2">
        <v>-8.0000000000000071E-2</v>
      </c>
      <c r="BO112" s="2">
        <v>0.5600000000000005</v>
      </c>
      <c r="BP112" s="2">
        <f t="shared" si="49"/>
        <v>-2.1052631578947389</v>
      </c>
      <c r="BQ112" s="2">
        <f t="shared" si="50"/>
        <v>14.736842105263172</v>
      </c>
      <c r="BR112" s="2">
        <v>37.1</v>
      </c>
      <c r="BS112" s="2">
        <v>38.6</v>
      </c>
      <c r="BT112" s="2">
        <v>32.9</v>
      </c>
      <c r="BU112" s="17">
        <v>21.8</v>
      </c>
      <c r="BV112" s="17">
        <v>22.9</v>
      </c>
      <c r="BW112" s="17">
        <v>19.899999999999999</v>
      </c>
      <c r="BX112" s="17">
        <v>15.3</v>
      </c>
      <c r="BY112" s="17">
        <v>15.7</v>
      </c>
      <c r="BZ112" s="17">
        <v>13</v>
      </c>
      <c r="CA112" s="5">
        <f t="shared" si="45"/>
        <v>0.58760107816711593</v>
      </c>
      <c r="CB112" s="5">
        <f t="shared" si="46"/>
        <v>0.5932642487046631</v>
      </c>
      <c r="CC112" s="5">
        <f t="shared" si="47"/>
        <v>0.60486322188449848</v>
      </c>
      <c r="CD112" s="5">
        <v>0.41299999999999998</v>
      </c>
      <c r="CE112" s="5">
        <v>0.40799999999999997</v>
      </c>
      <c r="CF112" s="5">
        <v>0.39500000000000002</v>
      </c>
      <c r="CG112" s="5">
        <v>49.8</v>
      </c>
      <c r="CH112" s="5">
        <v>52.1</v>
      </c>
      <c r="CI112" s="5">
        <v>44.8</v>
      </c>
      <c r="CJ112" s="2">
        <f t="shared" si="51"/>
        <v>2.3000000000000043</v>
      </c>
      <c r="CK112" s="2">
        <f t="shared" si="52"/>
        <v>-5</v>
      </c>
      <c r="CL112" s="2">
        <f t="shared" si="53"/>
        <v>4.6184738955823379</v>
      </c>
      <c r="CM112" s="2">
        <f t="shared" si="54"/>
        <v>-10.040160642570282</v>
      </c>
      <c r="CN112" s="2">
        <f t="shared" si="55"/>
        <v>74.497991967871485</v>
      </c>
      <c r="CO112" s="2">
        <f t="shared" si="56"/>
        <v>74.088291746641076</v>
      </c>
      <c r="CP112" s="2">
        <f t="shared" si="57"/>
        <v>73.4375</v>
      </c>
      <c r="CQ112" s="5">
        <v>26.4</v>
      </c>
      <c r="CR112" s="5">
        <v>27.8</v>
      </c>
      <c r="CS112" s="5">
        <v>24</v>
      </c>
      <c r="CT112" s="2">
        <f t="shared" si="58"/>
        <v>1.4000000000000021</v>
      </c>
      <c r="CU112" s="2">
        <f t="shared" si="59"/>
        <v>-2.3999999999999986</v>
      </c>
      <c r="CV112" s="2">
        <f t="shared" si="60"/>
        <v>5.3030303030303116</v>
      </c>
      <c r="CW112" s="2">
        <f t="shared" si="61"/>
        <v>-9.0909090909090864</v>
      </c>
      <c r="CX112" s="2">
        <v>3.5633333333333335</v>
      </c>
      <c r="CY112" s="2">
        <v>3.6533333333333329</v>
      </c>
      <c r="CZ112" s="2">
        <v>4.9399999999999995</v>
      </c>
      <c r="DA112" s="2">
        <v>8.9999999999999414E-2</v>
      </c>
      <c r="DB112" s="2">
        <v>1.376666666666666</v>
      </c>
      <c r="DC112" s="2">
        <v>2.5257249766136409</v>
      </c>
      <c r="DD112" s="2">
        <v>38.634237605238518</v>
      </c>
      <c r="DE112" s="2">
        <v>8.0800000000000018</v>
      </c>
      <c r="DF112" s="2">
        <v>8.7033333333333331</v>
      </c>
      <c r="DG112" s="2">
        <v>9.2733333333333334</v>
      </c>
      <c r="DH112" s="2">
        <v>0.6233333333333313</v>
      </c>
      <c r="DI112" s="2">
        <v>1.1933333333333316</v>
      </c>
      <c r="DJ112" s="2">
        <v>7.7145214521451875</v>
      </c>
      <c r="DK112" s="2">
        <v>14.768976897689743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1</v>
      </c>
      <c r="EA112" s="2">
        <v>3</v>
      </c>
      <c r="EB112" s="2">
        <v>0</v>
      </c>
      <c r="EC112" s="2">
        <v>1</v>
      </c>
      <c r="ED112" s="2">
        <v>1</v>
      </c>
      <c r="EE112" s="2">
        <v>1</v>
      </c>
      <c r="EF112" s="2">
        <v>0</v>
      </c>
      <c r="EG112" s="2">
        <v>0</v>
      </c>
      <c r="EH112" s="2">
        <v>27.4</v>
      </c>
      <c r="EI112" s="2">
        <v>23</v>
      </c>
      <c r="EJ112" s="2">
        <v>119.1304347826087</v>
      </c>
      <c r="EK112" s="2">
        <v>27.37</v>
      </c>
      <c r="EL112" s="2">
        <v>23</v>
      </c>
      <c r="EM112" s="2">
        <v>119</v>
      </c>
      <c r="EN112" s="2">
        <v>29.6</v>
      </c>
      <c r="EO112" s="2">
        <v>23</v>
      </c>
      <c r="EP112" s="2">
        <v>128.69565217391303</v>
      </c>
      <c r="EQ112" s="2">
        <v>34.770000000000003</v>
      </c>
      <c r="ER112" s="2">
        <v>50.4</v>
      </c>
      <c r="ES112" s="2">
        <v>25.79</v>
      </c>
      <c r="ET112" s="2">
        <v>66.83</v>
      </c>
    </row>
    <row r="113" spans="1:150" ht="10.199999999999999" x14ac:dyDescent="0.2">
      <c r="A113" s="2">
        <v>146</v>
      </c>
      <c r="B113" s="2" t="s">
        <v>192</v>
      </c>
      <c r="C113" s="2" t="s">
        <v>194</v>
      </c>
      <c r="D113" s="2" t="s">
        <v>195</v>
      </c>
      <c r="E113" s="2">
        <v>33</v>
      </c>
      <c r="F113" s="2">
        <v>29.88</v>
      </c>
      <c r="G113" s="2" t="s">
        <v>191</v>
      </c>
      <c r="H113" s="2">
        <v>8</v>
      </c>
      <c r="I113" s="2">
        <v>8</v>
      </c>
      <c r="J113" s="2">
        <v>14</v>
      </c>
      <c r="K113" s="2">
        <v>3</v>
      </c>
      <c r="L113" s="5" t="s">
        <v>198</v>
      </c>
      <c r="M113" s="2">
        <v>135</v>
      </c>
      <c r="N113" s="2">
        <v>1</v>
      </c>
      <c r="O113" s="5">
        <f t="shared" si="62"/>
        <v>52</v>
      </c>
      <c r="P113" s="5">
        <v>187</v>
      </c>
      <c r="Q113" s="5">
        <v>1</v>
      </c>
      <c r="R113" s="5">
        <v>1</v>
      </c>
      <c r="S113" s="5">
        <v>3063</v>
      </c>
      <c r="T113" s="5" t="s">
        <v>191</v>
      </c>
      <c r="U113" s="2">
        <v>155</v>
      </c>
      <c r="V113" s="11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1</v>
      </c>
      <c r="AB113" s="5">
        <v>7</v>
      </c>
      <c r="AC113" s="5">
        <v>115</v>
      </c>
      <c r="AD113" s="5" t="s">
        <v>191</v>
      </c>
      <c r="AE113" s="5">
        <v>2</v>
      </c>
      <c r="AF113" s="5">
        <v>10</v>
      </c>
      <c r="AG113" s="5">
        <v>12.5</v>
      </c>
      <c r="AH113" s="5">
        <v>19.5</v>
      </c>
      <c r="AI113" s="5">
        <v>0.33</v>
      </c>
      <c r="AJ113" s="5">
        <v>0.98</v>
      </c>
      <c r="AK113" s="2">
        <v>71.400000000000006</v>
      </c>
      <c r="AL113" s="2">
        <v>71.400000000000006</v>
      </c>
      <c r="AM113" s="2">
        <v>570.1</v>
      </c>
      <c r="AN113" s="2">
        <v>433.5</v>
      </c>
      <c r="AO113" s="2">
        <v>520.79999999999995</v>
      </c>
      <c r="AP113" s="2">
        <v>479.4</v>
      </c>
      <c r="AQ113" s="2">
        <v>105.53</v>
      </c>
      <c r="AR113" s="2">
        <v>1.2</v>
      </c>
      <c r="AS113" s="2">
        <v>73.53</v>
      </c>
      <c r="AT113" s="2">
        <v>65.05</v>
      </c>
      <c r="AU113" s="2">
        <v>18.100000000000001</v>
      </c>
      <c r="AV113" s="2">
        <v>3.28</v>
      </c>
      <c r="AW113" s="2">
        <v>7.99</v>
      </c>
      <c r="AX113" s="2">
        <v>3.28</v>
      </c>
      <c r="AY113" s="2">
        <v>1.85</v>
      </c>
      <c r="AZ113" s="2">
        <v>1.41</v>
      </c>
      <c r="BA113" s="2">
        <v>0.68</v>
      </c>
      <c r="BB113" s="2">
        <v>0</v>
      </c>
      <c r="BC113" s="2">
        <v>0.31</v>
      </c>
      <c r="BD113" s="2">
        <v>0.28000000000000003</v>
      </c>
      <c r="BE113" s="5">
        <v>1</v>
      </c>
      <c r="BF113" s="5">
        <v>1464</v>
      </c>
      <c r="BG113" s="5">
        <v>19</v>
      </c>
      <c r="BH113" s="2">
        <v>190</v>
      </c>
      <c r="BI113" s="2">
        <v>-1025</v>
      </c>
      <c r="BJ113" s="2">
        <v>49143</v>
      </c>
      <c r="BK113" s="2">
        <v>4.38</v>
      </c>
      <c r="BL113" s="2">
        <v>3.16</v>
      </c>
      <c r="BM113" s="2">
        <v>3.18</v>
      </c>
      <c r="BN113" s="2">
        <v>-1.2199999999999998</v>
      </c>
      <c r="BO113" s="2">
        <v>-1.1999999999999997</v>
      </c>
      <c r="BP113" s="2">
        <f t="shared" si="49"/>
        <v>-27.853881278538807</v>
      </c>
      <c r="BQ113" s="2">
        <f t="shared" si="50"/>
        <v>-27.397260273972599</v>
      </c>
      <c r="BR113" s="2">
        <v>45.4</v>
      </c>
      <c r="BS113" s="2">
        <v>52.3</v>
      </c>
      <c r="BT113" s="2">
        <v>56.9</v>
      </c>
      <c r="BU113" s="17">
        <v>26.3</v>
      </c>
      <c r="BV113" s="17">
        <v>29.8</v>
      </c>
      <c r="BW113" s="17">
        <v>32.9</v>
      </c>
      <c r="BX113" s="17">
        <v>19.100000000000001</v>
      </c>
      <c r="BY113" s="17">
        <v>22.5</v>
      </c>
      <c r="BZ113" s="17">
        <v>24</v>
      </c>
      <c r="CA113" s="5">
        <f t="shared" si="45"/>
        <v>0.57929515418502209</v>
      </c>
      <c r="CB113" s="5">
        <f t="shared" si="46"/>
        <v>0.5697896749521989</v>
      </c>
      <c r="CC113" s="5">
        <f t="shared" si="47"/>
        <v>0.57820738137082595</v>
      </c>
      <c r="CD113" s="5">
        <v>0.42</v>
      </c>
      <c r="CE113" s="5">
        <v>0.42899999999999999</v>
      </c>
      <c r="CF113" s="5">
        <v>0.42099999999999999</v>
      </c>
      <c r="CG113" s="5">
        <v>60.9</v>
      </c>
      <c r="CH113" s="5">
        <v>69.400000000000006</v>
      </c>
      <c r="CI113" s="5">
        <v>75.7</v>
      </c>
      <c r="CJ113" s="2">
        <f t="shared" si="51"/>
        <v>8.5000000000000071</v>
      </c>
      <c r="CK113" s="2">
        <f t="shared" si="52"/>
        <v>14.800000000000004</v>
      </c>
      <c r="CL113" s="2">
        <f t="shared" si="53"/>
        <v>13.957307060755348</v>
      </c>
      <c r="CM113" s="2">
        <f t="shared" si="54"/>
        <v>24.302134646962241</v>
      </c>
      <c r="CN113" s="2">
        <f t="shared" si="55"/>
        <v>74.548440065681447</v>
      </c>
      <c r="CO113" s="2">
        <f t="shared" si="56"/>
        <v>75.360230547550415</v>
      </c>
      <c r="CP113" s="2">
        <f t="shared" si="57"/>
        <v>75.165125495376486</v>
      </c>
      <c r="CQ113" s="5">
        <v>32.299999999999997</v>
      </c>
      <c r="CR113" s="5">
        <v>36.9</v>
      </c>
      <c r="CS113" s="5">
        <v>40.9</v>
      </c>
      <c r="CT113" s="2">
        <f t="shared" si="58"/>
        <v>4.6000000000000014</v>
      </c>
      <c r="CU113" s="2">
        <f t="shared" si="59"/>
        <v>8.6000000000000014</v>
      </c>
      <c r="CV113" s="2">
        <f t="shared" si="60"/>
        <v>14.24148606811146</v>
      </c>
      <c r="CW113" s="2">
        <f t="shared" si="61"/>
        <v>26.62538699690403</v>
      </c>
      <c r="CX113" s="2">
        <v>8.5733333333333324</v>
      </c>
      <c r="CY113" s="2">
        <v>6.166666666666667</v>
      </c>
      <c r="CZ113" s="2">
        <v>5.6666666666666661</v>
      </c>
      <c r="DA113" s="2">
        <v>-2.4066666666666654</v>
      </c>
      <c r="DB113" s="2">
        <v>-2.9066666666666663</v>
      </c>
      <c r="DC113" s="2">
        <v>-28.071539657853798</v>
      </c>
      <c r="DD113" s="2">
        <v>-33.903576982892687</v>
      </c>
      <c r="DE113" s="2">
        <v>15.303333333333331</v>
      </c>
      <c r="DF113" s="2">
        <v>12.826666666666668</v>
      </c>
      <c r="DG113" s="2">
        <v>12.546666666666667</v>
      </c>
      <c r="DH113" s="2">
        <v>-2.476666666666663</v>
      </c>
      <c r="DI113" s="2">
        <v>-2.7566666666666642</v>
      </c>
      <c r="DJ113" s="2">
        <v>-16.18383794380307</v>
      </c>
      <c r="DK113" s="2">
        <v>-18.013504683075567</v>
      </c>
      <c r="DL113" s="2">
        <v>0</v>
      </c>
      <c r="DM113" s="2">
        <v>1</v>
      </c>
      <c r="DN113" s="2">
        <v>1</v>
      </c>
      <c r="DO113" s="2">
        <v>1</v>
      </c>
      <c r="DP113" s="2">
        <v>3</v>
      </c>
      <c r="DQ113" s="2">
        <v>0</v>
      </c>
      <c r="DR113" s="2">
        <v>1</v>
      </c>
      <c r="DS113" s="2">
        <v>0</v>
      </c>
      <c r="DT113" s="2">
        <v>0</v>
      </c>
      <c r="DU113" s="2">
        <v>0</v>
      </c>
      <c r="DV113" s="2">
        <v>1</v>
      </c>
      <c r="DW113" s="2">
        <v>0</v>
      </c>
      <c r="DX113" s="2">
        <v>0</v>
      </c>
      <c r="DY113" s="2">
        <v>0</v>
      </c>
      <c r="DZ113" s="2">
        <v>1</v>
      </c>
      <c r="EA113" s="2">
        <v>5</v>
      </c>
      <c r="EB113" s="2">
        <v>1</v>
      </c>
      <c r="EC113" s="2">
        <v>1</v>
      </c>
      <c r="ED113" s="2">
        <v>1</v>
      </c>
      <c r="EE113" s="2">
        <v>1</v>
      </c>
      <c r="EF113" s="2">
        <v>1</v>
      </c>
      <c r="EG113" s="2">
        <v>0</v>
      </c>
      <c r="EH113" s="2">
        <v>7</v>
      </c>
      <c r="EI113" s="2">
        <v>45.6</v>
      </c>
      <c r="EJ113" s="2">
        <v>15.350877192982455</v>
      </c>
      <c r="EK113" s="2">
        <v>7.03</v>
      </c>
      <c r="EL113" s="2">
        <v>45.6</v>
      </c>
      <c r="EM113" s="2">
        <v>15.416666666666666</v>
      </c>
      <c r="EN113" s="2">
        <v>6.97</v>
      </c>
      <c r="EO113" s="2">
        <v>45.6</v>
      </c>
      <c r="EP113" s="2">
        <v>15.285087719298245</v>
      </c>
      <c r="EQ113" s="2">
        <v>46.45</v>
      </c>
      <c r="ER113" s="2">
        <v>46.33</v>
      </c>
      <c r="ES113" s="2">
        <v>29.73</v>
      </c>
      <c r="ET113" s="2">
        <v>29.01</v>
      </c>
    </row>
    <row r="114" spans="1:150" ht="10.199999999999999" x14ac:dyDescent="0.2">
      <c r="A114" s="2">
        <v>149</v>
      </c>
      <c r="B114" s="2" t="s">
        <v>192</v>
      </c>
      <c r="C114" s="1" t="s">
        <v>194</v>
      </c>
      <c r="D114" s="2" t="s">
        <v>196</v>
      </c>
      <c r="E114" s="2">
        <v>61</v>
      </c>
      <c r="F114" s="2">
        <v>31.99</v>
      </c>
      <c r="G114" s="2" t="s">
        <v>191</v>
      </c>
      <c r="H114" s="2">
        <v>4</v>
      </c>
      <c r="I114" s="2">
        <v>4</v>
      </c>
      <c r="J114" s="2">
        <v>15</v>
      </c>
      <c r="K114" s="2">
        <v>3</v>
      </c>
      <c r="L114" s="5" t="s">
        <v>198</v>
      </c>
      <c r="M114" s="2">
        <v>8</v>
      </c>
      <c r="N114" s="2">
        <v>1</v>
      </c>
      <c r="O114" s="5">
        <f t="shared" si="62"/>
        <v>10</v>
      </c>
      <c r="P114" s="5">
        <v>18</v>
      </c>
      <c r="Q114" s="5">
        <v>1</v>
      </c>
      <c r="R114" s="5">
        <v>1</v>
      </c>
      <c r="S114" s="5">
        <v>17</v>
      </c>
      <c r="T114" s="5" t="s">
        <v>191</v>
      </c>
      <c r="U114" s="2">
        <v>17</v>
      </c>
      <c r="V114" s="11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1</v>
      </c>
      <c r="AC114" s="5">
        <v>0</v>
      </c>
      <c r="AD114" s="5" t="s">
        <v>191</v>
      </c>
      <c r="AE114" s="5">
        <v>1</v>
      </c>
      <c r="AF114" s="5">
        <v>1</v>
      </c>
      <c r="AG114" s="5">
        <v>6.4</v>
      </c>
      <c r="AH114" s="5">
        <v>7.2</v>
      </c>
      <c r="AI114" s="5">
        <v>0.56000000000000005</v>
      </c>
      <c r="AJ114" s="5">
        <v>0.62</v>
      </c>
      <c r="AK114" s="2">
        <v>62.6</v>
      </c>
      <c r="AL114" s="2">
        <v>59.2</v>
      </c>
      <c r="AM114" s="2">
        <v>268.3</v>
      </c>
      <c r="AN114" s="2">
        <v>268.3</v>
      </c>
      <c r="AO114" s="2">
        <v>152.6</v>
      </c>
      <c r="AP114" s="2">
        <v>156.30000000000001</v>
      </c>
      <c r="AQ114" s="2">
        <v>9.57</v>
      </c>
      <c r="AR114" s="2">
        <v>9.57</v>
      </c>
      <c r="AS114" s="2">
        <v>6.21</v>
      </c>
      <c r="AT114" s="2">
        <v>0.67</v>
      </c>
      <c r="AU114" s="2">
        <v>15.6</v>
      </c>
      <c r="AV114" s="2">
        <v>11.41</v>
      </c>
      <c r="AW114" s="2">
        <v>11.41</v>
      </c>
      <c r="AX114" s="2">
        <v>11.41</v>
      </c>
      <c r="AY114" s="2">
        <v>1.74</v>
      </c>
      <c r="AZ114" s="2">
        <v>1.1399999999999999</v>
      </c>
      <c r="BA114" s="2">
        <v>0.1</v>
      </c>
      <c r="BB114" s="2">
        <v>0.1</v>
      </c>
      <c r="BC114" s="2">
        <v>0</v>
      </c>
      <c r="BD114" s="2">
        <v>0</v>
      </c>
      <c r="BE114" s="5">
        <v>0</v>
      </c>
      <c r="BF114" s="5">
        <v>0</v>
      </c>
      <c r="BG114" s="5">
        <v>0</v>
      </c>
      <c r="BH114" s="2">
        <v>1498</v>
      </c>
      <c r="BI114" s="2">
        <v>228</v>
      </c>
      <c r="BJ114" s="2">
        <v>-422</v>
      </c>
      <c r="BK114" s="2">
        <v>3.28</v>
      </c>
      <c r="BL114" s="2">
        <v>3.5200000000000005</v>
      </c>
      <c r="BM114" s="2">
        <v>3.2600000000000002</v>
      </c>
      <c r="BN114" s="2">
        <v>0.24000000000000066</v>
      </c>
      <c r="BO114" s="2">
        <v>-1.9999999999999574E-2</v>
      </c>
      <c r="BP114" s="2">
        <f t="shared" si="49"/>
        <v>7.3170731707317271</v>
      </c>
      <c r="BQ114" s="2">
        <f t="shared" si="50"/>
        <v>-0.60975609756096261</v>
      </c>
      <c r="BR114" s="2">
        <v>49.6</v>
      </c>
      <c r="BS114" s="2">
        <v>38.6</v>
      </c>
      <c r="BT114" s="2">
        <v>37.299999999999997</v>
      </c>
      <c r="BU114" s="17">
        <v>28.9</v>
      </c>
      <c r="BV114" s="17">
        <v>22.8</v>
      </c>
      <c r="BW114" s="17">
        <v>22.1</v>
      </c>
      <c r="BX114" s="17">
        <v>20.7</v>
      </c>
      <c r="BY114" s="17">
        <v>15.8</v>
      </c>
      <c r="BZ114" s="17">
        <v>15.2</v>
      </c>
      <c r="CA114" s="5">
        <f t="shared" si="45"/>
        <v>0.58266129032258063</v>
      </c>
      <c r="CB114" s="5">
        <f t="shared" si="46"/>
        <v>0.59067357512953367</v>
      </c>
      <c r="CC114" s="5">
        <f t="shared" si="47"/>
        <v>0.59249329758713143</v>
      </c>
      <c r="CD114" s="5">
        <v>0.41699999999999998</v>
      </c>
      <c r="CE114" s="5">
        <v>0.40899999999999997</v>
      </c>
      <c r="CF114" s="5">
        <v>0.40899999999999997</v>
      </c>
      <c r="CG114" s="5">
        <v>66.099999999999994</v>
      </c>
      <c r="CH114" s="5">
        <v>52.3</v>
      </c>
      <c r="CI114" s="5">
        <v>50.6</v>
      </c>
      <c r="CJ114" s="2">
        <f t="shared" si="51"/>
        <v>-13.799999999999997</v>
      </c>
      <c r="CK114" s="2">
        <f t="shared" si="52"/>
        <v>-15.499999999999993</v>
      </c>
      <c r="CL114" s="2">
        <f t="shared" si="53"/>
        <v>-20.877458396369136</v>
      </c>
      <c r="CM114" s="2">
        <f t="shared" si="54"/>
        <v>-23.449319213313153</v>
      </c>
      <c r="CN114" s="2">
        <f t="shared" si="55"/>
        <v>75.037821482602126</v>
      </c>
      <c r="CO114" s="2">
        <f t="shared" si="56"/>
        <v>73.804971319311676</v>
      </c>
      <c r="CP114" s="2">
        <f t="shared" si="57"/>
        <v>73.715415019762844</v>
      </c>
      <c r="CQ114" s="5">
        <v>35.700000000000003</v>
      </c>
      <c r="CR114" s="5">
        <v>27.7</v>
      </c>
      <c r="CS114" s="5">
        <v>26.8</v>
      </c>
      <c r="CT114" s="2">
        <f t="shared" si="58"/>
        <v>-8.0000000000000036</v>
      </c>
      <c r="CU114" s="2">
        <f t="shared" si="59"/>
        <v>-8.9000000000000021</v>
      </c>
      <c r="CV114" s="2">
        <f t="shared" si="60"/>
        <v>-22.408963585434183</v>
      </c>
      <c r="CW114" s="2">
        <f t="shared" si="61"/>
        <v>-24.929971988795522</v>
      </c>
      <c r="CX114" s="2">
        <v>4.7833333333333332</v>
      </c>
      <c r="CY114" s="2">
        <v>3.1133333333333333</v>
      </c>
      <c r="CZ114" s="2">
        <v>4.1566666666666663</v>
      </c>
      <c r="DA114" s="2">
        <v>-1.67</v>
      </c>
      <c r="DB114" s="2">
        <v>-0.62666666666666693</v>
      </c>
      <c r="DC114" s="2">
        <v>-34.912891986062718</v>
      </c>
      <c r="DD114" s="2">
        <v>-13.101045296167253</v>
      </c>
      <c r="DE114" s="2">
        <v>10.516666666666666</v>
      </c>
      <c r="DF114" s="2">
        <v>7.9366666666666665</v>
      </c>
      <c r="DG114" s="2">
        <v>8.74</v>
      </c>
      <c r="DH114" s="2">
        <v>-2.5799999999999992</v>
      </c>
      <c r="DI114" s="2">
        <v>-1.7766666666666655</v>
      </c>
      <c r="DJ114" s="2">
        <v>-24.532488114104591</v>
      </c>
      <c r="DK114" s="2">
        <v>-16.893819334389846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1</v>
      </c>
      <c r="EA114" s="2">
        <v>2</v>
      </c>
      <c r="EB114" s="2">
        <v>1</v>
      </c>
      <c r="EC114" s="2">
        <v>0</v>
      </c>
      <c r="ED114" s="2">
        <v>1</v>
      </c>
      <c r="EE114" s="2">
        <v>0</v>
      </c>
      <c r="EF114" s="2">
        <v>0</v>
      </c>
      <c r="EG114" s="2">
        <v>0</v>
      </c>
      <c r="EH114" s="2">
        <v>33.6</v>
      </c>
      <c r="EI114" s="2">
        <v>40.1</v>
      </c>
      <c r="EJ114" s="2">
        <v>83.790523690773071</v>
      </c>
      <c r="EK114" s="2">
        <v>33.6</v>
      </c>
      <c r="EL114" s="2">
        <v>40.1</v>
      </c>
      <c r="EM114" s="2">
        <v>83.790523690773071</v>
      </c>
      <c r="EN114" s="2">
        <v>32.700000000000003</v>
      </c>
      <c r="EO114" s="2">
        <v>40.1</v>
      </c>
      <c r="EP114" s="2">
        <v>81.546134663341661</v>
      </c>
      <c r="EQ114" s="2">
        <v>39.44</v>
      </c>
      <c r="ER114" s="2">
        <v>39.31</v>
      </c>
      <c r="ES114" s="2">
        <v>39.770000000000003</v>
      </c>
      <c r="ET114" s="2">
        <v>60.74</v>
      </c>
    </row>
    <row r="115" spans="1:150" ht="10.199999999999999" x14ac:dyDescent="0.2">
      <c r="A115" s="2">
        <v>153</v>
      </c>
      <c r="B115" s="2" t="s">
        <v>192</v>
      </c>
      <c r="C115" s="2" t="s">
        <v>193</v>
      </c>
      <c r="D115" s="2" t="s">
        <v>196</v>
      </c>
      <c r="E115" s="2">
        <v>72</v>
      </c>
      <c r="F115" s="2">
        <v>30.36</v>
      </c>
      <c r="G115" s="2" t="s">
        <v>191</v>
      </c>
      <c r="H115" s="2">
        <v>7</v>
      </c>
      <c r="I115" s="2">
        <v>11</v>
      </c>
      <c r="J115" s="2">
        <v>20</v>
      </c>
      <c r="K115" s="2">
        <v>3</v>
      </c>
      <c r="L115" s="5" t="s">
        <v>198</v>
      </c>
      <c r="M115" s="2">
        <v>9</v>
      </c>
      <c r="N115" s="2">
        <v>2</v>
      </c>
      <c r="O115" s="5">
        <f t="shared" si="62"/>
        <v>2</v>
      </c>
      <c r="P115" s="5">
        <v>11</v>
      </c>
      <c r="Q115" s="5">
        <v>0</v>
      </c>
      <c r="R115" s="5">
        <v>0</v>
      </c>
      <c r="S115" s="5">
        <v>132</v>
      </c>
      <c r="T115" s="5" t="s">
        <v>191</v>
      </c>
      <c r="U115" s="2">
        <v>84</v>
      </c>
      <c r="V115" s="11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1</v>
      </c>
      <c r="AB115" s="5">
        <v>4</v>
      </c>
      <c r="AC115" s="5">
        <v>5</v>
      </c>
      <c r="AD115" s="5" t="s">
        <v>191</v>
      </c>
      <c r="AE115" s="5">
        <v>1</v>
      </c>
      <c r="AF115" s="5">
        <v>1</v>
      </c>
      <c r="AG115" s="5">
        <v>30</v>
      </c>
      <c r="AH115" s="5">
        <v>27</v>
      </c>
      <c r="AI115" s="5">
        <v>1.37</v>
      </c>
      <c r="AJ115" s="5">
        <v>1.24</v>
      </c>
      <c r="AK115" s="2">
        <v>82.6</v>
      </c>
      <c r="AL115" s="2">
        <v>82.6</v>
      </c>
      <c r="AM115" s="2">
        <v>342.1</v>
      </c>
      <c r="AN115" s="2">
        <v>342.1</v>
      </c>
      <c r="AO115" s="2">
        <v>194.6</v>
      </c>
      <c r="AP115" s="2">
        <v>232.2</v>
      </c>
      <c r="AQ115" s="2">
        <v>19.23</v>
      </c>
      <c r="AR115" s="2">
        <v>19.23</v>
      </c>
      <c r="AS115" s="2">
        <v>11.14</v>
      </c>
      <c r="AT115" s="2">
        <v>5.66</v>
      </c>
      <c r="AU115" s="2">
        <v>19</v>
      </c>
      <c r="AV115" s="2">
        <v>2.12</v>
      </c>
      <c r="AW115" s="2">
        <v>2.12</v>
      </c>
      <c r="AX115" s="2">
        <v>1.67</v>
      </c>
      <c r="AY115" s="2">
        <v>1.65</v>
      </c>
      <c r="AZ115" s="2">
        <v>2.12</v>
      </c>
      <c r="BA115" s="2">
        <v>0.22</v>
      </c>
      <c r="BB115" s="2">
        <v>7.0000000000000007E-2</v>
      </c>
      <c r="BC115" s="2">
        <v>0.09</v>
      </c>
      <c r="BD115" s="2">
        <v>0.09</v>
      </c>
      <c r="BE115" s="5">
        <v>1</v>
      </c>
      <c r="BF115" s="5">
        <v>0</v>
      </c>
      <c r="BG115" s="5">
        <v>6</v>
      </c>
      <c r="BH115" s="2">
        <v>280</v>
      </c>
      <c r="BI115" s="2">
        <v>-190</v>
      </c>
      <c r="BJ115" s="2">
        <v>-1090</v>
      </c>
      <c r="BK115" s="2">
        <v>2.42</v>
      </c>
      <c r="BL115" s="2">
        <v>3.1599999999999997</v>
      </c>
      <c r="BM115" s="2">
        <v>2.6199999999999997</v>
      </c>
      <c r="BN115" s="2">
        <v>0.73999999999999977</v>
      </c>
      <c r="BO115" s="2">
        <v>0.19999999999999973</v>
      </c>
      <c r="BP115" s="2">
        <f t="shared" si="49"/>
        <v>30.578512396694205</v>
      </c>
      <c r="BQ115" s="2">
        <f t="shared" si="50"/>
        <v>8.2644628099173438</v>
      </c>
      <c r="BR115" s="2">
        <v>36.1</v>
      </c>
      <c r="BS115" s="2">
        <v>33</v>
      </c>
      <c r="BT115" s="2">
        <v>34.200000000000003</v>
      </c>
      <c r="BU115" s="17">
        <v>20.7</v>
      </c>
      <c r="BV115" s="17">
        <v>19.100000000000001</v>
      </c>
      <c r="BW115" s="17">
        <v>19.8</v>
      </c>
      <c r="BX115" s="17">
        <v>15.4</v>
      </c>
      <c r="BY115" s="17">
        <v>13.9</v>
      </c>
      <c r="BZ115" s="17">
        <v>14.4</v>
      </c>
      <c r="CA115" s="5">
        <f t="shared" si="45"/>
        <v>0.57340720221606645</v>
      </c>
      <c r="CB115" s="5">
        <f t="shared" si="46"/>
        <v>0.57878787878787885</v>
      </c>
      <c r="CC115" s="5">
        <f t="shared" si="47"/>
        <v>0.57894736842105265</v>
      </c>
      <c r="CD115" s="5">
        <v>0.42599999999999999</v>
      </c>
      <c r="CE115" s="5">
        <v>0.42</v>
      </c>
      <c r="CF115" s="5">
        <v>0.42099999999999999</v>
      </c>
      <c r="CG115" s="5">
        <v>48</v>
      </c>
      <c r="CH115" s="5">
        <v>44.5</v>
      </c>
      <c r="CI115" s="5">
        <v>45.7</v>
      </c>
      <c r="CJ115" s="2">
        <f t="shared" si="51"/>
        <v>-3.5</v>
      </c>
      <c r="CK115" s="2">
        <f t="shared" si="52"/>
        <v>-2.2999999999999972</v>
      </c>
      <c r="CL115" s="2">
        <f t="shared" si="53"/>
        <v>-7.291666666666667</v>
      </c>
      <c r="CM115" s="2">
        <f t="shared" si="54"/>
        <v>-4.7916666666666607</v>
      </c>
      <c r="CN115" s="2">
        <f t="shared" si="55"/>
        <v>75.208333333333329</v>
      </c>
      <c r="CO115" s="2">
        <f t="shared" si="56"/>
        <v>74.157303370786522</v>
      </c>
      <c r="CP115" s="2">
        <f t="shared" si="57"/>
        <v>74.835886214442013</v>
      </c>
      <c r="CQ115" s="5">
        <v>25</v>
      </c>
      <c r="CR115" s="5">
        <v>22.9</v>
      </c>
      <c r="CS115" s="5">
        <v>23.8</v>
      </c>
      <c r="CT115" s="2">
        <f t="shared" si="58"/>
        <v>-2.1000000000000014</v>
      </c>
      <c r="CU115" s="2">
        <f t="shared" si="59"/>
        <v>-1.1999999999999993</v>
      </c>
      <c r="CV115" s="2">
        <f t="shared" si="60"/>
        <v>-8.4000000000000057</v>
      </c>
      <c r="CW115" s="2">
        <f t="shared" si="61"/>
        <v>-4.7999999999999972</v>
      </c>
      <c r="CX115" s="2">
        <v>5.1133333333333333</v>
      </c>
      <c r="CY115" s="2">
        <v>3.97</v>
      </c>
      <c r="CZ115" s="2">
        <v>3.9266666666666663</v>
      </c>
      <c r="DA115" s="2">
        <v>-1.1433333333333331</v>
      </c>
      <c r="DB115" s="2">
        <v>-1.186666666666667</v>
      </c>
      <c r="DC115" s="2">
        <v>-22.359843546284221</v>
      </c>
      <c r="DD115" s="2">
        <v>-23.207301173402875</v>
      </c>
      <c r="DE115" s="2">
        <v>9.61</v>
      </c>
      <c r="DF115" s="2">
        <v>7.9966666666666661</v>
      </c>
      <c r="DG115" s="2">
        <v>8.2733333333333334</v>
      </c>
      <c r="DH115" s="2">
        <v>-1.6133333333333333</v>
      </c>
      <c r="DI115" s="2">
        <v>-1.336666666666666</v>
      </c>
      <c r="DJ115" s="2">
        <v>-16.78806798473812</v>
      </c>
      <c r="DK115" s="2">
        <v>-13.909122441900792</v>
      </c>
      <c r="DL115" s="2">
        <v>1</v>
      </c>
      <c r="DM115" s="2">
        <v>0</v>
      </c>
      <c r="DN115" s="2">
        <v>1</v>
      </c>
      <c r="DO115" s="2">
        <v>0</v>
      </c>
      <c r="DP115" s="2">
        <v>0</v>
      </c>
      <c r="DQ115" s="2">
        <v>1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3</v>
      </c>
      <c r="EB115" s="2">
        <v>1</v>
      </c>
      <c r="EC115" s="2">
        <v>1</v>
      </c>
      <c r="ED115" s="2">
        <v>1</v>
      </c>
      <c r="EE115" s="2">
        <v>0</v>
      </c>
      <c r="EF115" s="2">
        <v>0</v>
      </c>
      <c r="EG115" s="2">
        <v>0</v>
      </c>
      <c r="EH115" s="2" t="s">
        <v>102</v>
      </c>
      <c r="EI115" s="2">
        <v>19.8</v>
      </c>
      <c r="EJ115" s="2" t="s">
        <v>102</v>
      </c>
      <c r="EK115" s="2" t="s">
        <v>102</v>
      </c>
      <c r="EL115" s="2">
        <v>19.8</v>
      </c>
      <c r="EM115" s="2" t="s">
        <v>102</v>
      </c>
      <c r="EN115" s="2" t="s">
        <v>102</v>
      </c>
      <c r="EO115" s="2">
        <v>19.8</v>
      </c>
      <c r="EP115" s="2" t="s">
        <v>102</v>
      </c>
      <c r="EQ115" s="2" t="s">
        <v>102</v>
      </c>
      <c r="ER115" s="2" t="s">
        <v>102</v>
      </c>
      <c r="ES115" s="2" t="s">
        <v>102</v>
      </c>
      <c r="ET115" s="2" t="s">
        <v>102</v>
      </c>
    </row>
    <row r="116" spans="1:150" ht="10.199999999999999" x14ac:dyDescent="0.2">
      <c r="A116" s="2">
        <v>156</v>
      </c>
      <c r="B116" s="2" t="s">
        <v>192</v>
      </c>
      <c r="C116" s="2" t="s">
        <v>194</v>
      </c>
      <c r="D116" s="2" t="s">
        <v>196</v>
      </c>
      <c r="E116" s="2">
        <v>46</v>
      </c>
      <c r="F116" s="2">
        <v>27.84</v>
      </c>
      <c r="G116" s="2" t="s">
        <v>192</v>
      </c>
      <c r="H116" s="2">
        <v>7</v>
      </c>
      <c r="I116" s="2">
        <v>5</v>
      </c>
      <c r="J116" s="2">
        <v>16</v>
      </c>
      <c r="K116" s="2">
        <v>4</v>
      </c>
      <c r="L116" s="5" t="s">
        <v>198</v>
      </c>
      <c r="M116" s="2">
        <v>67</v>
      </c>
      <c r="N116" s="2">
        <v>0</v>
      </c>
      <c r="O116" s="5">
        <f t="shared" si="62"/>
        <v>44</v>
      </c>
      <c r="P116" s="5">
        <v>111</v>
      </c>
      <c r="Q116" s="5">
        <v>1</v>
      </c>
      <c r="R116" s="5">
        <v>1</v>
      </c>
      <c r="S116" s="5">
        <v>1244</v>
      </c>
      <c r="T116" s="5" t="s">
        <v>191</v>
      </c>
      <c r="U116" s="2">
        <v>156</v>
      </c>
      <c r="V116" s="11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1</v>
      </c>
      <c r="AB116" s="5">
        <v>7</v>
      </c>
      <c r="AC116" s="5">
        <v>32</v>
      </c>
      <c r="AD116" s="5" t="s">
        <v>191</v>
      </c>
      <c r="AE116" s="5">
        <v>0</v>
      </c>
      <c r="AF116" s="5">
        <v>7</v>
      </c>
      <c r="AG116" s="5">
        <v>15.8</v>
      </c>
      <c r="AH116" s="5">
        <v>18.2</v>
      </c>
      <c r="AI116" s="5">
        <v>0.87</v>
      </c>
      <c r="AJ116" s="5">
        <v>1.2</v>
      </c>
      <c r="AK116" s="2">
        <v>83.5</v>
      </c>
      <c r="AL116" s="2">
        <v>83.5</v>
      </c>
      <c r="AM116" s="2">
        <v>430.8</v>
      </c>
      <c r="AN116" s="2">
        <v>401.5</v>
      </c>
      <c r="AO116" s="2">
        <v>327.5</v>
      </c>
      <c r="AP116" s="2">
        <v>284</v>
      </c>
      <c r="AQ116" s="2">
        <v>12.13</v>
      </c>
      <c r="AR116" s="2">
        <v>8.8800000000000008</v>
      </c>
      <c r="AS116" s="2">
        <v>1.17</v>
      </c>
      <c r="AT116" s="2">
        <v>0.64</v>
      </c>
      <c r="AU116" s="2">
        <v>17.8</v>
      </c>
      <c r="AV116" s="2">
        <v>2.0699999999999998</v>
      </c>
      <c r="AW116" s="2">
        <v>7.54</v>
      </c>
      <c r="AX116" s="2">
        <v>1.48</v>
      </c>
      <c r="AY116" s="2">
        <v>2.06</v>
      </c>
      <c r="AZ116" s="2">
        <v>2.0699999999999998</v>
      </c>
      <c r="BA116" s="2">
        <v>7.0000000000000007E-2</v>
      </c>
      <c r="BB116" s="2">
        <v>7.0000000000000007E-2</v>
      </c>
      <c r="BC116" s="2">
        <v>0</v>
      </c>
      <c r="BD116" s="2">
        <v>0</v>
      </c>
      <c r="BE116" s="5">
        <v>1</v>
      </c>
      <c r="BF116" s="5">
        <v>144</v>
      </c>
      <c r="BG116" s="5">
        <v>5</v>
      </c>
      <c r="BH116" s="2">
        <v>1360</v>
      </c>
      <c r="BI116" s="2">
        <v>2230</v>
      </c>
      <c r="BJ116" s="2">
        <v>8246</v>
      </c>
      <c r="BK116" s="2">
        <v>4.5199999999999996</v>
      </c>
      <c r="BL116" s="2">
        <v>3.78</v>
      </c>
      <c r="BM116" s="2">
        <v>4.2200000000000006</v>
      </c>
      <c r="BN116" s="2">
        <v>-0.73999999999999977</v>
      </c>
      <c r="BO116" s="2">
        <v>-0.29999999999999893</v>
      </c>
      <c r="BP116" s="2">
        <f t="shared" si="49"/>
        <v>-16.371681415929199</v>
      </c>
      <c r="BQ116" s="2">
        <f t="shared" si="50"/>
        <v>-6.6371681415928974</v>
      </c>
      <c r="BR116" s="2">
        <v>60.6</v>
      </c>
      <c r="BS116" s="2">
        <v>66.5</v>
      </c>
      <c r="BT116" s="2">
        <v>69.8</v>
      </c>
      <c r="BU116" s="17">
        <v>35.9</v>
      </c>
      <c r="BV116" s="17">
        <v>38.6</v>
      </c>
      <c r="BW116" s="17">
        <v>40.700000000000003</v>
      </c>
      <c r="BX116" s="17">
        <v>24.7</v>
      </c>
      <c r="BY116" s="17">
        <v>27.9</v>
      </c>
      <c r="BZ116" s="17">
        <v>29.1</v>
      </c>
      <c r="CA116" s="5">
        <f t="shared" si="45"/>
        <v>0.59240924092409242</v>
      </c>
      <c r="CB116" s="5">
        <f t="shared" si="46"/>
        <v>0.58045112781954888</v>
      </c>
      <c r="CC116" s="5">
        <f t="shared" si="47"/>
        <v>0.58309455587392556</v>
      </c>
      <c r="CD116" s="5">
        <v>0.40799999999999997</v>
      </c>
      <c r="CE116" s="5">
        <v>0.41899999999999998</v>
      </c>
      <c r="CF116" s="5">
        <v>0.41699999999999998</v>
      </c>
      <c r="CG116" s="5">
        <v>81</v>
      </c>
      <c r="CH116" s="5">
        <v>88.5</v>
      </c>
      <c r="CI116" s="5">
        <v>93</v>
      </c>
      <c r="CJ116" s="2">
        <f t="shared" si="51"/>
        <v>7.5</v>
      </c>
      <c r="CK116" s="2">
        <f t="shared" si="52"/>
        <v>12</v>
      </c>
      <c r="CL116" s="2">
        <f t="shared" si="53"/>
        <v>9.2592592592592595</v>
      </c>
      <c r="CM116" s="2">
        <f t="shared" si="54"/>
        <v>14.814814814814815</v>
      </c>
      <c r="CN116" s="2">
        <f t="shared" si="55"/>
        <v>74.81481481481481</v>
      </c>
      <c r="CO116" s="2">
        <f t="shared" si="56"/>
        <v>75.141242937853107</v>
      </c>
      <c r="CP116" s="2">
        <f t="shared" si="57"/>
        <v>75.053763440860209</v>
      </c>
      <c r="CQ116" s="5">
        <v>44.8</v>
      </c>
      <c r="CR116" s="5">
        <v>48.4</v>
      </c>
      <c r="CS116" s="5">
        <v>51</v>
      </c>
      <c r="CT116" s="2">
        <f t="shared" si="58"/>
        <v>3.6000000000000014</v>
      </c>
      <c r="CU116" s="2">
        <f t="shared" si="59"/>
        <v>6.2000000000000028</v>
      </c>
      <c r="CV116" s="2">
        <f t="shared" si="60"/>
        <v>8.0357142857142883</v>
      </c>
      <c r="CW116" s="2">
        <f t="shared" si="61"/>
        <v>13.839285714285721</v>
      </c>
      <c r="CX116" s="2">
        <v>7.1766666666666659</v>
      </c>
      <c r="CY116" s="2">
        <v>5.5266666666666664</v>
      </c>
      <c r="CZ116" s="2">
        <v>6.2866666666666671</v>
      </c>
      <c r="DA116" s="2">
        <v>-1.6499999999999995</v>
      </c>
      <c r="DB116" s="2">
        <v>-0.88999999999999879</v>
      </c>
      <c r="DC116" s="2">
        <v>-22.991175104505334</v>
      </c>
      <c r="DD116" s="2">
        <v>-12.401300510914988</v>
      </c>
      <c r="DE116" s="2">
        <v>14.82</v>
      </c>
      <c r="DF116" s="2">
        <v>13.033333333333333</v>
      </c>
      <c r="DG116" s="2">
        <v>13.27</v>
      </c>
      <c r="DH116" s="2">
        <v>-1.7866666666666671</v>
      </c>
      <c r="DI116" s="2">
        <v>-1.5500000000000007</v>
      </c>
      <c r="DJ116" s="2">
        <v>-12.055780476833112</v>
      </c>
      <c r="DK116" s="2">
        <v>-10.458839406207831</v>
      </c>
      <c r="DL116" s="2">
        <v>0</v>
      </c>
      <c r="DM116" s="2">
        <v>1</v>
      </c>
      <c r="DN116" s="2">
        <v>1</v>
      </c>
      <c r="DO116" s="2">
        <v>1</v>
      </c>
      <c r="DP116" s="2">
        <v>3</v>
      </c>
      <c r="DQ116" s="2">
        <v>0</v>
      </c>
      <c r="DR116" s="2">
        <v>1</v>
      </c>
      <c r="DS116" s="2">
        <v>1</v>
      </c>
      <c r="DT116" s="2">
        <v>0</v>
      </c>
      <c r="DU116" s="2">
        <v>0</v>
      </c>
      <c r="DV116" s="2">
        <v>0</v>
      </c>
      <c r="DX116" s="2">
        <v>0</v>
      </c>
      <c r="DY116" s="2">
        <v>0</v>
      </c>
      <c r="DZ116" s="2">
        <v>1</v>
      </c>
      <c r="EA116" s="2">
        <v>4</v>
      </c>
      <c r="EB116" s="2">
        <v>1</v>
      </c>
      <c r="EC116" s="2">
        <v>1</v>
      </c>
      <c r="ED116" s="2">
        <v>1</v>
      </c>
      <c r="EE116" s="2">
        <v>0</v>
      </c>
      <c r="EF116" s="2">
        <v>1</v>
      </c>
      <c r="EG116" s="2">
        <v>0</v>
      </c>
      <c r="EH116" s="2">
        <v>17.900000000000002</v>
      </c>
      <c r="EI116" s="2">
        <v>45.6</v>
      </c>
      <c r="EJ116" s="2">
        <v>39.254385964912288</v>
      </c>
      <c r="EK116" s="2">
        <v>17.899999999999999</v>
      </c>
      <c r="EL116" s="2">
        <v>45.6</v>
      </c>
      <c r="EM116" s="2">
        <v>39.254385964912274</v>
      </c>
      <c r="EN116" s="2">
        <v>19.670000000000002</v>
      </c>
      <c r="EO116" s="2">
        <v>45.6</v>
      </c>
      <c r="EP116" s="2">
        <v>43.135964912280706</v>
      </c>
      <c r="EQ116" s="2">
        <v>59.61</v>
      </c>
      <c r="ER116" s="2">
        <v>50.04</v>
      </c>
      <c r="ES116" s="2">
        <v>51.16</v>
      </c>
      <c r="ET116" s="2">
        <v>50.74</v>
      </c>
    </row>
    <row r="117" spans="1:150" ht="10.199999999999999" x14ac:dyDescent="0.2">
      <c r="A117" s="2">
        <v>160</v>
      </c>
      <c r="B117" s="2" t="s">
        <v>192</v>
      </c>
      <c r="C117" s="2" t="s">
        <v>194</v>
      </c>
      <c r="D117" s="2" t="s">
        <v>196</v>
      </c>
      <c r="E117" s="2">
        <v>57</v>
      </c>
      <c r="F117" s="2">
        <v>23.3</v>
      </c>
      <c r="G117" s="2" t="s">
        <v>192</v>
      </c>
      <c r="H117" s="2">
        <v>6</v>
      </c>
      <c r="I117" s="2">
        <v>4</v>
      </c>
      <c r="J117" s="2">
        <v>20</v>
      </c>
      <c r="K117" s="2">
        <v>3</v>
      </c>
      <c r="L117" s="5" t="s">
        <v>197</v>
      </c>
      <c r="M117" s="2">
        <v>8</v>
      </c>
      <c r="N117" s="2">
        <v>9</v>
      </c>
      <c r="O117" s="5">
        <f t="shared" si="62"/>
        <v>0</v>
      </c>
      <c r="P117" s="5">
        <v>8</v>
      </c>
      <c r="Q117" s="5">
        <v>1</v>
      </c>
      <c r="R117" s="5">
        <v>1</v>
      </c>
      <c r="S117" s="5">
        <v>173</v>
      </c>
      <c r="T117" s="5" t="s">
        <v>191</v>
      </c>
      <c r="U117" s="2">
        <v>149</v>
      </c>
      <c r="V117" s="11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1</v>
      </c>
      <c r="AB117" s="5">
        <v>3</v>
      </c>
      <c r="AC117" s="5">
        <v>2</v>
      </c>
      <c r="AD117" s="5" t="s">
        <v>192</v>
      </c>
      <c r="AE117" s="5">
        <v>0</v>
      </c>
      <c r="AF117" s="5">
        <v>1</v>
      </c>
      <c r="AG117" s="5">
        <v>17.899999999999999</v>
      </c>
      <c r="AH117" s="5">
        <v>18.600000000000001</v>
      </c>
      <c r="AI117" s="5">
        <v>1.1399999999999999</v>
      </c>
      <c r="AJ117" s="5">
        <v>1.18</v>
      </c>
      <c r="AK117" s="2">
        <v>135.80000000000001</v>
      </c>
      <c r="AL117" s="2">
        <v>135.80000000000001</v>
      </c>
      <c r="AM117" s="2">
        <v>96.9</v>
      </c>
      <c r="AN117" s="2">
        <v>92.3</v>
      </c>
      <c r="AO117" s="2">
        <v>87.3</v>
      </c>
      <c r="AP117" s="2">
        <v>93.3</v>
      </c>
      <c r="AQ117" s="2">
        <v>2.17</v>
      </c>
      <c r="AR117" s="2">
        <v>1.1100000000000001</v>
      </c>
      <c r="AS117" s="2">
        <v>0.8</v>
      </c>
      <c r="AT117" s="2">
        <v>0.3</v>
      </c>
      <c r="AU117" s="2">
        <v>16</v>
      </c>
      <c r="AV117" s="2">
        <v>2.42</v>
      </c>
      <c r="AW117" s="2">
        <v>2.42</v>
      </c>
      <c r="AX117" s="2">
        <v>1.06</v>
      </c>
      <c r="AY117" s="2">
        <v>1.73</v>
      </c>
      <c r="AZ117" s="2">
        <v>2.42</v>
      </c>
      <c r="BA117" s="2">
        <v>0.45</v>
      </c>
      <c r="BB117" s="2">
        <v>0.45</v>
      </c>
      <c r="BC117" s="2">
        <v>0.01</v>
      </c>
      <c r="BD117" s="2">
        <v>0</v>
      </c>
      <c r="BE117" s="5">
        <v>1</v>
      </c>
      <c r="BF117" s="5">
        <v>0</v>
      </c>
      <c r="BG117" s="5">
        <v>1</v>
      </c>
      <c r="BH117" s="2">
        <v>7870</v>
      </c>
      <c r="BI117" s="2">
        <v>7300</v>
      </c>
      <c r="BJ117" s="2">
        <v>6393</v>
      </c>
      <c r="BK117" s="2">
        <v>2.8</v>
      </c>
      <c r="BL117" s="2">
        <v>1.6599999999999997</v>
      </c>
      <c r="BM117" s="2">
        <v>2.48</v>
      </c>
      <c r="BN117" s="2">
        <v>-1.1400000000000001</v>
      </c>
      <c r="BO117" s="2">
        <v>-0.31999999999999984</v>
      </c>
      <c r="BP117" s="2">
        <f t="shared" si="49"/>
        <v>-40.714285714285722</v>
      </c>
      <c r="BQ117" s="2">
        <f t="shared" si="50"/>
        <v>-11.428571428571423</v>
      </c>
      <c r="BR117" s="2">
        <v>58.7</v>
      </c>
      <c r="BS117" s="2">
        <v>60.3</v>
      </c>
      <c r="BT117" s="2">
        <v>55.7</v>
      </c>
      <c r="BU117" s="17">
        <v>32.6</v>
      </c>
      <c r="BV117" s="17">
        <v>33.299999999999997</v>
      </c>
      <c r="BW117" s="17">
        <v>31.4</v>
      </c>
      <c r="BX117" s="17">
        <v>26.1</v>
      </c>
      <c r="BY117" s="17">
        <v>27</v>
      </c>
      <c r="BZ117" s="17">
        <v>24.3</v>
      </c>
      <c r="CA117" s="5">
        <f t="shared" si="45"/>
        <v>0.55536626916524701</v>
      </c>
      <c r="CB117" s="5">
        <f t="shared" si="46"/>
        <v>0.55223880597014918</v>
      </c>
      <c r="CC117" s="5">
        <f t="shared" si="47"/>
        <v>0.563734290843806</v>
      </c>
      <c r="CD117" s="5">
        <v>0.44400000000000001</v>
      </c>
      <c r="CE117" s="5">
        <v>0.44800000000000001</v>
      </c>
      <c r="CF117" s="5">
        <v>0.436</v>
      </c>
      <c r="CG117" s="5">
        <v>76.5</v>
      </c>
      <c r="CH117" s="5">
        <v>78.5</v>
      </c>
      <c r="CI117" s="5">
        <v>72.900000000000006</v>
      </c>
      <c r="CJ117" s="2">
        <f t="shared" si="51"/>
        <v>2</v>
      </c>
      <c r="CK117" s="2">
        <f t="shared" si="52"/>
        <v>-3.5999999999999943</v>
      </c>
      <c r="CL117" s="2">
        <f t="shared" si="53"/>
        <v>2.6143790849673203</v>
      </c>
      <c r="CM117" s="2">
        <f t="shared" si="54"/>
        <v>-4.7058823529411686</v>
      </c>
      <c r="CN117" s="2">
        <f t="shared" si="55"/>
        <v>76.732026143790861</v>
      </c>
      <c r="CO117" s="2">
        <f t="shared" si="56"/>
        <v>76.815286624203821</v>
      </c>
      <c r="CP117" s="2">
        <f t="shared" si="57"/>
        <v>76.406035665294922</v>
      </c>
      <c r="CQ117" s="5">
        <v>40.5</v>
      </c>
      <c r="CR117" s="5">
        <v>41.4</v>
      </c>
      <c r="CS117" s="5">
        <v>39</v>
      </c>
      <c r="CT117" s="2">
        <f t="shared" si="58"/>
        <v>0.89999999999999858</v>
      </c>
      <c r="CU117" s="2">
        <f t="shared" si="59"/>
        <v>-1.5</v>
      </c>
      <c r="CV117" s="2">
        <f t="shared" si="60"/>
        <v>2.2222222222222188</v>
      </c>
      <c r="CW117" s="2">
        <f t="shared" si="61"/>
        <v>-3.7037037037037037</v>
      </c>
      <c r="CX117" s="2">
        <v>5.0133333333333336</v>
      </c>
      <c r="CY117" s="2">
        <v>5.42</v>
      </c>
      <c r="CZ117" s="2">
        <v>4.43</v>
      </c>
      <c r="DA117" s="2">
        <v>0.40666666666666629</v>
      </c>
      <c r="DB117" s="2">
        <v>-0.58333333333333393</v>
      </c>
      <c r="DC117" s="2">
        <v>8.1117021276595658</v>
      </c>
      <c r="DD117" s="2">
        <v>-11.635638297872351</v>
      </c>
      <c r="DE117" s="2">
        <v>8.6900000000000013</v>
      </c>
      <c r="DF117" s="2">
        <v>9.4533333333333331</v>
      </c>
      <c r="DG117" s="2">
        <v>7.2133333333333329</v>
      </c>
      <c r="DH117" s="2">
        <v>0.76333333333333186</v>
      </c>
      <c r="DI117" s="2">
        <v>-1.4766666666666683</v>
      </c>
      <c r="DJ117" s="2">
        <v>8.7840429612581321</v>
      </c>
      <c r="DK117" s="2">
        <v>-16.992711929420807</v>
      </c>
      <c r="DL117" s="2">
        <v>1</v>
      </c>
      <c r="DM117" s="2">
        <v>1</v>
      </c>
      <c r="DN117" s="2">
        <v>1</v>
      </c>
      <c r="DO117" s="2">
        <v>0</v>
      </c>
      <c r="DP117" s="2">
        <v>0</v>
      </c>
      <c r="DQ117" s="2">
        <v>0</v>
      </c>
      <c r="DR117" s="2">
        <v>1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3</v>
      </c>
      <c r="EB117" s="2">
        <v>1</v>
      </c>
      <c r="EC117" s="2">
        <v>1</v>
      </c>
      <c r="ED117" s="2">
        <v>1</v>
      </c>
      <c r="EE117" s="2">
        <v>0</v>
      </c>
      <c r="EF117" s="2">
        <v>0</v>
      </c>
      <c r="EG117" s="2">
        <v>0</v>
      </c>
      <c r="EH117" s="2">
        <v>8.1999999999999993</v>
      </c>
      <c r="EI117" s="2">
        <v>42.7</v>
      </c>
      <c r="EJ117" s="2">
        <v>19.203747072599526</v>
      </c>
      <c r="EK117" s="2">
        <v>8.23</v>
      </c>
      <c r="EL117" s="2">
        <v>42.7</v>
      </c>
      <c r="EM117" s="2">
        <v>19.274004683840747</v>
      </c>
      <c r="EN117" s="2">
        <v>4.13</v>
      </c>
      <c r="EO117" s="2">
        <v>42.7</v>
      </c>
      <c r="EP117" s="2">
        <v>9.6721311475409824</v>
      </c>
      <c r="EQ117" s="2" t="s">
        <v>102</v>
      </c>
      <c r="ER117" s="2" t="s">
        <v>102</v>
      </c>
      <c r="ES117" s="2" t="s">
        <v>102</v>
      </c>
      <c r="ET117" s="2" t="s">
        <v>102</v>
      </c>
    </row>
    <row r="118" spans="1:150" ht="10.199999999999999" x14ac:dyDescent="0.2">
      <c r="A118" s="2">
        <v>164</v>
      </c>
      <c r="B118" s="2" t="s">
        <v>192</v>
      </c>
      <c r="C118" s="2" t="s">
        <v>194</v>
      </c>
      <c r="D118" s="2" t="s">
        <v>196</v>
      </c>
      <c r="E118" s="2">
        <v>32</v>
      </c>
      <c r="F118" s="2">
        <v>30.53</v>
      </c>
      <c r="G118" s="2" t="s">
        <v>191</v>
      </c>
      <c r="H118" s="2">
        <v>4</v>
      </c>
      <c r="I118" s="2">
        <v>4</v>
      </c>
      <c r="J118" s="2">
        <v>14</v>
      </c>
      <c r="K118" s="2">
        <v>3</v>
      </c>
      <c r="L118" s="5" t="s">
        <v>197</v>
      </c>
      <c r="M118" s="2">
        <v>10</v>
      </c>
      <c r="N118" s="2">
        <v>0</v>
      </c>
      <c r="O118" s="5">
        <f t="shared" si="62"/>
        <v>11</v>
      </c>
      <c r="P118" s="5">
        <v>21</v>
      </c>
      <c r="Q118" s="5">
        <v>1</v>
      </c>
      <c r="R118" s="5">
        <v>1</v>
      </c>
      <c r="S118" s="5">
        <v>48</v>
      </c>
      <c r="T118" s="5" t="s">
        <v>191</v>
      </c>
      <c r="U118" s="2">
        <v>0</v>
      </c>
      <c r="V118" s="11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2</v>
      </c>
      <c r="AC118" s="5">
        <v>2</v>
      </c>
      <c r="AD118" s="5" t="s">
        <v>192</v>
      </c>
      <c r="AE118" s="5">
        <v>0</v>
      </c>
      <c r="AF118" s="5">
        <v>0</v>
      </c>
      <c r="AG118" s="5">
        <v>9.3000000000000007</v>
      </c>
      <c r="AH118" s="5">
        <v>13.5</v>
      </c>
      <c r="AI118" s="5">
        <v>0.52</v>
      </c>
      <c r="AJ118" s="5">
        <v>0.76</v>
      </c>
      <c r="AK118" s="2">
        <v>78.8</v>
      </c>
      <c r="AL118" s="2">
        <v>78.8</v>
      </c>
      <c r="AM118" s="2">
        <v>385.1</v>
      </c>
      <c r="AN118" s="2">
        <v>346.1</v>
      </c>
      <c r="AO118" s="2">
        <v>156.19999999999999</v>
      </c>
      <c r="AP118" s="2">
        <v>107.8</v>
      </c>
      <c r="AQ118" s="2">
        <v>9.61</v>
      </c>
      <c r="AR118" s="2">
        <v>0.33</v>
      </c>
      <c r="AS118" s="2" t="s">
        <v>102</v>
      </c>
      <c r="AT118" s="2" t="s">
        <v>102</v>
      </c>
      <c r="AU118" s="2">
        <v>31.4</v>
      </c>
      <c r="AV118" s="2">
        <v>2.89</v>
      </c>
      <c r="AW118" s="2">
        <v>2.89</v>
      </c>
      <c r="AX118" s="2">
        <v>2.89</v>
      </c>
      <c r="AY118" s="2">
        <v>0.62</v>
      </c>
      <c r="AZ118" s="2">
        <v>1.1000000000000001</v>
      </c>
      <c r="BA118" s="2">
        <v>0</v>
      </c>
      <c r="BB118" s="2">
        <v>0</v>
      </c>
      <c r="BC118" s="2">
        <v>0</v>
      </c>
      <c r="BD118" s="2">
        <v>0</v>
      </c>
      <c r="BE118" s="5">
        <v>0</v>
      </c>
      <c r="BF118" s="5">
        <v>0</v>
      </c>
      <c r="BG118" s="5">
        <v>0</v>
      </c>
      <c r="BH118" s="2">
        <v>2810</v>
      </c>
      <c r="BI118" s="2">
        <v>1770</v>
      </c>
      <c r="BJ118" s="2">
        <v>2830</v>
      </c>
      <c r="BK118" s="2">
        <v>7.06</v>
      </c>
      <c r="BL118" s="2">
        <v>5.6000000000000005</v>
      </c>
      <c r="BM118" s="2">
        <v>6.4</v>
      </c>
      <c r="BN118" s="2">
        <v>-1.4599999999999991</v>
      </c>
      <c r="BO118" s="2">
        <v>-0.65999999999999925</v>
      </c>
      <c r="BP118" s="2">
        <f t="shared" si="49"/>
        <v>-20.679886685552397</v>
      </c>
      <c r="BQ118" s="2">
        <f t="shared" si="50"/>
        <v>-9.3484419263455987</v>
      </c>
      <c r="BR118" s="2">
        <v>46.1</v>
      </c>
      <c r="BS118" s="2">
        <v>55.6</v>
      </c>
      <c r="BT118" s="2">
        <v>52.9</v>
      </c>
      <c r="BU118" s="17">
        <v>29.4</v>
      </c>
      <c r="BV118" s="17">
        <v>34.200000000000003</v>
      </c>
      <c r="BW118" s="17">
        <v>33.9</v>
      </c>
      <c r="BX118" s="17">
        <v>16.7</v>
      </c>
      <c r="BY118" s="17">
        <v>21.4</v>
      </c>
      <c r="BZ118" s="17">
        <v>19</v>
      </c>
      <c r="CA118" s="5">
        <f t="shared" si="45"/>
        <v>0.63774403470715835</v>
      </c>
      <c r="CB118" s="5">
        <f t="shared" si="46"/>
        <v>0.61510791366906481</v>
      </c>
      <c r="CC118" s="5">
        <f t="shared" si="47"/>
        <v>0.64083175803402648</v>
      </c>
      <c r="CD118" s="5">
        <v>0.36199999999999999</v>
      </c>
      <c r="CE118" s="5">
        <v>0.38600000000000001</v>
      </c>
      <c r="CF118" s="5">
        <v>0.36</v>
      </c>
      <c r="CG118" s="5">
        <v>62.8</v>
      </c>
      <c r="CH118" s="5">
        <v>75.8</v>
      </c>
      <c r="CI118" s="5">
        <v>72.400000000000006</v>
      </c>
      <c r="CJ118" s="2">
        <f t="shared" si="51"/>
        <v>13</v>
      </c>
      <c r="CK118" s="2">
        <f t="shared" si="52"/>
        <v>9.6000000000000085</v>
      </c>
      <c r="CL118" s="2">
        <f t="shared" si="53"/>
        <v>20.70063694267516</v>
      </c>
      <c r="CM118" s="2">
        <f t="shared" si="54"/>
        <v>15.28662420382167</v>
      </c>
      <c r="CN118" s="2">
        <f t="shared" si="55"/>
        <v>73.407643312101911</v>
      </c>
      <c r="CO118" s="2">
        <f t="shared" si="56"/>
        <v>73.350923482849609</v>
      </c>
      <c r="CP118" s="2">
        <f t="shared" si="57"/>
        <v>73.06629834254143</v>
      </c>
      <c r="CQ118" s="5">
        <v>36.4</v>
      </c>
      <c r="CR118" s="5">
        <v>42.5</v>
      </c>
      <c r="CS118" s="5">
        <v>42.1</v>
      </c>
      <c r="CT118" s="2">
        <f t="shared" si="58"/>
        <v>6.1000000000000014</v>
      </c>
      <c r="CU118" s="2">
        <f t="shared" si="59"/>
        <v>5.7000000000000028</v>
      </c>
      <c r="CV118" s="2">
        <f t="shared" si="60"/>
        <v>16.758241758241763</v>
      </c>
      <c r="CW118" s="2">
        <f t="shared" si="61"/>
        <v>15.659340659340666</v>
      </c>
      <c r="CX118" s="2">
        <v>7.2233333333333336</v>
      </c>
      <c r="CY118" s="2">
        <v>6.6999999999999993</v>
      </c>
      <c r="CZ118" s="2">
        <v>6.2</v>
      </c>
      <c r="DA118" s="2">
        <v>-0.52333333333333432</v>
      </c>
      <c r="DB118" s="2">
        <v>-1.0233333333333334</v>
      </c>
      <c r="DC118" s="2">
        <v>-7.2450392247346693</v>
      </c>
      <c r="DD118" s="2">
        <v>-14.167051222888787</v>
      </c>
      <c r="DE118" s="2">
        <v>13.92</v>
      </c>
      <c r="DF118" s="2">
        <v>13.52</v>
      </c>
      <c r="DG118" s="2">
        <v>12.636666666666667</v>
      </c>
      <c r="DH118" s="2">
        <v>-0.40000000000000036</v>
      </c>
      <c r="DI118" s="2">
        <v>-1.2833333333333332</v>
      </c>
      <c r="DJ118" s="2">
        <v>-2.8735632183908071</v>
      </c>
      <c r="DK118" s="2">
        <v>-9.2193486590038294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1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1</v>
      </c>
      <c r="EH118" s="2">
        <v>47.7</v>
      </c>
      <c r="EI118" s="2">
        <v>45.6</v>
      </c>
      <c r="EJ118" s="2">
        <v>104.60526315789474</v>
      </c>
      <c r="EK118" s="2">
        <v>47.73</v>
      </c>
      <c r="EL118" s="2">
        <v>45.6</v>
      </c>
      <c r="EM118" s="2">
        <v>104.67105263157895</v>
      </c>
      <c r="EN118" s="2">
        <v>52.33</v>
      </c>
      <c r="EO118" s="2">
        <v>45.6</v>
      </c>
      <c r="EP118" s="2">
        <v>114.75877192982456</v>
      </c>
      <c r="EQ118" s="2">
        <v>44.44</v>
      </c>
      <c r="ER118" s="2">
        <v>47.04</v>
      </c>
      <c r="ES118" s="2">
        <v>45.54</v>
      </c>
      <c r="ET118" s="2">
        <v>50.73</v>
      </c>
    </row>
    <row r="119" spans="1:150" ht="10.199999999999999" x14ac:dyDescent="0.2">
      <c r="A119" s="2">
        <v>165</v>
      </c>
      <c r="B119" s="2" t="s">
        <v>192</v>
      </c>
      <c r="C119" s="2" t="s">
        <v>194</v>
      </c>
      <c r="D119" s="2" t="s">
        <v>196</v>
      </c>
      <c r="E119" s="2">
        <v>34</v>
      </c>
      <c r="F119" s="2">
        <v>26.65</v>
      </c>
      <c r="G119" s="2" t="s">
        <v>192</v>
      </c>
      <c r="H119" s="2">
        <v>7</v>
      </c>
      <c r="I119" s="2">
        <v>4</v>
      </c>
      <c r="J119" s="2">
        <v>8</v>
      </c>
      <c r="K119" s="2">
        <v>4</v>
      </c>
      <c r="L119" s="5" t="s">
        <v>197</v>
      </c>
      <c r="M119" s="2">
        <v>37</v>
      </c>
      <c r="N119" s="2">
        <v>13</v>
      </c>
      <c r="O119" s="5">
        <f t="shared" si="62"/>
        <v>2</v>
      </c>
      <c r="P119" s="5">
        <v>39</v>
      </c>
      <c r="Q119" s="5">
        <v>1</v>
      </c>
      <c r="R119" s="5">
        <v>1</v>
      </c>
      <c r="S119" s="5">
        <v>450</v>
      </c>
      <c r="T119" s="5" t="s">
        <v>191</v>
      </c>
      <c r="U119" s="2">
        <v>156</v>
      </c>
      <c r="V119" s="11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1</v>
      </c>
      <c r="AB119" s="5">
        <v>7</v>
      </c>
      <c r="AC119" s="5">
        <v>8</v>
      </c>
      <c r="AD119" s="5" t="s">
        <v>191</v>
      </c>
      <c r="AE119" s="5">
        <v>1</v>
      </c>
      <c r="AF119" s="5">
        <v>3</v>
      </c>
      <c r="AG119" s="5">
        <v>9.1</v>
      </c>
      <c r="AH119" s="5">
        <v>16.2</v>
      </c>
      <c r="AI119" s="5">
        <v>0.35</v>
      </c>
      <c r="AJ119" s="5">
        <v>0.91</v>
      </c>
      <c r="AK119" s="2">
        <v>34.4</v>
      </c>
      <c r="AL119" s="2">
        <v>34.4</v>
      </c>
      <c r="AM119" s="2">
        <v>372.2</v>
      </c>
      <c r="AN119" s="2">
        <v>372.2</v>
      </c>
      <c r="AO119" s="2">
        <v>169.1</v>
      </c>
      <c r="AP119" s="2">
        <v>128.30000000000001</v>
      </c>
      <c r="AQ119" s="2">
        <v>5</v>
      </c>
      <c r="AR119" s="2">
        <v>5</v>
      </c>
      <c r="AS119" s="2">
        <v>1.33</v>
      </c>
      <c r="AT119" s="2">
        <v>0.09</v>
      </c>
      <c r="AU119" s="2">
        <v>25.1</v>
      </c>
      <c r="AV119" s="2">
        <v>1.48</v>
      </c>
      <c r="AW119" s="2">
        <v>2.38</v>
      </c>
      <c r="AX119" s="2">
        <v>1.48</v>
      </c>
      <c r="AY119" s="2">
        <v>0.63</v>
      </c>
      <c r="AZ119" s="2">
        <v>0.98</v>
      </c>
      <c r="BA119" s="2">
        <v>0.05</v>
      </c>
      <c r="BB119" s="2">
        <v>0.05</v>
      </c>
      <c r="BC119" s="2">
        <v>0</v>
      </c>
      <c r="BD119" s="2">
        <v>0</v>
      </c>
      <c r="BE119" s="5">
        <v>0</v>
      </c>
      <c r="BF119" s="5">
        <v>0</v>
      </c>
      <c r="BG119" s="5">
        <v>0</v>
      </c>
      <c r="BH119" s="2">
        <v>-1350</v>
      </c>
      <c r="BI119" s="2">
        <v>-3350</v>
      </c>
      <c r="BJ119" s="2">
        <v>-2558</v>
      </c>
      <c r="BK119" s="2">
        <v>3.7600000000000002</v>
      </c>
      <c r="BL119" s="2">
        <v>5</v>
      </c>
      <c r="BM119" s="2">
        <v>4.6599999999999993</v>
      </c>
      <c r="BN119" s="2">
        <v>1.2399999999999998</v>
      </c>
      <c r="BO119" s="2">
        <v>0.89999999999999902</v>
      </c>
      <c r="BP119" s="2">
        <f t="shared" si="49"/>
        <v>32.978723404255312</v>
      </c>
      <c r="BQ119" s="2">
        <f t="shared" si="50"/>
        <v>23.93617021276593</v>
      </c>
      <c r="BR119" s="2">
        <v>74.099999999999994</v>
      </c>
      <c r="BS119" s="2">
        <v>71.900000000000006</v>
      </c>
      <c r="BT119" s="2">
        <v>70.8</v>
      </c>
      <c r="BU119" s="17">
        <v>43.7</v>
      </c>
      <c r="BV119" s="17">
        <v>43.2</v>
      </c>
      <c r="BW119" s="17">
        <v>42.7</v>
      </c>
      <c r="BX119" s="17">
        <v>30.4</v>
      </c>
      <c r="BY119" s="17">
        <v>28.7</v>
      </c>
      <c r="BZ119" s="17">
        <v>28.1</v>
      </c>
      <c r="CA119" s="5">
        <f t="shared" si="45"/>
        <v>0.58974358974358987</v>
      </c>
      <c r="CB119" s="5">
        <f t="shared" si="46"/>
        <v>0.6008344923504868</v>
      </c>
      <c r="CC119" s="5">
        <f t="shared" si="47"/>
        <v>0.60310734463276838</v>
      </c>
      <c r="CD119" s="5">
        <v>0.41</v>
      </c>
      <c r="CE119" s="5">
        <v>0.39900000000000002</v>
      </c>
      <c r="CF119" s="5">
        <v>0.39700000000000002</v>
      </c>
      <c r="CG119" s="5">
        <v>99.2</v>
      </c>
      <c r="CH119" s="5">
        <v>96.7</v>
      </c>
      <c r="CI119" s="5">
        <v>95</v>
      </c>
      <c r="CJ119" s="2">
        <f t="shared" si="51"/>
        <v>-2.5</v>
      </c>
      <c r="CK119" s="2">
        <f t="shared" si="52"/>
        <v>-4.2000000000000028</v>
      </c>
      <c r="CL119" s="2">
        <f t="shared" si="53"/>
        <v>-2.5201612903225805</v>
      </c>
      <c r="CM119" s="2">
        <f t="shared" si="54"/>
        <v>-4.2338709677419386</v>
      </c>
      <c r="CN119" s="2">
        <f t="shared" si="55"/>
        <v>74.697580645161281</v>
      </c>
      <c r="CO119" s="2">
        <f t="shared" si="56"/>
        <v>74.353671147880036</v>
      </c>
      <c r="CP119" s="2">
        <f t="shared" si="57"/>
        <v>74.526315789473685</v>
      </c>
      <c r="CQ119" s="5">
        <v>55</v>
      </c>
      <c r="CR119" s="5">
        <v>54.4</v>
      </c>
      <c r="CS119" s="5">
        <v>53.7</v>
      </c>
      <c r="CT119" s="2">
        <f t="shared" si="58"/>
        <v>-0.60000000000000142</v>
      </c>
      <c r="CU119" s="2">
        <f t="shared" si="59"/>
        <v>-1.2999999999999972</v>
      </c>
      <c r="CV119" s="2">
        <f t="shared" si="60"/>
        <v>-1.0909090909090935</v>
      </c>
      <c r="CW119" s="2">
        <f t="shared" si="61"/>
        <v>-2.3636363636363584</v>
      </c>
      <c r="CX119" s="2">
        <v>6.163333333333334</v>
      </c>
      <c r="CY119" s="2">
        <v>5.0133333333333336</v>
      </c>
      <c r="CZ119" s="2">
        <v>4.753333333333333</v>
      </c>
      <c r="DA119" s="2">
        <v>-1.1500000000000004</v>
      </c>
      <c r="DB119" s="2">
        <v>-1.410000000000001</v>
      </c>
      <c r="DC119" s="2">
        <v>-18.658734451054627</v>
      </c>
      <c r="DD119" s="2">
        <v>-22.877230935640902</v>
      </c>
      <c r="DE119" s="2">
        <v>13.056666666666667</v>
      </c>
      <c r="DF119" s="2">
        <v>12.379999999999999</v>
      </c>
      <c r="DG119" s="2">
        <v>12.363333333333333</v>
      </c>
      <c r="DH119" s="2">
        <v>-0.67666666666666764</v>
      </c>
      <c r="DI119" s="2">
        <v>-0.69333333333333336</v>
      </c>
      <c r="DJ119" s="2">
        <v>-5.1825376563696786</v>
      </c>
      <c r="DK119" s="2">
        <v>-5.3101863671176925</v>
      </c>
      <c r="DL119" s="2">
        <v>1</v>
      </c>
      <c r="DM119" s="2">
        <v>1</v>
      </c>
      <c r="DN119" s="2">
        <v>1</v>
      </c>
      <c r="DO119" s="2">
        <v>0</v>
      </c>
      <c r="DP119" s="2">
        <v>0</v>
      </c>
      <c r="DQ119" s="2">
        <v>0</v>
      </c>
      <c r="DR119" s="2">
        <v>0</v>
      </c>
      <c r="DS119" s="2">
        <v>1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1</v>
      </c>
      <c r="EA119" s="2">
        <v>2</v>
      </c>
      <c r="EB119" s="2">
        <v>1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30.8</v>
      </c>
      <c r="EI119" s="2">
        <v>45.6</v>
      </c>
      <c r="EJ119" s="2">
        <v>67.543859649122808</v>
      </c>
      <c r="EK119" s="2">
        <v>30.77</v>
      </c>
      <c r="EL119" s="2">
        <v>45.6</v>
      </c>
      <c r="EM119" s="2">
        <v>67.478070175438589</v>
      </c>
      <c r="EN119" s="2">
        <v>33.799999999999997</v>
      </c>
      <c r="EO119" s="2">
        <v>45.6</v>
      </c>
      <c r="EP119" s="2">
        <v>74.122807017543849</v>
      </c>
      <c r="EQ119" s="2">
        <v>56.2</v>
      </c>
      <c r="ER119" s="2">
        <v>46.21</v>
      </c>
      <c r="ES119" s="2">
        <v>60.21</v>
      </c>
      <c r="ET119" s="2">
        <v>57.59</v>
      </c>
    </row>
    <row r="120" spans="1:150" ht="10.199999999999999" x14ac:dyDescent="0.2">
      <c r="A120" s="2">
        <v>166</v>
      </c>
      <c r="B120" s="2" t="s">
        <v>192</v>
      </c>
      <c r="C120" s="2" t="s">
        <v>193</v>
      </c>
      <c r="D120" s="2" t="s">
        <v>196</v>
      </c>
      <c r="E120" s="2">
        <v>72</v>
      </c>
      <c r="F120" s="2">
        <v>34.42</v>
      </c>
      <c r="G120" s="2" t="s">
        <v>191</v>
      </c>
      <c r="H120" s="2">
        <v>7</v>
      </c>
      <c r="I120" s="2">
        <v>2</v>
      </c>
      <c r="J120" s="2">
        <v>14</v>
      </c>
      <c r="K120" s="2">
        <v>5</v>
      </c>
      <c r="L120" s="5" t="s">
        <v>198</v>
      </c>
      <c r="M120" s="2">
        <v>8</v>
      </c>
      <c r="N120" s="2">
        <v>1</v>
      </c>
      <c r="O120" s="5">
        <f t="shared" si="62"/>
        <v>21</v>
      </c>
      <c r="P120" s="5">
        <v>29</v>
      </c>
      <c r="Q120" s="5">
        <v>1</v>
      </c>
      <c r="R120" s="5">
        <v>1</v>
      </c>
      <c r="S120" s="5">
        <v>14</v>
      </c>
      <c r="T120" s="5" t="s">
        <v>191</v>
      </c>
      <c r="U120" s="2">
        <v>14</v>
      </c>
      <c r="V120" s="11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1</v>
      </c>
      <c r="AB120" s="5">
        <v>1</v>
      </c>
      <c r="AC120" s="5">
        <v>1</v>
      </c>
      <c r="AD120" s="5" t="s">
        <v>192</v>
      </c>
      <c r="AE120" s="5">
        <v>0</v>
      </c>
      <c r="AF120" s="5">
        <v>1</v>
      </c>
      <c r="AG120" s="5">
        <v>11.6</v>
      </c>
      <c r="AH120" s="5">
        <v>12.5</v>
      </c>
      <c r="AI120" s="5">
        <v>0.49</v>
      </c>
      <c r="AJ120" s="5">
        <v>0.56999999999999995</v>
      </c>
      <c r="AK120" s="2">
        <v>123.6</v>
      </c>
      <c r="AL120" s="2">
        <v>123.6</v>
      </c>
      <c r="AM120" s="2">
        <v>138.4</v>
      </c>
      <c r="AN120" s="2">
        <v>70.099999999999994</v>
      </c>
      <c r="AO120" s="2">
        <v>120.6</v>
      </c>
      <c r="AP120" s="2">
        <v>99</v>
      </c>
      <c r="AQ120" s="2">
        <v>0.11</v>
      </c>
      <c r="AR120" s="2" t="s">
        <v>102</v>
      </c>
      <c r="AS120" s="2" t="s">
        <v>102</v>
      </c>
      <c r="AT120" s="2">
        <v>0.11</v>
      </c>
      <c r="AU120" s="2">
        <v>27.1</v>
      </c>
      <c r="AV120" s="2">
        <v>4.0199999999999996</v>
      </c>
      <c r="AW120" s="2">
        <v>4.0199999999999996</v>
      </c>
      <c r="AX120" s="2">
        <v>4.0199999999999996</v>
      </c>
      <c r="AY120" s="2">
        <v>1.62</v>
      </c>
      <c r="AZ120" s="2">
        <v>1.63</v>
      </c>
      <c r="BA120" s="2">
        <v>7.0000000000000007E-2</v>
      </c>
      <c r="BB120" s="2">
        <v>7.0000000000000007E-2</v>
      </c>
      <c r="BC120" s="2">
        <v>0</v>
      </c>
      <c r="BD120" s="2">
        <v>0</v>
      </c>
      <c r="BE120" s="5">
        <v>0</v>
      </c>
      <c r="BF120" s="5">
        <v>0</v>
      </c>
      <c r="BG120" s="5">
        <v>0</v>
      </c>
      <c r="BH120" s="2">
        <v>3206</v>
      </c>
      <c r="BI120" s="2">
        <v>1716</v>
      </c>
      <c r="BJ120" s="2">
        <v>1576</v>
      </c>
      <c r="BK120" s="2">
        <v>3.4799999999999995</v>
      </c>
      <c r="BL120" s="2">
        <v>3.6399999999999997</v>
      </c>
      <c r="BM120" s="2">
        <v>3.62</v>
      </c>
      <c r="BN120" s="2">
        <v>0.16000000000000014</v>
      </c>
      <c r="BO120" s="2">
        <v>0.14000000000000057</v>
      </c>
      <c r="BP120" s="2">
        <f t="shared" si="49"/>
        <v>4.5977011494252924</v>
      </c>
      <c r="BQ120" s="2">
        <f t="shared" si="50"/>
        <v>4.0229885057471435</v>
      </c>
      <c r="BR120" s="2">
        <v>47.4</v>
      </c>
      <c r="BS120" s="2">
        <v>45.2</v>
      </c>
      <c r="BT120" s="2">
        <v>42</v>
      </c>
      <c r="BU120" s="17">
        <v>28.1</v>
      </c>
      <c r="BV120" s="17">
        <v>26.8</v>
      </c>
      <c r="BW120" s="17">
        <v>25.1</v>
      </c>
      <c r="BX120" s="17">
        <v>19.3</v>
      </c>
      <c r="BY120" s="17">
        <v>18.399999999999999</v>
      </c>
      <c r="BZ120" s="17">
        <v>16.899999999999999</v>
      </c>
      <c r="CA120" s="5">
        <f t="shared" si="45"/>
        <v>0.59282700421940937</v>
      </c>
      <c r="CB120" s="5">
        <f t="shared" si="46"/>
        <v>0.59292035398230092</v>
      </c>
      <c r="CC120" s="5">
        <f t="shared" si="47"/>
        <v>0.59761904761904761</v>
      </c>
      <c r="CD120" s="5">
        <v>0.40699999999999997</v>
      </c>
      <c r="CE120" s="5">
        <v>0.40799999999999997</v>
      </c>
      <c r="CF120" s="5">
        <v>0.40300000000000002</v>
      </c>
      <c r="CG120" s="5">
        <v>63.9</v>
      </c>
      <c r="CH120" s="5">
        <v>61.1</v>
      </c>
      <c r="CI120" s="5">
        <v>57.1</v>
      </c>
      <c r="CJ120" s="2">
        <f t="shared" si="51"/>
        <v>-2.7999999999999972</v>
      </c>
      <c r="CK120" s="2">
        <f t="shared" si="52"/>
        <v>-6.7999999999999972</v>
      </c>
      <c r="CL120" s="2">
        <f t="shared" si="53"/>
        <v>-4.3818466353677579</v>
      </c>
      <c r="CM120" s="2">
        <f t="shared" si="54"/>
        <v>-10.641627543035991</v>
      </c>
      <c r="CN120" s="2">
        <f t="shared" si="55"/>
        <v>74.178403755868544</v>
      </c>
      <c r="CO120" s="2">
        <f t="shared" si="56"/>
        <v>73.977086743044197</v>
      </c>
      <c r="CP120" s="2">
        <f t="shared" si="57"/>
        <v>73.555166374781095</v>
      </c>
      <c r="CQ120" s="5">
        <v>34.700000000000003</v>
      </c>
      <c r="CR120" s="5">
        <v>32.9</v>
      </c>
      <c r="CS120" s="5">
        <v>30.7</v>
      </c>
      <c r="CT120" s="2">
        <f t="shared" si="58"/>
        <v>-1.8000000000000043</v>
      </c>
      <c r="CU120" s="2">
        <f t="shared" si="59"/>
        <v>-4.0000000000000036</v>
      </c>
      <c r="CV120" s="2">
        <f t="shared" si="60"/>
        <v>-5.1873198847262367</v>
      </c>
      <c r="CW120" s="2">
        <f t="shared" si="61"/>
        <v>-11.527377521613841</v>
      </c>
      <c r="CX120" s="2">
        <v>5.3000000000000007</v>
      </c>
      <c r="CY120" s="2">
        <v>5.8133333333333326</v>
      </c>
      <c r="CZ120" s="2">
        <v>3.7866666666666662</v>
      </c>
      <c r="DA120" s="2">
        <v>0.51333333333333186</v>
      </c>
      <c r="DB120" s="2">
        <v>-1.5133333333333345</v>
      </c>
      <c r="DC120" s="2">
        <v>9.6855345911949389</v>
      </c>
      <c r="DD120" s="2">
        <v>-28.553459119496875</v>
      </c>
      <c r="DE120" s="2">
        <v>10.116666666666667</v>
      </c>
      <c r="DF120" s="2">
        <v>10.25</v>
      </c>
      <c r="DG120" s="2">
        <v>8.4166666666666679</v>
      </c>
      <c r="DH120" s="2">
        <v>0.13333333333333286</v>
      </c>
      <c r="DI120" s="2">
        <v>-1.6999999999999993</v>
      </c>
      <c r="DJ120" s="2">
        <v>1.3179571663920875</v>
      </c>
      <c r="DK120" s="2">
        <v>-16.803953871499171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4</v>
      </c>
      <c r="EB120" s="2">
        <v>1</v>
      </c>
      <c r="EC120" s="2">
        <v>0</v>
      </c>
      <c r="ED120" s="2">
        <v>1</v>
      </c>
      <c r="EE120" s="2">
        <v>1</v>
      </c>
      <c r="EF120" s="2">
        <v>1</v>
      </c>
      <c r="EG120" s="2">
        <v>0</v>
      </c>
      <c r="EH120" s="2">
        <v>17.2</v>
      </c>
      <c r="EI120" s="2">
        <v>19.8</v>
      </c>
      <c r="EJ120" s="2">
        <v>86.868686868686865</v>
      </c>
      <c r="EK120" s="2">
        <v>17.2</v>
      </c>
      <c r="EL120" s="2">
        <v>19.8</v>
      </c>
      <c r="EM120" s="2">
        <v>86.868686868686865</v>
      </c>
      <c r="EN120" s="2">
        <v>21.87</v>
      </c>
      <c r="EO120" s="2">
        <v>19.8</v>
      </c>
      <c r="EP120" s="2">
        <v>110.45454545454545</v>
      </c>
      <c r="EQ120" s="2" t="s">
        <v>102</v>
      </c>
      <c r="ER120" s="2" t="s">
        <v>102</v>
      </c>
      <c r="ES120" s="2" t="s">
        <v>102</v>
      </c>
      <c r="ET120" s="2" t="s">
        <v>102</v>
      </c>
    </row>
    <row r="121" spans="1:150" ht="10.199999999999999" x14ac:dyDescent="0.2">
      <c r="A121" s="4">
        <v>172</v>
      </c>
      <c r="B121" s="2" t="s">
        <v>192</v>
      </c>
      <c r="C121" s="2" t="s">
        <v>194</v>
      </c>
      <c r="D121" s="2" t="s">
        <v>196</v>
      </c>
      <c r="E121" s="2">
        <v>59</v>
      </c>
      <c r="F121" s="2">
        <v>26.34</v>
      </c>
      <c r="G121" s="2" t="s">
        <v>192</v>
      </c>
      <c r="H121" s="2">
        <v>7</v>
      </c>
      <c r="I121" s="2">
        <v>9</v>
      </c>
      <c r="J121" s="2">
        <v>20</v>
      </c>
      <c r="K121" s="2">
        <v>6</v>
      </c>
      <c r="L121" s="5" t="s">
        <v>197</v>
      </c>
      <c r="M121" s="2">
        <v>12</v>
      </c>
      <c r="N121" s="2">
        <v>1</v>
      </c>
      <c r="O121" s="5">
        <f t="shared" si="62"/>
        <v>1</v>
      </c>
      <c r="P121" s="5">
        <v>13</v>
      </c>
      <c r="Q121" s="5">
        <v>0</v>
      </c>
      <c r="R121" s="5">
        <v>0</v>
      </c>
      <c r="S121" s="5">
        <v>292</v>
      </c>
      <c r="T121" s="5" t="s">
        <v>191</v>
      </c>
      <c r="U121" s="2">
        <v>172</v>
      </c>
      <c r="V121" s="11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1</v>
      </c>
      <c r="AB121" s="5">
        <v>7</v>
      </c>
      <c r="AC121" s="5">
        <v>12</v>
      </c>
      <c r="AD121" s="5" t="s">
        <v>191</v>
      </c>
      <c r="AE121" s="5">
        <v>1</v>
      </c>
      <c r="AF121" s="5">
        <v>1</v>
      </c>
      <c r="AG121" s="5">
        <v>19.2</v>
      </c>
      <c r="AH121" s="5">
        <v>19.3</v>
      </c>
      <c r="AI121" s="5">
        <v>0.73</v>
      </c>
      <c r="AJ121" s="5">
        <v>0.82</v>
      </c>
      <c r="AK121" s="2">
        <v>25</v>
      </c>
      <c r="AL121" s="2">
        <v>25</v>
      </c>
      <c r="AM121" s="2">
        <v>363.9</v>
      </c>
      <c r="AN121" s="2">
        <v>114.5</v>
      </c>
      <c r="AO121" s="2">
        <v>19.399999999999999</v>
      </c>
      <c r="AP121" s="2">
        <v>26.3</v>
      </c>
      <c r="AQ121" s="2">
        <v>4.74</v>
      </c>
      <c r="AR121" s="2">
        <v>0.43</v>
      </c>
      <c r="AS121" s="2">
        <v>0.12</v>
      </c>
      <c r="AT121" s="2" t="s">
        <v>102</v>
      </c>
      <c r="AU121" s="2">
        <v>23.7</v>
      </c>
      <c r="AV121" s="2">
        <v>2.34</v>
      </c>
      <c r="AW121" s="2">
        <v>2.34</v>
      </c>
      <c r="AX121" s="2">
        <v>1.95</v>
      </c>
      <c r="AY121" s="2">
        <v>1.96</v>
      </c>
      <c r="AZ121" s="2">
        <v>2.34</v>
      </c>
      <c r="BA121" s="2">
        <v>0.48</v>
      </c>
      <c r="BB121" s="2">
        <v>7.0000000000000007E-2</v>
      </c>
      <c r="BC121" s="2">
        <v>0.04</v>
      </c>
      <c r="BD121" s="2">
        <v>0.48</v>
      </c>
      <c r="BE121" s="5">
        <v>1</v>
      </c>
      <c r="BF121" s="5">
        <v>0</v>
      </c>
      <c r="BG121" s="5">
        <v>4</v>
      </c>
      <c r="BH121" s="2">
        <v>4720</v>
      </c>
      <c r="BI121" s="2">
        <v>7220</v>
      </c>
      <c r="BJ121" s="2">
        <v>11530</v>
      </c>
      <c r="BK121" s="2">
        <v>3.56</v>
      </c>
      <c r="BL121" s="2">
        <v>2.5799999999999996</v>
      </c>
      <c r="BM121" s="2">
        <v>2.6</v>
      </c>
      <c r="BN121" s="2">
        <v>-0.98000000000000043</v>
      </c>
      <c r="BO121" s="2">
        <v>-0.96</v>
      </c>
      <c r="BP121" s="2">
        <f t="shared" si="49"/>
        <v>-27.528089887640462</v>
      </c>
      <c r="BQ121" s="2">
        <f t="shared" si="50"/>
        <v>-26.966292134831459</v>
      </c>
      <c r="BR121" s="2">
        <v>55.8</v>
      </c>
      <c r="BS121" s="2">
        <v>60.4</v>
      </c>
      <c r="BT121" s="2">
        <v>62.7</v>
      </c>
      <c r="BU121" s="17">
        <v>32.6</v>
      </c>
      <c r="BV121" s="17">
        <v>34.299999999999997</v>
      </c>
      <c r="BW121" s="17">
        <v>35.6</v>
      </c>
      <c r="BX121" s="17">
        <v>23.2</v>
      </c>
      <c r="BY121" s="17">
        <v>26.1</v>
      </c>
      <c r="BZ121" s="17">
        <v>27.1</v>
      </c>
      <c r="CA121" s="5">
        <f t="shared" si="45"/>
        <v>0.58422939068100366</v>
      </c>
      <c r="CB121" s="5">
        <f t="shared" si="46"/>
        <v>0.56788079470198671</v>
      </c>
      <c r="CC121" s="5">
        <f t="shared" si="47"/>
        <v>0.56778309409888361</v>
      </c>
      <c r="CD121" s="5">
        <v>0.41599999999999998</v>
      </c>
      <c r="CE121" s="5">
        <v>0.432</v>
      </c>
      <c r="CF121" s="5">
        <v>0.432</v>
      </c>
      <c r="CG121" s="5">
        <v>74.7</v>
      </c>
      <c r="CH121" s="5">
        <v>80.099999999999994</v>
      </c>
      <c r="CI121" s="5">
        <v>83</v>
      </c>
      <c r="CJ121" s="2">
        <f t="shared" si="51"/>
        <v>5.3999999999999915</v>
      </c>
      <c r="CK121" s="2">
        <f t="shared" si="52"/>
        <v>8.2999999999999972</v>
      </c>
      <c r="CL121" s="2">
        <f t="shared" si="53"/>
        <v>7.2289156626505902</v>
      </c>
      <c r="CM121" s="2">
        <f t="shared" si="54"/>
        <v>11.111111111111107</v>
      </c>
      <c r="CN121" s="2">
        <f t="shared" si="55"/>
        <v>74.698795180722882</v>
      </c>
      <c r="CO121" s="2">
        <f t="shared" si="56"/>
        <v>75.405742821473169</v>
      </c>
      <c r="CP121" s="2">
        <f t="shared" si="57"/>
        <v>75.5421686746988</v>
      </c>
      <c r="CQ121" s="5">
        <v>40.5</v>
      </c>
      <c r="CR121" s="5">
        <v>42.8</v>
      </c>
      <c r="CS121" s="5">
        <v>44.4</v>
      </c>
      <c r="CT121" s="2">
        <f t="shared" si="58"/>
        <v>2.2999999999999972</v>
      </c>
      <c r="CU121" s="2">
        <f t="shared" si="59"/>
        <v>3.8999999999999986</v>
      </c>
      <c r="CV121" s="2">
        <f t="shared" si="60"/>
        <v>5.6790123456790056</v>
      </c>
      <c r="CW121" s="2">
        <f t="shared" si="61"/>
        <v>9.6296296296296262</v>
      </c>
      <c r="CX121" s="2">
        <v>2.3933333333333335</v>
      </c>
      <c r="CY121" s="2">
        <v>5.1999999999999993</v>
      </c>
      <c r="CZ121" s="2">
        <v>4.7300000000000004</v>
      </c>
      <c r="DA121" s="2">
        <v>2.8066666666666658</v>
      </c>
      <c r="DB121" s="2">
        <v>2.3366666666666669</v>
      </c>
      <c r="DC121" s="2">
        <v>117.27019498607237</v>
      </c>
      <c r="DD121" s="2">
        <v>97.632311977715872</v>
      </c>
      <c r="DE121" s="2">
        <v>6.6599999999999993</v>
      </c>
      <c r="DF121" s="2">
        <v>9.5133333333333336</v>
      </c>
      <c r="DG121" s="2">
        <v>9.163333333333334</v>
      </c>
      <c r="DH121" s="2">
        <v>2.8533333333333344</v>
      </c>
      <c r="DI121" s="2">
        <v>2.5033333333333347</v>
      </c>
      <c r="DJ121" s="2">
        <v>42.842842842842863</v>
      </c>
      <c r="DK121" s="2">
        <v>37.587587587587613</v>
      </c>
      <c r="DL121" s="2">
        <v>0</v>
      </c>
      <c r="DM121" s="2">
        <v>0</v>
      </c>
      <c r="DN121" s="2">
        <v>1</v>
      </c>
      <c r="DO121" s="2">
        <v>0</v>
      </c>
      <c r="DP121" s="2">
        <v>0</v>
      </c>
      <c r="DQ121" s="2">
        <v>0</v>
      </c>
      <c r="DR121" s="2">
        <v>1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4</v>
      </c>
      <c r="EB121" s="2">
        <v>1</v>
      </c>
      <c r="EC121" s="2">
        <v>1</v>
      </c>
      <c r="ED121" s="2">
        <v>1</v>
      </c>
      <c r="EE121" s="2">
        <v>0</v>
      </c>
      <c r="EF121" s="2">
        <v>1</v>
      </c>
      <c r="EG121" s="2">
        <v>0</v>
      </c>
      <c r="EH121" s="2" t="s">
        <v>102</v>
      </c>
      <c r="EI121" s="2">
        <v>42.7</v>
      </c>
      <c r="EJ121" s="2" t="s">
        <v>102</v>
      </c>
      <c r="EK121" s="2" t="s">
        <v>102</v>
      </c>
      <c r="EL121" s="2">
        <v>42.7</v>
      </c>
      <c r="EM121" s="2" t="s">
        <v>102</v>
      </c>
      <c r="EN121" s="2" t="s">
        <v>102</v>
      </c>
      <c r="EO121" s="2">
        <v>42.7</v>
      </c>
      <c r="EP121" s="2" t="s">
        <v>102</v>
      </c>
      <c r="EQ121" s="2" t="s">
        <v>102</v>
      </c>
      <c r="ER121" s="2" t="s">
        <v>102</v>
      </c>
      <c r="ES121" s="2" t="s">
        <v>102</v>
      </c>
      <c r="ET121" s="2" t="s">
        <v>102</v>
      </c>
    </row>
    <row r="122" spans="1:150" ht="10.199999999999999" x14ac:dyDescent="0.2">
      <c r="A122" s="2">
        <v>177</v>
      </c>
      <c r="B122" s="2" t="s">
        <v>192</v>
      </c>
      <c r="C122" s="2" t="s">
        <v>194</v>
      </c>
      <c r="D122" s="2" t="s">
        <v>196</v>
      </c>
      <c r="E122" s="2">
        <v>54</v>
      </c>
      <c r="F122" s="2">
        <v>23.07</v>
      </c>
      <c r="G122" s="2" t="s">
        <v>192</v>
      </c>
      <c r="H122" s="2">
        <v>9</v>
      </c>
      <c r="I122" s="2">
        <v>6</v>
      </c>
      <c r="J122" s="2">
        <v>21</v>
      </c>
      <c r="K122" s="2">
        <v>3</v>
      </c>
      <c r="L122" s="5" t="s">
        <v>198</v>
      </c>
      <c r="M122" s="2">
        <v>18</v>
      </c>
      <c r="N122" s="2">
        <v>15</v>
      </c>
      <c r="O122" s="5">
        <f t="shared" si="62"/>
        <v>15</v>
      </c>
      <c r="P122" s="5">
        <v>33</v>
      </c>
      <c r="Q122" s="5">
        <v>0</v>
      </c>
      <c r="R122" s="5">
        <v>0</v>
      </c>
      <c r="S122" s="5">
        <v>225</v>
      </c>
      <c r="T122" s="5" t="s">
        <v>191</v>
      </c>
      <c r="U122" s="2">
        <v>114</v>
      </c>
      <c r="V122" s="11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1</v>
      </c>
      <c r="AB122" s="5">
        <v>4</v>
      </c>
      <c r="AC122" s="5">
        <v>6</v>
      </c>
      <c r="AD122" s="5" t="s">
        <v>191</v>
      </c>
      <c r="AE122" s="5">
        <v>0</v>
      </c>
      <c r="AF122" s="5">
        <v>2</v>
      </c>
      <c r="AG122" s="5">
        <v>16.7</v>
      </c>
      <c r="AH122" s="5">
        <v>20.399999999999999</v>
      </c>
      <c r="AI122" s="5">
        <v>1.26</v>
      </c>
      <c r="AJ122" s="5">
        <v>1.49</v>
      </c>
      <c r="AK122" s="2">
        <v>137.4</v>
      </c>
      <c r="AL122" s="2">
        <v>137.4</v>
      </c>
      <c r="AM122" s="2">
        <v>348.2</v>
      </c>
      <c r="AN122" s="2">
        <v>207.2</v>
      </c>
      <c r="AO122" s="2">
        <v>267.8</v>
      </c>
      <c r="AP122" s="2">
        <v>246.6</v>
      </c>
      <c r="AQ122" s="2">
        <v>28.93</v>
      </c>
      <c r="AR122" s="2">
        <v>7.58</v>
      </c>
      <c r="AS122" s="2" t="s">
        <v>102</v>
      </c>
      <c r="AT122" s="2">
        <v>14.39</v>
      </c>
      <c r="AU122" s="2">
        <v>18.899999999999999</v>
      </c>
      <c r="AV122" s="2">
        <v>2.0099999999999998</v>
      </c>
      <c r="AW122" s="2">
        <v>3.55</v>
      </c>
      <c r="AX122" s="2">
        <v>0.76</v>
      </c>
      <c r="AY122" s="2">
        <v>1.57</v>
      </c>
      <c r="AZ122" s="2">
        <v>2.0099999999999998</v>
      </c>
      <c r="BA122" s="2">
        <v>0.1</v>
      </c>
      <c r="BB122" s="2">
        <v>0</v>
      </c>
      <c r="BC122" s="2">
        <v>0</v>
      </c>
      <c r="BD122" s="2">
        <v>0</v>
      </c>
      <c r="BE122" s="5">
        <v>1</v>
      </c>
      <c r="BF122" s="5">
        <v>0</v>
      </c>
      <c r="BG122" s="5">
        <v>14</v>
      </c>
      <c r="BH122" s="2">
        <v>-700</v>
      </c>
      <c r="BI122" s="2">
        <v>-350</v>
      </c>
      <c r="BJ122" s="2">
        <v>-2660</v>
      </c>
      <c r="BK122" s="2">
        <v>2.98</v>
      </c>
      <c r="BL122" s="2">
        <v>3.8200000000000003</v>
      </c>
      <c r="BM122" s="2">
        <v>3.8600000000000003</v>
      </c>
      <c r="BN122" s="2">
        <v>0.8400000000000003</v>
      </c>
      <c r="BO122" s="2">
        <v>0.88000000000000034</v>
      </c>
      <c r="BP122" s="2">
        <f t="shared" si="49"/>
        <v>28.187919463087258</v>
      </c>
      <c r="BQ122" s="2">
        <f t="shared" si="50"/>
        <v>29.530201342281888</v>
      </c>
      <c r="BR122" s="2">
        <v>42.2</v>
      </c>
      <c r="BS122" s="2">
        <v>41.5</v>
      </c>
      <c r="BT122" s="2">
        <v>37.799999999999997</v>
      </c>
      <c r="BU122" s="17">
        <v>24.7</v>
      </c>
      <c r="BV122" s="17">
        <v>24.7</v>
      </c>
      <c r="BW122" s="17">
        <v>2.4</v>
      </c>
      <c r="BX122" s="17">
        <v>17.399999999999999</v>
      </c>
      <c r="BY122" s="17">
        <v>16.8</v>
      </c>
      <c r="BZ122" s="17">
        <v>15.4</v>
      </c>
      <c r="CA122" s="5">
        <f t="shared" si="45"/>
        <v>0.58530805687203791</v>
      </c>
      <c r="CB122" s="5">
        <f t="shared" si="46"/>
        <v>0.59518072289156621</v>
      </c>
      <c r="CC122" s="5">
        <f t="shared" si="47"/>
        <v>6.3492063492063489E-2</v>
      </c>
      <c r="CD122" s="5">
        <v>0.41399999999999998</v>
      </c>
      <c r="CE122" s="5">
        <v>0.40500000000000003</v>
      </c>
      <c r="CF122" s="5">
        <v>0.40799999999999997</v>
      </c>
      <c r="CG122" s="5">
        <v>56.6</v>
      </c>
      <c r="CH122" s="5">
        <v>56</v>
      </c>
      <c r="CI122" s="5">
        <v>51</v>
      </c>
      <c r="CJ122" s="2">
        <f t="shared" si="51"/>
        <v>-0.60000000000000142</v>
      </c>
      <c r="CK122" s="2">
        <f t="shared" si="52"/>
        <v>-5.6000000000000014</v>
      </c>
      <c r="CL122" s="2">
        <f t="shared" si="53"/>
        <v>-1.0600706713780943</v>
      </c>
      <c r="CM122" s="2">
        <f t="shared" si="54"/>
        <v>-9.8939929328621918</v>
      </c>
      <c r="CN122" s="2">
        <f t="shared" si="55"/>
        <v>74.558303886925799</v>
      </c>
      <c r="CO122" s="2">
        <f t="shared" si="56"/>
        <v>74.107142857142861</v>
      </c>
      <c r="CP122" s="2">
        <f t="shared" si="57"/>
        <v>74.117647058823522</v>
      </c>
      <c r="CQ122" s="5">
        <v>30.2</v>
      </c>
      <c r="CR122" s="5">
        <v>30.2</v>
      </c>
      <c r="CS122" s="5">
        <v>27.2</v>
      </c>
      <c r="CT122" s="2">
        <f t="shared" si="58"/>
        <v>0</v>
      </c>
      <c r="CU122" s="2">
        <f t="shared" si="59"/>
        <v>-3</v>
      </c>
      <c r="CV122" s="2">
        <f t="shared" si="60"/>
        <v>0</v>
      </c>
      <c r="CW122" s="2">
        <f t="shared" si="61"/>
        <v>-9.9337748344370862</v>
      </c>
      <c r="CX122" s="2">
        <v>3.9699999999999998</v>
      </c>
      <c r="CY122" s="2">
        <v>3.52</v>
      </c>
      <c r="CZ122" s="2">
        <v>2.9366666666666665</v>
      </c>
      <c r="DA122" s="2">
        <v>-0.44999999999999973</v>
      </c>
      <c r="DB122" s="2">
        <v>-1.0333333333333332</v>
      </c>
      <c r="DC122" s="2">
        <v>-11.335012594458432</v>
      </c>
      <c r="DD122" s="2">
        <v>-26.028547439126783</v>
      </c>
      <c r="DE122" s="2">
        <v>8.6466666666666665</v>
      </c>
      <c r="DF122" s="2">
        <v>8.1866666666666674</v>
      </c>
      <c r="DG122" s="2">
        <v>7.1033333333333326</v>
      </c>
      <c r="DH122" s="2">
        <v>-0.45999999999999908</v>
      </c>
      <c r="DI122" s="2">
        <v>-1.5433333333333339</v>
      </c>
      <c r="DJ122" s="2">
        <v>-5.3199691595990641</v>
      </c>
      <c r="DK122" s="2">
        <v>-17.84888203546647</v>
      </c>
      <c r="DL122" s="2">
        <v>1</v>
      </c>
      <c r="DM122" s="2">
        <v>1</v>
      </c>
      <c r="DN122" s="2">
        <v>1</v>
      </c>
      <c r="DO122" s="2">
        <v>0</v>
      </c>
      <c r="DP122" s="2">
        <v>0</v>
      </c>
      <c r="DQ122" s="2">
        <v>1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3</v>
      </c>
      <c r="EB122" s="2">
        <v>1</v>
      </c>
      <c r="EC122" s="2">
        <v>1</v>
      </c>
      <c r="ED122" s="2">
        <v>1</v>
      </c>
      <c r="EE122" s="2">
        <v>0</v>
      </c>
      <c r="EF122" s="2">
        <v>0</v>
      </c>
      <c r="EG122" s="2">
        <v>0</v>
      </c>
      <c r="EH122" s="2" t="s">
        <v>102</v>
      </c>
      <c r="EI122" s="2">
        <v>44.4</v>
      </c>
      <c r="EJ122" s="2" t="s">
        <v>102</v>
      </c>
      <c r="EK122" s="2" t="s">
        <v>102</v>
      </c>
      <c r="EL122" s="2">
        <v>44.4</v>
      </c>
      <c r="EM122" s="2" t="s">
        <v>102</v>
      </c>
      <c r="EN122" s="2" t="s">
        <v>102</v>
      </c>
      <c r="EO122" s="2">
        <v>44.4</v>
      </c>
      <c r="EP122" s="2" t="s">
        <v>102</v>
      </c>
      <c r="EQ122" s="2" t="s">
        <v>102</v>
      </c>
      <c r="ER122" s="2" t="s">
        <v>102</v>
      </c>
      <c r="ES122" s="2" t="s">
        <v>102</v>
      </c>
      <c r="ET122" s="2" t="s">
        <v>102</v>
      </c>
    </row>
    <row r="123" spans="1:150" ht="10.199999999999999" x14ac:dyDescent="0.2">
      <c r="A123" s="2">
        <v>180</v>
      </c>
      <c r="B123" s="2" t="s">
        <v>192</v>
      </c>
      <c r="C123" s="2" t="s">
        <v>193</v>
      </c>
      <c r="D123" s="2" t="s">
        <v>196</v>
      </c>
      <c r="E123" s="2">
        <v>38</v>
      </c>
      <c r="F123" s="2">
        <v>46.96</v>
      </c>
      <c r="G123" s="2" t="s">
        <v>191</v>
      </c>
      <c r="H123" s="2">
        <v>7</v>
      </c>
      <c r="I123" s="2">
        <v>4</v>
      </c>
      <c r="J123" s="2">
        <v>13</v>
      </c>
      <c r="K123" s="2">
        <v>5</v>
      </c>
      <c r="L123" s="5" t="s">
        <v>198</v>
      </c>
      <c r="M123" s="2">
        <v>45</v>
      </c>
      <c r="N123" s="2">
        <v>0</v>
      </c>
      <c r="O123" s="5">
        <f t="shared" si="62"/>
        <v>46</v>
      </c>
      <c r="P123" s="5">
        <v>91</v>
      </c>
      <c r="Q123" s="5">
        <v>1</v>
      </c>
      <c r="R123" s="5">
        <v>1</v>
      </c>
      <c r="S123" s="5">
        <v>707</v>
      </c>
      <c r="T123" s="5" t="s">
        <v>191</v>
      </c>
      <c r="U123" s="2">
        <v>168</v>
      </c>
      <c r="V123" s="11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1</v>
      </c>
      <c r="AB123" s="5">
        <v>7</v>
      </c>
      <c r="AC123" s="5">
        <v>19</v>
      </c>
      <c r="AD123" s="5" t="s">
        <v>191</v>
      </c>
      <c r="AE123" s="5">
        <v>2</v>
      </c>
      <c r="AF123" s="5">
        <v>3</v>
      </c>
      <c r="AG123" s="5">
        <v>14.2</v>
      </c>
      <c r="AH123" s="5">
        <v>21.4</v>
      </c>
      <c r="AI123" s="5">
        <v>0.83</v>
      </c>
      <c r="AJ123" s="5">
        <v>1.1399999999999999</v>
      </c>
      <c r="AK123" s="2">
        <v>60.8</v>
      </c>
      <c r="AL123" s="2">
        <v>60.8</v>
      </c>
      <c r="AM123" s="2">
        <v>468</v>
      </c>
      <c r="AN123" s="2">
        <v>324.7</v>
      </c>
      <c r="AO123" s="2">
        <v>398.4</v>
      </c>
      <c r="AP123" s="2">
        <v>263.2</v>
      </c>
      <c r="AQ123" s="2">
        <v>7.23</v>
      </c>
      <c r="AR123" s="2">
        <v>0.17</v>
      </c>
      <c r="AS123" s="2">
        <v>0.27</v>
      </c>
      <c r="AT123" s="2">
        <v>0.09</v>
      </c>
      <c r="AU123" s="2">
        <v>20</v>
      </c>
      <c r="AV123" s="2">
        <v>2.21</v>
      </c>
      <c r="AW123" s="2">
        <v>3.3</v>
      </c>
      <c r="AX123" s="2">
        <v>1.48</v>
      </c>
      <c r="AY123" s="2">
        <v>1.6</v>
      </c>
      <c r="AZ123" s="2">
        <v>2.2000000000000002</v>
      </c>
      <c r="BA123" s="2">
        <v>0.04</v>
      </c>
      <c r="BB123" s="2">
        <v>0.02</v>
      </c>
      <c r="BC123" s="2">
        <v>0.03</v>
      </c>
      <c r="BD123" s="2">
        <v>0</v>
      </c>
      <c r="BE123" s="5">
        <v>0</v>
      </c>
      <c r="BF123" s="5">
        <v>0</v>
      </c>
      <c r="BG123" s="5">
        <v>0</v>
      </c>
      <c r="BH123" s="2">
        <v>-11420</v>
      </c>
      <c r="BI123" s="2">
        <v>-13640</v>
      </c>
      <c r="BJ123" s="2">
        <v>-21595</v>
      </c>
      <c r="BK123" s="2">
        <v>3.4199999999999995</v>
      </c>
      <c r="BL123" s="2">
        <v>4.0999999999999996</v>
      </c>
      <c r="BM123" s="2">
        <v>4.2200000000000006</v>
      </c>
      <c r="BN123" s="2">
        <v>0.68000000000000016</v>
      </c>
      <c r="BO123" s="2">
        <v>0.80000000000000115</v>
      </c>
      <c r="BP123" s="2">
        <f t="shared" si="49"/>
        <v>19.883040935672522</v>
      </c>
      <c r="BQ123" s="2">
        <f t="shared" si="50"/>
        <v>23.391812865497112</v>
      </c>
      <c r="BR123" s="2">
        <v>53.4</v>
      </c>
      <c r="BS123" s="2">
        <v>47.1</v>
      </c>
      <c r="BT123" s="2">
        <v>47.8</v>
      </c>
      <c r="BU123" s="17">
        <v>31.1</v>
      </c>
      <c r="BV123" s="17">
        <v>27.6</v>
      </c>
      <c r="BW123" s="17">
        <v>28.5</v>
      </c>
      <c r="BX123" s="17">
        <v>22.3</v>
      </c>
      <c r="BY123" s="17">
        <v>19.5</v>
      </c>
      <c r="BZ123" s="17">
        <v>19.3</v>
      </c>
      <c r="CA123" s="5">
        <f t="shared" si="45"/>
        <v>0.58239700374531844</v>
      </c>
      <c r="CB123" s="5">
        <f t="shared" si="46"/>
        <v>0.5859872611464968</v>
      </c>
      <c r="CC123" s="5">
        <f t="shared" si="47"/>
        <v>0.59623430962343105</v>
      </c>
      <c r="CD123" s="5">
        <v>0.41799999999999998</v>
      </c>
      <c r="CE123" s="5">
        <v>0.41399999999999998</v>
      </c>
      <c r="CF123" s="5">
        <v>0.40500000000000003</v>
      </c>
      <c r="CG123" s="5">
        <v>71</v>
      </c>
      <c r="CH123" s="5">
        <v>62.9</v>
      </c>
      <c r="CI123" s="5">
        <v>64.099999999999994</v>
      </c>
      <c r="CJ123" s="2">
        <f t="shared" si="51"/>
        <v>-8.1000000000000014</v>
      </c>
      <c r="CK123" s="2">
        <f t="shared" si="52"/>
        <v>-6.9000000000000057</v>
      </c>
      <c r="CL123" s="2">
        <f t="shared" si="53"/>
        <v>-11.408450704225354</v>
      </c>
      <c r="CM123" s="2">
        <f t="shared" si="54"/>
        <v>-9.7183098591549371</v>
      </c>
      <c r="CN123" s="2">
        <f t="shared" si="55"/>
        <v>75.211267605633807</v>
      </c>
      <c r="CO123" s="2">
        <f t="shared" si="56"/>
        <v>74.880763116057238</v>
      </c>
      <c r="CP123" s="2">
        <f t="shared" si="57"/>
        <v>74.570982839313572</v>
      </c>
      <c r="CQ123" s="5">
        <v>38.6</v>
      </c>
      <c r="CR123" s="5">
        <v>34</v>
      </c>
      <c r="CS123" s="5">
        <v>35.1</v>
      </c>
      <c r="CT123" s="2">
        <f t="shared" si="58"/>
        <v>-4.6000000000000014</v>
      </c>
      <c r="CU123" s="2">
        <f t="shared" si="59"/>
        <v>-3.5</v>
      </c>
      <c r="CV123" s="2">
        <f t="shared" si="60"/>
        <v>-11.917098445595858</v>
      </c>
      <c r="CW123" s="2">
        <f t="shared" si="61"/>
        <v>-9.0673575129533681</v>
      </c>
      <c r="CX123" s="2">
        <v>6.8466666666666676</v>
      </c>
      <c r="CY123" s="2">
        <v>5.6866666666666665</v>
      </c>
      <c r="CZ123" s="2">
        <v>6.0133333333333336</v>
      </c>
      <c r="DA123" s="2">
        <v>-1.160000000000001</v>
      </c>
      <c r="DB123" s="2">
        <v>-0.83333333333333393</v>
      </c>
      <c r="DC123" s="2">
        <v>-16.942551119766321</v>
      </c>
      <c r="DD123" s="2">
        <v>-12.17137293086661</v>
      </c>
      <c r="DE123" s="2">
        <v>13.496666666666668</v>
      </c>
      <c r="DF123" s="2">
        <v>12.013333333333334</v>
      </c>
      <c r="DG123" s="2">
        <v>12.299999999999999</v>
      </c>
      <c r="DH123" s="2">
        <v>-1.4833333333333343</v>
      </c>
      <c r="DI123" s="2">
        <v>-1.196666666666669</v>
      </c>
      <c r="DJ123" s="2">
        <v>-10.99036799209682</v>
      </c>
      <c r="DK123" s="2">
        <v>-8.8663867621635131</v>
      </c>
      <c r="DL123" s="2">
        <v>0</v>
      </c>
      <c r="DM123" s="2">
        <v>1</v>
      </c>
      <c r="DN123" s="2">
        <v>1</v>
      </c>
      <c r="DO123" s="2">
        <v>0</v>
      </c>
      <c r="DP123" s="2">
        <v>0</v>
      </c>
      <c r="DQ123" s="2">
        <v>0</v>
      </c>
      <c r="DR123" s="2">
        <v>1</v>
      </c>
      <c r="DS123" s="2">
        <v>1</v>
      </c>
      <c r="DT123" s="2">
        <v>0</v>
      </c>
      <c r="DU123" s="2">
        <v>0</v>
      </c>
      <c r="DV123" s="2">
        <v>1</v>
      </c>
      <c r="DW123" s="2">
        <v>0</v>
      </c>
      <c r="DX123" s="2">
        <v>0</v>
      </c>
      <c r="DY123" s="2">
        <v>0</v>
      </c>
      <c r="DZ123" s="2">
        <v>1</v>
      </c>
      <c r="EA123" s="2">
        <v>2</v>
      </c>
      <c r="EB123" s="2">
        <v>1</v>
      </c>
      <c r="EC123" s="2">
        <v>1</v>
      </c>
      <c r="ED123" s="2">
        <v>0</v>
      </c>
      <c r="EE123" s="2">
        <v>0</v>
      </c>
      <c r="EF123" s="2">
        <v>0</v>
      </c>
      <c r="EG123" s="2">
        <v>0</v>
      </c>
      <c r="EH123" s="2">
        <v>10.9</v>
      </c>
      <c r="EI123" s="2">
        <v>28</v>
      </c>
      <c r="EJ123" s="2">
        <v>38.928571428571431</v>
      </c>
      <c r="EK123" s="2">
        <v>10.87</v>
      </c>
      <c r="EL123" s="2">
        <v>28</v>
      </c>
      <c r="EM123" s="2">
        <v>38.821428571428569</v>
      </c>
      <c r="EN123" s="2">
        <v>13.97</v>
      </c>
      <c r="EO123" s="2">
        <v>28</v>
      </c>
      <c r="EP123" s="2">
        <v>49.892857142857146</v>
      </c>
      <c r="EQ123" s="2">
        <v>50.87</v>
      </c>
      <c r="ER123" s="2">
        <v>49.08</v>
      </c>
      <c r="ES123" s="2">
        <v>31.89</v>
      </c>
      <c r="ET123" s="2">
        <v>50.81</v>
      </c>
    </row>
    <row r="124" spans="1:150" ht="10.199999999999999" x14ac:dyDescent="0.2">
      <c r="A124" s="2">
        <v>184</v>
      </c>
      <c r="B124" s="2" t="s">
        <v>192</v>
      </c>
      <c r="C124" s="2" t="s">
        <v>194</v>
      </c>
      <c r="D124" s="2" t="s">
        <v>196</v>
      </c>
      <c r="E124" s="2">
        <v>80</v>
      </c>
      <c r="F124" s="2">
        <v>30.92</v>
      </c>
      <c r="G124" s="2" t="s">
        <v>191</v>
      </c>
      <c r="H124" s="2">
        <v>11</v>
      </c>
      <c r="I124" s="2">
        <v>7</v>
      </c>
      <c r="J124" s="2">
        <v>36</v>
      </c>
      <c r="K124" s="2">
        <v>3</v>
      </c>
      <c r="L124" s="5" t="s">
        <v>198</v>
      </c>
      <c r="M124" s="2">
        <v>11</v>
      </c>
      <c r="N124" s="2">
        <v>0</v>
      </c>
      <c r="O124" s="5">
        <f t="shared" si="62"/>
        <v>11</v>
      </c>
      <c r="P124" s="5">
        <v>22</v>
      </c>
      <c r="Q124" s="5">
        <v>1</v>
      </c>
      <c r="R124" s="5">
        <v>1</v>
      </c>
      <c r="S124" s="5">
        <v>67</v>
      </c>
      <c r="T124" s="5" t="s">
        <v>191</v>
      </c>
      <c r="U124" s="2">
        <v>67</v>
      </c>
      <c r="V124" s="11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1</v>
      </c>
      <c r="AB124" s="5">
        <v>3</v>
      </c>
      <c r="AC124" s="5">
        <v>2</v>
      </c>
      <c r="AD124" s="5" t="s">
        <v>191</v>
      </c>
      <c r="AE124" s="5">
        <v>1</v>
      </c>
      <c r="AF124" s="5">
        <v>1</v>
      </c>
      <c r="AG124" s="5">
        <v>5.8</v>
      </c>
      <c r="AH124" s="5">
        <v>9</v>
      </c>
      <c r="AI124" s="5">
        <v>0.18</v>
      </c>
      <c r="AJ124" s="5">
        <v>0.31</v>
      </c>
      <c r="AK124" s="2">
        <v>89.6</v>
      </c>
      <c r="AL124" s="2">
        <v>75.7</v>
      </c>
      <c r="AM124" s="2">
        <v>256</v>
      </c>
      <c r="AN124" s="2">
        <v>35.9</v>
      </c>
      <c r="AO124" s="2">
        <v>256</v>
      </c>
      <c r="AP124" s="2">
        <v>148</v>
      </c>
      <c r="AQ124" s="2">
        <v>1.1200000000000001</v>
      </c>
      <c r="AR124" s="2" t="s">
        <v>102</v>
      </c>
      <c r="AS124" s="2">
        <v>1.1200000000000001</v>
      </c>
      <c r="AT124" s="2">
        <v>0.45</v>
      </c>
      <c r="AU124" s="2">
        <v>26.8</v>
      </c>
      <c r="AV124" s="2">
        <v>10.23</v>
      </c>
      <c r="AW124" s="2">
        <v>10.23</v>
      </c>
      <c r="AX124" s="2">
        <v>10.23</v>
      </c>
      <c r="AY124" s="2">
        <v>1.27</v>
      </c>
      <c r="AZ124" s="2">
        <v>1.4</v>
      </c>
      <c r="BA124" s="2">
        <v>0.6</v>
      </c>
      <c r="BB124" s="2">
        <v>0.26</v>
      </c>
      <c r="BC124" s="2">
        <v>0</v>
      </c>
      <c r="BD124" s="2">
        <v>0</v>
      </c>
      <c r="BE124" s="5">
        <v>0</v>
      </c>
      <c r="BF124" s="5">
        <v>0</v>
      </c>
      <c r="BG124" s="5">
        <v>0</v>
      </c>
      <c r="BH124" s="2">
        <v>-1326</v>
      </c>
      <c r="BI124" s="2">
        <v>-7910</v>
      </c>
      <c r="BJ124" s="2">
        <v>-8500</v>
      </c>
      <c r="BK124" s="2">
        <v>3.1</v>
      </c>
      <c r="BL124" s="2">
        <v>2.88</v>
      </c>
      <c r="BM124" s="2">
        <v>3.9</v>
      </c>
      <c r="BN124" s="2">
        <v>-0.2200000000000002</v>
      </c>
      <c r="BO124" s="2">
        <v>0.79999999999999982</v>
      </c>
      <c r="BP124" s="2">
        <f t="shared" si="49"/>
        <v>-7.0967741935483941</v>
      </c>
      <c r="BQ124" s="2">
        <f t="shared" si="50"/>
        <v>25.806451612903221</v>
      </c>
      <c r="BR124" s="2">
        <v>48.5</v>
      </c>
      <c r="BS124" s="2">
        <v>49</v>
      </c>
      <c r="BT124" s="2">
        <v>35.6</v>
      </c>
      <c r="BU124" s="17">
        <v>28.4</v>
      </c>
      <c r="BV124" s="17">
        <v>28.5</v>
      </c>
      <c r="BW124" s="17">
        <v>21.1</v>
      </c>
      <c r="BX124" s="17">
        <v>20.100000000000001</v>
      </c>
      <c r="BY124" s="17">
        <v>20.5</v>
      </c>
      <c r="BZ124" s="17">
        <v>14.5</v>
      </c>
      <c r="CA124" s="5">
        <f t="shared" si="45"/>
        <v>0.58556701030927827</v>
      </c>
      <c r="CB124" s="5">
        <f t="shared" si="46"/>
        <v>0.58163265306122447</v>
      </c>
      <c r="CC124" s="5">
        <f t="shared" si="47"/>
        <v>0.59269662921348321</v>
      </c>
      <c r="CD124" s="5">
        <v>0.41399999999999998</v>
      </c>
      <c r="CE124" s="5">
        <v>0.41899999999999998</v>
      </c>
      <c r="CF124" s="5">
        <v>0.40600000000000003</v>
      </c>
      <c r="CG124" s="5">
        <v>65.2</v>
      </c>
      <c r="CH124" s="5">
        <v>65.400000000000006</v>
      </c>
      <c r="CI124" s="5">
        <v>48.3</v>
      </c>
      <c r="CJ124" s="2">
        <f t="shared" si="51"/>
        <v>0.20000000000000284</v>
      </c>
      <c r="CK124" s="2">
        <f t="shared" si="52"/>
        <v>-16.900000000000006</v>
      </c>
      <c r="CL124" s="2">
        <f t="shared" si="53"/>
        <v>0.30674846625767305</v>
      </c>
      <c r="CM124" s="2">
        <f t="shared" si="54"/>
        <v>-25.920245398773012</v>
      </c>
      <c r="CN124" s="2">
        <f t="shared" si="55"/>
        <v>74.386503067484654</v>
      </c>
      <c r="CO124" s="2">
        <f t="shared" si="56"/>
        <v>74.923547400611611</v>
      </c>
      <c r="CP124" s="2">
        <f t="shared" si="57"/>
        <v>73.706004140786746</v>
      </c>
      <c r="CQ124" s="5">
        <v>35.1</v>
      </c>
      <c r="CR124" s="5">
        <v>35.1</v>
      </c>
      <c r="CS124" s="5">
        <v>25.6</v>
      </c>
      <c r="CT124" s="2">
        <f t="shared" si="58"/>
        <v>0</v>
      </c>
      <c r="CU124" s="2">
        <f t="shared" si="59"/>
        <v>-9.5</v>
      </c>
      <c r="CV124" s="2">
        <f t="shared" si="60"/>
        <v>0</v>
      </c>
      <c r="CW124" s="2">
        <f t="shared" si="61"/>
        <v>-27.065527065527064</v>
      </c>
      <c r="CX124" s="2">
        <v>6.9966666666666661</v>
      </c>
      <c r="CY124" s="2">
        <v>4.8366666666666669</v>
      </c>
      <c r="CZ124" s="2">
        <v>4.746666666666667</v>
      </c>
      <c r="DA124" s="2">
        <v>-2.1599999999999993</v>
      </c>
      <c r="DB124" s="2">
        <v>-2.2499999999999991</v>
      </c>
      <c r="DC124" s="2">
        <v>-30.871843735111948</v>
      </c>
      <c r="DD124" s="2">
        <v>-32.158170557408283</v>
      </c>
      <c r="DE124" s="2">
        <v>13.076666666666666</v>
      </c>
      <c r="DF124" s="2">
        <v>11.36</v>
      </c>
      <c r="DG124" s="2">
        <v>10.356666666666669</v>
      </c>
      <c r="DH124" s="2">
        <v>-1.7166666666666668</v>
      </c>
      <c r="DI124" s="2">
        <v>-2.7199999999999971</v>
      </c>
      <c r="DJ124" s="2">
        <v>-13.127708386438952</v>
      </c>
      <c r="DK124" s="2">
        <v>-20.800407851134317</v>
      </c>
      <c r="DL124" s="2">
        <v>0</v>
      </c>
      <c r="DM124" s="2">
        <v>1</v>
      </c>
      <c r="DN124" s="2">
        <v>0</v>
      </c>
      <c r="DO124" s="2">
        <v>0</v>
      </c>
      <c r="DP124" s="2">
        <v>0</v>
      </c>
      <c r="DQ124" s="2">
        <v>0</v>
      </c>
      <c r="DR124" s="2">
        <v>1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4</v>
      </c>
      <c r="EB124" s="2">
        <v>1</v>
      </c>
      <c r="EC124" s="2">
        <v>1</v>
      </c>
      <c r="ED124" s="2">
        <v>1</v>
      </c>
      <c r="EE124" s="2">
        <v>0</v>
      </c>
      <c r="EF124" s="2">
        <v>1</v>
      </c>
      <c r="EG124" s="2">
        <v>0</v>
      </c>
      <c r="EH124" s="2">
        <v>24.2</v>
      </c>
      <c r="EI124" s="2">
        <v>28.6</v>
      </c>
      <c r="EJ124" s="2">
        <v>84.615384615384613</v>
      </c>
      <c r="EK124" s="2">
        <v>24.23</v>
      </c>
      <c r="EL124" s="2">
        <v>28.6</v>
      </c>
      <c r="EM124" s="2">
        <v>84.72027972027972</v>
      </c>
      <c r="EN124" s="2">
        <v>20.100000000000001</v>
      </c>
      <c r="EO124" s="2">
        <v>28.6</v>
      </c>
      <c r="EP124" s="2">
        <v>70.27972027972028</v>
      </c>
      <c r="EQ124" s="2" t="s">
        <v>102</v>
      </c>
      <c r="ER124" s="2" t="s">
        <v>102</v>
      </c>
      <c r="ES124" s="2" t="s">
        <v>102</v>
      </c>
      <c r="ET124" s="2" t="s">
        <v>102</v>
      </c>
    </row>
    <row r="125" spans="1:150" ht="10.199999999999999" x14ac:dyDescent="0.2">
      <c r="A125" s="4">
        <v>185</v>
      </c>
      <c r="B125" s="2" t="s">
        <v>192</v>
      </c>
      <c r="C125" s="2" t="s">
        <v>194</v>
      </c>
      <c r="D125" s="2" t="s">
        <v>196</v>
      </c>
      <c r="E125" s="2">
        <v>61</v>
      </c>
      <c r="F125" s="2">
        <v>25.44</v>
      </c>
      <c r="G125" s="2" t="s">
        <v>192</v>
      </c>
      <c r="H125" s="2">
        <v>8</v>
      </c>
      <c r="I125" s="2">
        <v>2</v>
      </c>
      <c r="J125" s="2">
        <v>12</v>
      </c>
      <c r="K125" s="2">
        <v>3</v>
      </c>
      <c r="L125" s="5" t="s">
        <v>197</v>
      </c>
      <c r="M125" s="2">
        <v>9</v>
      </c>
      <c r="N125" s="2">
        <v>0</v>
      </c>
      <c r="O125" s="5">
        <f t="shared" si="62"/>
        <v>6</v>
      </c>
      <c r="P125" s="5">
        <v>15</v>
      </c>
      <c r="Q125" s="5">
        <v>1</v>
      </c>
      <c r="R125" s="5">
        <v>1</v>
      </c>
      <c r="S125" s="5">
        <v>68</v>
      </c>
      <c r="T125" s="5" t="s">
        <v>191</v>
      </c>
      <c r="U125" s="2">
        <v>68</v>
      </c>
      <c r="V125" s="11">
        <v>1</v>
      </c>
      <c r="W125" s="5">
        <v>0</v>
      </c>
      <c r="X125" s="5">
        <v>0</v>
      </c>
      <c r="Y125" s="5">
        <v>0</v>
      </c>
      <c r="Z125" s="5">
        <v>0</v>
      </c>
      <c r="AA125" s="5">
        <v>1</v>
      </c>
      <c r="AB125" s="5">
        <v>3</v>
      </c>
      <c r="AC125" s="5">
        <v>4</v>
      </c>
      <c r="AD125" s="5" t="s">
        <v>192</v>
      </c>
      <c r="AE125" s="5">
        <v>0</v>
      </c>
      <c r="AF125" s="5">
        <v>2</v>
      </c>
      <c r="AG125" s="5">
        <v>6.8</v>
      </c>
      <c r="AH125" s="5">
        <v>9.3000000000000007</v>
      </c>
      <c r="AI125" s="5">
        <v>0.18</v>
      </c>
      <c r="AJ125" s="5">
        <v>0.28999999999999998</v>
      </c>
      <c r="AK125" s="2">
        <v>37.6</v>
      </c>
      <c r="AL125" s="2">
        <v>37.6</v>
      </c>
      <c r="AM125" s="2">
        <v>168</v>
      </c>
      <c r="AN125" s="2">
        <v>86.5</v>
      </c>
      <c r="AO125" s="2">
        <v>116.1</v>
      </c>
      <c r="AP125" s="2">
        <v>108.3</v>
      </c>
      <c r="AQ125" s="2">
        <v>0.13</v>
      </c>
      <c r="AR125" s="2">
        <v>0.13</v>
      </c>
      <c r="AS125" s="2">
        <v>0.09</v>
      </c>
      <c r="AT125" s="2">
        <v>7.0000000000000007E-2</v>
      </c>
      <c r="AU125" s="2">
        <v>27.6</v>
      </c>
      <c r="AV125" s="2">
        <v>2.5299999999999998</v>
      </c>
      <c r="AW125" s="2">
        <v>2.5299999999999998</v>
      </c>
      <c r="AX125" s="2">
        <v>1.54</v>
      </c>
      <c r="AY125" s="2">
        <v>1.62</v>
      </c>
      <c r="AZ125" s="2">
        <v>1.1299999999999999</v>
      </c>
      <c r="BA125" s="2">
        <v>0.5</v>
      </c>
      <c r="BB125" s="2">
        <v>0.03</v>
      </c>
      <c r="BC125" s="2">
        <v>0</v>
      </c>
      <c r="BD125" s="2">
        <v>0</v>
      </c>
      <c r="BE125" s="5">
        <v>0</v>
      </c>
      <c r="BF125" s="5">
        <v>0</v>
      </c>
      <c r="BG125" s="5">
        <v>0</v>
      </c>
      <c r="BH125" s="2">
        <v>-1506</v>
      </c>
      <c r="BI125" s="2">
        <v>-3186</v>
      </c>
      <c r="BJ125" s="2">
        <v>-2746</v>
      </c>
      <c r="BK125" s="2">
        <v>4.1399999999999997</v>
      </c>
      <c r="BL125" s="2">
        <v>5.62</v>
      </c>
      <c r="BM125" s="2">
        <v>4.9000000000000004</v>
      </c>
      <c r="BN125" s="2">
        <v>1.4800000000000004</v>
      </c>
      <c r="BO125" s="2">
        <v>0.76000000000000068</v>
      </c>
      <c r="BP125" s="2">
        <f t="shared" si="49"/>
        <v>35.748792270531418</v>
      </c>
      <c r="BQ125" s="2">
        <f t="shared" si="50"/>
        <v>18.357487922705332</v>
      </c>
      <c r="BR125" s="2">
        <v>49.2</v>
      </c>
      <c r="BS125" s="2">
        <v>43.2</v>
      </c>
      <c r="BT125" s="2">
        <v>43.5</v>
      </c>
      <c r="BU125" s="17">
        <v>29.5</v>
      </c>
      <c r="BV125" s="17">
        <v>26.2</v>
      </c>
      <c r="BW125" s="17">
        <v>26.2</v>
      </c>
      <c r="BX125" s="17">
        <v>19.7</v>
      </c>
      <c r="BY125" s="17">
        <v>17</v>
      </c>
      <c r="BZ125" s="17">
        <v>17.3</v>
      </c>
      <c r="CA125" s="5">
        <f t="shared" si="45"/>
        <v>0.59959349593495936</v>
      </c>
      <c r="CB125" s="5">
        <f t="shared" si="46"/>
        <v>0.6064814814814814</v>
      </c>
      <c r="CC125" s="5">
        <f t="shared" si="47"/>
        <v>0.60229885057471266</v>
      </c>
      <c r="CD125" s="5">
        <v>0.40200000000000002</v>
      </c>
      <c r="CE125" s="5">
        <v>0.39200000000000002</v>
      </c>
      <c r="CF125" s="5">
        <v>0.39700000000000002</v>
      </c>
      <c r="CG125" s="5">
        <v>66.099999999999994</v>
      </c>
      <c r="CH125" s="5">
        <v>59</v>
      </c>
      <c r="CI125" s="5">
        <v>59.2</v>
      </c>
      <c r="CJ125" s="2">
        <f t="shared" si="51"/>
        <v>-7.0999999999999943</v>
      </c>
      <c r="CK125" s="2">
        <f t="shared" si="52"/>
        <v>-6.8999999999999915</v>
      </c>
      <c r="CL125" s="2">
        <f t="shared" si="53"/>
        <v>-10.741301059001506</v>
      </c>
      <c r="CM125" s="2">
        <f t="shared" si="54"/>
        <v>-10.438729198184555</v>
      </c>
      <c r="CN125" s="2">
        <f t="shared" si="55"/>
        <v>74.432677760968232</v>
      </c>
      <c r="CO125" s="2">
        <f t="shared" si="56"/>
        <v>73.220338983050851</v>
      </c>
      <c r="CP125" s="2">
        <f t="shared" si="57"/>
        <v>73.479729729729726</v>
      </c>
      <c r="CQ125" s="5">
        <v>36.4</v>
      </c>
      <c r="CR125" s="5">
        <v>32.200000000000003</v>
      </c>
      <c r="CS125" s="5">
        <v>32.200000000000003</v>
      </c>
      <c r="CT125" s="2">
        <f t="shared" si="58"/>
        <v>-4.1999999999999957</v>
      </c>
      <c r="CU125" s="2">
        <f t="shared" si="59"/>
        <v>-4.1999999999999957</v>
      </c>
      <c r="CV125" s="2">
        <f t="shared" si="60"/>
        <v>-11.538461538461526</v>
      </c>
      <c r="CW125" s="2">
        <f t="shared" si="61"/>
        <v>-11.538461538461526</v>
      </c>
      <c r="CX125" s="2">
        <v>5.5866666666666669</v>
      </c>
      <c r="CY125" s="2">
        <v>5.1733333333333329</v>
      </c>
      <c r="CZ125" s="2">
        <v>4.2966666666666669</v>
      </c>
      <c r="DA125" s="2">
        <v>-0.413333333333334</v>
      </c>
      <c r="DB125" s="2">
        <v>-1.29</v>
      </c>
      <c r="DC125" s="2">
        <v>-7.3985680190930907</v>
      </c>
      <c r="DD125" s="2">
        <v>-23.090692124105011</v>
      </c>
      <c r="DE125" s="2">
        <v>12.35</v>
      </c>
      <c r="DF125" s="2">
        <v>11.343333333333332</v>
      </c>
      <c r="DG125" s="2">
        <v>10.56</v>
      </c>
      <c r="DH125" s="2">
        <v>-1.0066666666666677</v>
      </c>
      <c r="DI125" s="2">
        <v>-1.7899999999999991</v>
      </c>
      <c r="DJ125" s="2">
        <v>-8.1511470985155281</v>
      </c>
      <c r="DK125" s="2">
        <v>-14.493927125506067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48.6</v>
      </c>
      <c r="EI125" s="2">
        <v>40.1</v>
      </c>
      <c r="EJ125" s="2">
        <v>121.19700748129675</v>
      </c>
      <c r="EK125" s="2">
        <v>48.63</v>
      </c>
      <c r="EL125" s="2">
        <v>40.1</v>
      </c>
      <c r="EM125" s="2">
        <v>121.2718204488778</v>
      </c>
      <c r="EN125" s="2">
        <v>48.63</v>
      </c>
      <c r="EO125" s="2">
        <v>40.1</v>
      </c>
      <c r="EP125" s="2">
        <v>121.2718204488778</v>
      </c>
      <c r="EQ125" s="2">
        <v>41.31</v>
      </c>
      <c r="ER125" s="2">
        <v>52.87</v>
      </c>
      <c r="ES125" s="2">
        <v>43.01</v>
      </c>
      <c r="ET125" s="2">
        <v>53.24</v>
      </c>
    </row>
    <row r="126" spans="1:150" ht="10.199999999999999" x14ac:dyDescent="0.2">
      <c r="A126" s="2">
        <v>188</v>
      </c>
      <c r="B126" s="2" t="s">
        <v>192</v>
      </c>
      <c r="C126" s="2" t="s">
        <v>194</v>
      </c>
      <c r="D126" s="2" t="s">
        <v>196</v>
      </c>
      <c r="E126" s="2">
        <v>58</v>
      </c>
      <c r="F126" s="2">
        <v>22.87</v>
      </c>
      <c r="G126" s="2" t="s">
        <v>192</v>
      </c>
      <c r="H126" s="2">
        <v>8</v>
      </c>
      <c r="I126" s="2">
        <v>3</v>
      </c>
      <c r="J126" s="2">
        <v>31</v>
      </c>
      <c r="K126" s="2">
        <v>5</v>
      </c>
      <c r="L126" s="5" t="s">
        <v>197</v>
      </c>
      <c r="M126" s="2">
        <v>15</v>
      </c>
      <c r="N126" s="2">
        <v>0</v>
      </c>
      <c r="O126" s="5">
        <f t="shared" si="62"/>
        <v>11</v>
      </c>
      <c r="P126" s="5">
        <v>26</v>
      </c>
      <c r="Q126" s="5">
        <v>1</v>
      </c>
      <c r="R126" s="5">
        <v>1</v>
      </c>
      <c r="S126" s="5">
        <v>194</v>
      </c>
      <c r="T126" s="5" t="s">
        <v>191</v>
      </c>
      <c r="U126" s="2">
        <v>111</v>
      </c>
      <c r="V126" s="11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1</v>
      </c>
      <c r="AB126" s="5">
        <v>7</v>
      </c>
      <c r="AC126" s="5">
        <v>13</v>
      </c>
      <c r="AD126" s="5" t="s">
        <v>191</v>
      </c>
      <c r="AE126" s="5">
        <v>1</v>
      </c>
      <c r="AF126" s="5">
        <v>2</v>
      </c>
      <c r="AG126" s="5">
        <v>19.600000000000001</v>
      </c>
      <c r="AH126" s="5">
        <v>22.2</v>
      </c>
      <c r="AI126" s="5">
        <v>0.64</v>
      </c>
      <c r="AJ126" s="5">
        <v>0.74</v>
      </c>
      <c r="AK126" s="2">
        <v>40.700000000000003</v>
      </c>
      <c r="AL126" s="2">
        <v>40.700000000000003</v>
      </c>
      <c r="AM126" s="2">
        <v>232.3</v>
      </c>
      <c r="AN126" s="2">
        <v>200.5</v>
      </c>
      <c r="AO126" s="2">
        <v>25.2</v>
      </c>
      <c r="AP126" s="2">
        <v>8.89</v>
      </c>
      <c r="AQ126" s="2">
        <v>3.33</v>
      </c>
      <c r="AR126" s="2">
        <v>3.33</v>
      </c>
      <c r="AS126" s="2" t="s">
        <v>102</v>
      </c>
      <c r="AT126" s="2">
        <v>0.31</v>
      </c>
      <c r="AU126" s="2">
        <v>26.2</v>
      </c>
      <c r="AV126" s="2">
        <v>2.83</v>
      </c>
      <c r="AW126" s="2">
        <v>2.92</v>
      </c>
      <c r="AX126" s="2">
        <v>2.09</v>
      </c>
      <c r="AY126" s="2">
        <v>2.83</v>
      </c>
      <c r="AZ126" s="2">
        <v>1.48</v>
      </c>
      <c r="BA126" s="2">
        <v>0.2</v>
      </c>
      <c r="BB126" s="2">
        <v>0.2</v>
      </c>
      <c r="BC126" s="2">
        <v>0</v>
      </c>
      <c r="BD126" s="2">
        <v>0</v>
      </c>
      <c r="BE126" s="5">
        <v>0</v>
      </c>
      <c r="BF126" s="5">
        <v>0</v>
      </c>
      <c r="BG126" s="5">
        <v>0</v>
      </c>
      <c r="BH126" s="2">
        <v>-400</v>
      </c>
      <c r="BI126" s="2">
        <v>-3760</v>
      </c>
      <c r="BJ126" s="2">
        <v>-5444</v>
      </c>
      <c r="BK126" s="2">
        <v>3.9200000000000004</v>
      </c>
      <c r="BL126" s="2">
        <v>3.9599999999999995</v>
      </c>
      <c r="BM126" s="2">
        <v>4.42</v>
      </c>
      <c r="BN126" s="2">
        <v>3.9999999999999147E-2</v>
      </c>
      <c r="BO126" s="2">
        <v>0.49999999999999956</v>
      </c>
      <c r="BP126" s="2">
        <f t="shared" si="49"/>
        <v>1.0204081632652844</v>
      </c>
      <c r="BQ126" s="2">
        <f t="shared" si="50"/>
        <v>12.755102040816315</v>
      </c>
      <c r="BR126" s="2">
        <v>50</v>
      </c>
      <c r="BS126" s="2">
        <v>48.7</v>
      </c>
      <c r="BT126" s="2">
        <v>43.2</v>
      </c>
      <c r="BU126" s="17">
        <v>29.6</v>
      </c>
      <c r="BV126" s="17">
        <v>28.9</v>
      </c>
      <c r="BW126" s="17">
        <v>26</v>
      </c>
      <c r="BX126" s="17">
        <v>20.399999999999999</v>
      </c>
      <c r="BY126" s="17">
        <v>19.8</v>
      </c>
      <c r="BZ126" s="17">
        <v>17.2</v>
      </c>
      <c r="CA126" s="5">
        <f t="shared" si="45"/>
        <v>0.59200000000000008</v>
      </c>
      <c r="CB126" s="5">
        <f t="shared" si="46"/>
        <v>0.59342915811088293</v>
      </c>
      <c r="CC126" s="5">
        <f t="shared" si="47"/>
        <v>0.60185185185185186</v>
      </c>
      <c r="CD126" s="5">
        <v>0.40799999999999997</v>
      </c>
      <c r="CE126" s="5">
        <v>0.40600000000000003</v>
      </c>
      <c r="CF126" s="5">
        <v>0.39800000000000002</v>
      </c>
      <c r="CG126" s="5">
        <v>67.099999999999994</v>
      </c>
      <c r="CH126" s="5">
        <v>65.5</v>
      </c>
      <c r="CI126" s="5">
        <v>58.6</v>
      </c>
      <c r="CJ126" s="2">
        <f t="shared" si="51"/>
        <v>-1.5999999999999943</v>
      </c>
      <c r="CK126" s="2">
        <f t="shared" si="52"/>
        <v>-8.4999999999999929</v>
      </c>
      <c r="CL126" s="2">
        <f t="shared" si="53"/>
        <v>-2.3845007451564748</v>
      </c>
      <c r="CM126" s="2">
        <f t="shared" si="54"/>
        <v>-12.667660208643806</v>
      </c>
      <c r="CN126" s="2">
        <f t="shared" si="55"/>
        <v>74.515648286140092</v>
      </c>
      <c r="CO126" s="2">
        <f t="shared" si="56"/>
        <v>74.351145038167942</v>
      </c>
      <c r="CP126" s="2">
        <f t="shared" si="57"/>
        <v>73.720136518771326</v>
      </c>
      <c r="CQ126" s="5">
        <v>36.6</v>
      </c>
      <c r="CR126" s="5">
        <v>35.700000000000003</v>
      </c>
      <c r="CS126" s="5">
        <v>31.9</v>
      </c>
      <c r="CT126" s="2">
        <f t="shared" si="58"/>
        <v>-0.89999999999999858</v>
      </c>
      <c r="CU126" s="2">
        <f t="shared" si="59"/>
        <v>-4.7000000000000028</v>
      </c>
      <c r="CV126" s="2">
        <f t="shared" si="60"/>
        <v>-2.459016393442619</v>
      </c>
      <c r="CW126" s="2">
        <f t="shared" si="61"/>
        <v>-12.841530054644815</v>
      </c>
      <c r="CX126" s="2">
        <v>4.5633333333333344</v>
      </c>
      <c r="CY126" s="2">
        <v>4.956666666666667</v>
      </c>
      <c r="CZ126" s="2">
        <v>3.8966666666666665</v>
      </c>
      <c r="DA126" s="2">
        <v>0.39333333333333265</v>
      </c>
      <c r="DB126" s="2">
        <v>-0.66666666666666785</v>
      </c>
      <c r="DC126" s="2">
        <v>8.6194302410518464</v>
      </c>
      <c r="DD126" s="2">
        <v>-14.609203798393009</v>
      </c>
      <c r="DE126" s="2">
        <v>10.196666666666667</v>
      </c>
      <c r="DF126" s="2">
        <v>10.173333333333332</v>
      </c>
      <c r="DG126" s="2">
        <v>8.77</v>
      </c>
      <c r="DH126" s="2">
        <v>-2.3333333333335204E-2</v>
      </c>
      <c r="DI126" s="2">
        <v>-1.4266666666666676</v>
      </c>
      <c r="DJ126" s="2">
        <v>-0.22883295194509842</v>
      </c>
      <c r="DK126" s="2">
        <v>-13.991500490356335</v>
      </c>
      <c r="DL126" s="2">
        <v>1</v>
      </c>
      <c r="DM126" s="2">
        <v>1</v>
      </c>
      <c r="DN126" s="2">
        <v>1</v>
      </c>
      <c r="DO126" s="2">
        <v>0</v>
      </c>
      <c r="DP126" s="2">
        <v>0</v>
      </c>
      <c r="DQ126" s="2">
        <v>0</v>
      </c>
      <c r="DR126" s="2">
        <v>1</v>
      </c>
      <c r="DS126" s="2">
        <v>1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2</v>
      </c>
      <c r="EB126" s="2">
        <v>0</v>
      </c>
      <c r="EC126" s="2">
        <v>1</v>
      </c>
      <c r="ED126" s="2">
        <v>0</v>
      </c>
      <c r="EE126" s="2">
        <v>0</v>
      </c>
      <c r="EF126" s="2">
        <v>0</v>
      </c>
      <c r="EG126" s="2">
        <v>1</v>
      </c>
      <c r="EH126" s="2">
        <v>14.3</v>
      </c>
      <c r="EI126" s="2">
        <v>42.7</v>
      </c>
      <c r="EJ126" s="2">
        <v>33.489461358313818</v>
      </c>
      <c r="EK126" s="2">
        <v>14.27</v>
      </c>
      <c r="EL126" s="2">
        <v>42.7</v>
      </c>
      <c r="EM126" s="2">
        <v>33.419203747072601</v>
      </c>
      <c r="EN126" s="2">
        <v>9.83</v>
      </c>
      <c r="EO126" s="2">
        <v>42.7</v>
      </c>
      <c r="EP126" s="2">
        <v>23.021077283372364</v>
      </c>
      <c r="EQ126" s="2" t="s">
        <v>102</v>
      </c>
      <c r="ER126" s="2" t="s">
        <v>102</v>
      </c>
      <c r="ES126" s="2" t="s">
        <v>102</v>
      </c>
      <c r="ET126" s="2" t="s">
        <v>102</v>
      </c>
    </row>
    <row r="127" spans="1:150" ht="10.199999999999999" x14ac:dyDescent="0.2">
      <c r="A127" s="2">
        <v>190</v>
      </c>
      <c r="B127" s="2" t="s">
        <v>192</v>
      </c>
      <c r="C127" s="2" t="s">
        <v>194</v>
      </c>
      <c r="D127" s="2" t="s">
        <v>196</v>
      </c>
      <c r="E127" s="2">
        <v>34</v>
      </c>
      <c r="F127" s="2">
        <v>32.1</v>
      </c>
      <c r="G127" s="2" t="s">
        <v>191</v>
      </c>
      <c r="H127" s="2">
        <v>5</v>
      </c>
      <c r="I127" s="2">
        <v>6</v>
      </c>
      <c r="J127" s="2">
        <v>14</v>
      </c>
      <c r="K127" s="2">
        <v>6</v>
      </c>
      <c r="L127" s="5" t="s">
        <v>198</v>
      </c>
      <c r="M127" s="2">
        <v>95</v>
      </c>
      <c r="N127" s="2">
        <v>0</v>
      </c>
      <c r="O127" s="5">
        <f t="shared" si="62"/>
        <v>14</v>
      </c>
      <c r="P127" s="5">
        <v>109</v>
      </c>
      <c r="Q127" s="5">
        <v>1</v>
      </c>
      <c r="R127" s="5">
        <v>1</v>
      </c>
      <c r="S127" s="5">
        <v>2078</v>
      </c>
      <c r="T127" s="5" t="s">
        <v>191</v>
      </c>
      <c r="U127" s="2">
        <v>108</v>
      </c>
      <c r="V127" s="11">
        <v>1</v>
      </c>
      <c r="W127" s="5">
        <v>0</v>
      </c>
      <c r="X127" s="5">
        <v>0</v>
      </c>
      <c r="Y127" s="5">
        <v>0</v>
      </c>
      <c r="Z127" s="5">
        <v>0</v>
      </c>
      <c r="AA127" s="5">
        <v>1</v>
      </c>
      <c r="AB127" s="5">
        <v>5</v>
      </c>
      <c r="AC127" s="5">
        <v>73</v>
      </c>
      <c r="AD127" s="5" t="s">
        <v>191</v>
      </c>
      <c r="AE127" s="5">
        <v>1</v>
      </c>
      <c r="AF127" s="5">
        <v>5</v>
      </c>
      <c r="AG127" s="5">
        <v>15.3</v>
      </c>
      <c r="AH127" s="5">
        <v>23.4</v>
      </c>
      <c r="AI127" s="5">
        <v>0.47</v>
      </c>
      <c r="AJ127" s="5">
        <v>1.28</v>
      </c>
      <c r="AK127" s="2">
        <v>40</v>
      </c>
      <c r="AL127" s="2">
        <v>40</v>
      </c>
      <c r="AM127" s="2">
        <v>465.9</v>
      </c>
      <c r="AN127" s="2">
        <v>441.6</v>
      </c>
      <c r="AO127" s="2">
        <v>281</v>
      </c>
      <c r="AP127" s="2">
        <v>421.6</v>
      </c>
      <c r="AQ127" s="2">
        <v>2.8</v>
      </c>
      <c r="AR127" s="2">
        <v>0.79</v>
      </c>
      <c r="AS127" s="2">
        <v>2.8</v>
      </c>
      <c r="AT127" s="2">
        <v>2.2799999999999998</v>
      </c>
      <c r="AU127" s="2">
        <v>21.8</v>
      </c>
      <c r="AV127" s="2">
        <v>1.61</v>
      </c>
      <c r="AW127" s="2">
        <v>2.97</v>
      </c>
      <c r="AX127" s="2">
        <v>1.48</v>
      </c>
      <c r="AY127" s="2">
        <v>0.95</v>
      </c>
      <c r="AZ127" s="2">
        <v>1.5</v>
      </c>
      <c r="BA127" s="2">
        <v>7.0000000000000007E-2</v>
      </c>
      <c r="BB127" s="2">
        <v>0</v>
      </c>
      <c r="BC127" s="2">
        <v>0.02</v>
      </c>
      <c r="BD127" s="2">
        <v>7.0000000000000007E-2</v>
      </c>
      <c r="BE127" s="5">
        <v>0</v>
      </c>
      <c r="BF127" s="5">
        <v>0</v>
      </c>
      <c r="BG127" s="5">
        <v>0</v>
      </c>
      <c r="BH127" s="2">
        <v>-4020</v>
      </c>
      <c r="BI127" s="2">
        <v>-4010</v>
      </c>
      <c r="BJ127" s="2">
        <v>-5570</v>
      </c>
      <c r="BK127" s="2">
        <v>4.9999999999999991</v>
      </c>
      <c r="BL127" s="2">
        <v>5.4</v>
      </c>
      <c r="BM127" s="2">
        <v>4.76</v>
      </c>
      <c r="BN127" s="2">
        <v>0.40000000000000124</v>
      </c>
      <c r="BO127" s="2">
        <v>-0.23999999999999932</v>
      </c>
      <c r="BP127" s="2">
        <f t="shared" si="49"/>
        <v>8.0000000000000266</v>
      </c>
      <c r="BQ127" s="2">
        <f t="shared" si="50"/>
        <v>-4.7999999999999874</v>
      </c>
      <c r="BR127" s="2">
        <v>54.3</v>
      </c>
      <c r="BS127" s="2">
        <v>53</v>
      </c>
      <c r="BT127" s="2">
        <v>53.8</v>
      </c>
      <c r="BU127" s="17">
        <v>32.6</v>
      </c>
      <c r="BV127" s="17">
        <v>32.299999999999997</v>
      </c>
      <c r="BW127" s="17">
        <v>32.200000000000003</v>
      </c>
      <c r="BX127" s="17">
        <v>21.7</v>
      </c>
      <c r="BY127" s="17">
        <v>20.7</v>
      </c>
      <c r="BZ127" s="17">
        <v>21.6</v>
      </c>
      <c r="CA127" s="5">
        <f t="shared" si="45"/>
        <v>0.60036832412523022</v>
      </c>
      <c r="CB127" s="5">
        <f t="shared" si="46"/>
        <v>0.60943396226415092</v>
      </c>
      <c r="CC127" s="5">
        <f t="shared" si="47"/>
        <v>0.5985130111524164</v>
      </c>
      <c r="CD127" s="5">
        <v>0.39900000000000002</v>
      </c>
      <c r="CE127" s="5">
        <v>0.39200000000000002</v>
      </c>
      <c r="CF127" s="5">
        <v>0.40100000000000002</v>
      </c>
      <c r="CG127" s="5">
        <v>73.7</v>
      </c>
      <c r="CH127" s="5">
        <v>72</v>
      </c>
      <c r="CI127" s="5">
        <v>72.599999999999994</v>
      </c>
      <c r="CJ127" s="2">
        <f t="shared" si="51"/>
        <v>-1.7000000000000028</v>
      </c>
      <c r="CK127" s="2">
        <f t="shared" si="52"/>
        <v>-1.1000000000000085</v>
      </c>
      <c r="CL127" s="2">
        <f t="shared" si="53"/>
        <v>-2.3066485753052954</v>
      </c>
      <c r="CM127" s="2">
        <f t="shared" si="54"/>
        <v>-1.4925373134328472</v>
      </c>
      <c r="CN127" s="2">
        <f t="shared" si="55"/>
        <v>73.67706919945725</v>
      </c>
      <c r="CO127" s="2">
        <f t="shared" si="56"/>
        <v>73.611111111111114</v>
      </c>
      <c r="CP127" s="2">
        <f t="shared" si="57"/>
        <v>74.104683195592287</v>
      </c>
      <c r="CQ127" s="5">
        <v>40.6</v>
      </c>
      <c r="CR127" s="5">
        <v>40.1</v>
      </c>
      <c r="CS127" s="5">
        <v>40</v>
      </c>
      <c r="CT127" s="2">
        <f t="shared" si="58"/>
        <v>-0.5</v>
      </c>
      <c r="CU127" s="2">
        <f t="shared" si="59"/>
        <v>-0.60000000000000142</v>
      </c>
      <c r="CV127" s="2">
        <f t="shared" si="60"/>
        <v>-1.2315270935960592</v>
      </c>
      <c r="CW127" s="2">
        <f t="shared" si="61"/>
        <v>-1.4778325123152745</v>
      </c>
      <c r="CX127" s="2">
        <v>7.5</v>
      </c>
      <c r="CY127" s="2">
        <v>6.7566666666666659</v>
      </c>
      <c r="CZ127" s="2">
        <v>7.0933333333333337</v>
      </c>
      <c r="DA127" s="2">
        <v>-0.74333333333333407</v>
      </c>
      <c r="DB127" s="2">
        <v>-0.40666666666666629</v>
      </c>
      <c r="DC127" s="2">
        <v>-9.9111111111111203</v>
      </c>
      <c r="DD127" s="2">
        <v>-5.4222222222222172</v>
      </c>
      <c r="DE127" s="2">
        <v>13.75</v>
      </c>
      <c r="DF127" s="2">
        <v>12.629999999999999</v>
      </c>
      <c r="DG127" s="2">
        <v>13.606666666666666</v>
      </c>
      <c r="DH127" s="2">
        <v>-1.120000000000001</v>
      </c>
      <c r="DI127" s="2">
        <v>-0.14333333333333442</v>
      </c>
      <c r="DJ127" s="2">
        <v>-8.1454545454545535</v>
      </c>
      <c r="DK127" s="2">
        <v>-1.0424242424242502</v>
      </c>
      <c r="DL127" s="2">
        <v>0</v>
      </c>
      <c r="DM127" s="2">
        <v>1</v>
      </c>
      <c r="DN127" s="2">
        <v>1</v>
      </c>
      <c r="DO127" s="2">
        <v>0</v>
      </c>
      <c r="DP127" s="2">
        <v>0</v>
      </c>
      <c r="DQ127" s="2">
        <v>1</v>
      </c>
      <c r="DR127" s="2">
        <v>1</v>
      </c>
      <c r="DS127" s="2">
        <v>1</v>
      </c>
      <c r="DT127" s="2">
        <v>0</v>
      </c>
      <c r="DU127" s="2">
        <v>0</v>
      </c>
      <c r="DV127" s="2">
        <v>1</v>
      </c>
      <c r="DW127" s="2">
        <v>0</v>
      </c>
      <c r="DX127" s="2">
        <v>0</v>
      </c>
      <c r="DY127" s="2">
        <v>0</v>
      </c>
      <c r="DZ127" s="2">
        <v>1</v>
      </c>
      <c r="EA127" s="2">
        <v>4</v>
      </c>
      <c r="EB127" s="2">
        <v>1</v>
      </c>
      <c r="EC127" s="2">
        <v>1</v>
      </c>
      <c r="ED127" s="2">
        <v>0</v>
      </c>
      <c r="EE127" s="2">
        <v>0</v>
      </c>
      <c r="EF127" s="2">
        <v>1</v>
      </c>
      <c r="EG127" s="2">
        <v>1</v>
      </c>
      <c r="EH127" s="2">
        <v>14.4</v>
      </c>
      <c r="EI127" s="2">
        <v>45.6</v>
      </c>
      <c r="EJ127" s="2">
        <v>31.578947368421051</v>
      </c>
      <c r="EK127" s="2">
        <v>14.43</v>
      </c>
      <c r="EL127" s="2">
        <v>45.6</v>
      </c>
      <c r="EM127" s="2">
        <v>31.644736842105264</v>
      </c>
      <c r="EN127" s="2">
        <v>10.199999999999999</v>
      </c>
      <c r="EO127" s="2">
        <v>45.6</v>
      </c>
      <c r="EP127" s="2">
        <v>22.368421052631575</v>
      </c>
      <c r="EQ127" s="2">
        <v>56.13</v>
      </c>
      <c r="ER127" s="2">
        <v>58.25</v>
      </c>
      <c r="ES127" s="2">
        <v>15.9</v>
      </c>
      <c r="ET127" s="2">
        <v>65.45</v>
      </c>
    </row>
    <row r="128" spans="1:150" ht="10.199999999999999" x14ac:dyDescent="0.2">
      <c r="A128" s="2">
        <v>191</v>
      </c>
      <c r="B128" s="2" t="s">
        <v>192</v>
      </c>
      <c r="C128" s="2" t="s">
        <v>194</v>
      </c>
      <c r="D128" s="2" t="s">
        <v>196</v>
      </c>
      <c r="E128" s="2">
        <v>77</v>
      </c>
      <c r="F128" s="2">
        <v>32.380000000000003</v>
      </c>
      <c r="G128" s="2" t="s">
        <v>191</v>
      </c>
      <c r="H128" s="2">
        <v>12</v>
      </c>
      <c r="I128" s="2">
        <v>7</v>
      </c>
      <c r="J128" s="2">
        <v>32</v>
      </c>
      <c r="K128" s="2">
        <v>3</v>
      </c>
      <c r="L128" s="5" t="s">
        <v>198</v>
      </c>
      <c r="M128" s="2">
        <v>11</v>
      </c>
      <c r="N128" s="2">
        <v>0</v>
      </c>
      <c r="O128" s="5">
        <f t="shared" si="62"/>
        <v>13</v>
      </c>
      <c r="P128" s="5">
        <v>24</v>
      </c>
      <c r="Q128" s="5">
        <v>1</v>
      </c>
      <c r="R128" s="5">
        <v>1</v>
      </c>
      <c r="S128" s="5">
        <v>179</v>
      </c>
      <c r="T128" s="5" t="s">
        <v>191</v>
      </c>
      <c r="U128" s="2">
        <v>118</v>
      </c>
      <c r="V128" s="11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1</v>
      </c>
      <c r="AB128" s="5">
        <v>5</v>
      </c>
      <c r="AC128" s="5">
        <v>4</v>
      </c>
      <c r="AD128" s="5" t="s">
        <v>192</v>
      </c>
      <c r="AE128" s="5">
        <v>0</v>
      </c>
      <c r="AF128" s="5">
        <v>2</v>
      </c>
      <c r="AG128" s="5">
        <v>9.4</v>
      </c>
      <c r="AH128" s="5">
        <v>14.6</v>
      </c>
      <c r="AI128" s="5">
        <v>0.28999999999999998</v>
      </c>
      <c r="AJ128" s="5">
        <v>0.52</v>
      </c>
      <c r="AK128" s="2">
        <v>234</v>
      </c>
      <c r="AL128" s="2">
        <v>201.3</v>
      </c>
      <c r="AM128" s="2">
        <v>208.8</v>
      </c>
      <c r="AN128" s="2">
        <v>107.5</v>
      </c>
      <c r="AO128" s="2">
        <v>71</v>
      </c>
      <c r="AP128" s="2">
        <v>53</v>
      </c>
      <c r="AQ128" s="2">
        <v>79.83</v>
      </c>
      <c r="AR128" s="2">
        <v>79.83</v>
      </c>
      <c r="AS128" s="2" t="s">
        <v>102</v>
      </c>
      <c r="AT128" s="2">
        <v>2.25</v>
      </c>
      <c r="AU128" s="2">
        <v>26.6</v>
      </c>
      <c r="AV128" s="2">
        <v>6.24</v>
      </c>
      <c r="AW128" s="2">
        <v>6.24</v>
      </c>
      <c r="AX128" s="2">
        <v>6.24</v>
      </c>
      <c r="AY128" s="2">
        <v>1.85</v>
      </c>
      <c r="AZ128" s="2">
        <v>2.2000000000000002</v>
      </c>
      <c r="BA128" s="2">
        <v>0.48</v>
      </c>
      <c r="BB128" s="2">
        <v>0.48</v>
      </c>
      <c r="BC128" s="2">
        <v>0</v>
      </c>
      <c r="BD128" s="2">
        <v>0</v>
      </c>
      <c r="BE128" s="5">
        <v>1</v>
      </c>
      <c r="BF128" s="5">
        <v>0</v>
      </c>
      <c r="BG128" s="5">
        <v>2</v>
      </c>
      <c r="BH128" s="2">
        <v>630</v>
      </c>
      <c r="BI128" s="2">
        <v>-2200</v>
      </c>
      <c r="BJ128" s="2">
        <v>-2490</v>
      </c>
      <c r="BK128" s="2">
        <v>3.7</v>
      </c>
      <c r="BL128" s="2">
        <v>3.2399999999999998</v>
      </c>
      <c r="BM128" s="2">
        <v>3.4</v>
      </c>
      <c r="BN128" s="2">
        <v>-0.46000000000000041</v>
      </c>
      <c r="BO128" s="2">
        <v>-0.30000000000000027</v>
      </c>
      <c r="BP128" s="2">
        <f t="shared" si="49"/>
        <v>-12.432432432432444</v>
      </c>
      <c r="BQ128" s="2">
        <f t="shared" si="50"/>
        <v>-8.1081081081081159</v>
      </c>
      <c r="BR128" s="2">
        <v>45.1</v>
      </c>
      <c r="BS128" s="2">
        <v>44.2</v>
      </c>
      <c r="BT128" s="2">
        <v>43.5</v>
      </c>
      <c r="BU128" s="17">
        <v>26.7</v>
      </c>
      <c r="BV128" s="17">
        <v>26</v>
      </c>
      <c r="BW128" s="17">
        <v>25.6</v>
      </c>
      <c r="BX128" s="17">
        <v>18.399999999999999</v>
      </c>
      <c r="BY128" s="17">
        <v>18.2</v>
      </c>
      <c r="BZ128" s="17">
        <v>17.899999999999999</v>
      </c>
      <c r="CA128" s="5">
        <f t="shared" si="45"/>
        <v>0.59201773835920168</v>
      </c>
      <c r="CB128" s="5">
        <f t="shared" si="46"/>
        <v>0.58823529411764697</v>
      </c>
      <c r="CC128" s="5">
        <f t="shared" si="47"/>
        <v>0.58850574712643677</v>
      </c>
      <c r="CD128" s="5">
        <v>0.40699999999999997</v>
      </c>
      <c r="CE128" s="5">
        <v>0.41299999999999998</v>
      </c>
      <c r="CF128" s="5">
        <v>0.41199999999999998</v>
      </c>
      <c r="CG128" s="5">
        <v>60.6</v>
      </c>
      <c r="CH128" s="5">
        <v>59.2</v>
      </c>
      <c r="CI128" s="5">
        <v>58.3</v>
      </c>
      <c r="CJ128" s="2">
        <f t="shared" si="51"/>
        <v>-1.3999999999999986</v>
      </c>
      <c r="CK128" s="2">
        <f t="shared" si="52"/>
        <v>-2.3000000000000043</v>
      </c>
      <c r="CL128" s="2">
        <f t="shared" si="53"/>
        <v>-2.310231023102308</v>
      </c>
      <c r="CM128" s="2">
        <f t="shared" si="54"/>
        <v>-3.7953795379538025</v>
      </c>
      <c r="CN128" s="2">
        <f t="shared" si="55"/>
        <v>74.422442244224413</v>
      </c>
      <c r="CO128" s="2">
        <f t="shared" si="56"/>
        <v>74.662162162162161</v>
      </c>
      <c r="CP128" s="2">
        <f t="shared" si="57"/>
        <v>74.614065180102912</v>
      </c>
      <c r="CQ128" s="5">
        <v>32.799999999999997</v>
      </c>
      <c r="CR128" s="5">
        <v>31.9</v>
      </c>
      <c r="CS128" s="5">
        <v>31.4</v>
      </c>
      <c r="CT128" s="2">
        <f t="shared" si="58"/>
        <v>-0.89999999999999858</v>
      </c>
      <c r="CU128" s="2">
        <f t="shared" si="59"/>
        <v>-1.3999999999999986</v>
      </c>
      <c r="CV128" s="2">
        <f t="shared" si="60"/>
        <v>-2.743902439024386</v>
      </c>
      <c r="CW128" s="2">
        <f t="shared" si="61"/>
        <v>-4.2682926829268251</v>
      </c>
      <c r="CX128" s="2">
        <v>6.3</v>
      </c>
      <c r="CY128" s="2">
        <v>5.206666666666667</v>
      </c>
      <c r="CZ128" s="2">
        <v>4.9533333333333331</v>
      </c>
      <c r="DA128" s="2">
        <v>-1.0933333333333328</v>
      </c>
      <c r="DB128" s="2">
        <v>-1.3466666666666667</v>
      </c>
      <c r="DC128" s="2">
        <v>-17.354497354497347</v>
      </c>
      <c r="DD128" s="2">
        <v>-21.375661375661373</v>
      </c>
      <c r="DE128" s="2">
        <v>12.333333333333334</v>
      </c>
      <c r="DF128" s="2">
        <v>10.98</v>
      </c>
      <c r="DG128" s="2">
        <v>10.496666666666666</v>
      </c>
      <c r="DH128" s="2">
        <v>-1.3533333333333335</v>
      </c>
      <c r="DI128" s="2">
        <v>-1.8366666666666678</v>
      </c>
      <c r="DJ128" s="2">
        <v>-10.972972972972974</v>
      </c>
      <c r="DK128" s="2">
        <v>-14.8918918918919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3</v>
      </c>
      <c r="EB128" s="2">
        <v>1</v>
      </c>
      <c r="EC128" s="2">
        <v>1</v>
      </c>
      <c r="ED128" s="2">
        <v>1</v>
      </c>
      <c r="EE128" s="2">
        <v>0</v>
      </c>
      <c r="EF128" s="2">
        <v>0</v>
      </c>
      <c r="EG128" s="2">
        <v>0</v>
      </c>
      <c r="EH128" s="2">
        <v>23.5</v>
      </c>
      <c r="EI128" s="2">
        <v>32.9</v>
      </c>
      <c r="EJ128" s="2">
        <v>71.428571428571431</v>
      </c>
      <c r="EK128" s="2">
        <v>23.47</v>
      </c>
      <c r="EL128" s="2">
        <v>32.9</v>
      </c>
      <c r="EM128" s="2">
        <v>71.337386018237083</v>
      </c>
      <c r="EN128" s="2">
        <v>20.100000000000001</v>
      </c>
      <c r="EO128" s="2">
        <v>32.9</v>
      </c>
      <c r="EP128" s="2">
        <v>61.094224924012167</v>
      </c>
      <c r="EQ128" s="2">
        <v>31.22</v>
      </c>
      <c r="ER128" s="2">
        <v>53.31</v>
      </c>
      <c r="ES128" s="2">
        <v>34.72</v>
      </c>
      <c r="ET128" s="2">
        <v>61.65</v>
      </c>
    </row>
    <row r="129" spans="1:150" ht="10.199999999999999" x14ac:dyDescent="0.2">
      <c r="A129" s="2">
        <v>192</v>
      </c>
      <c r="B129" s="2" t="s">
        <v>192</v>
      </c>
      <c r="C129" s="2" t="s">
        <v>194</v>
      </c>
      <c r="D129" s="2" t="s">
        <v>195</v>
      </c>
      <c r="E129" s="2">
        <v>61</v>
      </c>
      <c r="F129" s="2">
        <v>28.1</v>
      </c>
      <c r="G129" s="2" t="s">
        <v>192</v>
      </c>
      <c r="H129" s="2">
        <v>9</v>
      </c>
      <c r="I129" s="2">
        <v>5</v>
      </c>
      <c r="J129" s="2">
        <v>21</v>
      </c>
      <c r="K129" s="2">
        <v>5</v>
      </c>
      <c r="L129" s="5" t="s">
        <v>198</v>
      </c>
      <c r="M129" s="2">
        <v>13</v>
      </c>
      <c r="N129" s="2">
        <v>0</v>
      </c>
      <c r="O129" s="5">
        <f t="shared" si="62"/>
        <v>13</v>
      </c>
      <c r="P129" s="5">
        <v>26</v>
      </c>
      <c r="Q129" s="5">
        <v>1</v>
      </c>
      <c r="R129" s="5">
        <v>1</v>
      </c>
      <c r="S129" s="5">
        <v>106</v>
      </c>
      <c r="T129" s="5" t="s">
        <v>191</v>
      </c>
      <c r="U129" s="2">
        <v>106</v>
      </c>
      <c r="V129" s="11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3</v>
      </c>
      <c r="AC129" s="5">
        <v>3</v>
      </c>
      <c r="AD129" s="5" t="s">
        <v>192</v>
      </c>
      <c r="AE129" s="5">
        <v>0</v>
      </c>
      <c r="AF129" s="5">
        <v>1</v>
      </c>
      <c r="AG129" s="5">
        <v>13.2</v>
      </c>
      <c r="AH129" s="5">
        <v>20.7</v>
      </c>
      <c r="AI129" s="5">
        <v>0.49</v>
      </c>
      <c r="AJ129" s="5">
        <v>0.78</v>
      </c>
      <c r="AK129" s="2">
        <v>31.4</v>
      </c>
      <c r="AL129" s="2">
        <v>31.4</v>
      </c>
      <c r="AM129" s="2">
        <v>277.5</v>
      </c>
      <c r="AN129" s="2">
        <v>277.5</v>
      </c>
      <c r="AO129" s="2">
        <v>129.69999999999999</v>
      </c>
      <c r="AP129" s="2">
        <v>102.2</v>
      </c>
      <c r="AQ129" s="2">
        <v>273.52999999999997</v>
      </c>
      <c r="AR129" s="2">
        <v>273.5</v>
      </c>
      <c r="AS129" s="2">
        <v>79.790000000000006</v>
      </c>
      <c r="AT129" s="2" t="s">
        <v>102</v>
      </c>
      <c r="AU129" s="2">
        <v>26.9</v>
      </c>
      <c r="AV129" s="2">
        <v>1.93</v>
      </c>
      <c r="AW129" s="2">
        <v>1.93</v>
      </c>
      <c r="AX129" s="2">
        <v>1.38</v>
      </c>
      <c r="AY129" s="2">
        <v>1.93</v>
      </c>
      <c r="AZ129" s="2">
        <v>1.58</v>
      </c>
      <c r="BA129" s="2">
        <v>0</v>
      </c>
      <c r="BB129" s="2">
        <v>0</v>
      </c>
      <c r="BC129" s="2">
        <v>0</v>
      </c>
      <c r="BD129" s="2">
        <v>0</v>
      </c>
      <c r="BE129" s="5">
        <v>0</v>
      </c>
      <c r="BF129" s="5">
        <v>0</v>
      </c>
      <c r="BG129" s="5">
        <v>0</v>
      </c>
      <c r="BH129" s="2">
        <v>2770</v>
      </c>
      <c r="BI129" s="2">
        <v>1904</v>
      </c>
      <c r="BJ129" s="2">
        <v>-2336</v>
      </c>
      <c r="BK129" s="2">
        <v>3.18</v>
      </c>
      <c r="BL129" s="2">
        <v>3.0599999999999996</v>
      </c>
      <c r="BM129" s="2">
        <v>2.86</v>
      </c>
      <c r="BN129" s="2">
        <v>-0.12000000000000055</v>
      </c>
      <c r="BO129" s="2">
        <v>-0.32000000000000028</v>
      </c>
      <c r="BP129" s="2">
        <f t="shared" si="49"/>
        <v>-3.7735849056603943</v>
      </c>
      <c r="BQ129" s="2">
        <f t="shared" si="50"/>
        <v>-10.062893081761015</v>
      </c>
      <c r="BR129" s="2">
        <v>51.2</v>
      </c>
      <c r="BS129" s="2">
        <v>51.1</v>
      </c>
      <c r="BT129" s="2">
        <v>50.3</v>
      </c>
      <c r="BU129" s="17">
        <v>29.8</v>
      </c>
      <c r="BV129" s="17">
        <v>29.8</v>
      </c>
      <c r="BW129" s="17">
        <v>29.3</v>
      </c>
      <c r="BX129" s="17">
        <v>21.4</v>
      </c>
      <c r="BY129" s="17">
        <v>21.3</v>
      </c>
      <c r="BZ129" s="17">
        <v>21</v>
      </c>
      <c r="CA129" s="5">
        <f t="shared" si="45"/>
        <v>0.58203125</v>
      </c>
      <c r="CB129" s="5">
        <f t="shared" si="46"/>
        <v>0.58317025440313108</v>
      </c>
      <c r="CC129" s="5">
        <f t="shared" si="47"/>
        <v>0.58250497017892644</v>
      </c>
      <c r="CD129" s="5">
        <v>0.41799999999999998</v>
      </c>
      <c r="CE129" s="5">
        <v>0.41599999999999998</v>
      </c>
      <c r="CF129" s="5">
        <v>0.41599999999999998</v>
      </c>
      <c r="CG129" s="5">
        <v>67.8</v>
      </c>
      <c r="CH129" s="5">
        <v>67.599999999999994</v>
      </c>
      <c r="CI129" s="5">
        <v>66.8</v>
      </c>
      <c r="CJ129" s="2">
        <f t="shared" si="51"/>
        <v>-0.20000000000000284</v>
      </c>
      <c r="CK129" s="2">
        <f t="shared" si="52"/>
        <v>-1</v>
      </c>
      <c r="CL129" s="2">
        <f t="shared" si="53"/>
        <v>-0.29498525073746734</v>
      </c>
      <c r="CM129" s="2">
        <f t="shared" si="54"/>
        <v>-1.4749262536873158</v>
      </c>
      <c r="CN129" s="2">
        <f t="shared" si="55"/>
        <v>75.516224188790574</v>
      </c>
      <c r="CO129" s="2">
        <f t="shared" si="56"/>
        <v>75.591715976331358</v>
      </c>
      <c r="CP129" s="2">
        <f t="shared" si="57"/>
        <v>75.299401197604794</v>
      </c>
      <c r="CQ129" s="5">
        <v>36.9</v>
      </c>
      <c r="CR129" s="5">
        <v>36.9</v>
      </c>
      <c r="CS129" s="5">
        <v>36.299999999999997</v>
      </c>
      <c r="CT129" s="2">
        <f t="shared" si="58"/>
        <v>0</v>
      </c>
      <c r="CU129" s="2">
        <f t="shared" si="59"/>
        <v>-0.60000000000000142</v>
      </c>
      <c r="CV129" s="2">
        <f t="shared" si="60"/>
        <v>0</v>
      </c>
      <c r="CW129" s="2">
        <f t="shared" si="61"/>
        <v>-1.6260162601626056</v>
      </c>
      <c r="CX129" s="2">
        <v>6.3533333333333335</v>
      </c>
      <c r="CY129" s="2">
        <v>6.5400000000000009</v>
      </c>
      <c r="CZ129" s="2">
        <v>7.0633333333333326</v>
      </c>
      <c r="DA129" s="2">
        <v>0.18666666666666742</v>
      </c>
      <c r="DB129" s="2">
        <v>0.70999999999999908</v>
      </c>
      <c r="DC129" s="2">
        <v>2.9380902413431387</v>
      </c>
      <c r="DD129" s="2">
        <v>11.175236096537237</v>
      </c>
      <c r="DE129" s="2">
        <v>11.693333333333333</v>
      </c>
      <c r="DF129" s="2">
        <v>12.200000000000001</v>
      </c>
      <c r="DG129" s="2">
        <v>11.816666666666666</v>
      </c>
      <c r="DH129" s="2">
        <v>0.50666666666666771</v>
      </c>
      <c r="DI129" s="2">
        <v>0.12333333333333307</v>
      </c>
      <c r="DJ129" s="2">
        <v>4.3329532497149463</v>
      </c>
      <c r="DK129" s="2">
        <v>1.0547320410490286</v>
      </c>
      <c r="DL129" s="2">
        <v>1</v>
      </c>
      <c r="DM129" s="2">
        <v>1</v>
      </c>
      <c r="DN129" s="2">
        <v>0</v>
      </c>
      <c r="DO129" s="2">
        <v>0</v>
      </c>
      <c r="DP129" s="2">
        <v>0</v>
      </c>
      <c r="DQ129" s="2">
        <v>0</v>
      </c>
      <c r="DR129" s="2">
        <v>1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3</v>
      </c>
      <c r="EB129" s="2">
        <v>0</v>
      </c>
      <c r="EC129" s="2">
        <v>1</v>
      </c>
      <c r="ED129" s="2">
        <v>1</v>
      </c>
      <c r="EE129" s="2">
        <v>0</v>
      </c>
      <c r="EF129" s="2">
        <v>0</v>
      </c>
      <c r="EG129" s="2">
        <v>1</v>
      </c>
      <c r="EH129" s="2">
        <v>18</v>
      </c>
      <c r="EI129" s="2">
        <v>40.1</v>
      </c>
      <c r="EJ129" s="2">
        <v>44.887780548628427</v>
      </c>
      <c r="EK129" s="2">
        <v>25.97</v>
      </c>
      <c r="EL129" s="2">
        <v>40.1</v>
      </c>
      <c r="EM129" s="2">
        <v>64.763092269326677</v>
      </c>
      <c r="EN129" s="2">
        <v>17.97</v>
      </c>
      <c r="EO129" s="2">
        <v>40.1</v>
      </c>
      <c r="EP129" s="2">
        <v>44.812967581047381</v>
      </c>
      <c r="EQ129" s="2" t="s">
        <v>102</v>
      </c>
      <c r="ER129" s="2" t="s">
        <v>102</v>
      </c>
      <c r="ES129" s="2" t="s">
        <v>102</v>
      </c>
      <c r="ET129" s="2" t="s">
        <v>102</v>
      </c>
    </row>
    <row r="130" spans="1:150" ht="10.199999999999999" x14ac:dyDescent="0.2">
      <c r="A130" s="2">
        <v>195</v>
      </c>
      <c r="B130" s="2" t="s">
        <v>192</v>
      </c>
      <c r="C130" s="2" t="s">
        <v>194</v>
      </c>
      <c r="D130" s="2" t="s">
        <v>196</v>
      </c>
      <c r="E130" s="2">
        <v>68</v>
      </c>
      <c r="F130" s="2">
        <v>32.950000000000003</v>
      </c>
      <c r="G130" s="2" t="s">
        <v>191</v>
      </c>
      <c r="H130" s="2">
        <v>13</v>
      </c>
      <c r="I130" s="2">
        <v>12</v>
      </c>
      <c r="J130" s="2">
        <v>30</v>
      </c>
      <c r="K130" s="2">
        <v>3</v>
      </c>
      <c r="L130" s="5" t="s">
        <v>198</v>
      </c>
      <c r="M130" s="2">
        <v>8</v>
      </c>
      <c r="N130" s="2">
        <v>0</v>
      </c>
      <c r="O130" s="5">
        <f t="shared" si="62"/>
        <v>0</v>
      </c>
      <c r="P130" s="5">
        <v>8</v>
      </c>
      <c r="Q130" s="5">
        <v>0</v>
      </c>
      <c r="R130" s="5">
        <v>0</v>
      </c>
      <c r="S130" s="5">
        <v>178</v>
      </c>
      <c r="T130" s="5" t="s">
        <v>191</v>
      </c>
      <c r="U130" s="2">
        <v>154</v>
      </c>
      <c r="V130" s="11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7</v>
      </c>
      <c r="AC130" s="5">
        <v>0</v>
      </c>
      <c r="AD130" s="5" t="s">
        <v>192</v>
      </c>
      <c r="AE130" s="5">
        <v>0</v>
      </c>
      <c r="AF130" s="5">
        <v>1</v>
      </c>
      <c r="AG130" s="5">
        <v>6.6</v>
      </c>
      <c r="AH130" s="5">
        <v>6</v>
      </c>
      <c r="AI130" s="5">
        <v>0.21</v>
      </c>
      <c r="AJ130" s="5">
        <v>0.19</v>
      </c>
      <c r="AK130" s="2">
        <v>69.599999999999994</v>
      </c>
      <c r="AL130" s="2">
        <v>69.599999999999994</v>
      </c>
      <c r="AM130" s="2">
        <v>571.29999999999995</v>
      </c>
      <c r="AN130" s="2">
        <v>571.29999999999995</v>
      </c>
      <c r="AO130" s="2">
        <v>247.6</v>
      </c>
      <c r="AP130" s="2">
        <v>198.4</v>
      </c>
      <c r="AQ130" s="2">
        <v>239.67</v>
      </c>
      <c r="AR130" s="2">
        <v>25.7</v>
      </c>
      <c r="AS130" s="2">
        <v>239.7</v>
      </c>
      <c r="AT130" s="2" t="s">
        <v>102</v>
      </c>
      <c r="AU130" s="2">
        <v>14.4</v>
      </c>
      <c r="AV130" s="2">
        <v>7.46</v>
      </c>
      <c r="AW130" s="2">
        <v>7.46</v>
      </c>
      <c r="AX130" s="2">
        <v>7.46</v>
      </c>
      <c r="AY130" s="2">
        <v>2.63</v>
      </c>
      <c r="AZ130" s="2">
        <v>2.0099999999999998</v>
      </c>
      <c r="BA130" s="2">
        <v>0.55000000000000004</v>
      </c>
      <c r="BB130" s="2">
        <v>0.55000000000000004</v>
      </c>
      <c r="BC130" s="2">
        <v>0.15</v>
      </c>
      <c r="BD130" s="2">
        <v>0.08</v>
      </c>
      <c r="BE130" s="5">
        <v>1</v>
      </c>
      <c r="BF130" s="5">
        <v>120</v>
      </c>
      <c r="BG130" s="5">
        <v>0</v>
      </c>
      <c r="BH130" s="2">
        <v>9690</v>
      </c>
      <c r="BI130" s="2">
        <v>11370</v>
      </c>
      <c r="BJ130" s="2">
        <v>11550</v>
      </c>
      <c r="BK130" s="2">
        <v>2.2999999999999998</v>
      </c>
      <c r="BL130" s="2">
        <v>1.8400000000000003</v>
      </c>
      <c r="BM130" s="2">
        <v>2.3199999999999998</v>
      </c>
      <c r="BN130" s="2">
        <v>-0.45999999999999952</v>
      </c>
      <c r="BO130" s="2">
        <v>2.0000000000000018E-2</v>
      </c>
      <c r="BP130" s="2">
        <f t="shared" ref="BP130:BP144" si="63">BN130*100/BK130</f>
        <v>-19.999999999999979</v>
      </c>
      <c r="BQ130" s="2">
        <f t="shared" ref="BQ130:BQ144" si="64">BO130*100/BK130</f>
        <v>0.86956521739130521</v>
      </c>
      <c r="BR130" s="2">
        <v>44.9</v>
      </c>
      <c r="BS130" s="2">
        <v>46</v>
      </c>
      <c r="BT130" s="2">
        <v>48.1</v>
      </c>
      <c r="BU130" s="17">
        <v>25.9</v>
      </c>
      <c r="BV130" s="17">
        <v>26.2</v>
      </c>
      <c r="BW130" s="17">
        <v>27.3</v>
      </c>
      <c r="BX130" s="17">
        <v>19</v>
      </c>
      <c r="BY130" s="17">
        <v>19.8</v>
      </c>
      <c r="BZ130" s="17">
        <v>20.8</v>
      </c>
      <c r="CA130" s="5">
        <f t="shared" si="45"/>
        <v>0.57683741648106901</v>
      </c>
      <c r="CB130" s="5">
        <f t="shared" si="46"/>
        <v>0.56956521739130428</v>
      </c>
      <c r="CC130" s="5">
        <f t="shared" si="47"/>
        <v>0.56756756756756754</v>
      </c>
      <c r="CD130" s="5">
        <v>0.42299999999999999</v>
      </c>
      <c r="CE130" s="5">
        <v>0.43</v>
      </c>
      <c r="CF130" s="5">
        <v>0.433</v>
      </c>
      <c r="CG130" s="5">
        <v>59.5</v>
      </c>
      <c r="CH130" s="5">
        <v>60.5</v>
      </c>
      <c r="CI130" s="5">
        <v>62.8</v>
      </c>
      <c r="CJ130" s="2">
        <f t="shared" ref="CJ130:CJ144" si="65">CH130-CG130</f>
        <v>1</v>
      </c>
      <c r="CK130" s="2">
        <f t="shared" ref="CK130:CK144" si="66">CI130-CG130</f>
        <v>3.2999999999999972</v>
      </c>
      <c r="CL130" s="2">
        <f t="shared" ref="CL130:CL144" si="67">CJ130*100/CG130</f>
        <v>1.680672268907563</v>
      </c>
      <c r="CM130" s="2">
        <f t="shared" ref="CM130:CM144" si="68">CK130*100/CG130</f>
        <v>5.5462184873949534</v>
      </c>
      <c r="CN130" s="2">
        <f t="shared" ref="CN130:CN144" si="69">BR130/CG130*100</f>
        <v>75.462184873949582</v>
      </c>
      <c r="CO130" s="2">
        <f t="shared" ref="CO130:CO144" si="70">BS130/CH130*100</f>
        <v>76.033057851239676</v>
      </c>
      <c r="CP130" s="2">
        <f t="shared" ref="CP130:CP144" si="71">BT130/CI130*100</f>
        <v>76.592356687898103</v>
      </c>
      <c r="CQ130" s="5">
        <v>31.8</v>
      </c>
      <c r="CR130" s="5">
        <v>32.200000000000003</v>
      </c>
      <c r="CS130" s="5">
        <v>33.6</v>
      </c>
      <c r="CT130" s="2">
        <f t="shared" ref="CT130:CT144" si="72">CR130-CQ130</f>
        <v>0.40000000000000213</v>
      </c>
      <c r="CU130" s="2">
        <f t="shared" ref="CU130:CU144" si="73">CS130-CQ130</f>
        <v>1.8000000000000007</v>
      </c>
      <c r="CV130" s="2">
        <f t="shared" ref="CV130:CV144" si="74">CT130*100/CQ130</f>
        <v>1.2578616352201324</v>
      </c>
      <c r="CW130" s="2">
        <f t="shared" ref="CW130:CW144" si="75">CU130*100/CQ130</f>
        <v>5.6603773584905674</v>
      </c>
      <c r="CX130" s="2">
        <v>7.5966666666666667</v>
      </c>
      <c r="CY130" s="2">
        <v>4.8366666666666669</v>
      </c>
      <c r="CZ130" s="2">
        <v>5.8166666666666664</v>
      </c>
      <c r="DA130" s="2">
        <v>-2.76</v>
      </c>
      <c r="DB130" s="2">
        <v>-1.7800000000000002</v>
      </c>
      <c r="DC130" s="2">
        <v>-36.3317244405441</v>
      </c>
      <c r="DD130" s="2">
        <v>-23.431329530495834</v>
      </c>
      <c r="DE130" s="2">
        <v>15</v>
      </c>
      <c r="DF130" s="2">
        <v>11.573333333333334</v>
      </c>
      <c r="DG130" s="2">
        <v>13.203333333333333</v>
      </c>
      <c r="DH130" s="2">
        <v>-3.4266666666666659</v>
      </c>
      <c r="DI130" s="2">
        <v>-1.7966666666666669</v>
      </c>
      <c r="DJ130" s="2">
        <v>-22.844444444444438</v>
      </c>
      <c r="DK130" s="2">
        <v>-11.97777777777778</v>
      </c>
      <c r="DL130" s="2">
        <v>0</v>
      </c>
      <c r="DM130" s="2">
        <v>1</v>
      </c>
      <c r="DN130" s="2">
        <v>1</v>
      </c>
      <c r="DO130" s="2">
        <v>0</v>
      </c>
      <c r="DP130" s="2">
        <v>0</v>
      </c>
      <c r="DQ130" s="2">
        <v>1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3</v>
      </c>
      <c r="EB130" s="2">
        <v>1</v>
      </c>
      <c r="EC130" s="2">
        <v>1</v>
      </c>
      <c r="ED130" s="2">
        <v>1</v>
      </c>
      <c r="EE130" s="2">
        <v>0</v>
      </c>
      <c r="EF130" s="2">
        <v>0</v>
      </c>
      <c r="EG130" s="2">
        <v>0</v>
      </c>
      <c r="EH130" s="2" t="s">
        <v>102</v>
      </c>
      <c r="EI130" s="2">
        <v>38.299999999999997</v>
      </c>
      <c r="EJ130" s="2" t="s">
        <v>102</v>
      </c>
      <c r="EK130" s="2" t="s">
        <v>102</v>
      </c>
      <c r="EL130" s="2">
        <v>38.299999999999997</v>
      </c>
      <c r="EM130" s="2" t="s">
        <v>102</v>
      </c>
      <c r="EN130" s="2" t="s">
        <v>102</v>
      </c>
      <c r="EO130" s="2">
        <v>38.299999999999997</v>
      </c>
      <c r="EP130" s="2" t="s">
        <v>102</v>
      </c>
      <c r="EQ130" s="2" t="s">
        <v>102</v>
      </c>
      <c r="ER130" s="2" t="s">
        <v>102</v>
      </c>
      <c r="ES130" s="2" t="s">
        <v>102</v>
      </c>
      <c r="ET130" s="2" t="s">
        <v>102</v>
      </c>
    </row>
    <row r="131" spans="1:150" ht="10.199999999999999" x14ac:dyDescent="0.2">
      <c r="A131" s="2">
        <v>196</v>
      </c>
      <c r="B131" s="2" t="s">
        <v>192</v>
      </c>
      <c r="C131" s="2" t="s">
        <v>194</v>
      </c>
      <c r="D131" s="2" t="s">
        <v>196</v>
      </c>
      <c r="E131" s="2">
        <v>52</v>
      </c>
      <c r="F131" s="2">
        <v>23.75</v>
      </c>
      <c r="G131" s="2" t="s">
        <v>192</v>
      </c>
      <c r="H131" s="2">
        <v>5</v>
      </c>
      <c r="I131" s="2">
        <v>5</v>
      </c>
      <c r="J131" s="2">
        <v>15</v>
      </c>
      <c r="K131" s="2">
        <v>5</v>
      </c>
      <c r="L131" s="5" t="s">
        <v>197</v>
      </c>
      <c r="M131" s="2">
        <v>8</v>
      </c>
      <c r="N131" s="2">
        <v>0</v>
      </c>
      <c r="O131" s="5">
        <f t="shared" si="62"/>
        <v>25</v>
      </c>
      <c r="P131" s="5">
        <v>33</v>
      </c>
      <c r="Q131" s="5">
        <v>1</v>
      </c>
      <c r="R131" s="5">
        <v>1</v>
      </c>
      <c r="S131" s="5">
        <v>130</v>
      </c>
      <c r="T131" s="5" t="s">
        <v>191</v>
      </c>
      <c r="U131" s="2">
        <v>130</v>
      </c>
      <c r="V131" s="11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1</v>
      </c>
      <c r="AB131" s="5">
        <v>5</v>
      </c>
      <c r="AC131" s="5">
        <v>5</v>
      </c>
      <c r="AD131" s="5" t="s">
        <v>192</v>
      </c>
      <c r="AE131" s="5">
        <v>0</v>
      </c>
      <c r="AF131" s="5">
        <v>1</v>
      </c>
      <c r="AG131" s="5">
        <v>13.9</v>
      </c>
      <c r="AH131" s="5">
        <v>15.2</v>
      </c>
      <c r="AI131" s="5">
        <v>0.56000000000000005</v>
      </c>
      <c r="AJ131" s="5">
        <v>0.62</v>
      </c>
      <c r="AK131" s="2">
        <v>265.60000000000002</v>
      </c>
      <c r="AL131" s="2">
        <v>237.4</v>
      </c>
      <c r="AM131" s="2">
        <v>70.7</v>
      </c>
      <c r="AN131" s="2">
        <v>5.46</v>
      </c>
      <c r="AO131" s="2">
        <v>60.6</v>
      </c>
      <c r="AP131" s="2">
        <v>70.7</v>
      </c>
      <c r="AQ131" s="2">
        <v>0.28999999999999998</v>
      </c>
      <c r="AR131" s="2" t="s">
        <v>102</v>
      </c>
      <c r="AS131" s="2">
        <v>0.28999999999999998</v>
      </c>
      <c r="AT131" s="2" t="s">
        <v>102</v>
      </c>
      <c r="AU131" s="2">
        <v>17.7</v>
      </c>
      <c r="AV131" s="2">
        <v>7.13</v>
      </c>
      <c r="AW131" s="2">
        <v>7.13</v>
      </c>
      <c r="AX131" s="2">
        <v>7.13</v>
      </c>
      <c r="AY131" s="2">
        <v>1.66</v>
      </c>
      <c r="AZ131" s="2">
        <v>1.36</v>
      </c>
      <c r="BA131" s="2">
        <v>0</v>
      </c>
      <c r="BB131" s="2">
        <v>0</v>
      </c>
      <c r="BC131" s="2">
        <v>0</v>
      </c>
      <c r="BD131" s="2">
        <v>0</v>
      </c>
      <c r="BE131" s="5">
        <v>0</v>
      </c>
      <c r="BF131" s="5">
        <v>0</v>
      </c>
      <c r="BG131" s="5">
        <v>0</v>
      </c>
      <c r="BH131" s="2">
        <v>7900</v>
      </c>
      <c r="BI131" s="2">
        <v>7210</v>
      </c>
      <c r="BJ131" s="2">
        <v>6660</v>
      </c>
      <c r="BK131" s="2">
        <v>2.46</v>
      </c>
      <c r="BL131" s="2">
        <v>2.1599999999999997</v>
      </c>
      <c r="BM131" s="2">
        <v>2.2399999999999998</v>
      </c>
      <c r="BN131" s="2">
        <v>-0.30000000000000027</v>
      </c>
      <c r="BO131" s="2">
        <v>-0.2200000000000002</v>
      </c>
      <c r="BP131" s="2">
        <f t="shared" si="63"/>
        <v>-12.195121951219525</v>
      </c>
      <c r="BQ131" s="2">
        <f t="shared" si="64"/>
        <v>-8.9430894308943181</v>
      </c>
      <c r="BR131" s="2">
        <v>45.5</v>
      </c>
      <c r="BS131" s="2">
        <v>48.7</v>
      </c>
      <c r="BT131" s="2">
        <v>47.3</v>
      </c>
      <c r="BU131" s="17">
        <v>26.7</v>
      </c>
      <c r="BV131" s="17">
        <v>28.3</v>
      </c>
      <c r="BW131" s="17">
        <v>27.4</v>
      </c>
      <c r="BX131" s="17">
        <v>18.8</v>
      </c>
      <c r="BY131" s="17">
        <v>20.399999999999999</v>
      </c>
      <c r="BZ131" s="17">
        <v>19.899999999999999</v>
      </c>
      <c r="CA131" s="5">
        <f t="shared" ref="CA131:CA144" si="76">BU131/BR131</f>
        <v>0.58681318681318684</v>
      </c>
      <c r="CB131" s="5">
        <f t="shared" ref="CB131:CB144" si="77">BV131/BS131</f>
        <v>0.58110882956878851</v>
      </c>
      <c r="CC131" s="5">
        <f t="shared" ref="CC131:CC144" si="78">BW131/BT131</f>
        <v>0.57928118393234673</v>
      </c>
      <c r="CD131" s="5">
        <v>0.41299999999999998</v>
      </c>
      <c r="CE131" s="5">
        <v>0.41799999999999998</v>
      </c>
      <c r="CF131" s="5">
        <v>0.42</v>
      </c>
      <c r="CG131" s="5">
        <v>61.7</v>
      </c>
      <c r="CH131" s="5">
        <v>65.7</v>
      </c>
      <c r="CI131" s="5">
        <v>63.7</v>
      </c>
      <c r="CJ131" s="2">
        <f t="shared" si="65"/>
        <v>4</v>
      </c>
      <c r="CK131" s="2">
        <f t="shared" si="66"/>
        <v>2</v>
      </c>
      <c r="CL131" s="2">
        <f t="shared" si="67"/>
        <v>6.4829821717990272</v>
      </c>
      <c r="CM131" s="2">
        <f t="shared" si="68"/>
        <v>3.2414910858995136</v>
      </c>
      <c r="CN131" s="2">
        <f t="shared" si="69"/>
        <v>73.743922204213931</v>
      </c>
      <c r="CO131" s="2">
        <f t="shared" si="70"/>
        <v>74.1248097412481</v>
      </c>
      <c r="CP131" s="2">
        <f t="shared" si="71"/>
        <v>74.254317111459955</v>
      </c>
      <c r="CQ131" s="5">
        <v>32.799999999999997</v>
      </c>
      <c r="CR131" s="5">
        <v>35</v>
      </c>
      <c r="CS131" s="5">
        <v>33.799999999999997</v>
      </c>
      <c r="CT131" s="2">
        <f t="shared" si="72"/>
        <v>2.2000000000000028</v>
      </c>
      <c r="CU131" s="2">
        <f t="shared" si="73"/>
        <v>1</v>
      </c>
      <c r="CV131" s="2">
        <f t="shared" si="74"/>
        <v>6.7073170731707412</v>
      </c>
      <c r="CW131" s="2">
        <f t="shared" si="75"/>
        <v>3.0487804878048781</v>
      </c>
      <c r="CX131" s="2">
        <v>3.6733333333333333</v>
      </c>
      <c r="CY131" s="2">
        <v>4.543333333333333</v>
      </c>
      <c r="CZ131" s="2">
        <v>3.0766666666666667</v>
      </c>
      <c r="DA131" s="2">
        <v>0.86999999999999966</v>
      </c>
      <c r="DB131" s="2">
        <v>-0.59666666666666668</v>
      </c>
      <c r="DC131" s="2">
        <v>23.68421052631578</v>
      </c>
      <c r="DD131" s="2">
        <v>-16.243194192377498</v>
      </c>
      <c r="DE131" s="2">
        <v>6.9700000000000006</v>
      </c>
      <c r="DF131" s="2">
        <v>8.3133333333333326</v>
      </c>
      <c r="DG131" s="2">
        <v>7.3400000000000007</v>
      </c>
      <c r="DH131" s="2">
        <v>1.3433333333333319</v>
      </c>
      <c r="DI131" s="2">
        <v>0.37000000000000011</v>
      </c>
      <c r="DJ131" s="2">
        <v>19.273075083691992</v>
      </c>
      <c r="DK131" s="2">
        <v>5.3084648493543778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3</v>
      </c>
      <c r="EB131" s="2">
        <v>0</v>
      </c>
      <c r="EC131" s="2">
        <v>1</v>
      </c>
      <c r="ED131" s="2">
        <v>0</v>
      </c>
      <c r="EE131" s="2">
        <v>0</v>
      </c>
      <c r="EF131" s="2">
        <v>1</v>
      </c>
      <c r="EG131" s="2">
        <v>1</v>
      </c>
      <c r="EH131" s="2">
        <v>16.399999999999999</v>
      </c>
      <c r="EI131" s="2">
        <v>44.4</v>
      </c>
      <c r="EJ131" s="2">
        <v>36.936936936936931</v>
      </c>
      <c r="EK131" s="2">
        <v>16.43</v>
      </c>
      <c r="EL131" s="2">
        <v>44.4</v>
      </c>
      <c r="EM131" s="2">
        <v>37.004504504504503</v>
      </c>
      <c r="EN131" s="2">
        <v>13.3</v>
      </c>
      <c r="EO131" s="2">
        <v>44.4</v>
      </c>
      <c r="EP131" s="2">
        <v>29.954954954954957</v>
      </c>
      <c r="EQ131" s="2">
        <v>19.38</v>
      </c>
      <c r="ER131" s="2">
        <v>30.67</v>
      </c>
      <c r="ES131" s="2">
        <v>23.34</v>
      </c>
      <c r="ET131" s="2">
        <v>27.43</v>
      </c>
    </row>
    <row r="132" spans="1:150" ht="10.199999999999999" x14ac:dyDescent="0.2">
      <c r="A132" s="2">
        <v>197</v>
      </c>
      <c r="B132" s="2" t="s">
        <v>192</v>
      </c>
      <c r="C132" s="2" t="s">
        <v>194</v>
      </c>
      <c r="D132" s="2" t="s">
        <v>196</v>
      </c>
      <c r="E132" s="2">
        <v>67</v>
      </c>
      <c r="F132" s="2">
        <v>30.09</v>
      </c>
      <c r="G132" s="2" t="s">
        <v>191</v>
      </c>
      <c r="H132" s="2">
        <v>7</v>
      </c>
      <c r="I132" s="2">
        <v>13</v>
      </c>
      <c r="J132" s="2">
        <v>28</v>
      </c>
      <c r="K132" s="2">
        <v>3</v>
      </c>
      <c r="L132" s="5" t="s">
        <v>198</v>
      </c>
      <c r="M132" s="2">
        <v>36</v>
      </c>
      <c r="N132" s="2">
        <v>0</v>
      </c>
      <c r="O132" s="5">
        <f t="shared" si="62"/>
        <v>0</v>
      </c>
      <c r="P132" s="5">
        <v>36</v>
      </c>
      <c r="Q132" s="5">
        <v>0</v>
      </c>
      <c r="R132" s="5">
        <v>0</v>
      </c>
      <c r="S132" s="5">
        <v>774</v>
      </c>
      <c r="T132" s="5" t="s">
        <v>191</v>
      </c>
      <c r="U132" s="2">
        <v>168</v>
      </c>
      <c r="V132" s="11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1</v>
      </c>
      <c r="AB132" s="5">
        <v>7</v>
      </c>
      <c r="AC132" s="5">
        <v>24</v>
      </c>
      <c r="AD132" s="5" t="s">
        <v>191</v>
      </c>
      <c r="AE132" s="5">
        <v>0</v>
      </c>
      <c r="AF132" s="5">
        <v>6</v>
      </c>
      <c r="AG132" s="5">
        <v>11.1</v>
      </c>
      <c r="AH132" s="5">
        <v>21.3</v>
      </c>
      <c r="AI132" s="5">
        <v>0.28999999999999998</v>
      </c>
      <c r="AJ132" s="5">
        <v>1.44</v>
      </c>
      <c r="AK132" s="2">
        <v>224.8</v>
      </c>
      <c r="AL132" s="2">
        <v>171</v>
      </c>
      <c r="AM132" s="2">
        <v>467.5</v>
      </c>
      <c r="AN132" s="2">
        <v>149.1</v>
      </c>
      <c r="AO132" s="2">
        <v>467.5</v>
      </c>
      <c r="AP132" s="2">
        <v>389.9</v>
      </c>
      <c r="AQ132" s="2">
        <v>53.87</v>
      </c>
      <c r="AR132" s="2">
        <v>5.69</v>
      </c>
      <c r="AS132" s="2">
        <v>5.14</v>
      </c>
      <c r="AT132" s="2" t="s">
        <v>102</v>
      </c>
      <c r="AU132" s="2">
        <v>22.3</v>
      </c>
      <c r="AV132" s="2">
        <v>4.66</v>
      </c>
      <c r="AW132" s="2">
        <v>4.66</v>
      </c>
      <c r="AX132" s="2">
        <v>4.66</v>
      </c>
      <c r="AY132" s="2">
        <v>1.43</v>
      </c>
      <c r="AZ132" s="2">
        <v>1.54</v>
      </c>
      <c r="BA132" s="2">
        <v>0.65</v>
      </c>
      <c r="BB132" s="2">
        <v>0.03</v>
      </c>
      <c r="BC132" s="2">
        <v>0</v>
      </c>
      <c r="BD132" s="2">
        <v>0.17</v>
      </c>
      <c r="BE132" s="5">
        <v>1</v>
      </c>
      <c r="BF132" s="5">
        <v>0</v>
      </c>
      <c r="BG132" s="5">
        <v>34</v>
      </c>
      <c r="BH132" s="2">
        <v>4886</v>
      </c>
      <c r="BI132" s="2">
        <v>4360</v>
      </c>
      <c r="BJ132" s="2">
        <v>9855</v>
      </c>
      <c r="BK132" s="2">
        <v>3.8</v>
      </c>
      <c r="BL132" s="2">
        <v>3.78</v>
      </c>
      <c r="BM132" s="2">
        <v>3.4199999999999995</v>
      </c>
      <c r="BN132" s="2">
        <v>-2.0000000000000018E-2</v>
      </c>
      <c r="BO132" s="2">
        <v>-0.38000000000000034</v>
      </c>
      <c r="BP132" s="2">
        <f t="shared" si="63"/>
        <v>-0.52631578947368474</v>
      </c>
      <c r="BQ132" s="2">
        <f t="shared" si="64"/>
        <v>-10.000000000000011</v>
      </c>
      <c r="BR132" s="2">
        <v>53.5</v>
      </c>
      <c r="BS132" s="2">
        <v>53.4</v>
      </c>
      <c r="BT132" s="2">
        <v>49.8</v>
      </c>
      <c r="BU132" s="17">
        <v>32.1</v>
      </c>
      <c r="BV132" s="17">
        <v>31.9</v>
      </c>
      <c r="BW132" s="17">
        <v>29.7</v>
      </c>
      <c r="BX132" s="17">
        <v>21.4</v>
      </c>
      <c r="BY132" s="17">
        <v>21.5</v>
      </c>
      <c r="BZ132" s="17">
        <v>20.100000000000001</v>
      </c>
      <c r="CA132" s="5">
        <f t="shared" si="76"/>
        <v>0.6</v>
      </c>
      <c r="CB132" s="5">
        <f t="shared" si="77"/>
        <v>0.59737827715355807</v>
      </c>
      <c r="CC132" s="5">
        <f t="shared" si="78"/>
        <v>0.59638554216867468</v>
      </c>
      <c r="CD132" s="5">
        <v>0.4</v>
      </c>
      <c r="CE132" s="5">
        <v>0.40300000000000002</v>
      </c>
      <c r="CF132" s="5">
        <v>0.40400000000000003</v>
      </c>
      <c r="CG132" s="5">
        <v>72.099999999999994</v>
      </c>
      <c r="CH132" s="5">
        <v>71.8</v>
      </c>
      <c r="CI132" s="5">
        <v>66.8</v>
      </c>
      <c r="CJ132" s="2">
        <f t="shared" si="65"/>
        <v>-0.29999999999999716</v>
      </c>
      <c r="CK132" s="2">
        <f t="shared" si="66"/>
        <v>-5.2999999999999972</v>
      </c>
      <c r="CL132" s="2">
        <f t="shared" si="67"/>
        <v>-0.41608876560332481</v>
      </c>
      <c r="CM132" s="2">
        <f t="shared" si="68"/>
        <v>-7.3509015256588048</v>
      </c>
      <c r="CN132" s="2">
        <f t="shared" si="69"/>
        <v>74.202496532593614</v>
      </c>
      <c r="CO132" s="2">
        <f t="shared" si="70"/>
        <v>74.373259052924794</v>
      </c>
      <c r="CP132" s="2">
        <f t="shared" si="71"/>
        <v>74.550898203592808</v>
      </c>
      <c r="CQ132" s="5">
        <v>39.799999999999997</v>
      </c>
      <c r="CR132" s="5">
        <v>39.6</v>
      </c>
      <c r="CS132" s="5">
        <v>36.700000000000003</v>
      </c>
      <c r="CT132" s="2">
        <f t="shared" si="72"/>
        <v>-0.19999999999999574</v>
      </c>
      <c r="CU132" s="2">
        <f t="shared" si="73"/>
        <v>-3.0999999999999943</v>
      </c>
      <c r="CV132" s="2">
        <f t="shared" si="74"/>
        <v>-0.50251256281405965</v>
      </c>
      <c r="CW132" s="2">
        <f t="shared" si="75"/>
        <v>-7.7889447236180764</v>
      </c>
      <c r="CX132" s="2">
        <v>6.1833333333333336</v>
      </c>
      <c r="CY132" s="2">
        <v>5.4766666666666675</v>
      </c>
      <c r="CZ132" s="2">
        <v>5.0133333333333328</v>
      </c>
      <c r="DA132" s="2">
        <v>-0.70666666666666611</v>
      </c>
      <c r="DB132" s="2">
        <v>-1.1700000000000008</v>
      </c>
      <c r="DC132" s="2">
        <v>-11.42857142857142</v>
      </c>
      <c r="DD132" s="2">
        <v>-18.921832884097046</v>
      </c>
      <c r="DE132" s="2">
        <v>12.773333333333333</v>
      </c>
      <c r="DF132" s="2">
        <v>11.443333333333333</v>
      </c>
      <c r="DG132" s="2">
        <v>10.513333333333332</v>
      </c>
      <c r="DH132" s="2">
        <v>-1.33</v>
      </c>
      <c r="DI132" s="2">
        <v>-2.2600000000000016</v>
      </c>
      <c r="DJ132" s="2">
        <v>-10.41231732776618</v>
      </c>
      <c r="DK132" s="2">
        <v>-17.693110647181641</v>
      </c>
      <c r="DL132" s="2">
        <v>0</v>
      </c>
      <c r="DM132" s="2">
        <v>1</v>
      </c>
      <c r="DN132" s="2">
        <v>1</v>
      </c>
      <c r="DO132" s="2">
        <v>1</v>
      </c>
      <c r="DP132" s="2">
        <v>3</v>
      </c>
      <c r="DQ132" s="2">
        <v>0</v>
      </c>
      <c r="DR132" s="2">
        <v>1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1</v>
      </c>
      <c r="EA132" s="2">
        <v>4</v>
      </c>
      <c r="EB132" s="2">
        <v>1</v>
      </c>
      <c r="EC132" s="2">
        <v>1</v>
      </c>
      <c r="ED132" s="2">
        <v>1</v>
      </c>
      <c r="EE132" s="2">
        <v>0</v>
      </c>
      <c r="EF132" s="2">
        <v>1</v>
      </c>
      <c r="EG132" s="2">
        <v>0</v>
      </c>
      <c r="EH132" s="2" t="s">
        <v>102</v>
      </c>
      <c r="EI132" s="2">
        <v>38.299999999999997</v>
      </c>
      <c r="EJ132" s="2" t="s">
        <v>102</v>
      </c>
      <c r="EK132" s="2" t="s">
        <v>102</v>
      </c>
      <c r="EL132" s="2">
        <v>38.299999999999997</v>
      </c>
      <c r="EM132" s="2" t="s">
        <v>102</v>
      </c>
      <c r="EN132" s="2" t="s">
        <v>102</v>
      </c>
      <c r="EO132" s="2">
        <v>38.299999999999997</v>
      </c>
      <c r="EP132" s="2" t="s">
        <v>102</v>
      </c>
      <c r="EQ132" s="2" t="s">
        <v>102</v>
      </c>
      <c r="ER132" s="2" t="s">
        <v>102</v>
      </c>
      <c r="ES132" s="2" t="s">
        <v>102</v>
      </c>
      <c r="ET132" s="2" t="s">
        <v>102</v>
      </c>
    </row>
    <row r="133" spans="1:150" ht="10.199999999999999" x14ac:dyDescent="0.2">
      <c r="A133" s="2">
        <v>200</v>
      </c>
      <c r="B133" s="2" t="s">
        <v>192</v>
      </c>
      <c r="C133" s="2" t="s">
        <v>194</v>
      </c>
      <c r="D133" s="2" t="s">
        <v>196</v>
      </c>
      <c r="E133" s="2">
        <v>55</v>
      </c>
      <c r="F133" s="2">
        <v>25.78</v>
      </c>
      <c r="G133" s="2" t="s">
        <v>192</v>
      </c>
      <c r="H133" s="2">
        <v>13</v>
      </c>
      <c r="I133" s="2">
        <v>4</v>
      </c>
      <c r="J133" s="2">
        <v>15</v>
      </c>
      <c r="K133" s="2">
        <v>3</v>
      </c>
      <c r="L133" s="5" t="s">
        <v>198</v>
      </c>
      <c r="M133" s="2">
        <v>9</v>
      </c>
      <c r="N133" s="2">
        <v>4</v>
      </c>
      <c r="O133" s="5">
        <f t="shared" si="62"/>
        <v>16</v>
      </c>
      <c r="P133" s="5">
        <v>25</v>
      </c>
      <c r="Q133" s="5">
        <v>1</v>
      </c>
      <c r="R133" s="5">
        <v>1</v>
      </c>
      <c r="S133" s="5">
        <v>32</v>
      </c>
      <c r="T133" s="5" t="s">
        <v>191</v>
      </c>
      <c r="U133" s="2">
        <v>32</v>
      </c>
      <c r="V133" s="11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2</v>
      </c>
      <c r="AC133" s="5">
        <v>2</v>
      </c>
      <c r="AD133" s="5" t="s">
        <v>192</v>
      </c>
      <c r="AE133" s="5">
        <v>0</v>
      </c>
      <c r="AF133" s="5">
        <v>1</v>
      </c>
      <c r="AG133" s="5">
        <v>10</v>
      </c>
      <c r="AH133" s="5">
        <v>12.7</v>
      </c>
      <c r="AI133" s="5">
        <v>0.44</v>
      </c>
      <c r="AJ133" s="5">
        <v>0.56999999999999995</v>
      </c>
      <c r="AK133" s="2">
        <v>144.80000000000001</v>
      </c>
      <c r="AL133" s="2">
        <v>144.80000000000001</v>
      </c>
      <c r="AM133" s="2">
        <v>55.2</v>
      </c>
      <c r="AN133" s="2">
        <v>4.96</v>
      </c>
      <c r="AO133" s="2">
        <v>42.3</v>
      </c>
      <c r="AP133" s="2">
        <v>10.5</v>
      </c>
      <c r="AQ133" s="2">
        <v>14.88</v>
      </c>
      <c r="AR133" s="2">
        <v>14.88</v>
      </c>
      <c r="AS133" s="2">
        <v>4.22</v>
      </c>
      <c r="AT133" s="2">
        <v>0.35</v>
      </c>
      <c r="AU133" s="2">
        <v>23.7</v>
      </c>
      <c r="AV133" s="2">
        <v>8.19</v>
      </c>
      <c r="AW133" s="2">
        <v>8.19</v>
      </c>
      <c r="AX133" s="2">
        <v>8.19</v>
      </c>
      <c r="AY133" s="2">
        <v>1.04</v>
      </c>
      <c r="AZ133" s="2">
        <v>1.1100000000000001</v>
      </c>
      <c r="BA133" s="2">
        <v>0.22</v>
      </c>
      <c r="BB133" s="2">
        <v>0.02</v>
      </c>
      <c r="BC133" s="2">
        <v>0</v>
      </c>
      <c r="BD133" s="2">
        <v>0</v>
      </c>
      <c r="BE133" s="5">
        <v>1</v>
      </c>
      <c r="BF133" s="5">
        <v>0</v>
      </c>
      <c r="BG133" s="5">
        <v>1</v>
      </c>
      <c r="BH133" s="2">
        <v>195</v>
      </c>
      <c r="BI133" s="2">
        <v>-4030</v>
      </c>
      <c r="BJ133" s="2">
        <v>-4730</v>
      </c>
      <c r="BK133" s="2">
        <v>2.2600000000000002</v>
      </c>
      <c r="BL133" s="2">
        <v>2.3600000000000003</v>
      </c>
      <c r="BM133" s="2">
        <v>2.82</v>
      </c>
      <c r="BN133" s="2">
        <v>0.10000000000000009</v>
      </c>
      <c r="BO133" s="2">
        <v>0.55999999999999961</v>
      </c>
      <c r="BP133" s="2">
        <f t="shared" si="63"/>
        <v>4.4247787610619502</v>
      </c>
      <c r="BQ133" s="2">
        <f t="shared" si="64"/>
        <v>24.778761061946881</v>
      </c>
      <c r="BR133" s="2">
        <v>48.1</v>
      </c>
      <c r="BS133" s="2">
        <v>43.5</v>
      </c>
      <c r="BT133" s="2">
        <v>39.799999999999997</v>
      </c>
      <c r="BU133" s="17">
        <v>27.3</v>
      </c>
      <c r="BV133" s="17">
        <v>24.6</v>
      </c>
      <c r="BW133" s="17">
        <v>23.2</v>
      </c>
      <c r="BX133" s="17">
        <v>20.8</v>
      </c>
      <c r="BY133" s="17">
        <v>18.899999999999999</v>
      </c>
      <c r="BZ133" s="17">
        <v>16.600000000000001</v>
      </c>
      <c r="CA133" s="5">
        <f t="shared" si="76"/>
        <v>0.56756756756756754</v>
      </c>
      <c r="CB133" s="5">
        <f t="shared" si="77"/>
        <v>0.56551724137931036</v>
      </c>
      <c r="CC133" s="5">
        <f t="shared" si="78"/>
        <v>0.58291457286432158</v>
      </c>
      <c r="CD133" s="5">
        <v>0.43099999999999999</v>
      </c>
      <c r="CE133" s="5">
        <v>0.434</v>
      </c>
      <c r="CF133" s="5">
        <v>0.41699999999999998</v>
      </c>
      <c r="CG133" s="5">
        <v>64</v>
      </c>
      <c r="CH133" s="5">
        <v>58.7</v>
      </c>
      <c r="CI133" s="5">
        <v>54.2</v>
      </c>
      <c r="CJ133" s="2">
        <f t="shared" si="65"/>
        <v>-5.2999999999999972</v>
      </c>
      <c r="CK133" s="2">
        <f t="shared" si="66"/>
        <v>-9.7999999999999972</v>
      </c>
      <c r="CL133" s="2">
        <f t="shared" si="67"/>
        <v>-8.2812499999999964</v>
      </c>
      <c r="CM133" s="2">
        <f t="shared" si="68"/>
        <v>-15.312499999999996</v>
      </c>
      <c r="CN133" s="2">
        <f t="shared" si="69"/>
        <v>75.15625</v>
      </c>
      <c r="CO133" s="2">
        <f t="shared" si="70"/>
        <v>74.105621805792154</v>
      </c>
      <c r="CP133" s="2">
        <f t="shared" si="71"/>
        <v>73.431734317343171</v>
      </c>
      <c r="CQ133" s="5">
        <v>33.700000000000003</v>
      </c>
      <c r="CR133" s="5">
        <v>30.1</v>
      </c>
      <c r="CS133" s="5">
        <v>28.2</v>
      </c>
      <c r="CT133" s="2">
        <f t="shared" si="72"/>
        <v>-3.6000000000000014</v>
      </c>
      <c r="CU133" s="2">
        <f t="shared" si="73"/>
        <v>-5.5000000000000036</v>
      </c>
      <c r="CV133" s="2">
        <f t="shared" si="74"/>
        <v>-10.682492581602377</v>
      </c>
      <c r="CW133" s="2">
        <f t="shared" si="75"/>
        <v>-16.32047477744808</v>
      </c>
      <c r="CX133" s="2">
        <v>6.1833333333333336</v>
      </c>
      <c r="CY133" s="2">
        <v>6.2333333333333334</v>
      </c>
      <c r="CZ133" s="2">
        <v>3.8066666666666666</v>
      </c>
      <c r="DA133" s="2">
        <v>4.9999999999999822E-2</v>
      </c>
      <c r="DB133" s="2">
        <v>-2.3766666666666669</v>
      </c>
      <c r="DC133" s="2">
        <v>0.80862533692722083</v>
      </c>
      <c r="DD133" s="2">
        <v>-38.436657681940702</v>
      </c>
      <c r="DE133" s="2">
        <v>10.446666666666665</v>
      </c>
      <c r="DF133" s="2">
        <v>10.28</v>
      </c>
      <c r="DG133" s="2">
        <v>7.9633333333333329</v>
      </c>
      <c r="DH133" s="2">
        <v>-0.16666666666666607</v>
      </c>
      <c r="DI133" s="2">
        <v>-2.4833333333333325</v>
      </c>
      <c r="DJ133" s="2">
        <v>-1.5954052329291586</v>
      </c>
      <c r="DK133" s="2">
        <v>-23.771537970644538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1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6</v>
      </c>
      <c r="EB133" s="2">
        <v>1</v>
      </c>
      <c r="EC133" s="2">
        <v>1</v>
      </c>
      <c r="ED133" s="2">
        <v>1</v>
      </c>
      <c r="EE133" s="2">
        <v>1</v>
      </c>
      <c r="EF133" s="2">
        <v>1</v>
      </c>
      <c r="EG133" s="2">
        <v>1</v>
      </c>
      <c r="EH133" s="2">
        <v>31.7</v>
      </c>
      <c r="EI133" s="2">
        <v>42.7</v>
      </c>
      <c r="EJ133" s="2">
        <v>74.238875878220142</v>
      </c>
      <c r="EK133" s="2">
        <v>31.67</v>
      </c>
      <c r="EL133" s="2">
        <v>42.7</v>
      </c>
      <c r="EM133" s="2">
        <v>74.168618266978925</v>
      </c>
      <c r="EN133" s="2">
        <v>28.3</v>
      </c>
      <c r="EO133" s="2">
        <v>42.7</v>
      </c>
      <c r="EP133" s="2">
        <v>66.276346604215448</v>
      </c>
      <c r="EQ133" s="2">
        <v>42.43</v>
      </c>
      <c r="ER133" s="2">
        <v>44.69</v>
      </c>
      <c r="ES133" s="2">
        <v>39.21</v>
      </c>
      <c r="ET133" s="2">
        <v>44.64</v>
      </c>
    </row>
    <row r="134" spans="1:150" ht="10.199999999999999" x14ac:dyDescent="0.2">
      <c r="A134" s="2">
        <v>201</v>
      </c>
      <c r="B134" s="2" t="s">
        <v>192</v>
      </c>
      <c r="C134" s="2" t="s">
        <v>194</v>
      </c>
      <c r="D134" s="2" t="s">
        <v>196</v>
      </c>
      <c r="E134" s="2">
        <v>56</v>
      </c>
      <c r="F134" s="2">
        <v>29.37</v>
      </c>
      <c r="G134" s="2" t="s">
        <v>192</v>
      </c>
      <c r="H134" s="2">
        <v>7</v>
      </c>
      <c r="I134" s="2">
        <v>3</v>
      </c>
      <c r="J134" s="2">
        <v>20</v>
      </c>
      <c r="K134" s="2">
        <v>3</v>
      </c>
      <c r="L134" s="5" t="s">
        <v>197</v>
      </c>
      <c r="M134" s="2">
        <v>8</v>
      </c>
      <c r="N134" s="2">
        <v>0</v>
      </c>
      <c r="O134" s="5">
        <f t="shared" si="62"/>
        <v>8</v>
      </c>
      <c r="P134" s="5">
        <v>16</v>
      </c>
      <c r="Q134" s="5">
        <v>1</v>
      </c>
      <c r="R134" s="5">
        <v>1</v>
      </c>
      <c r="S134" s="5">
        <v>111</v>
      </c>
      <c r="T134" s="5" t="s">
        <v>191</v>
      </c>
      <c r="U134" s="2">
        <v>111</v>
      </c>
      <c r="V134" s="11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1</v>
      </c>
      <c r="AB134" s="5">
        <v>5</v>
      </c>
      <c r="AC134" s="5">
        <v>5</v>
      </c>
      <c r="AD134" s="5" t="s">
        <v>192</v>
      </c>
      <c r="AE134" s="5">
        <v>0</v>
      </c>
      <c r="AF134" s="5">
        <v>1</v>
      </c>
      <c r="AG134" s="5">
        <v>17.100000000000001</v>
      </c>
      <c r="AH134" s="5">
        <v>18.8</v>
      </c>
      <c r="AI134" s="5">
        <v>0.54</v>
      </c>
      <c r="AJ134" s="5">
        <v>0.62</v>
      </c>
      <c r="AK134" s="2">
        <v>145.19999999999999</v>
      </c>
      <c r="AL134" s="2">
        <v>145.19999999999999</v>
      </c>
      <c r="AM134" s="2">
        <v>390.8</v>
      </c>
      <c r="AN134" s="2">
        <v>205.7</v>
      </c>
      <c r="AO134" s="2">
        <v>243.1</v>
      </c>
      <c r="AP134" s="2">
        <v>93.7</v>
      </c>
      <c r="AQ134" s="2">
        <v>4.01</v>
      </c>
      <c r="AR134" s="2">
        <v>4.01</v>
      </c>
      <c r="AS134" s="2" t="s">
        <v>102</v>
      </c>
      <c r="AT134" s="2" t="s">
        <v>102</v>
      </c>
      <c r="AU134" s="2">
        <v>22.8</v>
      </c>
      <c r="AV134" s="2">
        <v>3.21</v>
      </c>
      <c r="AW134" s="2">
        <v>3.21</v>
      </c>
      <c r="AX134" s="2">
        <v>2.0499999999999998</v>
      </c>
      <c r="AY134" s="2">
        <v>2.17</v>
      </c>
      <c r="AZ134" s="2">
        <v>1.37</v>
      </c>
      <c r="BA134" s="2">
        <v>0.2</v>
      </c>
      <c r="BB134" s="2">
        <v>0.12</v>
      </c>
      <c r="BC134" s="2">
        <v>0.15</v>
      </c>
      <c r="BD134" s="2">
        <v>0</v>
      </c>
      <c r="BE134" s="5">
        <v>0</v>
      </c>
      <c r="BF134" s="5">
        <v>0</v>
      </c>
      <c r="BG134" s="5">
        <v>0</v>
      </c>
      <c r="BH134" s="2">
        <v>4910</v>
      </c>
      <c r="BI134" s="2">
        <v>1855</v>
      </c>
      <c r="BJ134" s="2">
        <v>1705</v>
      </c>
      <c r="BK134" s="2">
        <v>3.4200000000000004</v>
      </c>
      <c r="BL134" s="2">
        <v>4.26</v>
      </c>
      <c r="BM134" s="2">
        <v>3.9800000000000004</v>
      </c>
      <c r="BN134" s="2">
        <v>0.83999999999999941</v>
      </c>
      <c r="BO134" s="2">
        <v>0.56000000000000005</v>
      </c>
      <c r="BP134" s="2">
        <f t="shared" si="63"/>
        <v>24.56140350877191</v>
      </c>
      <c r="BQ134" s="2">
        <f t="shared" si="64"/>
        <v>16.374269005847953</v>
      </c>
      <c r="BR134" s="2">
        <v>45.9</v>
      </c>
      <c r="BS134" s="2">
        <v>48.2</v>
      </c>
      <c r="BT134" s="2">
        <v>45.3</v>
      </c>
      <c r="BU134" s="17">
        <v>27.7</v>
      </c>
      <c r="BV134" s="17">
        <v>29.6</v>
      </c>
      <c r="BW134" s="17">
        <v>27.5</v>
      </c>
      <c r="BX134" s="17">
        <v>18.2</v>
      </c>
      <c r="BY134" s="17">
        <v>18.600000000000001</v>
      </c>
      <c r="BZ134" s="17">
        <v>17.8</v>
      </c>
      <c r="CA134" s="5">
        <f t="shared" si="76"/>
        <v>0.60348583877995643</v>
      </c>
      <c r="CB134" s="5">
        <f t="shared" si="77"/>
        <v>0.61410788381742742</v>
      </c>
      <c r="CC134" s="5">
        <f t="shared" si="78"/>
        <v>0.60706401766004414</v>
      </c>
      <c r="CD134" s="5">
        <v>0.39600000000000002</v>
      </c>
      <c r="CE134" s="5">
        <v>0.38600000000000001</v>
      </c>
      <c r="CF134" s="5">
        <v>0.39400000000000002</v>
      </c>
      <c r="CG134" s="5">
        <v>61.8</v>
      </c>
      <c r="CH134" s="5">
        <v>65.3</v>
      </c>
      <c r="CI134" s="5">
        <v>61.3</v>
      </c>
      <c r="CJ134" s="2">
        <f t="shared" si="65"/>
        <v>3.5</v>
      </c>
      <c r="CK134" s="2">
        <f t="shared" si="66"/>
        <v>-0.5</v>
      </c>
      <c r="CL134" s="2">
        <f t="shared" si="67"/>
        <v>5.6634304207119746</v>
      </c>
      <c r="CM134" s="2">
        <f t="shared" si="68"/>
        <v>-0.80906148867313921</v>
      </c>
      <c r="CN134" s="2">
        <f t="shared" si="69"/>
        <v>74.271844660194176</v>
      </c>
      <c r="CO134" s="2">
        <f t="shared" si="70"/>
        <v>73.81316998468607</v>
      </c>
      <c r="CP134" s="2">
        <f t="shared" si="71"/>
        <v>73.898858075040792</v>
      </c>
      <c r="CQ134" s="5">
        <v>34.200000000000003</v>
      </c>
      <c r="CR134" s="5">
        <v>36.6</v>
      </c>
      <c r="CS134" s="5">
        <v>33.799999999999997</v>
      </c>
      <c r="CT134" s="2">
        <f t="shared" si="72"/>
        <v>2.3999999999999986</v>
      </c>
      <c r="CU134" s="2">
        <f t="shared" si="73"/>
        <v>-0.40000000000000568</v>
      </c>
      <c r="CV134" s="2">
        <f t="shared" si="74"/>
        <v>7.017543859649118</v>
      </c>
      <c r="CW134" s="2">
        <f t="shared" si="75"/>
        <v>-1.1695906432748704</v>
      </c>
      <c r="CX134" s="2">
        <v>5.0766666666666662</v>
      </c>
      <c r="CY134" s="2">
        <v>4.26</v>
      </c>
      <c r="CZ134" s="2">
        <v>4.8133333333333335</v>
      </c>
      <c r="DA134" s="2">
        <v>-0.81666666666666643</v>
      </c>
      <c r="DB134" s="2">
        <v>-0.26333333333333275</v>
      </c>
      <c r="DC134" s="2">
        <v>-16.086671043992119</v>
      </c>
      <c r="DD134" s="2">
        <v>-5.1871306631647958</v>
      </c>
      <c r="DE134" s="2">
        <v>10.486666666666665</v>
      </c>
      <c r="DF134" s="2">
        <v>10.086666666666668</v>
      </c>
      <c r="DG134" s="2">
        <v>10.193333333333335</v>
      </c>
      <c r="DH134" s="2">
        <v>-0.3999999999999968</v>
      </c>
      <c r="DI134" s="2">
        <v>-0.29333333333332945</v>
      </c>
      <c r="DJ134" s="2">
        <v>-3.8143674507310572</v>
      </c>
      <c r="DK134" s="2">
        <v>-2.7972027972027607</v>
      </c>
      <c r="DL134" s="2">
        <v>1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2</v>
      </c>
      <c r="EB134" s="2">
        <v>1</v>
      </c>
      <c r="EC134" s="2">
        <v>1</v>
      </c>
      <c r="ED134" s="2">
        <v>0</v>
      </c>
      <c r="EE134" s="2">
        <v>0</v>
      </c>
      <c r="EF134" s="2">
        <v>0</v>
      </c>
      <c r="EG134" s="2">
        <v>0</v>
      </c>
      <c r="EH134" s="2">
        <v>20.100000000000001</v>
      </c>
      <c r="EI134" s="2">
        <v>42.7</v>
      </c>
      <c r="EJ134" s="2">
        <v>47.072599531615928</v>
      </c>
      <c r="EK134" s="2">
        <v>20.13</v>
      </c>
      <c r="EL134" s="2">
        <v>42.7</v>
      </c>
      <c r="EM134" s="2">
        <v>47.142857142857139</v>
      </c>
      <c r="EN134" s="2">
        <v>19.07</v>
      </c>
      <c r="EO134" s="2">
        <v>42.7</v>
      </c>
      <c r="EP134" s="2">
        <v>44.660421545667447</v>
      </c>
      <c r="EQ134" s="2">
        <v>58.28</v>
      </c>
      <c r="ER134" s="2">
        <v>61.59</v>
      </c>
      <c r="ES134" s="2">
        <v>33.24</v>
      </c>
      <c r="ET134" s="2">
        <v>60.26</v>
      </c>
    </row>
    <row r="135" spans="1:150" ht="10.199999999999999" x14ac:dyDescent="0.2">
      <c r="A135" s="2">
        <v>203</v>
      </c>
      <c r="B135" s="2" t="s">
        <v>192</v>
      </c>
      <c r="C135" s="2" t="s">
        <v>193</v>
      </c>
      <c r="D135" s="2" t="s">
        <v>196</v>
      </c>
      <c r="E135" s="2">
        <v>50</v>
      </c>
      <c r="F135" s="2">
        <v>32.6</v>
      </c>
      <c r="G135" s="2" t="s">
        <v>191</v>
      </c>
      <c r="H135" s="2">
        <v>4</v>
      </c>
      <c r="I135" s="2">
        <v>2</v>
      </c>
      <c r="J135" s="2">
        <v>9</v>
      </c>
      <c r="K135" s="2">
        <v>2</v>
      </c>
      <c r="L135" s="5" t="s">
        <v>197</v>
      </c>
      <c r="M135" s="2">
        <v>7</v>
      </c>
      <c r="N135" s="2">
        <v>0</v>
      </c>
      <c r="O135" s="5">
        <f t="shared" si="62"/>
        <v>14</v>
      </c>
      <c r="P135" s="5">
        <v>21</v>
      </c>
      <c r="Q135" s="5">
        <v>1</v>
      </c>
      <c r="R135" s="5">
        <v>1</v>
      </c>
      <c r="S135" s="5"/>
      <c r="T135" s="5" t="s">
        <v>192</v>
      </c>
      <c r="U135" s="2">
        <v>0</v>
      </c>
      <c r="V135" s="11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 t="s">
        <v>192</v>
      </c>
      <c r="AE135" s="5">
        <v>0</v>
      </c>
      <c r="AF135" s="5">
        <v>0</v>
      </c>
      <c r="AG135" s="5">
        <v>7.6</v>
      </c>
      <c r="AH135" s="5">
        <v>7.6</v>
      </c>
      <c r="AI135" s="5">
        <v>0.28999999999999998</v>
      </c>
      <c r="AJ135" s="5">
        <v>0.28999999999999998</v>
      </c>
      <c r="AK135" s="2">
        <v>95</v>
      </c>
      <c r="AL135" s="2">
        <v>95</v>
      </c>
      <c r="AM135" s="2">
        <v>325</v>
      </c>
      <c r="AN135" s="2">
        <v>187.3</v>
      </c>
      <c r="AO135" s="2">
        <v>281.89999999999998</v>
      </c>
      <c r="AP135" s="2">
        <v>234</v>
      </c>
      <c r="AQ135" s="2">
        <v>0.18</v>
      </c>
      <c r="AR135" s="2">
        <v>0.18</v>
      </c>
      <c r="AS135" s="2" t="s">
        <v>102</v>
      </c>
      <c r="AT135" s="2">
        <v>0.12</v>
      </c>
      <c r="AU135" s="2">
        <v>26.2</v>
      </c>
      <c r="AV135" s="2">
        <v>1.9</v>
      </c>
      <c r="AW135" s="2">
        <v>1.9</v>
      </c>
      <c r="AX135" s="2">
        <v>1.27</v>
      </c>
      <c r="AY135" s="2">
        <v>1.17</v>
      </c>
      <c r="AZ135" s="2">
        <v>1.9</v>
      </c>
      <c r="BA135" s="2">
        <v>0</v>
      </c>
      <c r="BB135" s="2">
        <v>0</v>
      </c>
      <c r="BC135" s="2">
        <v>0</v>
      </c>
      <c r="BD135" s="2">
        <v>0</v>
      </c>
      <c r="BE135" s="5">
        <v>0</v>
      </c>
      <c r="BF135" s="5">
        <v>0</v>
      </c>
      <c r="BG135" s="5">
        <v>0</v>
      </c>
      <c r="BH135" s="2">
        <v>3170</v>
      </c>
      <c r="BI135" s="2">
        <v>-3710</v>
      </c>
      <c r="BJ135" s="2">
        <v>-3710</v>
      </c>
      <c r="BK135" s="2">
        <v>4.4399999999999995</v>
      </c>
      <c r="BL135" s="2">
        <v>4.0600000000000005</v>
      </c>
      <c r="BM135" s="2">
        <v>5.32</v>
      </c>
      <c r="BN135" s="2">
        <v>-0.37999999999999901</v>
      </c>
      <c r="BO135" s="2">
        <v>0.88000000000000078</v>
      </c>
      <c r="BP135" s="2">
        <f t="shared" si="63"/>
        <v>-8.5585585585585378</v>
      </c>
      <c r="BQ135" s="2">
        <f t="shared" si="64"/>
        <v>19.819819819819841</v>
      </c>
      <c r="BR135" s="2">
        <v>43.5</v>
      </c>
      <c r="BS135" s="2">
        <v>42.2</v>
      </c>
      <c r="BT135" s="2">
        <v>40.5</v>
      </c>
      <c r="BU135" s="17">
        <v>26.5</v>
      </c>
      <c r="BV135" s="17">
        <v>25.4</v>
      </c>
      <c r="BW135" s="17">
        <v>25.1</v>
      </c>
      <c r="BX135" s="17">
        <v>17</v>
      </c>
      <c r="BY135" s="17">
        <v>16.8</v>
      </c>
      <c r="BZ135" s="17">
        <v>15.4</v>
      </c>
      <c r="CA135" s="5">
        <f t="shared" si="76"/>
        <v>0.60919540229885061</v>
      </c>
      <c r="CB135" s="5">
        <f t="shared" si="77"/>
        <v>0.60189573459715628</v>
      </c>
      <c r="CC135" s="5">
        <f t="shared" si="78"/>
        <v>0.61975308641975313</v>
      </c>
      <c r="CD135" s="5">
        <v>0.39100000000000001</v>
      </c>
      <c r="CE135" s="5">
        <v>0.39900000000000002</v>
      </c>
      <c r="CF135" s="5">
        <v>0.38100000000000001</v>
      </c>
      <c r="CG135" s="5">
        <v>59.2</v>
      </c>
      <c r="CH135" s="5">
        <v>57.6</v>
      </c>
      <c r="CI135" s="5">
        <v>55.7</v>
      </c>
      <c r="CJ135" s="2">
        <f t="shared" si="65"/>
        <v>-1.6000000000000014</v>
      </c>
      <c r="CK135" s="2">
        <f t="shared" si="66"/>
        <v>-3.5</v>
      </c>
      <c r="CL135" s="2">
        <f t="shared" si="67"/>
        <v>-2.7027027027027049</v>
      </c>
      <c r="CM135" s="2">
        <f t="shared" si="68"/>
        <v>-5.9121621621621623</v>
      </c>
      <c r="CN135" s="2">
        <f t="shared" si="69"/>
        <v>73.479729729729726</v>
      </c>
      <c r="CO135" s="2">
        <f t="shared" si="70"/>
        <v>73.2638888888889</v>
      </c>
      <c r="CP135" s="2">
        <f t="shared" si="71"/>
        <v>72.710951526032304</v>
      </c>
      <c r="CQ135" s="5">
        <v>32.5</v>
      </c>
      <c r="CR135" s="5">
        <v>31.1</v>
      </c>
      <c r="CS135" s="5">
        <v>30.7</v>
      </c>
      <c r="CT135" s="2">
        <f t="shared" si="72"/>
        <v>-1.3999999999999986</v>
      </c>
      <c r="CU135" s="2">
        <f t="shared" si="73"/>
        <v>-1.8000000000000007</v>
      </c>
      <c r="CV135" s="2">
        <f t="shared" si="74"/>
        <v>-4.307692307692303</v>
      </c>
      <c r="CW135" s="2">
        <f t="shared" si="75"/>
        <v>-5.5384615384615401</v>
      </c>
      <c r="CX135" s="2">
        <v>6.0466666666666669</v>
      </c>
      <c r="CY135" s="2">
        <v>6.27</v>
      </c>
      <c r="CZ135" s="2">
        <v>5.4833333333333334</v>
      </c>
      <c r="DA135" s="2">
        <v>0.22333333333333272</v>
      </c>
      <c r="DB135" s="2">
        <v>-0.56333333333333346</v>
      </c>
      <c r="DC135" s="2">
        <v>3.6934950385887437</v>
      </c>
      <c r="DD135" s="2">
        <v>-9.316427783902979</v>
      </c>
      <c r="DE135" s="2">
        <v>11.216666666666667</v>
      </c>
      <c r="DF135" s="2">
        <v>11.283333333333331</v>
      </c>
      <c r="DG135" s="2">
        <v>10.739999999999998</v>
      </c>
      <c r="DH135" s="2">
        <v>6.6666666666664653E-2</v>
      </c>
      <c r="DI135" s="2">
        <v>-0.47666666666666835</v>
      </c>
      <c r="DJ135" s="2">
        <v>0.59435364041602956</v>
      </c>
      <c r="DK135" s="2">
        <v>-4.2496285289747551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28.7</v>
      </c>
      <c r="EI135" s="2">
        <v>25.6</v>
      </c>
      <c r="EJ135" s="2">
        <v>112.109375</v>
      </c>
      <c r="EK135" s="2">
        <v>28.67</v>
      </c>
      <c r="EL135" s="2">
        <v>25.6</v>
      </c>
      <c r="EM135" s="2">
        <v>111.9921875</v>
      </c>
      <c r="EN135" s="2">
        <v>24.07</v>
      </c>
      <c r="EO135" s="2">
        <v>25.6</v>
      </c>
      <c r="EP135" s="2">
        <v>94.0234375</v>
      </c>
      <c r="EQ135" s="2">
        <v>40.92</v>
      </c>
      <c r="ER135" s="2">
        <v>42.03</v>
      </c>
      <c r="ES135" s="2">
        <v>46.79</v>
      </c>
      <c r="ET135" s="2">
        <v>62.17</v>
      </c>
    </row>
    <row r="136" spans="1:150" ht="10.199999999999999" x14ac:dyDescent="0.2">
      <c r="A136" s="2">
        <v>204</v>
      </c>
      <c r="B136" s="2" t="s">
        <v>192</v>
      </c>
      <c r="C136" s="2" t="s">
        <v>194</v>
      </c>
      <c r="D136" s="2" t="s">
        <v>196</v>
      </c>
      <c r="E136" s="2">
        <v>49</v>
      </c>
      <c r="F136" s="2">
        <v>30.49</v>
      </c>
      <c r="G136" s="2" t="s">
        <v>191</v>
      </c>
      <c r="H136" s="2">
        <v>4</v>
      </c>
      <c r="I136" s="2">
        <v>9</v>
      </c>
      <c r="J136" s="2">
        <v>12</v>
      </c>
      <c r="K136" s="2">
        <v>3</v>
      </c>
      <c r="L136" s="5" t="s">
        <v>197</v>
      </c>
      <c r="M136" s="2">
        <v>26</v>
      </c>
      <c r="N136" s="2">
        <v>0</v>
      </c>
      <c r="O136" s="5">
        <f t="shared" si="62"/>
        <v>8</v>
      </c>
      <c r="P136" s="5">
        <v>34</v>
      </c>
      <c r="Q136" s="5">
        <v>1</v>
      </c>
      <c r="R136" s="5">
        <v>1</v>
      </c>
      <c r="S136" s="5">
        <v>349</v>
      </c>
      <c r="T136" s="5" t="s">
        <v>191</v>
      </c>
      <c r="U136" s="2">
        <v>8</v>
      </c>
      <c r="V136" s="11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1</v>
      </c>
      <c r="AB136" s="5">
        <v>0</v>
      </c>
      <c r="AC136" s="5">
        <v>14</v>
      </c>
      <c r="AD136" s="5" t="s">
        <v>191</v>
      </c>
      <c r="AE136" s="5">
        <v>0</v>
      </c>
      <c r="AF136" s="5">
        <v>3</v>
      </c>
      <c r="AG136" s="5">
        <v>15.3</v>
      </c>
      <c r="AH136" s="5">
        <v>20.7</v>
      </c>
      <c r="AI136" s="5">
        <v>0.56999999999999995</v>
      </c>
      <c r="AJ136" s="5">
        <v>1.06</v>
      </c>
      <c r="AK136" s="2">
        <v>55.5</v>
      </c>
      <c r="AL136" s="2">
        <v>55.5</v>
      </c>
      <c r="AM136" s="2">
        <v>470</v>
      </c>
      <c r="AN136" s="2">
        <v>301.3</v>
      </c>
      <c r="AO136" s="2">
        <v>337.1</v>
      </c>
      <c r="AP136" s="2">
        <v>249.6</v>
      </c>
      <c r="AQ136" s="2">
        <v>46.6</v>
      </c>
      <c r="AR136" s="2">
        <v>0.84</v>
      </c>
      <c r="AS136" s="2">
        <v>0.5</v>
      </c>
      <c r="AT136" s="2">
        <v>0.35</v>
      </c>
      <c r="AU136" s="2">
        <v>26.4</v>
      </c>
      <c r="AV136" s="2">
        <v>2.31</v>
      </c>
      <c r="AW136" s="2">
        <v>3.26</v>
      </c>
      <c r="AX136" s="2">
        <v>2.31</v>
      </c>
      <c r="AY136" s="2">
        <v>1.41</v>
      </c>
      <c r="AZ136" s="2">
        <v>1.75</v>
      </c>
      <c r="BA136" s="2">
        <v>0.02</v>
      </c>
      <c r="BB136" s="2">
        <v>0</v>
      </c>
      <c r="BC136" s="2">
        <v>0</v>
      </c>
      <c r="BD136" s="2">
        <v>0.02</v>
      </c>
      <c r="BE136" s="5">
        <v>1</v>
      </c>
      <c r="BF136" s="5">
        <v>120</v>
      </c>
      <c r="BG136" s="5">
        <v>0</v>
      </c>
      <c r="BH136" s="2">
        <v>8040</v>
      </c>
      <c r="BI136" s="2">
        <v>7560</v>
      </c>
      <c r="BJ136" s="2">
        <v>23754</v>
      </c>
      <c r="BK136" s="2">
        <v>5.8800000000000008</v>
      </c>
      <c r="BL136" s="2">
        <v>6.9599999999999991</v>
      </c>
      <c r="BM136" s="2">
        <v>6.9</v>
      </c>
      <c r="BN136" s="2">
        <v>1.0799999999999983</v>
      </c>
      <c r="BO136" s="2">
        <v>1.0199999999999996</v>
      </c>
      <c r="BP136" s="2">
        <f t="shared" si="63"/>
        <v>18.36734693877548</v>
      </c>
      <c r="BQ136" s="2">
        <f t="shared" si="64"/>
        <v>17.346938775510196</v>
      </c>
      <c r="BR136" s="2">
        <v>56</v>
      </c>
      <c r="BS136" s="2">
        <v>54.6</v>
      </c>
      <c r="BT136" s="2">
        <v>51</v>
      </c>
      <c r="BU136" s="17">
        <v>34.700000000000003</v>
      </c>
      <c r="BV136" s="17">
        <v>34</v>
      </c>
      <c r="BW136" s="17">
        <v>31.8</v>
      </c>
      <c r="BX136" s="17">
        <v>21.3</v>
      </c>
      <c r="BY136" s="17">
        <v>20.6</v>
      </c>
      <c r="BZ136" s="17">
        <v>19.2</v>
      </c>
      <c r="CA136" s="5">
        <f t="shared" si="76"/>
        <v>0.61964285714285716</v>
      </c>
      <c r="CB136" s="5">
        <f t="shared" si="77"/>
        <v>0.62271062271062272</v>
      </c>
      <c r="CC136" s="5">
        <f t="shared" si="78"/>
        <v>0.62352941176470589</v>
      </c>
      <c r="CD136" s="5">
        <v>0.38</v>
      </c>
      <c r="CE136" s="5">
        <v>0.378</v>
      </c>
      <c r="CF136" s="5">
        <v>0.375</v>
      </c>
      <c r="CG136" s="5">
        <v>76.400000000000006</v>
      </c>
      <c r="CH136" s="5">
        <v>75.2</v>
      </c>
      <c r="CI136" s="5">
        <v>69.900000000000006</v>
      </c>
      <c r="CJ136" s="2">
        <f t="shared" si="65"/>
        <v>-1.2000000000000028</v>
      </c>
      <c r="CK136" s="2">
        <f t="shared" si="66"/>
        <v>-6.5</v>
      </c>
      <c r="CL136" s="2">
        <f t="shared" si="67"/>
        <v>-1.570680628272255</v>
      </c>
      <c r="CM136" s="2">
        <f t="shared" si="68"/>
        <v>-8.5078534031413611</v>
      </c>
      <c r="CN136" s="2">
        <f t="shared" si="69"/>
        <v>73.298429319371721</v>
      </c>
      <c r="CO136" s="2">
        <f t="shared" si="70"/>
        <v>72.606382978723403</v>
      </c>
      <c r="CP136" s="2">
        <f t="shared" si="71"/>
        <v>72.961373390557938</v>
      </c>
      <c r="CQ136" s="5">
        <v>43.3</v>
      </c>
      <c r="CR136" s="5">
        <v>42.3</v>
      </c>
      <c r="CS136" s="5">
        <v>39.5</v>
      </c>
      <c r="CT136" s="2">
        <f t="shared" si="72"/>
        <v>-1</v>
      </c>
      <c r="CU136" s="2">
        <f t="shared" si="73"/>
        <v>-3.7999999999999972</v>
      </c>
      <c r="CV136" s="2">
        <f t="shared" si="74"/>
        <v>-2.309468822170901</v>
      </c>
      <c r="CW136" s="2">
        <f t="shared" si="75"/>
        <v>-8.775981524249417</v>
      </c>
      <c r="CX136" s="2">
        <v>8.4633333333333329</v>
      </c>
      <c r="CY136" s="2">
        <v>6.15</v>
      </c>
      <c r="CZ136" s="2">
        <v>5.39</v>
      </c>
      <c r="DA136" s="2">
        <v>-2.3133333333333326</v>
      </c>
      <c r="DB136" s="2">
        <v>-3.0733333333333333</v>
      </c>
      <c r="DC136" s="2">
        <v>-27.333595903899166</v>
      </c>
      <c r="DD136" s="2">
        <v>-36.313509255612445</v>
      </c>
      <c r="DE136" s="2">
        <v>16.14</v>
      </c>
      <c r="DF136" s="2">
        <v>13.236666666666666</v>
      </c>
      <c r="DG136" s="2">
        <v>11.973333333333334</v>
      </c>
      <c r="DH136" s="2">
        <v>-2.9033333333333342</v>
      </c>
      <c r="DI136" s="2">
        <v>-4.1666666666666661</v>
      </c>
      <c r="DJ136" s="2">
        <v>-17.988434531185465</v>
      </c>
      <c r="DK136" s="2">
        <v>-25.815778603882691</v>
      </c>
      <c r="DL136" s="2">
        <v>0</v>
      </c>
      <c r="DM136" s="2">
        <v>1</v>
      </c>
      <c r="DN136" s="2">
        <v>0</v>
      </c>
      <c r="DO136" s="2">
        <v>0</v>
      </c>
      <c r="DP136" s="2">
        <v>0</v>
      </c>
      <c r="DQ136" s="2">
        <v>0</v>
      </c>
      <c r="DR136" s="2">
        <v>1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4</v>
      </c>
      <c r="EB136" s="2">
        <v>1</v>
      </c>
      <c r="EC136" s="2">
        <v>1</v>
      </c>
      <c r="ED136" s="2">
        <v>1</v>
      </c>
      <c r="EE136" s="2">
        <v>0</v>
      </c>
      <c r="EF136" s="2">
        <v>1</v>
      </c>
      <c r="EG136" s="2">
        <v>0</v>
      </c>
      <c r="EH136" s="2">
        <v>17.900000000000002</v>
      </c>
      <c r="EI136" s="2">
        <v>45.6</v>
      </c>
      <c r="EJ136" s="2">
        <v>39.254385964912288</v>
      </c>
      <c r="EK136" s="2">
        <v>17.899999999999999</v>
      </c>
      <c r="EL136" s="2">
        <v>45.6</v>
      </c>
      <c r="EM136" s="2">
        <v>39.254385964912274</v>
      </c>
      <c r="EN136" s="2">
        <v>21.8</v>
      </c>
      <c r="EO136" s="2">
        <v>45.6</v>
      </c>
      <c r="EP136" s="2">
        <v>47.807017543859651</v>
      </c>
      <c r="EQ136" s="2">
        <v>45.83</v>
      </c>
      <c r="ER136" s="2">
        <v>58.22</v>
      </c>
      <c r="ES136" s="2">
        <v>41.84</v>
      </c>
      <c r="ET136" s="2">
        <v>57.82</v>
      </c>
    </row>
    <row r="137" spans="1:150" ht="10.199999999999999" x14ac:dyDescent="0.2">
      <c r="A137" s="2">
        <v>205</v>
      </c>
      <c r="B137" s="2" t="s">
        <v>192</v>
      </c>
      <c r="C137" s="2" t="s">
        <v>194</v>
      </c>
      <c r="D137" s="2" t="s">
        <v>196</v>
      </c>
      <c r="E137" s="2">
        <v>43</v>
      </c>
      <c r="F137" s="2">
        <v>27.71</v>
      </c>
      <c r="G137" s="2" t="s">
        <v>192</v>
      </c>
      <c r="H137" s="2">
        <v>10</v>
      </c>
      <c r="I137" s="2">
        <v>10</v>
      </c>
      <c r="J137" s="2">
        <v>16</v>
      </c>
      <c r="K137" s="2">
        <v>3</v>
      </c>
      <c r="L137" s="5" t="s">
        <v>197</v>
      </c>
      <c r="M137" s="9">
        <v>70</v>
      </c>
      <c r="N137" s="9">
        <v>0</v>
      </c>
      <c r="O137" s="10">
        <f t="shared" si="62"/>
        <v>0</v>
      </c>
      <c r="P137" s="5">
        <v>70</v>
      </c>
      <c r="Q137" s="5">
        <v>0</v>
      </c>
      <c r="R137" s="5">
        <v>0</v>
      </c>
      <c r="S137" s="5">
        <v>1668</v>
      </c>
      <c r="T137" s="5" t="s">
        <v>191</v>
      </c>
      <c r="U137" s="2">
        <v>156</v>
      </c>
      <c r="V137" s="11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1</v>
      </c>
      <c r="AB137" s="5">
        <v>7</v>
      </c>
      <c r="AC137" s="5">
        <v>68</v>
      </c>
      <c r="AD137" s="5" t="s">
        <v>191</v>
      </c>
      <c r="AE137" s="5">
        <v>0</v>
      </c>
      <c r="AF137" s="5">
        <v>5</v>
      </c>
      <c r="AG137" s="5">
        <v>13.6</v>
      </c>
      <c r="AH137" s="5">
        <v>24.6</v>
      </c>
      <c r="AI137" s="5">
        <v>0.54</v>
      </c>
      <c r="AJ137" s="5">
        <v>1.23</v>
      </c>
      <c r="AK137" s="2">
        <v>55.6</v>
      </c>
      <c r="AL137" s="2">
        <v>55.6</v>
      </c>
      <c r="AM137" s="2">
        <v>418</v>
      </c>
      <c r="AN137" s="2">
        <v>235.5</v>
      </c>
      <c r="AO137" s="2">
        <v>418</v>
      </c>
      <c r="AP137" s="2">
        <v>151.19999999999999</v>
      </c>
      <c r="AQ137" s="2">
        <v>87.54</v>
      </c>
      <c r="AR137" s="2">
        <v>73.89</v>
      </c>
      <c r="AS137" s="2">
        <v>66.540000000000006</v>
      </c>
      <c r="AT137" s="2">
        <v>36.659999999999997</v>
      </c>
      <c r="AU137" s="2">
        <v>18.5</v>
      </c>
      <c r="AV137" s="2">
        <v>7.09</v>
      </c>
      <c r="AW137" s="2">
        <v>7.09</v>
      </c>
      <c r="AX137" s="2">
        <v>2.4900000000000002</v>
      </c>
      <c r="AY137" s="2">
        <v>4.04</v>
      </c>
      <c r="AZ137" s="2">
        <v>2.27</v>
      </c>
      <c r="BA137" s="2">
        <v>0.27</v>
      </c>
      <c r="BB137" s="2">
        <v>0.1</v>
      </c>
      <c r="BC137" s="2">
        <v>0.27</v>
      </c>
      <c r="BD137" s="2">
        <v>0.1</v>
      </c>
      <c r="BE137" s="5">
        <v>1</v>
      </c>
      <c r="BF137" s="5">
        <v>264</v>
      </c>
      <c r="BG137" s="5">
        <v>0</v>
      </c>
      <c r="BH137" s="2">
        <v>3480</v>
      </c>
      <c r="BI137" s="2">
        <v>2080</v>
      </c>
      <c r="BJ137" s="2">
        <v>-3655</v>
      </c>
      <c r="BK137" s="2">
        <v>3.9</v>
      </c>
      <c r="BL137" s="2">
        <v>2.9799999999999995</v>
      </c>
      <c r="BM137" s="2">
        <v>3.5199999999999996</v>
      </c>
      <c r="BN137" s="2">
        <v>-0.92000000000000037</v>
      </c>
      <c r="BO137" s="2">
        <v>-0.38000000000000034</v>
      </c>
      <c r="BP137" s="2">
        <f t="shared" si="63"/>
        <v>-23.589743589743602</v>
      </c>
      <c r="BQ137" s="2">
        <f t="shared" si="64"/>
        <v>-9.7435897435897534</v>
      </c>
      <c r="BR137" s="2">
        <v>53.4</v>
      </c>
      <c r="BS137" s="2">
        <v>50.3</v>
      </c>
      <c r="BT137" s="2">
        <v>51.5</v>
      </c>
      <c r="BU137" s="17">
        <v>31.2</v>
      </c>
      <c r="BV137" s="17">
        <v>29.1</v>
      </c>
      <c r="BW137" s="17">
        <v>29.9</v>
      </c>
      <c r="BX137" s="17">
        <v>22.2</v>
      </c>
      <c r="BY137" s="17">
        <v>21.2</v>
      </c>
      <c r="BZ137" s="17">
        <v>21.6</v>
      </c>
      <c r="CA137" s="5">
        <f t="shared" si="76"/>
        <v>0.5842696629213483</v>
      </c>
      <c r="CB137" s="5">
        <f t="shared" si="77"/>
        <v>0.57852882703777342</v>
      </c>
      <c r="CC137" s="5">
        <f t="shared" si="78"/>
        <v>0.58058252427184465</v>
      </c>
      <c r="CD137" s="5">
        <v>0.41499999999999998</v>
      </c>
      <c r="CE137" s="5">
        <v>0.42199999999999999</v>
      </c>
      <c r="CF137" s="5">
        <v>0.41899999999999998</v>
      </c>
      <c r="CG137" s="5">
        <v>70.8</v>
      </c>
      <c r="CH137" s="5">
        <v>66.5</v>
      </c>
      <c r="CI137" s="5">
        <v>68.099999999999994</v>
      </c>
      <c r="CJ137" s="2">
        <f t="shared" si="65"/>
        <v>-4.2999999999999972</v>
      </c>
      <c r="CK137" s="2">
        <f t="shared" si="66"/>
        <v>-2.7000000000000028</v>
      </c>
      <c r="CL137" s="2">
        <f t="shared" si="67"/>
        <v>-6.0734463276836124</v>
      </c>
      <c r="CM137" s="2">
        <f t="shared" si="68"/>
        <v>-3.8135593220339024</v>
      </c>
      <c r="CN137" s="2">
        <f t="shared" si="69"/>
        <v>75.423728813559322</v>
      </c>
      <c r="CO137" s="2">
        <f t="shared" si="70"/>
        <v>75.639097744360896</v>
      </c>
      <c r="CP137" s="2">
        <f t="shared" si="71"/>
        <v>75.624082232011759</v>
      </c>
      <c r="CQ137" s="5">
        <v>38.700000000000003</v>
      </c>
      <c r="CR137" s="5">
        <v>35.9</v>
      </c>
      <c r="CS137" s="5">
        <v>37</v>
      </c>
      <c r="CT137" s="2">
        <f t="shared" si="72"/>
        <v>-2.8000000000000043</v>
      </c>
      <c r="CU137" s="2">
        <f t="shared" si="73"/>
        <v>-1.7000000000000028</v>
      </c>
      <c r="CV137" s="2">
        <f t="shared" si="74"/>
        <v>-7.2351421188630605</v>
      </c>
      <c r="CW137" s="2">
        <f t="shared" si="75"/>
        <v>-4.3927648578811436</v>
      </c>
      <c r="CX137" s="2">
        <v>5.8933333333333335</v>
      </c>
      <c r="CY137" s="2">
        <v>5.01</v>
      </c>
      <c r="CZ137" s="2">
        <v>5.32</v>
      </c>
      <c r="DA137" s="2">
        <v>-0.88333333333333375</v>
      </c>
      <c r="DB137" s="2">
        <v>-0.57333333333333325</v>
      </c>
      <c r="DC137" s="2">
        <v>-14.988687782805435</v>
      </c>
      <c r="DD137" s="2">
        <v>-9.7285067873303159</v>
      </c>
      <c r="DE137" s="2">
        <v>12.473333333333334</v>
      </c>
      <c r="DF137" s="2">
        <v>10.553333333333333</v>
      </c>
      <c r="DG137" s="2">
        <v>10.050000000000001</v>
      </c>
      <c r="DH137" s="2">
        <v>-1.9200000000000017</v>
      </c>
      <c r="DI137" s="2">
        <v>-2.4233333333333338</v>
      </c>
      <c r="DJ137" s="2">
        <v>-15.392838054516314</v>
      </c>
      <c r="DK137" s="2">
        <v>-19.428113308391236</v>
      </c>
      <c r="DL137" s="2">
        <v>1</v>
      </c>
      <c r="DM137" s="2">
        <v>1</v>
      </c>
      <c r="DN137" s="2">
        <v>1</v>
      </c>
      <c r="DO137" s="2">
        <v>1</v>
      </c>
      <c r="DP137" s="2">
        <v>1</v>
      </c>
      <c r="DQ137" s="2">
        <v>0</v>
      </c>
      <c r="DR137" s="2">
        <v>1</v>
      </c>
      <c r="DS137" s="2">
        <v>1</v>
      </c>
      <c r="DT137" s="2">
        <v>0</v>
      </c>
      <c r="DU137" s="2">
        <v>0</v>
      </c>
      <c r="DV137" s="2">
        <v>0</v>
      </c>
      <c r="DW137" s="2">
        <v>0</v>
      </c>
      <c r="DX137" s="2">
        <v>1</v>
      </c>
      <c r="DY137" s="2">
        <v>0</v>
      </c>
      <c r="DZ137" s="2">
        <v>1</v>
      </c>
      <c r="EA137" s="2">
        <v>5</v>
      </c>
      <c r="EB137" s="2">
        <v>1</v>
      </c>
      <c r="EC137" s="2">
        <v>1</v>
      </c>
      <c r="ED137" s="2">
        <v>1</v>
      </c>
      <c r="EE137" s="2">
        <v>0</v>
      </c>
      <c r="EF137" s="2">
        <v>1</v>
      </c>
      <c r="EG137" s="2">
        <v>1</v>
      </c>
      <c r="EH137" s="2" t="s">
        <v>102</v>
      </c>
      <c r="EI137" s="2">
        <v>46.7</v>
      </c>
      <c r="EJ137" s="2" t="s">
        <v>102</v>
      </c>
      <c r="EK137" s="2" t="s">
        <v>102</v>
      </c>
      <c r="EL137" s="2">
        <v>46.7</v>
      </c>
      <c r="EM137" s="2" t="s">
        <v>102</v>
      </c>
      <c r="EN137" s="2" t="s">
        <v>102</v>
      </c>
      <c r="EO137" s="2">
        <v>46.7</v>
      </c>
      <c r="EP137" s="2" t="s">
        <v>102</v>
      </c>
      <c r="EQ137" s="2" t="s">
        <v>102</v>
      </c>
      <c r="ER137" s="2" t="s">
        <v>102</v>
      </c>
      <c r="ES137" s="2" t="s">
        <v>102</v>
      </c>
      <c r="ET137" s="2" t="s">
        <v>102</v>
      </c>
    </row>
    <row r="138" spans="1:150" ht="10.199999999999999" x14ac:dyDescent="0.2">
      <c r="A138" s="2">
        <v>206</v>
      </c>
      <c r="B138" s="2" t="s">
        <v>192</v>
      </c>
      <c r="C138" s="2" t="s">
        <v>194</v>
      </c>
      <c r="D138" s="2" t="s">
        <v>196</v>
      </c>
      <c r="E138" s="2">
        <v>36</v>
      </c>
      <c r="F138" s="2">
        <v>24.46</v>
      </c>
      <c r="G138" s="2" t="s">
        <v>192</v>
      </c>
      <c r="H138" s="2">
        <v>8</v>
      </c>
      <c r="I138" s="2">
        <v>4</v>
      </c>
      <c r="J138" s="2">
        <v>17</v>
      </c>
      <c r="K138" s="2">
        <v>3</v>
      </c>
      <c r="L138" s="5" t="s">
        <v>197</v>
      </c>
      <c r="M138" s="2">
        <v>11</v>
      </c>
      <c r="N138" s="2">
        <v>0</v>
      </c>
      <c r="O138" s="5">
        <f t="shared" si="62"/>
        <v>6</v>
      </c>
      <c r="P138" s="5">
        <v>17</v>
      </c>
      <c r="Q138" s="5">
        <v>1</v>
      </c>
      <c r="R138" s="5">
        <v>1</v>
      </c>
      <c r="S138" s="5"/>
      <c r="T138" s="5" t="s">
        <v>192</v>
      </c>
      <c r="U138" s="2">
        <v>0</v>
      </c>
      <c r="V138" s="11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 t="s">
        <v>192</v>
      </c>
      <c r="AE138" s="5">
        <v>0</v>
      </c>
      <c r="AF138" s="5">
        <v>0</v>
      </c>
      <c r="AG138" s="5">
        <v>7.2</v>
      </c>
      <c r="AH138" s="5">
        <v>7.2</v>
      </c>
      <c r="AI138" s="5">
        <v>0.47</v>
      </c>
      <c r="AJ138" s="5">
        <v>0.47</v>
      </c>
      <c r="AK138" s="2">
        <v>123.6</v>
      </c>
      <c r="AL138" s="2">
        <v>123.6</v>
      </c>
      <c r="AM138" s="2">
        <v>320.10000000000002</v>
      </c>
      <c r="AN138" s="2">
        <v>197.5</v>
      </c>
      <c r="AO138" s="2">
        <v>245.7</v>
      </c>
      <c r="AP138" s="2">
        <v>196.3</v>
      </c>
      <c r="AQ138" s="2">
        <v>0.33</v>
      </c>
      <c r="AR138" s="2">
        <v>0.19</v>
      </c>
      <c r="AS138" s="2">
        <v>0.28999999999999998</v>
      </c>
      <c r="AT138" s="2">
        <v>0.33</v>
      </c>
      <c r="AU138" s="2">
        <v>30.7</v>
      </c>
      <c r="AV138" s="2">
        <v>1.57</v>
      </c>
      <c r="AW138" s="2">
        <v>1.57</v>
      </c>
      <c r="AX138" s="2">
        <v>0.9</v>
      </c>
      <c r="AY138" s="2">
        <v>1.57</v>
      </c>
      <c r="AZ138" s="2">
        <v>1.1599999999999999</v>
      </c>
      <c r="BA138" s="2">
        <v>0</v>
      </c>
      <c r="BB138" s="2">
        <v>0</v>
      </c>
      <c r="BC138" s="2">
        <v>0</v>
      </c>
      <c r="BD138" s="2">
        <v>0</v>
      </c>
      <c r="BE138" s="5">
        <v>0</v>
      </c>
      <c r="BF138" s="5">
        <v>0</v>
      </c>
      <c r="BG138" s="5">
        <v>0</v>
      </c>
      <c r="BH138" s="2">
        <v>4790</v>
      </c>
      <c r="BI138" s="2">
        <v>2470</v>
      </c>
      <c r="BJ138" s="2">
        <v>2470</v>
      </c>
      <c r="BK138" s="2">
        <v>5.1399999999999988</v>
      </c>
      <c r="BL138" s="2">
        <v>5.2</v>
      </c>
      <c r="BM138" s="2">
        <v>5.1199999999999992</v>
      </c>
      <c r="BN138" s="2">
        <v>6.0000000000001386E-2</v>
      </c>
      <c r="BO138" s="2">
        <v>-1.9999999999999574E-2</v>
      </c>
      <c r="BP138" s="2">
        <f t="shared" si="63"/>
        <v>1.1673151750973034</v>
      </c>
      <c r="BQ138" s="2">
        <f t="shared" si="64"/>
        <v>-0.38910505836575054</v>
      </c>
      <c r="BR138" s="2">
        <v>61.9</v>
      </c>
      <c r="BS138" s="2">
        <v>60.3</v>
      </c>
      <c r="BT138" s="2">
        <v>56.9</v>
      </c>
      <c r="BU138" s="17">
        <v>37.5</v>
      </c>
      <c r="BV138" s="17">
        <v>36.5</v>
      </c>
      <c r="BW138" s="17">
        <v>34.5</v>
      </c>
      <c r="BX138" s="17">
        <v>24.4</v>
      </c>
      <c r="BY138" s="17">
        <v>23.8</v>
      </c>
      <c r="BZ138" s="17">
        <v>22.4</v>
      </c>
      <c r="CA138" s="5">
        <f t="shared" si="76"/>
        <v>0.60581583198707589</v>
      </c>
      <c r="CB138" s="5">
        <f t="shared" si="77"/>
        <v>0.6053067993366501</v>
      </c>
      <c r="CC138" s="5">
        <f t="shared" si="78"/>
        <v>0.60632688927943768</v>
      </c>
      <c r="CD138" s="5">
        <v>0.39400000000000002</v>
      </c>
      <c r="CE138" s="5">
        <v>0.39400000000000002</v>
      </c>
      <c r="CF138" s="5">
        <v>0.39400000000000002</v>
      </c>
      <c r="CG138" s="5">
        <v>83.8</v>
      </c>
      <c r="CH138" s="5">
        <v>81.900000000000006</v>
      </c>
      <c r="CI138" s="5">
        <v>77.2</v>
      </c>
      <c r="CJ138" s="2">
        <f t="shared" si="65"/>
        <v>-1.8999999999999915</v>
      </c>
      <c r="CK138" s="2">
        <f t="shared" si="66"/>
        <v>-6.5999999999999943</v>
      </c>
      <c r="CL138" s="2">
        <f t="shared" si="67"/>
        <v>-2.2673031026252883</v>
      </c>
      <c r="CM138" s="2">
        <f t="shared" si="68"/>
        <v>-7.8758949880668192</v>
      </c>
      <c r="CN138" s="2">
        <f t="shared" si="69"/>
        <v>73.866348448687347</v>
      </c>
      <c r="CO138" s="2">
        <f t="shared" si="70"/>
        <v>73.626373626373621</v>
      </c>
      <c r="CP138" s="2">
        <f t="shared" si="71"/>
        <v>73.704663212435236</v>
      </c>
      <c r="CQ138" s="5">
        <v>16.899999999999999</v>
      </c>
      <c r="CR138" s="5">
        <v>45.7</v>
      </c>
      <c r="CS138" s="5">
        <v>43</v>
      </c>
      <c r="CT138" s="2">
        <f t="shared" si="72"/>
        <v>28.800000000000004</v>
      </c>
      <c r="CU138" s="2">
        <f t="shared" si="73"/>
        <v>26.1</v>
      </c>
      <c r="CV138" s="2">
        <f t="shared" si="74"/>
        <v>170.414201183432</v>
      </c>
      <c r="CW138" s="2">
        <f t="shared" si="75"/>
        <v>154.43786982248523</v>
      </c>
      <c r="CX138" s="2">
        <v>6.4066666666666663</v>
      </c>
      <c r="CY138" s="2">
        <v>5.4033333333333342</v>
      </c>
      <c r="CZ138" s="2">
        <v>4.7166666666666668</v>
      </c>
      <c r="DA138" s="2">
        <v>-1.0033333333333321</v>
      </c>
      <c r="DB138" s="2">
        <v>-1.6899999999999995</v>
      </c>
      <c r="DC138" s="2">
        <v>-15.660770031217462</v>
      </c>
      <c r="DD138" s="2">
        <v>-26.378772112382926</v>
      </c>
      <c r="DE138" s="2">
        <v>13.013333333333334</v>
      </c>
      <c r="DF138" s="2">
        <v>11.236666666666668</v>
      </c>
      <c r="DG138" s="2">
        <v>10.186666666666667</v>
      </c>
      <c r="DH138" s="2">
        <v>-1.7766666666666655</v>
      </c>
      <c r="DI138" s="2">
        <v>-2.8266666666666662</v>
      </c>
      <c r="DJ138" s="2">
        <v>-13.65266393442622</v>
      </c>
      <c r="DK138" s="2">
        <v>-21.721311475409834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2</v>
      </c>
      <c r="EB138" s="2">
        <v>0</v>
      </c>
      <c r="EC138" s="2">
        <v>0</v>
      </c>
      <c r="ED138" s="2">
        <v>1</v>
      </c>
      <c r="EE138" s="2">
        <v>0</v>
      </c>
      <c r="EF138" s="2">
        <v>1</v>
      </c>
      <c r="EG138" s="2">
        <v>0</v>
      </c>
      <c r="EH138" s="2">
        <v>61.6</v>
      </c>
      <c r="EI138" s="2">
        <v>46.3</v>
      </c>
      <c r="EJ138" s="2">
        <v>133.0453563714903</v>
      </c>
      <c r="EK138" s="2">
        <v>61.57</v>
      </c>
      <c r="EL138" s="2">
        <v>46.3</v>
      </c>
      <c r="EM138" s="2">
        <v>132.98056155507561</v>
      </c>
      <c r="EN138" s="2">
        <v>52.6</v>
      </c>
      <c r="EO138" s="2">
        <v>46.3</v>
      </c>
      <c r="EP138" s="2">
        <v>113.60691144708424</v>
      </c>
      <c r="EQ138" s="2">
        <v>56.87</v>
      </c>
      <c r="ER138" s="2">
        <v>56.56</v>
      </c>
      <c r="ES138" s="2">
        <v>60.08</v>
      </c>
      <c r="ET138" s="2">
        <v>57.24</v>
      </c>
    </row>
    <row r="139" spans="1:150" ht="10.199999999999999" x14ac:dyDescent="0.2">
      <c r="A139" s="2">
        <v>207</v>
      </c>
      <c r="B139" s="2" t="s">
        <v>192</v>
      </c>
      <c r="C139" s="2" t="s">
        <v>194</v>
      </c>
      <c r="D139" s="2" t="s">
        <v>196</v>
      </c>
      <c r="E139" s="2">
        <v>31</v>
      </c>
      <c r="F139" s="2">
        <v>33.46</v>
      </c>
      <c r="G139" s="2" t="s">
        <v>191</v>
      </c>
      <c r="H139" s="2">
        <v>11</v>
      </c>
      <c r="I139" s="2">
        <v>4</v>
      </c>
      <c r="J139" s="2">
        <v>18</v>
      </c>
      <c r="K139" s="2">
        <v>3</v>
      </c>
      <c r="L139" s="5" t="s">
        <v>197</v>
      </c>
      <c r="M139" s="2">
        <v>11</v>
      </c>
      <c r="N139" s="2">
        <v>0</v>
      </c>
      <c r="O139" s="5">
        <f t="shared" si="62"/>
        <v>18</v>
      </c>
      <c r="P139" s="5">
        <v>29</v>
      </c>
      <c r="Q139" s="5">
        <v>1</v>
      </c>
      <c r="R139" s="5">
        <v>1</v>
      </c>
      <c r="S139" s="5">
        <v>144</v>
      </c>
      <c r="T139" s="5" t="s">
        <v>191</v>
      </c>
      <c r="U139" s="2">
        <v>118</v>
      </c>
      <c r="V139" s="11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6</v>
      </c>
      <c r="AC139" s="5">
        <v>8</v>
      </c>
      <c r="AD139" s="5" t="s">
        <v>191</v>
      </c>
      <c r="AE139" s="5">
        <v>0</v>
      </c>
      <c r="AF139" s="5">
        <v>2</v>
      </c>
      <c r="AG139" s="5">
        <v>20.5</v>
      </c>
      <c r="AH139" s="5">
        <v>20.9</v>
      </c>
      <c r="AI139" s="5">
        <v>0.94</v>
      </c>
      <c r="AJ139" s="5">
        <v>0.96</v>
      </c>
      <c r="AK139" s="2">
        <v>139.80000000000001</v>
      </c>
      <c r="AL139" s="2">
        <v>139.80000000000001</v>
      </c>
      <c r="AM139" s="2">
        <v>422.6</v>
      </c>
      <c r="AN139" s="2">
        <v>226.4</v>
      </c>
      <c r="AO139" s="2">
        <v>121.8</v>
      </c>
      <c r="AP139" s="2">
        <v>31.3</v>
      </c>
      <c r="AQ139" s="2">
        <v>58.06</v>
      </c>
      <c r="AR139" s="2">
        <v>58.06</v>
      </c>
      <c r="AS139" s="2">
        <v>15.86</v>
      </c>
      <c r="AT139" s="2">
        <v>0.66</v>
      </c>
      <c r="AU139" s="2">
        <v>33.4</v>
      </c>
      <c r="AV139" s="2">
        <v>5.33</v>
      </c>
      <c r="AW139" s="2">
        <v>5.33</v>
      </c>
      <c r="AX139" s="2">
        <v>5.33</v>
      </c>
      <c r="AY139" s="2">
        <v>1.95</v>
      </c>
      <c r="AZ139" s="2">
        <v>1.65</v>
      </c>
      <c r="BA139" s="2">
        <v>0.1</v>
      </c>
      <c r="BB139" s="2">
        <v>0.1</v>
      </c>
      <c r="BC139" s="2">
        <v>0</v>
      </c>
      <c r="BD139" s="2">
        <v>0</v>
      </c>
      <c r="BE139" s="5">
        <v>1</v>
      </c>
      <c r="BF139" s="5">
        <v>96</v>
      </c>
      <c r="BG139" s="5">
        <v>0</v>
      </c>
      <c r="BH139" s="2">
        <v>-1720</v>
      </c>
      <c r="BI139" s="2">
        <v>-2120</v>
      </c>
      <c r="BJ139" s="2">
        <v>-840</v>
      </c>
      <c r="BK139" s="2">
        <v>5.58</v>
      </c>
      <c r="BL139" s="2">
        <v>6.44</v>
      </c>
      <c r="BM139" s="2">
        <v>7.0400000000000009</v>
      </c>
      <c r="BN139" s="2">
        <v>0.86000000000000032</v>
      </c>
      <c r="BO139" s="2">
        <v>1.4600000000000009</v>
      </c>
      <c r="BP139" s="2">
        <f t="shared" si="63"/>
        <v>15.41218637992832</v>
      </c>
      <c r="BQ139" s="2">
        <f t="shared" si="64"/>
        <v>26.164874551971341</v>
      </c>
      <c r="BR139" s="2">
        <v>54.8</v>
      </c>
      <c r="BS139" s="2">
        <v>55.3</v>
      </c>
      <c r="BT139" s="2">
        <v>50.2</v>
      </c>
      <c r="BU139" s="17">
        <v>33.6</v>
      </c>
      <c r="BV139" s="17">
        <v>34.5</v>
      </c>
      <c r="BW139" s="17">
        <v>31.6</v>
      </c>
      <c r="BX139" s="17">
        <v>21.2</v>
      </c>
      <c r="BY139" s="17">
        <v>20.8</v>
      </c>
      <c r="BZ139" s="17">
        <v>18.600000000000001</v>
      </c>
      <c r="CA139" s="5">
        <f t="shared" si="76"/>
        <v>0.61313868613138689</v>
      </c>
      <c r="CB139" s="5">
        <f t="shared" si="77"/>
        <v>0.62386980108499102</v>
      </c>
      <c r="CC139" s="5">
        <f t="shared" si="78"/>
        <v>0.62948207171314741</v>
      </c>
      <c r="CD139" s="5">
        <v>0.38600000000000001</v>
      </c>
      <c r="CE139" s="5">
        <v>0.377</v>
      </c>
      <c r="CF139" s="5">
        <v>0.371</v>
      </c>
      <c r="CG139" s="5">
        <v>73.900000000000006</v>
      </c>
      <c r="CH139" s="5">
        <v>75</v>
      </c>
      <c r="CI139" s="5">
        <v>68.400000000000006</v>
      </c>
      <c r="CJ139" s="2">
        <f t="shared" si="65"/>
        <v>1.0999999999999943</v>
      </c>
      <c r="CK139" s="2">
        <f t="shared" si="66"/>
        <v>-5.5</v>
      </c>
      <c r="CL139" s="2">
        <f t="shared" si="67"/>
        <v>1.4884979702300327</v>
      </c>
      <c r="CM139" s="2">
        <f t="shared" si="68"/>
        <v>-7.442489851150202</v>
      </c>
      <c r="CN139" s="2">
        <f t="shared" si="69"/>
        <v>74.154262516914741</v>
      </c>
      <c r="CO139" s="2">
        <f t="shared" si="70"/>
        <v>73.733333333333334</v>
      </c>
      <c r="CP139" s="2">
        <f t="shared" si="71"/>
        <v>73.391812865497073</v>
      </c>
      <c r="CQ139" s="5">
        <v>41.8</v>
      </c>
      <c r="CR139" s="5">
        <v>42.9</v>
      </c>
      <c r="CS139" s="5">
        <v>39.200000000000003</v>
      </c>
      <c r="CT139" s="2">
        <f t="shared" si="72"/>
        <v>1.1000000000000014</v>
      </c>
      <c r="CU139" s="2">
        <f t="shared" si="73"/>
        <v>-2.5999999999999943</v>
      </c>
      <c r="CV139" s="2">
        <f t="shared" si="74"/>
        <v>2.6315789473684248</v>
      </c>
      <c r="CW139" s="2">
        <f t="shared" si="75"/>
        <v>-6.220095693779891</v>
      </c>
      <c r="CX139" s="2">
        <v>8.9699999999999989</v>
      </c>
      <c r="CY139" s="2">
        <v>7.18</v>
      </c>
      <c r="CZ139" s="2">
        <v>8.01</v>
      </c>
      <c r="DA139" s="2">
        <v>-1.7899999999999991</v>
      </c>
      <c r="DB139" s="2">
        <v>-0.95999999999999908</v>
      </c>
      <c r="DC139" s="2">
        <v>-19.955406911928645</v>
      </c>
      <c r="DD139" s="2">
        <v>-10.702341137123737</v>
      </c>
      <c r="DE139" s="2">
        <v>16.533333333333331</v>
      </c>
      <c r="DF139" s="2">
        <v>14.426666666666666</v>
      </c>
      <c r="DG139" s="2">
        <v>14.973333333333333</v>
      </c>
      <c r="DH139" s="2">
        <v>-2.1066666666666656</v>
      </c>
      <c r="DI139" s="2">
        <v>-1.5599999999999987</v>
      </c>
      <c r="DJ139" s="2">
        <v>-12.741935483870963</v>
      </c>
      <c r="DK139" s="2">
        <v>-9.4354838709677367</v>
      </c>
      <c r="DL139" s="2">
        <v>1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1</v>
      </c>
      <c r="EA139" s="2">
        <v>4</v>
      </c>
      <c r="EB139" s="2">
        <v>1</v>
      </c>
      <c r="EC139" s="2">
        <v>1</v>
      </c>
      <c r="ED139" s="2">
        <v>1</v>
      </c>
      <c r="EE139" s="2">
        <v>0</v>
      </c>
      <c r="EF139" s="2">
        <v>0</v>
      </c>
      <c r="EG139" s="2">
        <v>1</v>
      </c>
      <c r="EH139" s="2">
        <v>20</v>
      </c>
      <c r="EI139" s="2">
        <v>45.6</v>
      </c>
      <c r="EJ139" s="2">
        <v>43.859649122807014</v>
      </c>
      <c r="EK139" s="2">
        <v>20</v>
      </c>
      <c r="EL139" s="2">
        <v>45.6</v>
      </c>
      <c r="EM139" s="2">
        <v>43.859649122807014</v>
      </c>
      <c r="EN139" s="2">
        <v>14.97</v>
      </c>
      <c r="EO139" s="2">
        <v>45.6</v>
      </c>
      <c r="EP139" s="2">
        <v>32.828947368421055</v>
      </c>
      <c r="EQ139" s="2">
        <v>59.91</v>
      </c>
      <c r="ER139" s="2">
        <v>62.19</v>
      </c>
      <c r="ES139" s="2">
        <v>58.15</v>
      </c>
      <c r="ET139" s="2">
        <v>57.19</v>
      </c>
    </row>
    <row r="140" spans="1:150" ht="10.199999999999999" x14ac:dyDescent="0.2">
      <c r="A140" s="2">
        <v>208</v>
      </c>
      <c r="B140" s="2" t="s">
        <v>192</v>
      </c>
      <c r="C140" s="2" t="s">
        <v>194</v>
      </c>
      <c r="D140" s="2" t="s">
        <v>196</v>
      </c>
      <c r="E140" s="2">
        <v>30</v>
      </c>
      <c r="F140" s="2">
        <v>38.56</v>
      </c>
      <c r="G140" s="2" t="s">
        <v>191</v>
      </c>
      <c r="H140" s="2">
        <v>8</v>
      </c>
      <c r="I140" s="2">
        <v>12</v>
      </c>
      <c r="J140" s="2">
        <v>22</v>
      </c>
      <c r="K140" s="2">
        <v>3</v>
      </c>
      <c r="L140" s="5" t="s">
        <v>198</v>
      </c>
      <c r="M140" s="2">
        <v>30</v>
      </c>
      <c r="N140" s="2">
        <v>0</v>
      </c>
      <c r="O140" s="5">
        <f t="shared" si="62"/>
        <v>0</v>
      </c>
      <c r="P140" s="5">
        <v>30</v>
      </c>
      <c r="Q140" s="5">
        <v>0</v>
      </c>
      <c r="R140" s="5">
        <v>0</v>
      </c>
      <c r="S140" s="5">
        <v>710</v>
      </c>
      <c r="T140" s="5" t="s">
        <v>191</v>
      </c>
      <c r="U140" s="2">
        <v>158</v>
      </c>
      <c r="V140" s="11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1</v>
      </c>
      <c r="AB140" s="5">
        <v>7</v>
      </c>
      <c r="AC140" s="5">
        <v>30</v>
      </c>
      <c r="AD140" s="5" t="s">
        <v>191</v>
      </c>
      <c r="AE140" s="5">
        <v>1</v>
      </c>
      <c r="AF140" s="5">
        <v>8</v>
      </c>
      <c r="AG140" s="5">
        <v>7.8</v>
      </c>
      <c r="AH140" s="5">
        <v>12.7</v>
      </c>
      <c r="AI140" s="5">
        <v>0.32</v>
      </c>
      <c r="AJ140" s="5">
        <v>0.67</v>
      </c>
      <c r="AK140" s="2">
        <v>65</v>
      </c>
      <c r="AL140" s="2">
        <v>65</v>
      </c>
      <c r="AM140" s="2">
        <v>591.20000000000005</v>
      </c>
      <c r="AN140" s="2">
        <v>408.8</v>
      </c>
      <c r="AO140" s="2">
        <v>591.20000000000005</v>
      </c>
      <c r="AP140" s="2">
        <v>343</v>
      </c>
      <c r="AQ140" s="2">
        <v>210.17</v>
      </c>
      <c r="AR140" s="2">
        <v>2.4900000000000002</v>
      </c>
      <c r="AS140" s="2">
        <v>210.17</v>
      </c>
      <c r="AT140" s="2">
        <v>73.47</v>
      </c>
      <c r="AU140" s="2">
        <v>17.7</v>
      </c>
      <c r="AV140" s="2">
        <v>3.86</v>
      </c>
      <c r="AW140" s="2">
        <v>19.45</v>
      </c>
      <c r="AX140" s="2">
        <v>2.57</v>
      </c>
      <c r="AY140" s="2">
        <v>3.38</v>
      </c>
      <c r="AZ140" s="2">
        <v>2.2000000000000002</v>
      </c>
      <c r="BA140" s="2">
        <v>0.37</v>
      </c>
      <c r="BB140" s="2">
        <v>0</v>
      </c>
      <c r="BC140" s="2">
        <v>0.2</v>
      </c>
      <c r="BD140" s="2">
        <v>0.05</v>
      </c>
      <c r="BE140" s="5">
        <v>1</v>
      </c>
      <c r="BF140" s="5">
        <v>480</v>
      </c>
      <c r="BG140" s="5">
        <v>11</v>
      </c>
      <c r="BH140" s="2">
        <v>5490</v>
      </c>
      <c r="BI140" s="2">
        <v>8030</v>
      </c>
      <c r="BJ140" s="2">
        <v>25133</v>
      </c>
      <c r="BK140" s="2">
        <v>5.62</v>
      </c>
      <c r="BL140" s="2">
        <v>3.7800000000000002</v>
      </c>
      <c r="BM140" s="2">
        <v>3.5</v>
      </c>
      <c r="BN140" s="2">
        <v>-1.8399999999999999</v>
      </c>
      <c r="BO140" s="2">
        <v>-2.12</v>
      </c>
      <c r="BP140" s="2">
        <f t="shared" si="63"/>
        <v>-32.740213523131672</v>
      </c>
      <c r="BQ140" s="2">
        <f t="shared" si="64"/>
        <v>-37.722419928825623</v>
      </c>
      <c r="BR140" s="2">
        <v>65</v>
      </c>
      <c r="BS140" s="2">
        <v>74.099999999999994</v>
      </c>
      <c r="BT140" s="2">
        <v>73.8</v>
      </c>
      <c r="BU140" s="17">
        <v>39.700000000000003</v>
      </c>
      <c r="BV140" s="17">
        <v>43.4</v>
      </c>
      <c r="BW140" s="17">
        <v>42.9</v>
      </c>
      <c r="BX140" s="17">
        <v>25.3</v>
      </c>
      <c r="BY140" s="17">
        <v>30.7</v>
      </c>
      <c r="BZ140" s="17">
        <v>30.9</v>
      </c>
      <c r="CA140" s="5">
        <f t="shared" si="76"/>
        <v>0.61076923076923084</v>
      </c>
      <c r="CB140" s="5">
        <f t="shared" si="77"/>
        <v>0.5856950067476383</v>
      </c>
      <c r="CC140" s="5">
        <f t="shared" si="78"/>
        <v>0.58130081300813008</v>
      </c>
      <c r="CD140" s="5">
        <v>0.38900000000000001</v>
      </c>
      <c r="CE140" s="5">
        <v>0.41399999999999998</v>
      </c>
      <c r="CF140" s="5">
        <v>0.41899999999999998</v>
      </c>
      <c r="CG140" s="5">
        <v>89.2</v>
      </c>
      <c r="CH140" s="5">
        <v>99.8</v>
      </c>
      <c r="CI140" s="5">
        <v>98.8</v>
      </c>
      <c r="CJ140" s="2">
        <f t="shared" si="65"/>
        <v>10.599999999999994</v>
      </c>
      <c r="CK140" s="2">
        <f t="shared" si="66"/>
        <v>9.5999999999999943</v>
      </c>
      <c r="CL140" s="2">
        <f t="shared" si="67"/>
        <v>11.883408071748873</v>
      </c>
      <c r="CM140" s="2">
        <f t="shared" si="68"/>
        <v>10.762331838565016</v>
      </c>
      <c r="CN140" s="2">
        <f t="shared" si="69"/>
        <v>72.869955156950667</v>
      </c>
      <c r="CO140" s="2">
        <f t="shared" si="70"/>
        <v>74.24849699398797</v>
      </c>
      <c r="CP140" s="2">
        <f t="shared" si="71"/>
        <v>74.696356275303643</v>
      </c>
      <c r="CQ140" s="5">
        <v>49.8</v>
      </c>
      <c r="CR140" s="5">
        <v>54.6</v>
      </c>
      <c r="CS140" s="5">
        <v>53.9</v>
      </c>
      <c r="CT140" s="2">
        <f t="shared" si="72"/>
        <v>4.8000000000000043</v>
      </c>
      <c r="CU140" s="2">
        <f t="shared" si="73"/>
        <v>4.1000000000000014</v>
      </c>
      <c r="CV140" s="2">
        <f t="shared" si="74"/>
        <v>9.6385542168674796</v>
      </c>
      <c r="CW140" s="2">
        <f t="shared" si="75"/>
        <v>8.2329317269076334</v>
      </c>
      <c r="CX140" s="2">
        <v>10.486666666666666</v>
      </c>
      <c r="CY140" s="2">
        <v>8.3066666666666666</v>
      </c>
      <c r="CZ140" s="2">
        <v>8.4833333333333343</v>
      </c>
      <c r="DA140" s="2">
        <v>-2.1799999999999997</v>
      </c>
      <c r="DB140" s="2">
        <v>-2.0033333333333321</v>
      </c>
      <c r="DC140" s="2">
        <v>-20.788302606484422</v>
      </c>
      <c r="DD140" s="2">
        <v>-19.103623649078184</v>
      </c>
      <c r="DE140" s="2">
        <v>18.50333333333333</v>
      </c>
      <c r="DF140" s="2">
        <v>16.146666666666668</v>
      </c>
      <c r="DG140" s="2">
        <v>15.84</v>
      </c>
      <c r="DH140" s="2">
        <v>-2.356666666666662</v>
      </c>
      <c r="DI140" s="2">
        <v>-2.6633333333333304</v>
      </c>
      <c r="DJ140" s="2">
        <v>-12.736443883984844</v>
      </c>
      <c r="DK140" s="2">
        <v>-14.393802918393069</v>
      </c>
      <c r="DL140" s="2">
        <v>0</v>
      </c>
      <c r="DM140" s="2">
        <v>1</v>
      </c>
      <c r="DN140" s="2">
        <v>1</v>
      </c>
      <c r="DO140" s="2">
        <v>0</v>
      </c>
      <c r="DP140" s="2">
        <v>0</v>
      </c>
      <c r="DQ140" s="2">
        <v>1</v>
      </c>
      <c r="DR140" s="2">
        <v>1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4</v>
      </c>
      <c r="EB140" s="2">
        <v>1</v>
      </c>
      <c r="EC140" s="2">
        <v>1</v>
      </c>
      <c r="ED140" s="2">
        <v>1</v>
      </c>
      <c r="EE140" s="2">
        <v>0</v>
      </c>
      <c r="EF140" s="2">
        <v>1</v>
      </c>
      <c r="EG140" s="2">
        <v>0</v>
      </c>
      <c r="EH140" s="2" t="s">
        <v>102</v>
      </c>
      <c r="EI140" s="2">
        <v>45.6</v>
      </c>
      <c r="EJ140" s="2" t="s">
        <v>102</v>
      </c>
      <c r="EK140" s="2" t="s">
        <v>102</v>
      </c>
      <c r="EL140" s="2">
        <v>45.6</v>
      </c>
      <c r="EM140" s="2" t="s">
        <v>102</v>
      </c>
      <c r="EN140" s="2" t="s">
        <v>102</v>
      </c>
      <c r="EO140" s="2">
        <v>45.6</v>
      </c>
      <c r="EP140" s="2" t="s">
        <v>102</v>
      </c>
      <c r="EQ140" s="2" t="s">
        <v>102</v>
      </c>
      <c r="ER140" s="2" t="s">
        <v>102</v>
      </c>
      <c r="ES140" s="2" t="s">
        <v>102</v>
      </c>
      <c r="ET140" s="2" t="s">
        <v>102</v>
      </c>
    </row>
    <row r="141" spans="1:150" ht="10.199999999999999" x14ac:dyDescent="0.2">
      <c r="A141" s="2">
        <v>210</v>
      </c>
      <c r="B141" s="2" t="s">
        <v>192</v>
      </c>
      <c r="C141" s="2" t="s">
        <v>194</v>
      </c>
      <c r="D141" s="2" t="s">
        <v>196</v>
      </c>
      <c r="E141" s="2">
        <v>82</v>
      </c>
      <c r="F141" s="2">
        <v>22.23</v>
      </c>
      <c r="G141" s="2" t="s">
        <v>192</v>
      </c>
      <c r="H141" s="2">
        <v>10</v>
      </c>
      <c r="I141" s="2">
        <v>3</v>
      </c>
      <c r="J141" s="2">
        <v>17</v>
      </c>
      <c r="K141" s="2">
        <v>3</v>
      </c>
      <c r="L141" s="5" t="s">
        <v>197</v>
      </c>
      <c r="M141" s="2">
        <v>20</v>
      </c>
      <c r="N141" s="2">
        <v>0</v>
      </c>
      <c r="O141" s="5">
        <f t="shared" si="62"/>
        <v>0</v>
      </c>
      <c r="P141" s="5">
        <v>20</v>
      </c>
      <c r="Q141" s="5">
        <v>0</v>
      </c>
      <c r="R141" s="5">
        <v>0</v>
      </c>
      <c r="S141" s="5">
        <v>466</v>
      </c>
      <c r="T141" s="5" t="s">
        <v>191</v>
      </c>
      <c r="U141" s="2">
        <v>154</v>
      </c>
      <c r="V141" s="11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1</v>
      </c>
      <c r="AB141" s="5">
        <v>7</v>
      </c>
      <c r="AC141" s="5">
        <v>16</v>
      </c>
      <c r="AD141" s="5" t="s">
        <v>191</v>
      </c>
      <c r="AE141" s="5">
        <v>0</v>
      </c>
      <c r="AF141" s="5">
        <v>2</v>
      </c>
      <c r="AG141" s="5">
        <v>23.5</v>
      </c>
      <c r="AH141" s="5">
        <v>27.8</v>
      </c>
      <c r="AI141" s="5">
        <v>0.96</v>
      </c>
      <c r="AJ141" s="5">
        <v>1.17</v>
      </c>
      <c r="AK141" s="2">
        <v>34.4</v>
      </c>
      <c r="AL141" s="2">
        <v>34.4</v>
      </c>
      <c r="AM141" s="2">
        <v>480</v>
      </c>
      <c r="AN141" s="2">
        <v>346.7</v>
      </c>
      <c r="AO141" s="2">
        <v>236.4</v>
      </c>
      <c r="AP141" s="2">
        <v>223.9</v>
      </c>
      <c r="AQ141" s="2">
        <v>24.71</v>
      </c>
      <c r="AR141" s="2">
        <v>24.34</v>
      </c>
      <c r="AS141" s="2">
        <v>24.71</v>
      </c>
      <c r="AT141" s="2">
        <v>1.29</v>
      </c>
      <c r="AU141" s="2">
        <v>19.899999999999999</v>
      </c>
      <c r="AV141" s="2">
        <v>2.92</v>
      </c>
      <c r="AW141" s="2">
        <v>2.92</v>
      </c>
      <c r="AX141" s="2">
        <v>2.89</v>
      </c>
      <c r="AY141" s="2">
        <v>1.91</v>
      </c>
      <c r="AZ141" s="2">
        <v>2.23</v>
      </c>
      <c r="BA141" s="2">
        <v>0.18</v>
      </c>
      <c r="BB141" s="2">
        <v>0.15</v>
      </c>
      <c r="BC141" s="2">
        <v>0.03</v>
      </c>
      <c r="BD141" s="2">
        <v>0</v>
      </c>
      <c r="BE141" s="5">
        <v>0</v>
      </c>
      <c r="BF141" s="5">
        <v>0</v>
      </c>
      <c r="BG141" s="5">
        <v>0</v>
      </c>
      <c r="BH141" s="2">
        <v>3390</v>
      </c>
      <c r="BI141" s="2">
        <v>6060</v>
      </c>
      <c r="BJ141" s="2">
        <v>10680</v>
      </c>
      <c r="BK141" s="2">
        <v>2.5</v>
      </c>
      <c r="BL141" s="2">
        <v>2.6</v>
      </c>
      <c r="BM141" s="2">
        <v>2.0799999999999996</v>
      </c>
      <c r="BN141" s="2">
        <v>0.10000000000000009</v>
      </c>
      <c r="BO141" s="2">
        <v>-0.42000000000000037</v>
      </c>
      <c r="BP141" s="2">
        <f t="shared" si="63"/>
        <v>4.0000000000000036</v>
      </c>
      <c r="BQ141" s="2">
        <f t="shared" si="64"/>
        <v>-16.800000000000015</v>
      </c>
      <c r="BR141" s="2">
        <v>38.200000000000003</v>
      </c>
      <c r="BS141" s="2">
        <v>40.299999999999997</v>
      </c>
      <c r="BT141" s="2">
        <v>42.6</v>
      </c>
      <c r="BU141" s="17">
        <v>22.5</v>
      </c>
      <c r="BV141" s="17">
        <v>23.5</v>
      </c>
      <c r="BW141" s="17">
        <v>24.5</v>
      </c>
      <c r="BX141" s="17">
        <v>15.7</v>
      </c>
      <c r="BY141" s="17">
        <v>16.8</v>
      </c>
      <c r="BZ141" s="17">
        <v>18.100000000000001</v>
      </c>
      <c r="CA141" s="5">
        <f t="shared" si="76"/>
        <v>0.58900523560209417</v>
      </c>
      <c r="CB141" s="5">
        <f t="shared" si="77"/>
        <v>0.58312655086848642</v>
      </c>
      <c r="CC141" s="5">
        <f t="shared" si="78"/>
        <v>0.57511737089201875</v>
      </c>
      <c r="CD141" s="5">
        <v>0.41099999999999998</v>
      </c>
      <c r="CE141" s="5">
        <v>0.41599999999999998</v>
      </c>
      <c r="CF141" s="5">
        <v>0.42399999999999999</v>
      </c>
      <c r="CG141" s="5">
        <v>51.4</v>
      </c>
      <c r="CH141" s="5">
        <v>53.9</v>
      </c>
      <c r="CI141" s="5">
        <v>56.7</v>
      </c>
      <c r="CJ141" s="2">
        <f t="shared" si="65"/>
        <v>2.5</v>
      </c>
      <c r="CK141" s="2">
        <f t="shared" si="66"/>
        <v>5.3000000000000043</v>
      </c>
      <c r="CL141" s="2">
        <f t="shared" si="67"/>
        <v>4.8638132295719849</v>
      </c>
      <c r="CM141" s="2">
        <f t="shared" si="68"/>
        <v>10.311284046692617</v>
      </c>
      <c r="CN141" s="2">
        <f t="shared" si="69"/>
        <v>74.319066147859928</v>
      </c>
      <c r="CO141" s="2">
        <f t="shared" si="70"/>
        <v>74.768089053803337</v>
      </c>
      <c r="CP141" s="2">
        <f t="shared" si="71"/>
        <v>75.132275132275126</v>
      </c>
      <c r="CQ141" s="5">
        <v>27.3</v>
      </c>
      <c r="CR141" s="5">
        <v>28.7</v>
      </c>
      <c r="CS141" s="5">
        <v>30</v>
      </c>
      <c r="CT141" s="2">
        <f t="shared" si="72"/>
        <v>1.3999999999999986</v>
      </c>
      <c r="CU141" s="2">
        <f t="shared" si="73"/>
        <v>2.6999999999999993</v>
      </c>
      <c r="CV141" s="2">
        <f t="shared" si="74"/>
        <v>5.1282051282051233</v>
      </c>
      <c r="CW141" s="2">
        <f t="shared" si="75"/>
        <v>9.8901098901098869</v>
      </c>
      <c r="CX141" s="2">
        <v>3.0133333333333332</v>
      </c>
      <c r="CY141" s="2">
        <v>3.0766666666666671</v>
      </c>
      <c r="CZ141" s="2">
        <v>2.916666666666667</v>
      </c>
      <c r="DA141" s="2">
        <v>6.3333333333333908E-2</v>
      </c>
      <c r="DB141" s="2">
        <v>-9.6666666666666234E-2</v>
      </c>
      <c r="DC141" s="2">
        <v>2.1017699115044439</v>
      </c>
      <c r="DD141" s="2">
        <v>-3.2079646017698975</v>
      </c>
      <c r="DE141" s="2">
        <v>7.15</v>
      </c>
      <c r="DF141" s="2">
        <v>6.67</v>
      </c>
      <c r="DG141" s="2">
        <v>6.7666666666666666</v>
      </c>
      <c r="DH141" s="2">
        <v>-0.48000000000000043</v>
      </c>
      <c r="DI141" s="2">
        <v>-0.38333333333333375</v>
      </c>
      <c r="DJ141" s="2">
        <v>-6.7132867132867187</v>
      </c>
      <c r="DK141" s="2">
        <v>-5.3613053613053667</v>
      </c>
      <c r="DL141" s="2">
        <v>1</v>
      </c>
      <c r="DM141" s="2">
        <v>0</v>
      </c>
      <c r="DN141" s="2">
        <v>1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3</v>
      </c>
      <c r="EB141" s="2">
        <v>1</v>
      </c>
      <c r="EC141" s="2">
        <v>1</v>
      </c>
      <c r="ED141" s="2">
        <v>0</v>
      </c>
      <c r="EE141" s="2">
        <v>0</v>
      </c>
      <c r="EF141" s="2">
        <v>0</v>
      </c>
      <c r="EG141" s="2">
        <v>1</v>
      </c>
      <c r="EH141" s="2" t="s">
        <v>102</v>
      </c>
      <c r="EI141" s="2">
        <v>28.6</v>
      </c>
      <c r="EJ141" s="2" t="s">
        <v>102</v>
      </c>
      <c r="EK141" s="2" t="s">
        <v>102</v>
      </c>
      <c r="EL141" s="2">
        <v>28.6</v>
      </c>
      <c r="EM141" s="2" t="s">
        <v>102</v>
      </c>
      <c r="EN141" s="2" t="s">
        <v>102</v>
      </c>
      <c r="EO141" s="2">
        <v>28.6</v>
      </c>
      <c r="EP141" s="2" t="s">
        <v>102</v>
      </c>
      <c r="EQ141" s="2" t="s">
        <v>102</v>
      </c>
      <c r="ER141" s="2" t="s">
        <v>102</v>
      </c>
      <c r="ES141" s="2" t="s">
        <v>102</v>
      </c>
      <c r="ET141" s="2" t="s">
        <v>102</v>
      </c>
    </row>
    <row r="142" spans="1:150" ht="10.199999999999999" x14ac:dyDescent="0.2">
      <c r="A142" s="4">
        <v>215</v>
      </c>
      <c r="B142" s="2" t="s">
        <v>192</v>
      </c>
      <c r="C142" s="2" t="s">
        <v>193</v>
      </c>
      <c r="D142" s="2" t="s">
        <v>195</v>
      </c>
      <c r="E142" s="2">
        <v>60</v>
      </c>
      <c r="F142" s="2">
        <v>44.99</v>
      </c>
      <c r="G142" s="2" t="s">
        <v>191</v>
      </c>
      <c r="H142" s="2">
        <v>9</v>
      </c>
      <c r="I142" s="2">
        <v>5</v>
      </c>
      <c r="J142" s="2">
        <v>11</v>
      </c>
      <c r="K142" s="2">
        <v>3</v>
      </c>
      <c r="L142" s="5" t="s">
        <v>197</v>
      </c>
      <c r="M142" s="2">
        <v>8</v>
      </c>
      <c r="N142" s="2">
        <v>0</v>
      </c>
      <c r="O142" s="5">
        <f t="shared" ref="O142:O144" si="79">P142-M142</f>
        <v>7</v>
      </c>
      <c r="P142" s="5">
        <v>15</v>
      </c>
      <c r="Q142" s="5">
        <v>1</v>
      </c>
      <c r="R142" s="5">
        <v>1</v>
      </c>
      <c r="S142" s="5">
        <v>52</v>
      </c>
      <c r="T142" s="5" t="s">
        <v>191</v>
      </c>
      <c r="U142" s="2">
        <v>52</v>
      </c>
      <c r="V142" s="11">
        <v>1</v>
      </c>
      <c r="W142" s="5">
        <v>7</v>
      </c>
      <c r="X142" s="5">
        <v>1</v>
      </c>
      <c r="Y142" s="5">
        <v>0</v>
      </c>
      <c r="Z142" s="5">
        <v>0</v>
      </c>
      <c r="AA142" s="5">
        <v>1</v>
      </c>
      <c r="AB142" s="5">
        <v>2</v>
      </c>
      <c r="AC142" s="5">
        <v>2</v>
      </c>
      <c r="AD142" s="5" t="s">
        <v>192</v>
      </c>
      <c r="AE142" s="5">
        <v>0</v>
      </c>
      <c r="AF142" s="5">
        <v>1</v>
      </c>
      <c r="AG142" s="5">
        <v>27.1</v>
      </c>
      <c r="AH142" s="5">
        <v>26</v>
      </c>
      <c r="AI142" s="5">
        <v>0.96</v>
      </c>
      <c r="AJ142" s="5">
        <v>0.93</v>
      </c>
      <c r="AK142" s="2">
        <v>61.7</v>
      </c>
      <c r="AL142" s="2">
        <v>61.7</v>
      </c>
      <c r="AM142" s="2">
        <v>33.9</v>
      </c>
      <c r="AN142" s="2">
        <v>25.9</v>
      </c>
      <c r="AO142" s="2">
        <v>24</v>
      </c>
      <c r="AP142" s="2">
        <v>6.58</v>
      </c>
      <c r="AQ142" s="2">
        <v>0.02</v>
      </c>
      <c r="AR142" s="2">
        <v>0.02</v>
      </c>
      <c r="AS142" s="2" t="s">
        <v>102</v>
      </c>
      <c r="AT142" s="2" t="s">
        <v>102</v>
      </c>
      <c r="AU142" s="2">
        <v>34.9</v>
      </c>
      <c r="AV142" s="2">
        <v>2.74</v>
      </c>
      <c r="AW142" s="2">
        <v>2.74</v>
      </c>
      <c r="AX142" s="2">
        <v>1.75</v>
      </c>
      <c r="AY142" s="2">
        <v>2.56</v>
      </c>
      <c r="AZ142" s="2">
        <v>1.88</v>
      </c>
      <c r="BA142" s="2">
        <v>0.04</v>
      </c>
      <c r="BB142" s="2">
        <v>0.04</v>
      </c>
      <c r="BC142" s="2">
        <v>0</v>
      </c>
      <c r="BD142" s="2">
        <v>0</v>
      </c>
      <c r="BE142" s="5">
        <v>0</v>
      </c>
      <c r="BF142" s="5">
        <v>0</v>
      </c>
      <c r="BG142" s="5">
        <v>0</v>
      </c>
      <c r="BH142" s="2">
        <v>2340</v>
      </c>
      <c r="BI142" s="2">
        <v>2390</v>
      </c>
      <c r="BJ142" s="2">
        <v>-510</v>
      </c>
      <c r="BK142" s="2">
        <v>2.8</v>
      </c>
      <c r="BL142" s="2">
        <v>2.7</v>
      </c>
      <c r="BM142" s="2">
        <v>2.2999999999999998</v>
      </c>
      <c r="BN142" s="2">
        <v>-9.9999999999999645E-2</v>
      </c>
      <c r="BO142" s="2">
        <v>-0.5</v>
      </c>
      <c r="BP142" s="2">
        <f t="shared" si="63"/>
        <v>-3.5714285714285592</v>
      </c>
      <c r="BQ142" s="2">
        <f t="shared" si="64"/>
        <v>-17.857142857142858</v>
      </c>
      <c r="BR142" s="2">
        <v>42.7</v>
      </c>
      <c r="BS142" s="2">
        <v>42.3</v>
      </c>
      <c r="BT142" s="2">
        <v>42.3</v>
      </c>
      <c r="BU142" s="17">
        <v>24.3</v>
      </c>
      <c r="BV142" s="17">
        <v>24.4</v>
      </c>
      <c r="BW142" s="17">
        <v>24.1</v>
      </c>
      <c r="BX142" s="17">
        <v>18.399999999999999</v>
      </c>
      <c r="BY142" s="17">
        <v>17.899999999999999</v>
      </c>
      <c r="BZ142" s="17">
        <v>18.2</v>
      </c>
      <c r="CA142" s="5">
        <f t="shared" si="76"/>
        <v>0.56908665105386413</v>
      </c>
      <c r="CB142" s="5">
        <f t="shared" si="77"/>
        <v>0.57683215130023646</v>
      </c>
      <c r="CC142" s="5">
        <f t="shared" si="78"/>
        <v>0.56973995271867617</v>
      </c>
      <c r="CD142" s="5">
        <v>0.43</v>
      </c>
      <c r="CE142" s="5">
        <v>0.42399999999999999</v>
      </c>
      <c r="CF142" s="5">
        <v>0.43</v>
      </c>
      <c r="CG142" s="5">
        <v>56.6</v>
      </c>
      <c r="CH142" s="5">
        <v>56.2</v>
      </c>
      <c r="CI142" s="5">
        <v>56.2</v>
      </c>
      <c r="CJ142" s="2">
        <f t="shared" si="65"/>
        <v>-0.39999999999999858</v>
      </c>
      <c r="CK142" s="2">
        <f t="shared" si="66"/>
        <v>-0.39999999999999858</v>
      </c>
      <c r="CL142" s="2">
        <f t="shared" si="67"/>
        <v>-0.70671378091872539</v>
      </c>
      <c r="CM142" s="2">
        <f t="shared" si="68"/>
        <v>-0.70671378091872539</v>
      </c>
      <c r="CN142" s="2">
        <f t="shared" si="69"/>
        <v>75.441696113074215</v>
      </c>
      <c r="CO142" s="2">
        <f t="shared" si="70"/>
        <v>75.266903914590742</v>
      </c>
      <c r="CP142" s="2">
        <f t="shared" si="71"/>
        <v>75.266903914590742</v>
      </c>
      <c r="CQ142" s="5">
        <v>29.7</v>
      </c>
      <c r="CR142" s="5">
        <v>29.8</v>
      </c>
      <c r="CS142" s="5">
        <v>29.5</v>
      </c>
      <c r="CT142" s="2">
        <f t="shared" si="72"/>
        <v>0.10000000000000142</v>
      </c>
      <c r="CU142" s="2">
        <f t="shared" si="73"/>
        <v>-0.19999999999999929</v>
      </c>
      <c r="CV142" s="2">
        <f t="shared" si="74"/>
        <v>0.3367003367003415</v>
      </c>
      <c r="CW142" s="2">
        <f t="shared" si="75"/>
        <v>-0.673400673400671</v>
      </c>
      <c r="CX142" s="2">
        <v>3.9466666666666668</v>
      </c>
      <c r="CY142" s="2">
        <v>5.08</v>
      </c>
      <c r="CZ142" s="2">
        <v>4.0133333333333336</v>
      </c>
      <c r="DA142" s="2">
        <v>1.1333333333333333</v>
      </c>
      <c r="DB142" s="2">
        <v>6.6666666666666874E-2</v>
      </c>
      <c r="DC142" s="2">
        <v>28.716216216216214</v>
      </c>
      <c r="DD142" s="2">
        <v>1.6891891891891944</v>
      </c>
      <c r="DE142" s="2">
        <v>9.2133333333333347</v>
      </c>
      <c r="DF142" s="2">
        <v>11.45</v>
      </c>
      <c r="DG142" s="2">
        <v>9.9733333333333345</v>
      </c>
      <c r="DH142" s="2">
        <v>2.2366666666666646</v>
      </c>
      <c r="DI142" s="2">
        <v>0.75999999999999979</v>
      </c>
      <c r="DJ142" s="2">
        <v>24.276410998552794</v>
      </c>
      <c r="DK142" s="2">
        <v>8.2489146164978244</v>
      </c>
      <c r="DL142" s="2">
        <v>1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2</v>
      </c>
      <c r="EB142" s="2">
        <v>1</v>
      </c>
      <c r="EC142" s="2">
        <v>1</v>
      </c>
      <c r="ED142" s="2">
        <v>0</v>
      </c>
      <c r="EE142" s="2">
        <v>0</v>
      </c>
      <c r="EF142" s="2">
        <v>0</v>
      </c>
      <c r="EG142" s="2">
        <v>0</v>
      </c>
      <c r="EH142" s="2">
        <v>22.7</v>
      </c>
      <c r="EI142" s="2">
        <v>23</v>
      </c>
      <c r="EJ142" s="2">
        <v>98.695652173913047</v>
      </c>
      <c r="EK142" s="2">
        <v>20.53</v>
      </c>
      <c r="EL142" s="2">
        <v>23</v>
      </c>
      <c r="EM142" s="2">
        <v>89.260869565217391</v>
      </c>
      <c r="EN142" s="2">
        <v>22.7</v>
      </c>
      <c r="EO142" s="2">
        <v>23</v>
      </c>
      <c r="EP142" s="2">
        <v>98.695652173913047</v>
      </c>
      <c r="EQ142" s="2" t="s">
        <v>102</v>
      </c>
      <c r="ER142" s="2" t="s">
        <v>102</v>
      </c>
      <c r="ES142" s="2" t="s">
        <v>102</v>
      </c>
      <c r="ET142" s="2" t="s">
        <v>102</v>
      </c>
    </row>
    <row r="143" spans="1:150" ht="10.199999999999999" x14ac:dyDescent="0.2">
      <c r="A143" s="2">
        <v>221</v>
      </c>
      <c r="B143" s="2" t="s">
        <v>192</v>
      </c>
      <c r="C143" s="2" t="s">
        <v>194</v>
      </c>
      <c r="D143" s="2" t="s">
        <v>196</v>
      </c>
      <c r="E143" s="2">
        <v>34</v>
      </c>
      <c r="F143" s="2">
        <v>29.86</v>
      </c>
      <c r="G143" s="2" t="s">
        <v>191</v>
      </c>
      <c r="H143" s="2">
        <v>6</v>
      </c>
      <c r="I143" s="2">
        <v>9</v>
      </c>
      <c r="J143" s="2">
        <v>6</v>
      </c>
      <c r="K143" s="2">
        <v>2</v>
      </c>
      <c r="L143" s="5" t="s">
        <v>197</v>
      </c>
      <c r="M143" s="2">
        <v>10</v>
      </c>
      <c r="N143" s="2">
        <v>0</v>
      </c>
      <c r="O143" s="5">
        <f t="shared" si="79"/>
        <v>0</v>
      </c>
      <c r="P143" s="5">
        <v>10</v>
      </c>
      <c r="Q143" s="5">
        <v>0</v>
      </c>
      <c r="R143" s="5">
        <v>0</v>
      </c>
      <c r="S143" s="5">
        <v>120</v>
      </c>
      <c r="T143" s="5" t="s">
        <v>191</v>
      </c>
      <c r="U143" s="2">
        <v>72</v>
      </c>
      <c r="V143" s="11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1</v>
      </c>
      <c r="AB143" s="5">
        <v>3</v>
      </c>
      <c r="AC143" s="5">
        <v>6</v>
      </c>
      <c r="AD143" s="5" t="s">
        <v>191</v>
      </c>
      <c r="AE143" s="5">
        <v>1</v>
      </c>
      <c r="AF143" s="5">
        <v>2</v>
      </c>
      <c r="AG143" s="5">
        <v>12.3</v>
      </c>
      <c r="AH143" s="5">
        <v>11.3</v>
      </c>
      <c r="AI143" s="5">
        <v>0.65</v>
      </c>
      <c r="AJ143" s="5">
        <v>0.56999999999999995</v>
      </c>
      <c r="AK143" s="2">
        <v>166.3</v>
      </c>
      <c r="AL143" s="2">
        <v>166.3</v>
      </c>
      <c r="AM143" s="2">
        <v>67.400000000000006</v>
      </c>
      <c r="AN143" s="2">
        <v>1.98</v>
      </c>
      <c r="AO143" s="2">
        <v>19.399999999999999</v>
      </c>
      <c r="AP143" s="2">
        <v>67.400000000000006</v>
      </c>
      <c r="AQ143" s="2">
        <v>14.47</v>
      </c>
      <c r="AR143" s="2">
        <v>2.84</v>
      </c>
      <c r="AS143" s="2">
        <v>2.61</v>
      </c>
      <c r="AT143" s="2">
        <v>2.48</v>
      </c>
      <c r="AU143" s="2">
        <v>23.3</v>
      </c>
      <c r="AV143" s="2">
        <v>10.54</v>
      </c>
      <c r="AW143" s="2">
        <v>1.54</v>
      </c>
      <c r="AX143" s="2">
        <v>4.05</v>
      </c>
      <c r="AY143" s="2">
        <v>3.61</v>
      </c>
      <c r="AZ143" s="2">
        <v>1.52</v>
      </c>
      <c r="BA143" s="2">
        <v>0</v>
      </c>
      <c r="BB143" s="2">
        <v>0</v>
      </c>
      <c r="BC143" s="2">
        <v>0</v>
      </c>
      <c r="BD143" s="2">
        <v>0</v>
      </c>
      <c r="BE143" s="5">
        <v>1</v>
      </c>
      <c r="BF143" s="5">
        <v>144</v>
      </c>
      <c r="BG143" s="5">
        <v>2</v>
      </c>
      <c r="BH143" s="2">
        <v>1160</v>
      </c>
      <c r="BI143" s="2">
        <v>-4560</v>
      </c>
      <c r="BJ143" s="2">
        <v>-2860</v>
      </c>
      <c r="BK143" s="2">
        <v>5.3400000000000007</v>
      </c>
      <c r="BL143" s="2">
        <v>4.82</v>
      </c>
      <c r="BM143" s="2">
        <v>5.5200000000000005</v>
      </c>
      <c r="BN143" s="2">
        <v>-0.52000000000000046</v>
      </c>
      <c r="BO143" s="2">
        <v>0.17999999999999972</v>
      </c>
      <c r="BP143" s="2">
        <f t="shared" si="63"/>
        <v>-9.7378277153558113</v>
      </c>
      <c r="BQ143" s="2">
        <f t="shared" si="64"/>
        <v>3.3707865168539266</v>
      </c>
      <c r="BR143" s="2">
        <v>57.8</v>
      </c>
      <c r="BS143" s="2">
        <v>58.3</v>
      </c>
      <c r="BT143" s="2">
        <v>55.5</v>
      </c>
      <c r="BU143" s="17">
        <v>34.9</v>
      </c>
      <c r="BV143" s="17">
        <v>34.9</v>
      </c>
      <c r="BW143" s="17">
        <v>33.799999999999997</v>
      </c>
      <c r="BX143" s="17">
        <v>22.9</v>
      </c>
      <c r="BY143" s="17">
        <v>23.4</v>
      </c>
      <c r="BZ143" s="17">
        <v>21.7</v>
      </c>
      <c r="CA143" s="5">
        <f t="shared" si="76"/>
        <v>0.60380622837370246</v>
      </c>
      <c r="CB143" s="5">
        <f t="shared" si="77"/>
        <v>0.59862778730703259</v>
      </c>
      <c r="CC143" s="5">
        <f t="shared" si="78"/>
        <v>0.60900900900900901</v>
      </c>
      <c r="CD143" s="5">
        <v>0.39600000000000002</v>
      </c>
      <c r="CE143" s="5">
        <v>0.40200000000000002</v>
      </c>
      <c r="CF143" s="5">
        <v>0.39200000000000002</v>
      </c>
      <c r="CG143" s="5">
        <v>77.900000000000006</v>
      </c>
      <c r="CH143" s="5">
        <v>78.2</v>
      </c>
      <c r="CI143" s="5">
        <v>74.5</v>
      </c>
      <c r="CJ143" s="2">
        <f t="shared" si="65"/>
        <v>0.29999999999999716</v>
      </c>
      <c r="CK143" s="2">
        <f t="shared" si="66"/>
        <v>-3.4000000000000057</v>
      </c>
      <c r="CL143" s="2">
        <f t="shared" si="67"/>
        <v>0.38510911424903355</v>
      </c>
      <c r="CM143" s="2">
        <f t="shared" si="68"/>
        <v>-4.3645699614890958</v>
      </c>
      <c r="CN143" s="2">
        <f t="shared" si="69"/>
        <v>74.197689345314501</v>
      </c>
      <c r="CO143" s="2">
        <f t="shared" si="70"/>
        <v>74.552429667519178</v>
      </c>
      <c r="CP143" s="2">
        <f t="shared" si="71"/>
        <v>74.496644295302019</v>
      </c>
      <c r="CQ143" s="5">
        <v>43.5</v>
      </c>
      <c r="CR143" s="5">
        <v>43.5</v>
      </c>
      <c r="CS143" s="5">
        <v>42</v>
      </c>
      <c r="CT143" s="2">
        <f t="shared" si="72"/>
        <v>0</v>
      </c>
      <c r="CU143" s="2">
        <f t="shared" si="73"/>
        <v>-1.5</v>
      </c>
      <c r="CV143" s="2">
        <f t="shared" si="74"/>
        <v>0</v>
      </c>
      <c r="CW143" s="2">
        <f t="shared" si="75"/>
        <v>-3.4482758620689653</v>
      </c>
      <c r="CX143" s="2">
        <v>9.663333333333334</v>
      </c>
      <c r="CY143" s="2">
        <v>9.4499999999999993</v>
      </c>
      <c r="CZ143" s="2">
        <v>7.7666666666666666</v>
      </c>
      <c r="DA143" s="2">
        <v>-0.21333333333333471</v>
      </c>
      <c r="DB143" s="2">
        <v>-1.8966666666666674</v>
      </c>
      <c r="DC143" s="2">
        <v>-2.2076578130389932</v>
      </c>
      <c r="DD143" s="2">
        <v>-19.627457744049678</v>
      </c>
      <c r="DE143" s="2">
        <v>17.306666666666665</v>
      </c>
      <c r="DF143" s="2">
        <v>17.22</v>
      </c>
      <c r="DG143" s="2">
        <v>14.316666666666666</v>
      </c>
      <c r="DH143" s="2">
        <v>-8.6666666666666003E-2</v>
      </c>
      <c r="DI143" s="2">
        <v>-2.9899999999999984</v>
      </c>
      <c r="DJ143" s="2">
        <v>-0.50077041602464956</v>
      </c>
      <c r="DK143" s="2">
        <v>-17.276579352850533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5</v>
      </c>
      <c r="EB143" s="2">
        <v>1</v>
      </c>
      <c r="EC143" s="2">
        <v>1</v>
      </c>
      <c r="ED143" s="2">
        <v>1</v>
      </c>
      <c r="EE143" s="2">
        <v>1</v>
      </c>
      <c r="EF143" s="2">
        <v>1</v>
      </c>
      <c r="EG143" s="2">
        <v>0</v>
      </c>
      <c r="EH143" s="2" t="s">
        <v>102</v>
      </c>
      <c r="EI143" s="2">
        <v>45.6</v>
      </c>
      <c r="EJ143" s="2" t="s">
        <v>102</v>
      </c>
      <c r="EK143" s="2" t="s">
        <v>102</v>
      </c>
      <c r="EL143" s="2">
        <v>45.6</v>
      </c>
      <c r="EM143" s="2" t="s">
        <v>102</v>
      </c>
      <c r="EN143" s="2" t="s">
        <v>102</v>
      </c>
      <c r="EO143" s="2">
        <v>45.6</v>
      </c>
      <c r="EP143" s="2" t="s">
        <v>102</v>
      </c>
      <c r="EQ143" s="2" t="s">
        <v>102</v>
      </c>
      <c r="ER143" s="2" t="s">
        <v>102</v>
      </c>
      <c r="ES143" s="2" t="s">
        <v>102</v>
      </c>
      <c r="ET143" s="2" t="s">
        <v>102</v>
      </c>
    </row>
    <row r="144" spans="1:150" ht="10.8" thickBot="1" x14ac:dyDescent="0.25">
      <c r="A144" s="2">
        <v>223</v>
      </c>
      <c r="B144" s="2" t="s">
        <v>192</v>
      </c>
      <c r="C144" s="2" t="s">
        <v>193</v>
      </c>
      <c r="D144" s="2" t="s">
        <v>196</v>
      </c>
      <c r="E144" s="2">
        <v>44</v>
      </c>
      <c r="F144" s="2">
        <v>25.49</v>
      </c>
      <c r="G144" s="2" t="s">
        <v>192</v>
      </c>
      <c r="H144" s="2">
        <v>11</v>
      </c>
      <c r="I144" s="2">
        <v>20</v>
      </c>
      <c r="J144" s="2">
        <v>31</v>
      </c>
      <c r="K144" s="2">
        <v>3</v>
      </c>
      <c r="L144" s="5" t="s">
        <v>197</v>
      </c>
      <c r="M144" s="2">
        <v>7</v>
      </c>
      <c r="N144" s="2">
        <v>1</v>
      </c>
      <c r="O144" s="5">
        <f t="shared" si="79"/>
        <v>1</v>
      </c>
      <c r="P144" s="5">
        <v>8</v>
      </c>
      <c r="Q144" s="5">
        <v>0</v>
      </c>
      <c r="R144" s="5">
        <v>0</v>
      </c>
      <c r="S144" s="5">
        <v>165</v>
      </c>
      <c r="T144" s="5" t="s">
        <v>191</v>
      </c>
      <c r="U144" s="2">
        <v>159</v>
      </c>
      <c r="V144" s="11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1</v>
      </c>
      <c r="AB144" s="5">
        <v>7</v>
      </c>
      <c r="AC144" s="5">
        <v>6</v>
      </c>
      <c r="AD144" s="5" t="s">
        <v>191</v>
      </c>
      <c r="AE144" s="5">
        <v>3</v>
      </c>
      <c r="AF144" s="5">
        <v>3</v>
      </c>
      <c r="AG144" s="5">
        <v>3.2</v>
      </c>
      <c r="AH144" s="5">
        <v>3.2</v>
      </c>
      <c r="AI144" s="5">
        <v>0</v>
      </c>
      <c r="AJ144" s="5">
        <v>0</v>
      </c>
      <c r="AK144" s="2">
        <v>35.1</v>
      </c>
      <c r="AL144" s="2">
        <v>35.1</v>
      </c>
      <c r="AM144" s="2">
        <v>374.3</v>
      </c>
      <c r="AN144" s="2">
        <v>121.2</v>
      </c>
      <c r="AO144" s="2">
        <v>200.5</v>
      </c>
      <c r="AP144" s="2">
        <v>374.3</v>
      </c>
      <c r="AQ144" s="2">
        <v>203.51</v>
      </c>
      <c r="AR144" s="2">
        <v>203.51</v>
      </c>
      <c r="AS144" s="2">
        <v>59.58</v>
      </c>
      <c r="AT144" s="2">
        <v>4.7300000000000004</v>
      </c>
      <c r="AU144" s="2">
        <v>20.2</v>
      </c>
      <c r="AV144" s="2">
        <v>18.690000000000001</v>
      </c>
      <c r="AW144" s="2">
        <v>18.690000000000001</v>
      </c>
      <c r="AX144" s="2">
        <v>5.38</v>
      </c>
      <c r="AY144" s="2">
        <v>9.01</v>
      </c>
      <c r="AZ144" s="2">
        <v>16.46</v>
      </c>
      <c r="BA144" s="2">
        <v>1.4</v>
      </c>
      <c r="BB144" s="2">
        <v>0.83</v>
      </c>
      <c r="BC144" s="2">
        <v>1.4</v>
      </c>
      <c r="BD144" s="2">
        <v>1</v>
      </c>
      <c r="BE144" s="5">
        <v>1</v>
      </c>
      <c r="BF144" s="5">
        <v>159</v>
      </c>
      <c r="BG144" s="5">
        <v>0</v>
      </c>
      <c r="BH144" s="2">
        <v>7335</v>
      </c>
      <c r="BI144" s="2">
        <v>10235</v>
      </c>
      <c r="BJ144" s="2">
        <v>10235</v>
      </c>
      <c r="BK144" s="2">
        <v>3.2</v>
      </c>
      <c r="BL144" s="2">
        <v>2.5999999999999996</v>
      </c>
      <c r="BM144" s="2">
        <v>2.2000000000000002</v>
      </c>
      <c r="BN144" s="2">
        <v>-0.60000000000000053</v>
      </c>
      <c r="BO144" s="2">
        <v>-1</v>
      </c>
      <c r="BP144" s="2">
        <f t="shared" si="63"/>
        <v>-18.750000000000018</v>
      </c>
      <c r="BQ144" s="2">
        <f t="shared" si="64"/>
        <v>-31.25</v>
      </c>
      <c r="BR144" s="2">
        <v>42</v>
      </c>
      <c r="BS144" s="2">
        <v>47.3</v>
      </c>
      <c r="BT144" s="2">
        <v>45.7</v>
      </c>
      <c r="BU144" s="17">
        <v>24.8</v>
      </c>
      <c r="BV144" s="17">
        <v>27</v>
      </c>
      <c r="BW144" s="17">
        <v>26.3</v>
      </c>
      <c r="BX144" s="17">
        <v>17.2</v>
      </c>
      <c r="BY144" s="17">
        <v>20.3</v>
      </c>
      <c r="BZ144" s="17">
        <v>19.399999999999999</v>
      </c>
      <c r="CA144" s="5">
        <f t="shared" si="76"/>
        <v>0.59047619047619049</v>
      </c>
      <c r="CB144" s="5">
        <f t="shared" si="77"/>
        <v>0.57082452431289643</v>
      </c>
      <c r="CC144" s="5">
        <f t="shared" si="78"/>
        <v>0.57549234135667393</v>
      </c>
      <c r="CD144" s="5">
        <v>0.41099999999999998</v>
      </c>
      <c r="CE144" s="5">
        <v>0.42899999999999999</v>
      </c>
      <c r="CF144" s="5">
        <v>0.42599999999999999</v>
      </c>
      <c r="CG144" s="5">
        <v>57</v>
      </c>
      <c r="CH144" s="5">
        <v>63.5</v>
      </c>
      <c r="CI144" s="5">
        <v>61.4</v>
      </c>
      <c r="CJ144" s="2">
        <f t="shared" si="65"/>
        <v>6.5</v>
      </c>
      <c r="CK144" s="2">
        <f t="shared" si="66"/>
        <v>4.3999999999999986</v>
      </c>
      <c r="CL144" s="2">
        <f t="shared" si="67"/>
        <v>11.403508771929825</v>
      </c>
      <c r="CM144" s="2">
        <f t="shared" si="68"/>
        <v>7.7192982456140333</v>
      </c>
      <c r="CN144" s="2">
        <f t="shared" si="69"/>
        <v>73.68421052631578</v>
      </c>
      <c r="CO144" s="2">
        <f t="shared" si="70"/>
        <v>74.488188976377941</v>
      </c>
      <c r="CP144" s="2">
        <f t="shared" si="71"/>
        <v>74.429967426710107</v>
      </c>
      <c r="CQ144" s="5">
        <v>30.3</v>
      </c>
      <c r="CR144" s="5">
        <v>33.200000000000003</v>
      </c>
      <c r="CS144" s="5">
        <v>32.299999999999997</v>
      </c>
      <c r="CT144" s="2">
        <f t="shared" si="72"/>
        <v>2.9000000000000021</v>
      </c>
      <c r="CU144" s="2">
        <f t="shared" si="73"/>
        <v>1.9999999999999964</v>
      </c>
      <c r="CV144" s="2">
        <f t="shared" si="74"/>
        <v>9.5709570957095789</v>
      </c>
      <c r="CW144" s="2">
        <f t="shared" si="75"/>
        <v>6.6006600660065891</v>
      </c>
      <c r="CX144" s="2">
        <v>5.9566666666666661</v>
      </c>
      <c r="CY144" s="2">
        <v>5.87</v>
      </c>
      <c r="CZ144" s="2">
        <v>5.3166666666666664</v>
      </c>
      <c r="DA144" s="2">
        <v>-8.6666666666666003E-2</v>
      </c>
      <c r="DB144" s="2">
        <v>-0.63999999999999968</v>
      </c>
      <c r="DC144" s="2">
        <v>-1.454952434247331</v>
      </c>
      <c r="DD144" s="2">
        <v>-10.74426412982652</v>
      </c>
      <c r="DE144" s="2">
        <v>10.893333333333333</v>
      </c>
      <c r="DF144" s="2">
        <v>10.516666666666667</v>
      </c>
      <c r="DG144" s="2">
        <v>9.870000000000001</v>
      </c>
      <c r="DH144" s="2">
        <v>-0.37666666666666515</v>
      </c>
      <c r="DI144" s="2">
        <v>-1.0233333333333317</v>
      </c>
      <c r="DJ144" s="2">
        <v>-3.4577723378212837</v>
      </c>
      <c r="DK144" s="2">
        <v>-9.3941248470012102</v>
      </c>
      <c r="DL144" s="2">
        <v>1</v>
      </c>
      <c r="DM144" s="2">
        <v>1</v>
      </c>
      <c r="DN144" s="2">
        <v>1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5</v>
      </c>
      <c r="EB144" s="2">
        <v>1</v>
      </c>
      <c r="EC144" s="2">
        <v>1</v>
      </c>
      <c r="ED144" s="2">
        <v>1</v>
      </c>
      <c r="EE144" s="2">
        <v>1</v>
      </c>
      <c r="EF144" s="2">
        <v>1</v>
      </c>
      <c r="EG144" s="2">
        <v>0</v>
      </c>
      <c r="EH144" s="2" t="s">
        <v>102</v>
      </c>
      <c r="EI144" s="2">
        <v>28.1</v>
      </c>
      <c r="EJ144" s="2" t="s">
        <v>102</v>
      </c>
      <c r="EK144" s="2" t="s">
        <v>102</v>
      </c>
      <c r="EL144" s="2">
        <v>28.1</v>
      </c>
      <c r="EM144" s="2" t="s">
        <v>102</v>
      </c>
      <c r="EN144" s="2" t="s">
        <v>102</v>
      </c>
      <c r="EO144" s="2">
        <v>28.1</v>
      </c>
      <c r="EP144" s="2" t="s">
        <v>102</v>
      </c>
      <c r="EQ144" s="2" t="s">
        <v>102</v>
      </c>
      <c r="ER144" s="2" t="s">
        <v>102</v>
      </c>
      <c r="ES144" s="2" t="s">
        <v>102</v>
      </c>
      <c r="ET144" s="2" t="s">
        <v>102</v>
      </c>
    </row>
    <row r="145" spans="53:112" ht="10.8" thickTop="1" x14ac:dyDescent="0.2">
      <c r="BA145" s="13"/>
      <c r="BU145" s="18"/>
      <c r="BV145" s="17"/>
      <c r="BW145" s="18"/>
      <c r="BX145" s="18"/>
      <c r="BY145" s="18"/>
      <c r="BZ145" s="18"/>
      <c r="CQ145" s="5"/>
      <c r="CR145" s="5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</row>
    <row r="146" spans="53:112" ht="13.8" x14ac:dyDescent="0.3">
      <c r="BU146" s="18"/>
      <c r="BV146" s="19"/>
      <c r="BW146" s="18"/>
      <c r="BX146" s="18"/>
      <c r="BY146" s="18"/>
      <c r="BZ146" s="18"/>
      <c r="CD146" s="5"/>
      <c r="CQ146" s="5"/>
      <c r="CR146" s="5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</row>
    <row r="147" spans="53:112" ht="13.2" x14ac:dyDescent="0.25">
      <c r="BV147" s="14"/>
      <c r="CD147" s="5"/>
      <c r="CQ147" s="5"/>
      <c r="CR147" s="5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</row>
    <row r="148" spans="53:112" ht="13.2" x14ac:dyDescent="0.25">
      <c r="BV148" s="15"/>
      <c r="CD148" s="5"/>
      <c r="CQ148" s="5"/>
      <c r="CR148" s="5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</row>
    <row r="149" spans="53:112" ht="13.2" x14ac:dyDescent="0.25">
      <c r="BV149" s="14"/>
      <c r="CQ149" s="5"/>
      <c r="CR149" s="5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</row>
    <row r="150" spans="53:112" ht="13.2" x14ac:dyDescent="0.25">
      <c r="BV150" s="14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</row>
    <row r="151" spans="53:112" ht="13.2" x14ac:dyDescent="0.25">
      <c r="BV151" s="14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</row>
    <row r="152" spans="53:112" ht="13.2" x14ac:dyDescent="0.25">
      <c r="BV152" s="15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</row>
    <row r="153" spans="53:112" ht="13.2" x14ac:dyDescent="0.25">
      <c r="BV153" s="14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</row>
    <row r="154" spans="53:112" ht="13.2" x14ac:dyDescent="0.25">
      <c r="BV154" s="14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</row>
    <row r="155" spans="53:112" ht="13.2" x14ac:dyDescent="0.25">
      <c r="BV155" s="14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</row>
    <row r="156" spans="53:112" ht="10.199999999999999" x14ac:dyDescent="0.2"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</row>
    <row r="157" spans="53:112" ht="10.199999999999999" x14ac:dyDescent="0.2"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</row>
    <row r="158" spans="53:112" ht="10.199999999999999" x14ac:dyDescent="0.2"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</row>
    <row r="159" spans="53:112" ht="10.199999999999999" x14ac:dyDescent="0.2"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</row>
    <row r="160" spans="53:112" ht="10.199999999999999" x14ac:dyDescent="0.2"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</row>
    <row r="161" spans="102:112" ht="10.199999999999999" x14ac:dyDescent="0.2"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</row>
    <row r="162" spans="102:112" ht="10.199999999999999" x14ac:dyDescent="0.2"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</row>
    <row r="163" spans="102:112" ht="10.199999999999999" x14ac:dyDescent="0.2"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</row>
    <row r="164" spans="102:112" ht="10.199999999999999" x14ac:dyDescent="0.2"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</row>
    <row r="165" spans="102:112" ht="10.199999999999999" x14ac:dyDescent="0.2"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</row>
    <row r="166" spans="102:112" ht="10.199999999999999" x14ac:dyDescent="0.2"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</row>
    <row r="167" spans="102:112" ht="10.199999999999999" x14ac:dyDescent="0.2"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</row>
    <row r="168" spans="102:112" ht="10.199999999999999" x14ac:dyDescent="0.2"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</row>
    <row r="169" spans="102:112" ht="10.199999999999999" x14ac:dyDescent="0.2"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</row>
    <row r="170" spans="102:112" ht="10.199999999999999" x14ac:dyDescent="0.2"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</row>
    <row r="171" spans="102:112" ht="10.199999999999999" x14ac:dyDescent="0.2"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</row>
    <row r="172" spans="102:112" ht="10.199999999999999" x14ac:dyDescent="0.2"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</row>
    <row r="173" spans="102:112" ht="10.199999999999999" x14ac:dyDescent="0.2"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</row>
    <row r="174" spans="102:112" ht="10.199999999999999" x14ac:dyDescent="0.2"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</row>
    <row r="175" spans="102:112" ht="10.199999999999999" x14ac:dyDescent="0.2"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</row>
    <row r="176" spans="102:112" ht="10.199999999999999" x14ac:dyDescent="0.2"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</row>
    <row r="177" spans="102:112" ht="10.199999999999999" x14ac:dyDescent="0.2"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</row>
    <row r="178" spans="102:112" ht="10.199999999999999" x14ac:dyDescent="0.2"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</row>
    <row r="179" spans="102:112" ht="10.199999999999999" x14ac:dyDescent="0.2"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</row>
    <row r="180" spans="102:112" ht="10.199999999999999" x14ac:dyDescent="0.2"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</row>
    <row r="181" spans="102:112" ht="10.199999999999999" x14ac:dyDescent="0.2"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</row>
    <row r="182" spans="102:112" ht="10.199999999999999" x14ac:dyDescent="0.2"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</row>
    <row r="183" spans="102:112" ht="10.199999999999999" x14ac:dyDescent="0.2"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</row>
    <row r="184" spans="102:112" ht="10.199999999999999" x14ac:dyDescent="0.2"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</row>
    <row r="185" spans="102:112" ht="10.199999999999999" x14ac:dyDescent="0.2"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</row>
    <row r="186" spans="102:112" ht="10.199999999999999" x14ac:dyDescent="0.2"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</row>
    <row r="187" spans="102:112" ht="10.199999999999999" x14ac:dyDescent="0.2"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</row>
    <row r="188" spans="102:112" ht="10.199999999999999" x14ac:dyDescent="0.2"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</row>
    <row r="189" spans="102:112" ht="10.199999999999999" x14ac:dyDescent="0.2"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</row>
    <row r="190" spans="102:112" ht="10.199999999999999" x14ac:dyDescent="0.2"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</row>
    <row r="191" spans="102:112" ht="10.199999999999999" x14ac:dyDescent="0.2"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</row>
    <row r="192" spans="102:112" ht="10.199999999999999" x14ac:dyDescent="0.2"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</row>
    <row r="193" spans="102:112" ht="10.199999999999999" x14ac:dyDescent="0.2"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</row>
    <row r="194" spans="102:112" ht="10.199999999999999" x14ac:dyDescent="0.2"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</row>
    <row r="195" spans="102:112" ht="10.199999999999999" x14ac:dyDescent="0.2"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</row>
    <row r="196" spans="102:112" ht="10.199999999999999" x14ac:dyDescent="0.2"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</row>
    <row r="197" spans="102:112" ht="10.199999999999999" x14ac:dyDescent="0.2"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</row>
    <row r="198" spans="102:112" ht="10.199999999999999" x14ac:dyDescent="0.2"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</row>
    <row r="199" spans="102:112" ht="10.199999999999999" x14ac:dyDescent="0.2"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</row>
    <row r="200" spans="102:112" ht="10.199999999999999" x14ac:dyDescent="0.2"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</row>
    <row r="201" spans="102:112" ht="10.199999999999999" x14ac:dyDescent="0.2"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</row>
    <row r="202" spans="102:112" ht="10.199999999999999" x14ac:dyDescent="0.2"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</row>
    <row r="203" spans="102:112" ht="10.199999999999999" x14ac:dyDescent="0.2"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</row>
    <row r="204" spans="102:112" ht="10.199999999999999" x14ac:dyDescent="0.2"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</row>
    <row r="205" spans="102:112" ht="10.199999999999999" x14ac:dyDescent="0.2"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</row>
    <row r="206" spans="102:112" ht="10.199999999999999" x14ac:dyDescent="0.2"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</row>
    <row r="207" spans="102:112" ht="10.199999999999999" x14ac:dyDescent="0.2"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</row>
    <row r="208" spans="102:112" ht="10.199999999999999" x14ac:dyDescent="0.2"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</row>
    <row r="209" spans="102:112" ht="10.199999999999999" x14ac:dyDescent="0.2"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</row>
    <row r="210" spans="102:112" ht="10.199999999999999" x14ac:dyDescent="0.2"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</row>
    <row r="211" spans="102:112" ht="10.199999999999999" x14ac:dyDescent="0.2"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</row>
    <row r="212" spans="102:112" ht="10.199999999999999" x14ac:dyDescent="0.2"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</row>
    <row r="213" spans="102:112" ht="10.199999999999999" x14ac:dyDescent="0.2"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</row>
    <row r="214" spans="102:112" ht="10.199999999999999" x14ac:dyDescent="0.2"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</row>
    <row r="215" spans="102:112" ht="10.199999999999999" x14ac:dyDescent="0.2"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</row>
    <row r="216" spans="102:112" ht="10.199999999999999" x14ac:dyDescent="0.2"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</row>
    <row r="217" spans="102:112" ht="10.199999999999999" x14ac:dyDescent="0.2"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</row>
    <row r="218" spans="102:112" ht="10.199999999999999" x14ac:dyDescent="0.2"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</row>
    <row r="219" spans="102:112" ht="10.199999999999999" x14ac:dyDescent="0.2"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</row>
    <row r="220" spans="102:112" ht="10.199999999999999" x14ac:dyDescent="0.2"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</row>
    <row r="221" spans="102:112" ht="10.199999999999999" x14ac:dyDescent="0.2"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</row>
    <row r="222" spans="102:112" ht="10.199999999999999" x14ac:dyDescent="0.2"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</row>
    <row r="223" spans="102:112" ht="10.199999999999999" x14ac:dyDescent="0.2"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</row>
    <row r="224" spans="102:112" ht="10.199999999999999" x14ac:dyDescent="0.2"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</row>
    <row r="225" spans="102:112" ht="10.199999999999999" x14ac:dyDescent="0.2"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</row>
    <row r="226" spans="102:112" ht="10.199999999999999" x14ac:dyDescent="0.2"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</row>
    <row r="227" spans="102:112" ht="10.199999999999999" x14ac:dyDescent="0.2"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</row>
    <row r="228" spans="102:112" ht="10.199999999999999" x14ac:dyDescent="0.2"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</row>
    <row r="229" spans="102:112" ht="10.199999999999999" x14ac:dyDescent="0.2"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</row>
    <row r="230" spans="102:112" ht="10.199999999999999" x14ac:dyDescent="0.2"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</row>
    <row r="231" spans="102:112" ht="10.199999999999999" x14ac:dyDescent="0.2"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</row>
    <row r="232" spans="102:112" ht="10.199999999999999" x14ac:dyDescent="0.2"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</row>
    <row r="233" spans="102:112" ht="10.199999999999999" x14ac:dyDescent="0.2"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</row>
    <row r="234" spans="102:112" ht="10.199999999999999" x14ac:dyDescent="0.2"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</row>
    <row r="235" spans="102:112" ht="10.199999999999999" x14ac:dyDescent="0.2"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</row>
    <row r="236" spans="102:112" ht="10.199999999999999" x14ac:dyDescent="0.2"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</row>
    <row r="237" spans="102:112" ht="10.199999999999999" x14ac:dyDescent="0.2"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</row>
    <row r="238" spans="102:112" ht="10.199999999999999" x14ac:dyDescent="0.2"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</row>
    <row r="239" spans="102:112" ht="10.199999999999999" x14ac:dyDescent="0.2"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</row>
    <row r="240" spans="102:112" ht="10.199999999999999" x14ac:dyDescent="0.2"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</row>
    <row r="241" spans="102:112" ht="10.199999999999999" x14ac:dyDescent="0.2"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</row>
    <row r="242" spans="102:112" ht="10.199999999999999" x14ac:dyDescent="0.2"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</row>
    <row r="243" spans="102:112" ht="10.199999999999999" x14ac:dyDescent="0.2"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</row>
    <row r="244" spans="102:112" ht="10.199999999999999" x14ac:dyDescent="0.2"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</row>
    <row r="245" spans="102:112" ht="10.199999999999999" x14ac:dyDescent="0.2"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</row>
    <row r="246" spans="102:112" ht="10.199999999999999" x14ac:dyDescent="0.2"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</row>
    <row r="247" spans="102:112" ht="10.199999999999999" x14ac:dyDescent="0.2"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</row>
    <row r="248" spans="102:112" ht="10.199999999999999" x14ac:dyDescent="0.2"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</row>
    <row r="249" spans="102:112" ht="10.199999999999999" x14ac:dyDescent="0.2"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</row>
    <row r="250" spans="102:112" ht="10.199999999999999" x14ac:dyDescent="0.2"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</row>
    <row r="251" spans="102:112" ht="10.199999999999999" x14ac:dyDescent="0.2"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</row>
    <row r="252" spans="102:112" ht="10.199999999999999" x14ac:dyDescent="0.2"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</row>
    <row r="253" spans="102:112" ht="10.199999999999999" x14ac:dyDescent="0.2"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</row>
    <row r="254" spans="102:112" ht="10.199999999999999" x14ac:dyDescent="0.2"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</row>
    <row r="255" spans="102:112" ht="10.199999999999999" x14ac:dyDescent="0.2"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</row>
    <row r="256" spans="102:112" ht="10.199999999999999" x14ac:dyDescent="0.2"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</row>
    <row r="257" spans="102:112" ht="10.199999999999999" x14ac:dyDescent="0.2"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</row>
    <row r="258" spans="102:112" ht="10.199999999999999" x14ac:dyDescent="0.2"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</row>
    <row r="259" spans="102:112" ht="10.199999999999999" x14ac:dyDescent="0.2"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</row>
    <row r="260" spans="102:112" ht="10.199999999999999" x14ac:dyDescent="0.2"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</row>
    <row r="261" spans="102:112" ht="10.199999999999999" x14ac:dyDescent="0.2"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</row>
    <row r="262" spans="102:112" ht="10.199999999999999" x14ac:dyDescent="0.2"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</row>
    <row r="263" spans="102:112" ht="10.199999999999999" x14ac:dyDescent="0.2"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</row>
    <row r="264" spans="102:112" ht="10.199999999999999" x14ac:dyDescent="0.2"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</row>
    <row r="265" spans="102:112" ht="10.199999999999999" x14ac:dyDescent="0.2"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</row>
    <row r="266" spans="102:112" ht="10.199999999999999" x14ac:dyDescent="0.2"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</row>
    <row r="267" spans="102:112" ht="10.199999999999999" x14ac:dyDescent="0.2"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</row>
    <row r="268" spans="102:112" ht="10.199999999999999" x14ac:dyDescent="0.2"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</row>
    <row r="269" spans="102:112" ht="10.199999999999999" x14ac:dyDescent="0.2"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</row>
    <row r="270" spans="102:112" ht="10.199999999999999" x14ac:dyDescent="0.2"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</row>
    <row r="271" spans="102:112" ht="10.199999999999999" x14ac:dyDescent="0.2"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</row>
    <row r="272" spans="102:112" ht="10.199999999999999" x14ac:dyDescent="0.2"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</row>
    <row r="273" spans="102:112" ht="10.199999999999999" x14ac:dyDescent="0.2"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</row>
    <row r="274" spans="102:112" ht="10.199999999999999" x14ac:dyDescent="0.2"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</row>
    <row r="275" spans="102:112" ht="10.199999999999999" x14ac:dyDescent="0.2"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</row>
    <row r="276" spans="102:112" ht="10.199999999999999" x14ac:dyDescent="0.2"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</row>
    <row r="277" spans="102:112" ht="10.199999999999999" x14ac:dyDescent="0.2"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</row>
    <row r="278" spans="102:112" ht="10.199999999999999" x14ac:dyDescent="0.2"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</row>
    <row r="279" spans="102:112" ht="10.199999999999999" x14ac:dyDescent="0.2"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</row>
    <row r="280" spans="102:112" ht="10.199999999999999" x14ac:dyDescent="0.2"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</row>
    <row r="281" spans="102:112" ht="10.199999999999999" x14ac:dyDescent="0.2"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</row>
    <row r="282" spans="102:112" ht="10.199999999999999" x14ac:dyDescent="0.2"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</row>
    <row r="283" spans="102:112" ht="10.199999999999999" x14ac:dyDescent="0.2"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</row>
    <row r="284" spans="102:112" ht="10.199999999999999" x14ac:dyDescent="0.2"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</row>
    <row r="285" spans="102:112" ht="10.199999999999999" x14ac:dyDescent="0.2"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</row>
    <row r="286" spans="102:112" ht="10.199999999999999" x14ac:dyDescent="0.2"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</row>
    <row r="287" spans="102:112" ht="10.199999999999999" x14ac:dyDescent="0.2"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</row>
    <row r="288" spans="102:112" ht="10.199999999999999" x14ac:dyDescent="0.2"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</row>
    <row r="289" spans="102:112" ht="10.199999999999999" x14ac:dyDescent="0.2"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</row>
    <row r="290" spans="102:112" ht="10.199999999999999" x14ac:dyDescent="0.2"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</row>
    <row r="291" spans="102:112" ht="10.199999999999999" x14ac:dyDescent="0.2"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</row>
    <row r="292" spans="102:112" ht="10.199999999999999" x14ac:dyDescent="0.2"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</row>
    <row r="293" spans="102:112" ht="10.199999999999999" x14ac:dyDescent="0.2"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</row>
    <row r="294" spans="102:112" ht="10.199999999999999" x14ac:dyDescent="0.2"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</row>
    <row r="295" spans="102:112" ht="10.199999999999999" x14ac:dyDescent="0.2"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</row>
    <row r="296" spans="102:112" ht="10.199999999999999" x14ac:dyDescent="0.2"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</row>
    <row r="297" spans="102:112" ht="10.199999999999999" x14ac:dyDescent="0.2"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</row>
    <row r="298" spans="102:112" ht="10.199999999999999" x14ac:dyDescent="0.2"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</row>
    <row r="299" spans="102:112" ht="10.199999999999999" x14ac:dyDescent="0.2"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</row>
    <row r="300" spans="102:112" ht="10.199999999999999" x14ac:dyDescent="0.2"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</row>
    <row r="301" spans="102:112" ht="10.199999999999999" x14ac:dyDescent="0.2"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</row>
    <row r="302" spans="102:112" ht="10.199999999999999" x14ac:dyDescent="0.2"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</row>
    <row r="303" spans="102:112" ht="10.199999999999999" x14ac:dyDescent="0.2"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</row>
    <row r="304" spans="102:112" ht="10.199999999999999" x14ac:dyDescent="0.2"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</row>
    <row r="305" spans="102:112" ht="10.199999999999999" x14ac:dyDescent="0.2"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</row>
  </sheetData>
  <autoFilter ref="A1:ET144" xr:uid="{00000000-0001-0000-0000-000000000000}"/>
  <sortState xmlns:xlrd2="http://schemas.microsoft.com/office/spreadsheetml/2017/richdata2" ref="A44:ET145">
    <sortCondition ref="A44:A145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Gintarė Šostakaitė</dc:creator>
  <cp:lastModifiedBy>Tadas Žvirblis</cp:lastModifiedBy>
  <dcterms:created xsi:type="dcterms:W3CDTF">2021-08-25T13:55:06Z</dcterms:created>
  <dcterms:modified xsi:type="dcterms:W3CDTF">2025-04-11T10:39:35Z</dcterms:modified>
</cp:coreProperties>
</file>