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"/>
    </mc:Choice>
  </mc:AlternateContent>
  <xr:revisionPtr revIDLastSave="0" documentId="13_ncr:1_{EDD21935-7161-46CC-8974-5D02C766392A}" xr6:coauthVersionLast="45" xr6:coauthVersionMax="45" xr10:uidLastSave="{00000000-0000-0000-0000-000000000000}"/>
  <bookViews>
    <workbookView xWindow="-108" yWindow="-108" windowWidth="23256" windowHeight="12576" xr2:uid="{AAB4FB0D-7678-488C-8254-925B977A9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K11" i="1" s="1"/>
  <c r="L11" i="1" s="1"/>
  <c r="J10" i="1"/>
  <c r="K10" i="1" s="1"/>
  <c r="L10" i="1" s="1"/>
  <c r="E11" i="1"/>
  <c r="F11" i="1" s="1"/>
  <c r="G11" i="1" s="1"/>
  <c r="E10" i="1"/>
  <c r="F10" i="1" s="1"/>
  <c r="G10" i="1" s="1"/>
  <c r="O6" i="1"/>
  <c r="P6" i="1" s="1"/>
  <c r="Q6" i="1" s="1"/>
  <c r="O5" i="1"/>
  <c r="P5" i="1" s="1"/>
  <c r="Q5" i="1" s="1"/>
  <c r="J6" i="1"/>
  <c r="K6" i="1" s="1"/>
  <c r="L6" i="1" s="1"/>
  <c r="J5" i="1"/>
  <c r="K5" i="1" s="1"/>
  <c r="L5" i="1" s="1"/>
  <c r="E5" i="1"/>
  <c r="F5" i="1" s="1"/>
  <c r="G5" i="1" s="1"/>
  <c r="E6" i="1"/>
  <c r="F6" i="1" s="1"/>
  <c r="G6" i="1" s="1"/>
</calcChain>
</file>

<file path=xl/sharedStrings.xml><?xml version="1.0" encoding="utf-8"?>
<sst xmlns="http://schemas.openxmlformats.org/spreadsheetml/2006/main" count="78" uniqueCount="32">
  <si>
    <t>0 mg/L</t>
  </si>
  <si>
    <t>g/L</t>
  </si>
  <si>
    <t>All tanks 31.5 L DI water, 3.5 L well water</t>
  </si>
  <si>
    <t>CaSO4*2H20</t>
  </si>
  <si>
    <t>MgSO4*7H20</t>
  </si>
  <si>
    <t>mg/L</t>
  </si>
  <si>
    <t>g/35 L</t>
  </si>
  <si>
    <t>200 mg/L SO4</t>
  </si>
  <si>
    <t>400 mg/L SO4</t>
  </si>
  <si>
    <t>600 mg/L SO4</t>
  </si>
  <si>
    <t>800 mg/L SO4</t>
  </si>
  <si>
    <t>1000 mg/L SO4</t>
  </si>
  <si>
    <t>Multiply desired mg/L by:</t>
  </si>
  <si>
    <t>CaSO4</t>
  </si>
  <si>
    <t>MgSO4</t>
  </si>
  <si>
    <t>(ratios derived by averaging ratios from Sarah Orr's water chem calculations)</t>
  </si>
  <si>
    <t>Going for a 2.4/1 Ca:Mg ratio</t>
  </si>
  <si>
    <t>LEFT -&gt; RIGHT</t>
  </si>
  <si>
    <t>TROUGH 1</t>
  </si>
  <si>
    <t>TROUGH 2</t>
  </si>
  <si>
    <t>TROUGH 3</t>
  </si>
  <si>
    <t>TROUGH 4</t>
  </si>
  <si>
    <t>TROUGH 5</t>
  </si>
  <si>
    <t>TROUGH 6</t>
  </si>
  <si>
    <t>door</t>
  </si>
  <si>
    <t>windows</t>
  </si>
  <si>
    <t>Latin Square Arrangement</t>
  </si>
  <si>
    <t>ACTUAL AMOUNT ADDED: CaSO4</t>
  </si>
  <si>
    <t>Tank #</t>
  </si>
  <si>
    <t>ACTUAL AMOUNT ADDED: MgSO4</t>
  </si>
  <si>
    <t>added between 7/19 and 7/21</t>
  </si>
  <si>
    <t>added 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</si>
</sst>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0858-312B-4836-B691-C4EA4A675141}">
  <dimension ref="A1:R37"/>
  <sheetViews>
    <sheetView tabSelected="1" workbookViewId="0">
      <selection activeCell="P1" sqref="P1"/>
    </sheetView>
  </sheetViews>
  <sheetFormatPr defaultRowHeight="14.4" x14ac:dyDescent="0.3"/>
  <cols>
    <col min="1" max="1" width="11.6640625" customWidth="1"/>
    <col min="3" max="3" width="11" customWidth="1"/>
    <col min="4" max="4" width="12" bestFit="1" customWidth="1"/>
    <col min="5" max="6" width="12" customWidth="1"/>
    <col min="8" max="8" width="2.44140625" customWidth="1"/>
    <col min="9" max="9" width="12" bestFit="1" customWidth="1"/>
    <col min="11" max="11" width="12" bestFit="1" customWidth="1"/>
    <col min="12" max="12" width="12.44140625" customWidth="1"/>
    <col min="13" max="13" width="11.33203125" customWidth="1"/>
    <col min="14" max="14" width="12" bestFit="1" customWidth="1"/>
    <col min="15" max="15" width="12.21875" customWidth="1"/>
    <col min="17" max="17" width="11" bestFit="1" customWidth="1"/>
    <col min="18" max="18" width="3.88671875" customWidth="1"/>
  </cols>
  <sheetData>
    <row r="1" spans="1:18" x14ac:dyDescent="0.3">
      <c r="A1" t="s">
        <v>2</v>
      </c>
    </row>
    <row r="3" spans="1:18" x14ac:dyDescent="0.3">
      <c r="A3" s="1" t="s">
        <v>0</v>
      </c>
      <c r="D3" s="1" t="s">
        <v>7</v>
      </c>
      <c r="I3" s="1" t="s">
        <v>8</v>
      </c>
      <c r="N3" s="1" t="s">
        <v>9</v>
      </c>
      <c r="R3" s="1"/>
    </row>
    <row r="4" spans="1:18" x14ac:dyDescent="0.3">
      <c r="B4" t="s">
        <v>1</v>
      </c>
      <c r="E4" t="s">
        <v>5</v>
      </c>
      <c r="F4" t="s">
        <v>1</v>
      </c>
      <c r="G4" t="s">
        <v>6</v>
      </c>
      <c r="J4" t="s">
        <v>5</v>
      </c>
      <c r="K4" t="s">
        <v>1</v>
      </c>
      <c r="L4" t="s">
        <v>6</v>
      </c>
      <c r="O4" t="s">
        <v>5</v>
      </c>
      <c r="P4" t="s">
        <v>1</v>
      </c>
      <c r="Q4" t="s">
        <v>6</v>
      </c>
    </row>
    <row r="5" spans="1:18" x14ac:dyDescent="0.3">
      <c r="A5" t="s">
        <v>3</v>
      </c>
      <c r="B5">
        <v>0</v>
      </c>
      <c r="D5" t="s">
        <v>3</v>
      </c>
      <c r="E5">
        <f>1.06169922*200</f>
        <v>212.339844</v>
      </c>
      <c r="F5">
        <f>E5/1000</f>
        <v>0.212339844</v>
      </c>
      <c r="G5">
        <f>F5*35</f>
        <v>7.43189454</v>
      </c>
      <c r="I5" t="s">
        <v>3</v>
      </c>
      <c r="J5">
        <f>400*1.06169922</f>
        <v>424.679688</v>
      </c>
      <c r="K5">
        <f>J5/1000</f>
        <v>0.424679688</v>
      </c>
      <c r="L5">
        <f>K5*35</f>
        <v>14.86378908</v>
      </c>
      <c r="N5" t="s">
        <v>3</v>
      </c>
      <c r="O5">
        <f>600*1.06169922</f>
        <v>637.01953199999991</v>
      </c>
      <c r="P5">
        <f>O5/1000</f>
        <v>0.63701953199999994</v>
      </c>
      <c r="Q5">
        <f>P5*35</f>
        <v>22.295683619999998</v>
      </c>
    </row>
    <row r="6" spans="1:18" x14ac:dyDescent="0.3">
      <c r="A6" t="s">
        <v>4</v>
      </c>
      <c r="B6">
        <v>0</v>
      </c>
      <c r="D6" t="s">
        <v>4</v>
      </c>
      <c r="E6">
        <f>200*1.0447098</f>
        <v>208.94195999999999</v>
      </c>
      <c r="F6">
        <f>E6/1000</f>
        <v>0.20894195999999998</v>
      </c>
      <c r="G6">
        <f>F6*35</f>
        <v>7.3129685999999996</v>
      </c>
      <c r="I6" t="s">
        <v>4</v>
      </c>
      <c r="J6">
        <f>400*1.0447098</f>
        <v>417.88391999999999</v>
      </c>
      <c r="K6">
        <f>J6/1000</f>
        <v>0.41788391999999996</v>
      </c>
      <c r="L6">
        <f>K6*35</f>
        <v>14.625937199999999</v>
      </c>
      <c r="N6" t="s">
        <v>4</v>
      </c>
      <c r="O6">
        <f>600*1.0447098</f>
        <v>626.82587999999998</v>
      </c>
      <c r="P6">
        <f>O6/1000</f>
        <v>0.62682587999999995</v>
      </c>
      <c r="Q6">
        <f>P6*35</f>
        <v>21.938905799999997</v>
      </c>
    </row>
    <row r="8" spans="1:18" x14ac:dyDescent="0.3">
      <c r="D8" s="1" t="s">
        <v>10</v>
      </c>
      <c r="I8" s="1" t="s">
        <v>11</v>
      </c>
    </row>
    <row r="9" spans="1:18" x14ac:dyDescent="0.3">
      <c r="E9" t="s">
        <v>5</v>
      </c>
      <c r="F9" t="s">
        <v>1</v>
      </c>
      <c r="G9" t="s">
        <v>6</v>
      </c>
      <c r="J9" t="s">
        <v>5</v>
      </c>
      <c r="K9" t="s">
        <v>1</v>
      </c>
      <c r="L9" t="s">
        <v>6</v>
      </c>
    </row>
    <row r="10" spans="1:18" x14ac:dyDescent="0.3">
      <c r="D10" t="s">
        <v>3</v>
      </c>
      <c r="E10">
        <f>1.06169922*800</f>
        <v>849.359376</v>
      </c>
      <c r="F10">
        <f>E10/1000</f>
        <v>0.849359376</v>
      </c>
      <c r="G10">
        <f>F10*35</f>
        <v>29.72757816</v>
      </c>
      <c r="I10" t="s">
        <v>3</v>
      </c>
      <c r="J10">
        <f>1000*1.06169922</f>
        <v>1061.69922</v>
      </c>
      <c r="K10">
        <f>J10/1000</f>
        <v>1.0616992199999999</v>
      </c>
      <c r="L10">
        <f>K10*35</f>
        <v>37.159472699999995</v>
      </c>
    </row>
    <row r="11" spans="1:18" x14ac:dyDescent="0.3">
      <c r="D11" t="s">
        <v>4</v>
      </c>
      <c r="E11">
        <f>800*1.0447098</f>
        <v>835.76783999999998</v>
      </c>
      <c r="F11">
        <f>E11/1000</f>
        <v>0.83576783999999993</v>
      </c>
      <c r="G11">
        <f>F11*35</f>
        <v>29.251874399999998</v>
      </c>
      <c r="I11" t="s">
        <v>4</v>
      </c>
      <c r="J11">
        <f>1000*1.0447098</f>
        <v>1044.7097999999999</v>
      </c>
      <c r="K11">
        <f>J11/1000</f>
        <v>1.0447097999999999</v>
      </c>
      <c r="L11">
        <f>K11*35</f>
        <v>36.564842999999996</v>
      </c>
    </row>
    <row r="13" spans="1:18" x14ac:dyDescent="0.3">
      <c r="A13" t="s">
        <v>12</v>
      </c>
    </row>
    <row r="14" spans="1:18" x14ac:dyDescent="0.3">
      <c r="A14">
        <v>1.0616992199999999</v>
      </c>
      <c r="B14" t="s">
        <v>13</v>
      </c>
    </row>
    <row r="15" spans="1:18" x14ac:dyDescent="0.3">
      <c r="A15">
        <v>1.0447097999999999</v>
      </c>
      <c r="B15" t="s">
        <v>14</v>
      </c>
    </row>
    <row r="16" spans="1:18" x14ac:dyDescent="0.3">
      <c r="A16" t="s">
        <v>15</v>
      </c>
    </row>
    <row r="17" spans="1:16" x14ac:dyDescent="0.3">
      <c r="A17" t="s">
        <v>16</v>
      </c>
    </row>
    <row r="19" spans="1:16" x14ac:dyDescent="0.3">
      <c r="A19" t="s">
        <v>26</v>
      </c>
      <c r="I19" s="2" t="s">
        <v>29</v>
      </c>
      <c r="J19" s="2"/>
      <c r="K19" s="2"/>
      <c r="L19" s="2"/>
      <c r="M19" s="2"/>
      <c r="N19" s="2"/>
      <c r="O19" s="2"/>
      <c r="P19" t="s">
        <v>31</v>
      </c>
    </row>
    <row r="20" spans="1:16" x14ac:dyDescent="0.3">
      <c r="A20" t="s">
        <v>24</v>
      </c>
      <c r="B20" s="2" t="s">
        <v>17</v>
      </c>
      <c r="C20" s="2"/>
      <c r="D20" s="2"/>
      <c r="E20" s="2"/>
      <c r="F20" s="2"/>
      <c r="G20" s="2"/>
      <c r="I20" s="2" t="s">
        <v>17</v>
      </c>
      <c r="J20" s="2"/>
      <c r="K20" s="2"/>
      <c r="L20" s="2"/>
      <c r="M20" s="2"/>
      <c r="N20" s="2"/>
      <c r="O20" s="2"/>
    </row>
    <row r="21" spans="1:16" x14ac:dyDescent="0.3">
      <c r="A21" t="s">
        <v>18</v>
      </c>
      <c r="B21">
        <v>0</v>
      </c>
      <c r="C21">
        <v>400</v>
      </c>
      <c r="D21">
        <v>1000</v>
      </c>
      <c r="E21">
        <v>200</v>
      </c>
      <c r="F21">
        <v>800</v>
      </c>
      <c r="G21">
        <v>600</v>
      </c>
      <c r="I21" t="s">
        <v>18</v>
      </c>
      <c r="J21">
        <v>0</v>
      </c>
      <c r="K21">
        <v>14.626099999999999</v>
      </c>
      <c r="L21">
        <v>36.564399999999999</v>
      </c>
      <c r="M21">
        <v>7.3129999999999997</v>
      </c>
      <c r="N21">
        <v>29.251899999999999</v>
      </c>
      <c r="O21">
        <v>21.9391</v>
      </c>
    </row>
    <row r="22" spans="1:16" x14ac:dyDescent="0.3">
      <c r="A22" t="s">
        <v>19</v>
      </c>
      <c r="B22">
        <v>600</v>
      </c>
      <c r="C22">
        <v>200</v>
      </c>
      <c r="D22">
        <v>0</v>
      </c>
      <c r="E22">
        <v>400</v>
      </c>
      <c r="F22">
        <v>1000</v>
      </c>
      <c r="G22">
        <v>800</v>
      </c>
      <c r="I22" t="s">
        <v>19</v>
      </c>
      <c r="J22">
        <v>21.938500000000001</v>
      </c>
      <c r="K22">
        <v>7.3129</v>
      </c>
      <c r="L22">
        <v>0</v>
      </c>
      <c r="M22">
        <v>14.6259</v>
      </c>
      <c r="N22">
        <v>36.564399999999999</v>
      </c>
      <c r="O22">
        <v>29.2515</v>
      </c>
    </row>
    <row r="23" spans="1:16" x14ac:dyDescent="0.3">
      <c r="A23" t="s">
        <v>20</v>
      </c>
      <c r="B23">
        <v>200</v>
      </c>
      <c r="C23">
        <v>800</v>
      </c>
      <c r="D23">
        <v>600</v>
      </c>
      <c r="E23">
        <v>1000</v>
      </c>
      <c r="F23">
        <v>0</v>
      </c>
      <c r="G23">
        <v>400</v>
      </c>
      <c r="I23" t="s">
        <v>20</v>
      </c>
      <c r="J23">
        <v>7.3129999999999997</v>
      </c>
      <c r="K23">
        <v>29.251999999999999</v>
      </c>
      <c r="L23">
        <v>21.9391</v>
      </c>
      <c r="M23">
        <v>36.565199999999997</v>
      </c>
      <c r="N23">
        <v>0</v>
      </c>
      <c r="O23">
        <v>14.6264</v>
      </c>
    </row>
    <row r="24" spans="1:16" x14ac:dyDescent="0.3">
      <c r="A24" t="s">
        <v>21</v>
      </c>
      <c r="B24">
        <v>1000</v>
      </c>
      <c r="C24">
        <v>0</v>
      </c>
      <c r="D24">
        <v>400</v>
      </c>
      <c r="E24">
        <v>800</v>
      </c>
      <c r="F24">
        <v>600</v>
      </c>
      <c r="G24">
        <v>200</v>
      </c>
      <c r="I24" t="s">
        <v>21</v>
      </c>
      <c r="J24">
        <v>36.565199999999997</v>
      </c>
      <c r="K24">
        <v>0</v>
      </c>
      <c r="L24">
        <v>14.6264</v>
      </c>
      <c r="M24">
        <v>29.2516</v>
      </c>
      <c r="N24">
        <v>21.9392</v>
      </c>
      <c r="O24">
        <v>7.3129999999999997</v>
      </c>
    </row>
    <row r="25" spans="1:16" x14ac:dyDescent="0.3">
      <c r="A25" t="s">
        <v>22</v>
      </c>
      <c r="B25">
        <v>400</v>
      </c>
      <c r="C25">
        <v>1000</v>
      </c>
      <c r="D25">
        <v>800</v>
      </c>
      <c r="E25">
        <v>600</v>
      </c>
      <c r="F25">
        <v>200</v>
      </c>
      <c r="G25">
        <v>0</v>
      </c>
      <c r="I25" t="s">
        <v>22</v>
      </c>
      <c r="J25">
        <v>14.6256</v>
      </c>
      <c r="K25">
        <v>36.565199999999997</v>
      </c>
      <c r="L25">
        <v>29.251999999999999</v>
      </c>
      <c r="M25">
        <v>21.939</v>
      </c>
      <c r="N25">
        <v>7.3132000000000001</v>
      </c>
      <c r="O25">
        <v>0</v>
      </c>
    </row>
    <row r="26" spans="1:16" x14ac:dyDescent="0.3">
      <c r="A26" t="s">
        <v>23</v>
      </c>
      <c r="B26">
        <v>800</v>
      </c>
      <c r="C26">
        <v>600</v>
      </c>
      <c r="D26">
        <v>200</v>
      </c>
      <c r="E26">
        <v>0</v>
      </c>
      <c r="F26">
        <v>400</v>
      </c>
      <c r="G26">
        <v>1000</v>
      </c>
      <c r="I26" t="s">
        <v>23</v>
      </c>
      <c r="J26">
        <v>29.251899999999999</v>
      </c>
      <c r="K26">
        <v>21.9392</v>
      </c>
      <c r="L26">
        <v>7.3127000000000004</v>
      </c>
      <c r="M26">
        <v>0</v>
      </c>
      <c r="N26">
        <v>14.6259</v>
      </c>
      <c r="O26">
        <v>36.564500000000002</v>
      </c>
    </row>
    <row r="27" spans="1:16" x14ac:dyDescent="0.3">
      <c r="A27" t="s">
        <v>25</v>
      </c>
    </row>
    <row r="29" spans="1:16" x14ac:dyDescent="0.3">
      <c r="A29" t="s">
        <v>28</v>
      </c>
      <c r="I29" s="2" t="s">
        <v>27</v>
      </c>
      <c r="J29" s="2"/>
      <c r="K29" s="2"/>
      <c r="L29" s="2"/>
      <c r="M29" s="2"/>
      <c r="N29" s="2"/>
      <c r="O29" s="2"/>
      <c r="P29" t="s">
        <v>30</v>
      </c>
    </row>
    <row r="30" spans="1:16" x14ac:dyDescent="0.3">
      <c r="A30" t="s">
        <v>24</v>
      </c>
      <c r="B30" s="2" t="s">
        <v>17</v>
      </c>
      <c r="C30" s="2"/>
      <c r="D30" s="2"/>
      <c r="E30" s="2"/>
      <c r="F30" s="2"/>
      <c r="G30" s="2"/>
      <c r="J30" s="2" t="s">
        <v>17</v>
      </c>
      <c r="K30" s="2"/>
      <c r="L30" s="2"/>
      <c r="M30" s="2"/>
      <c r="N30" s="2"/>
      <c r="O30" s="2"/>
    </row>
    <row r="31" spans="1:16" x14ac:dyDescent="0.3">
      <c r="A31" t="s">
        <v>18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I31" t="s">
        <v>18</v>
      </c>
      <c r="J31">
        <v>0</v>
      </c>
      <c r="K31">
        <v>14.863799999999999</v>
      </c>
      <c r="L31">
        <v>37.159500000000001</v>
      </c>
      <c r="M31">
        <v>7.4317000000000002</v>
      </c>
      <c r="N31">
        <v>29.727399999999999</v>
      </c>
      <c r="O31">
        <v>22.295999999999999</v>
      </c>
    </row>
    <row r="32" spans="1:16" x14ac:dyDescent="0.3">
      <c r="A32" t="s">
        <v>19</v>
      </c>
      <c r="B32">
        <v>7</v>
      </c>
      <c r="C32">
        <v>8</v>
      </c>
      <c r="D32">
        <v>9</v>
      </c>
      <c r="E32">
        <v>10</v>
      </c>
      <c r="F32">
        <v>11</v>
      </c>
      <c r="G32">
        <v>12</v>
      </c>
      <c r="I32" t="s">
        <v>19</v>
      </c>
      <c r="J32">
        <v>22.2959</v>
      </c>
      <c r="K32">
        <v>7.4310999999999998</v>
      </c>
      <c r="L32">
        <v>0</v>
      </c>
      <c r="M32">
        <v>14.863899999999999</v>
      </c>
      <c r="N32">
        <v>37.159399999999998</v>
      </c>
      <c r="O32">
        <v>29.7273</v>
      </c>
    </row>
    <row r="33" spans="1:15" x14ac:dyDescent="0.3">
      <c r="A33" t="s">
        <v>20</v>
      </c>
      <c r="B33">
        <v>13</v>
      </c>
      <c r="C33">
        <v>14</v>
      </c>
      <c r="D33">
        <v>15</v>
      </c>
      <c r="E33">
        <v>16</v>
      </c>
      <c r="F33">
        <v>17</v>
      </c>
      <c r="G33">
        <v>18</v>
      </c>
      <c r="I33" t="s">
        <v>20</v>
      </c>
      <c r="J33">
        <v>7.4311999999999996</v>
      </c>
      <c r="K33">
        <v>29.727399999999999</v>
      </c>
      <c r="L33">
        <v>22.2956</v>
      </c>
      <c r="M33">
        <v>37.159300000000002</v>
      </c>
      <c r="N33">
        <v>0</v>
      </c>
      <c r="O33">
        <v>14.863899999999999</v>
      </c>
    </row>
    <row r="34" spans="1:15" x14ac:dyDescent="0.3">
      <c r="A34" t="s">
        <v>21</v>
      </c>
      <c r="B34">
        <v>19</v>
      </c>
      <c r="C34">
        <v>20</v>
      </c>
      <c r="D34">
        <v>21</v>
      </c>
      <c r="E34">
        <v>22</v>
      </c>
      <c r="F34">
        <v>23</v>
      </c>
      <c r="G34">
        <v>24</v>
      </c>
      <c r="I34" t="s">
        <v>21</v>
      </c>
      <c r="J34">
        <v>37.159300000000002</v>
      </c>
      <c r="K34">
        <v>0</v>
      </c>
      <c r="L34">
        <v>14.863899999999999</v>
      </c>
      <c r="M34">
        <v>29.7273</v>
      </c>
      <c r="N34">
        <v>22.296299999999999</v>
      </c>
      <c r="O34">
        <v>7.4317000000000002</v>
      </c>
    </row>
    <row r="35" spans="1:15" x14ac:dyDescent="0.3">
      <c r="A35" t="s">
        <v>22</v>
      </c>
      <c r="B35">
        <v>25</v>
      </c>
      <c r="C35">
        <v>26</v>
      </c>
      <c r="D35">
        <v>27</v>
      </c>
      <c r="E35">
        <v>28</v>
      </c>
      <c r="F35">
        <v>29</v>
      </c>
      <c r="G35">
        <v>30</v>
      </c>
      <c r="I35" t="s">
        <v>22</v>
      </c>
      <c r="J35">
        <v>14.8637</v>
      </c>
      <c r="K35">
        <v>37.159700000000001</v>
      </c>
      <c r="L35">
        <v>29.727699999999999</v>
      </c>
      <c r="M35">
        <v>22.295999999999999</v>
      </c>
      <c r="N35">
        <v>7.4316000000000004</v>
      </c>
      <c r="O35">
        <v>0</v>
      </c>
    </row>
    <row r="36" spans="1:15" x14ac:dyDescent="0.3">
      <c r="A36" t="s">
        <v>23</v>
      </c>
      <c r="B36">
        <v>31</v>
      </c>
      <c r="C36">
        <v>32</v>
      </c>
      <c r="D36">
        <v>33</v>
      </c>
      <c r="E36">
        <v>34</v>
      </c>
      <c r="F36">
        <v>35</v>
      </c>
      <c r="G36">
        <v>36</v>
      </c>
      <c r="I36" t="s">
        <v>23</v>
      </c>
      <c r="J36">
        <v>29.727799999999998</v>
      </c>
      <c r="K36">
        <v>22.295200000000001</v>
      </c>
      <c r="L36">
        <v>7.4318999999999997</v>
      </c>
      <c r="M36">
        <v>0</v>
      </c>
      <c r="N36">
        <v>14.863799999999999</v>
      </c>
      <c r="O36">
        <v>37.159599999999998</v>
      </c>
    </row>
    <row r="37" spans="1:15" x14ac:dyDescent="0.3">
      <c r="A37" t="s">
        <v>25</v>
      </c>
    </row>
  </sheetData>
  <mergeCells count="6">
    <mergeCell ref="I20:O20"/>
    <mergeCell ref="I19:O19"/>
    <mergeCell ref="B20:G20"/>
    <mergeCell ref="J30:O30"/>
    <mergeCell ref="I29:O29"/>
    <mergeCell ref="B30:G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2020-07-17T19:57:07Z</dcterms:created>
  <dcterms:modified xsi:type="dcterms:W3CDTF">2020-07-27T23:19:47Z</dcterms:modified>
</cp:coreProperties>
</file>