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:\Posição de Navios\2024\PIL\01 - Janeiro - PIL\"/>
    </mc:Choice>
  </mc:AlternateContent>
  <xr:revisionPtr revIDLastSave="0" documentId="13_ncr:1_{06FF6C4C-973E-4AD4-BBD2-5AB9A83770AE}" xr6:coauthVersionLast="47" xr6:coauthVersionMax="47" xr10:uidLastSave="{00000000-0000-0000-0000-000000000000}"/>
  <bookViews>
    <workbookView xWindow="-120" yWindow="-120" windowWidth="29040" windowHeight="15720" tabRatio="653" autoFilterDateGrouping="0" xr2:uid="{00000000-000D-0000-FFFF-FFFF00000000}"/>
  </bookViews>
  <sheets>
    <sheet name="SSA" sheetId="7" r:id="rId1"/>
    <sheet name="SA2" sheetId="9" r:id="rId2"/>
    <sheet name="SA3" sheetId="10" r:id="rId3"/>
  </sheets>
  <definedNames>
    <definedName name="_xlnm.Print_Area" localSheetId="1">'SA2'!$A$1:$B$70</definedName>
    <definedName name="_xlnm.Print_Area" localSheetId="0">SSA!$A$1:$B$63</definedName>
    <definedName name="Z_E13F8B4C_FB72_4149_80DB_F11048508519_.wvu.Cols" localSheetId="1" hidden="1">'SA2'!#REF!</definedName>
    <definedName name="Z_E13F8B4C_FB72_4149_80DB_F11048508519_.wvu.Cols" localSheetId="0" hidden="1">SSA!#REF!</definedName>
    <definedName name="Z_E13F8B4C_FB72_4149_80DB_F11048508519_.wvu.PrintArea" localSheetId="1" hidden="1">'SA2'!$A$1:$B$70</definedName>
    <definedName name="Z_E13F8B4C_FB72_4149_80DB_F11048508519_.wvu.PrintArea" localSheetId="0" hidden="1">SSA!$A$1:$B$63</definedName>
    <definedName name="Z_E13F8B4C_FB72_4149_80DB_F11048508519_.wvu.Rows" localSheetId="1" hidden="1">'SA2'!#REF!,'SA2'!#REF!,'SA2'!#REF!</definedName>
    <definedName name="Z_E13F8B4C_FB72_4149_80DB_F11048508519_.wvu.Rows" localSheetId="0" hidden="1">SSA!#REF!</definedName>
  </definedNames>
  <calcPr calcId="191029"/>
  <customWorkbookViews>
    <customWorkbookView name="iy" guid="{E13F8B4C-FB72-4149-80DB-F11048508519}" xWindow="-23" windowWidth="1356" windowHeight="741" tabRatio="601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2" i="9" l="1"/>
  <c r="AE61" i="9"/>
  <c r="A3" i="10" l="1"/>
  <c r="AY33" i="9"/>
  <c r="AY32" i="9"/>
  <c r="AY27" i="9"/>
  <c r="AY26" i="9"/>
  <c r="AY21" i="9"/>
  <c r="AY20" i="9"/>
  <c r="AY19" i="9"/>
  <c r="AZ16" i="9"/>
  <c r="AY16" i="9" s="1"/>
  <c r="AY15" i="9"/>
  <c r="AZ14" i="9"/>
  <c r="AZ13" i="9" s="1"/>
  <c r="AY13" i="9" s="1"/>
  <c r="AY10" i="9"/>
  <c r="AZ17" i="9" l="1"/>
  <c r="AY17" i="9" s="1"/>
  <c r="BA13" i="9"/>
  <c r="AY14" i="9"/>
  <c r="AZ12" i="9"/>
  <c r="AY12" i="9" s="1"/>
  <c r="AZ22" i="9" l="1"/>
  <c r="AZ23" i="9" s="1"/>
  <c r="AY22" i="9"/>
  <c r="AZ24" i="9" l="1"/>
  <c r="AY23" i="9"/>
  <c r="AY24" i="9" l="1"/>
  <c r="AZ28" i="9"/>
  <c r="AZ29" i="9" l="1"/>
  <c r="AY28" i="9"/>
  <c r="AZ30" i="9" l="1"/>
  <c r="AY29" i="9"/>
  <c r="AY30" i="9" l="1"/>
  <c r="AZ34" i="9"/>
  <c r="AZ35" i="9" l="1"/>
  <c r="AY34" i="9"/>
  <c r="AZ36" i="9" l="1"/>
  <c r="AY35" i="9"/>
  <c r="AZ49" i="9" l="1"/>
  <c r="AY36" i="9"/>
  <c r="AY49" i="9" l="1"/>
  <c r="AZ48" i="9"/>
  <c r="AZ50" i="9"/>
  <c r="AZ51" i="9" l="1"/>
  <c r="AY50" i="9"/>
  <c r="AY48" i="9"/>
  <c r="BA47" i="9"/>
  <c r="AZ47" i="9"/>
  <c r="AY47" i="9" s="1"/>
  <c r="AZ46" i="9"/>
  <c r="AY46" i="9" s="1"/>
  <c r="AZ56" i="9" l="1"/>
  <c r="AY51" i="9"/>
  <c r="AZ57" i="9" l="1"/>
  <c r="AY56" i="9"/>
  <c r="AZ55" i="9"/>
  <c r="AZ54" i="9" l="1"/>
  <c r="AY54" i="9" s="1"/>
  <c r="AZ53" i="9"/>
  <c r="AY53" i="9" s="1"/>
  <c r="AY55" i="9"/>
  <c r="BA54" i="9"/>
  <c r="AY57" i="9"/>
  <c r="AZ58" i="9"/>
  <c r="AY58" i="9" l="1"/>
  <c r="AZ64" i="9"/>
  <c r="AZ65" i="9" l="1"/>
  <c r="AY64" i="9"/>
  <c r="AZ63" i="9"/>
  <c r="BA62" i="9" l="1"/>
  <c r="AZ62" i="9"/>
  <c r="AY62" i="9" s="1"/>
  <c r="AZ61" i="9"/>
  <c r="AY63" i="9"/>
  <c r="AZ66" i="9"/>
  <c r="AY66" i="9" s="1"/>
  <c r="AY65" i="9"/>
  <c r="AY61" i="9" l="1"/>
  <c r="AZ60" i="9"/>
  <c r="AY60" i="9" s="1"/>
  <c r="AF62" i="9" l="1"/>
  <c r="AE60" i="9"/>
  <c r="AF54" i="9"/>
  <c r="AE54" i="9"/>
  <c r="AE53" i="9"/>
  <c r="AJ10" i="9"/>
  <c r="G14" i="10"/>
  <c r="BH33" i="9"/>
  <c r="BH32" i="9"/>
  <c r="BH27" i="9"/>
  <c r="BH26" i="9"/>
  <c r="BH21" i="9"/>
  <c r="BH20" i="9"/>
  <c r="BH19" i="9"/>
  <c r="BI16" i="9"/>
  <c r="BI17" i="9" s="1"/>
  <c r="BH17" i="9" s="1"/>
  <c r="BH15" i="9"/>
  <c r="BI14" i="9"/>
  <c r="BI12" i="9" s="1"/>
  <c r="BH12" i="9" s="1"/>
  <c r="BH10" i="9"/>
  <c r="BH16" i="9" l="1"/>
  <c r="BI13" i="9"/>
  <c r="BH13" i="9" s="1"/>
  <c r="BJ13" i="9"/>
  <c r="BH14" i="9"/>
  <c r="BI22" i="9"/>
  <c r="BE33" i="9"/>
  <c r="BB33" i="9"/>
  <c r="BE32" i="9"/>
  <c r="BB32" i="9"/>
  <c r="BE27" i="9"/>
  <c r="BB27" i="9"/>
  <c r="BE26" i="9"/>
  <c r="BB26" i="9"/>
  <c r="BE21" i="9"/>
  <c r="BB21" i="9"/>
  <c r="BE20" i="9"/>
  <c r="BB20" i="9"/>
  <c r="BE19" i="9"/>
  <c r="BB19" i="9"/>
  <c r="BF16" i="9"/>
  <c r="BE16" i="9" s="1"/>
  <c r="BC16" i="9"/>
  <c r="BB16" i="9" s="1"/>
  <c r="BE15" i="9"/>
  <c r="BB15" i="9"/>
  <c r="BF14" i="9"/>
  <c r="BG13" i="9" s="1"/>
  <c r="BC14" i="9"/>
  <c r="BB14" i="9" s="1"/>
  <c r="BE10" i="9"/>
  <c r="BB10" i="9"/>
  <c r="X23" i="7"/>
  <c r="AV51" i="7"/>
  <c r="AS51" i="7"/>
  <c r="AV50" i="7"/>
  <c r="AS50" i="7"/>
  <c r="AV49" i="7"/>
  <c r="AS49" i="7"/>
  <c r="AV48" i="7"/>
  <c r="AS48" i="7"/>
  <c r="AV47" i="7"/>
  <c r="AS47" i="7"/>
  <c r="AV21" i="7"/>
  <c r="AS21" i="7"/>
  <c r="AV20" i="7"/>
  <c r="AS20" i="7"/>
  <c r="AV19" i="7"/>
  <c r="AS19" i="7"/>
  <c r="AV18" i="7"/>
  <c r="AS18" i="7"/>
  <c r="AV10" i="7"/>
  <c r="AS10" i="7"/>
  <c r="BC17" i="9" l="1"/>
  <c r="BC22" i="9" s="1"/>
  <c r="BI23" i="9"/>
  <c r="BH22" i="9"/>
  <c r="BF12" i="9"/>
  <c r="BE12" i="9" s="1"/>
  <c r="BE14" i="9"/>
  <c r="BB17" i="9"/>
  <c r="BC23" i="9"/>
  <c r="BB22" i="9"/>
  <c r="BD13" i="9"/>
  <c r="BF13" i="9"/>
  <c r="BE13" i="9" s="1"/>
  <c r="BF17" i="9"/>
  <c r="BC12" i="9"/>
  <c r="BB12" i="9" s="1"/>
  <c r="BC13" i="9"/>
  <c r="BB13" i="9" s="1"/>
  <c r="AV33" i="9"/>
  <c r="AV32" i="9"/>
  <c r="AV27" i="9"/>
  <c r="AV26" i="9"/>
  <c r="AV21" i="9"/>
  <c r="AV20" i="9"/>
  <c r="AV19" i="9"/>
  <c r="AW16" i="9"/>
  <c r="AV16" i="9" s="1"/>
  <c r="AV15" i="9"/>
  <c r="AW14" i="9"/>
  <c r="AV14" i="9" s="1"/>
  <c r="AV10" i="9"/>
  <c r="F39" i="10"/>
  <c r="F38" i="10"/>
  <c r="F37" i="10"/>
  <c r="F36" i="10"/>
  <c r="G35" i="10"/>
  <c r="F35" i="10" s="1"/>
  <c r="F34" i="10"/>
  <c r="F32" i="10"/>
  <c r="F31" i="10"/>
  <c r="F30" i="10"/>
  <c r="G28" i="10"/>
  <c r="F28" i="10" s="1"/>
  <c r="F27" i="10"/>
  <c r="F25" i="10"/>
  <c r="F24" i="10"/>
  <c r="F23" i="10"/>
  <c r="F22" i="10"/>
  <c r="F21" i="10"/>
  <c r="F20" i="10"/>
  <c r="F18" i="10"/>
  <c r="F17" i="10"/>
  <c r="F16" i="10"/>
  <c r="F15" i="10"/>
  <c r="F13" i="10"/>
  <c r="F12" i="10"/>
  <c r="F10" i="10"/>
  <c r="BH23" i="9" l="1"/>
  <c r="BI24" i="9"/>
  <c r="BF22" i="9"/>
  <c r="BE17" i="9"/>
  <c r="BB23" i="9"/>
  <c r="BC24" i="9"/>
  <c r="F29" i="10"/>
  <c r="AW13" i="9"/>
  <c r="AV13" i="9" s="1"/>
  <c r="AW17" i="9"/>
  <c r="AX13" i="9"/>
  <c r="AW12" i="9"/>
  <c r="AV12" i="9" s="1"/>
  <c r="H35" i="10"/>
  <c r="H28" i="10"/>
  <c r="F14" i="10"/>
  <c r="H14" i="10"/>
  <c r="BI28" i="9" l="1"/>
  <c r="BH24" i="9"/>
  <c r="BC28" i="9"/>
  <c r="BB24" i="9"/>
  <c r="BE22" i="9"/>
  <c r="BF23" i="9"/>
  <c r="AW22" i="9"/>
  <c r="AV17" i="9"/>
  <c r="AM33" i="9"/>
  <c r="AM32" i="9"/>
  <c r="AM27" i="9"/>
  <c r="AM26" i="9"/>
  <c r="AM21" i="9"/>
  <c r="AM20" i="9"/>
  <c r="AM19" i="9"/>
  <c r="AN16" i="9"/>
  <c r="AM16" i="9" s="1"/>
  <c r="AM15" i="9"/>
  <c r="AM10" i="9"/>
  <c r="BI29" i="9" l="1"/>
  <c r="BH28" i="9"/>
  <c r="BF24" i="9"/>
  <c r="BE23" i="9"/>
  <c r="BC29" i="9"/>
  <c r="BB28" i="9"/>
  <c r="AW23" i="9"/>
  <c r="AV22" i="9"/>
  <c r="AM12" i="9"/>
  <c r="AN13" i="9"/>
  <c r="AM13" i="9" s="1"/>
  <c r="AM14" i="9"/>
  <c r="AN17" i="9"/>
  <c r="BH29" i="9" l="1"/>
  <c r="BI30" i="9"/>
  <c r="BB29" i="9"/>
  <c r="BC30" i="9"/>
  <c r="BF28" i="9"/>
  <c r="BE24" i="9"/>
  <c r="AV23" i="9"/>
  <c r="AW24" i="9"/>
  <c r="AN22" i="9"/>
  <c r="AM17" i="9"/>
  <c r="BI34" i="9" l="1"/>
  <c r="BH30" i="9"/>
  <c r="BE28" i="9"/>
  <c r="BF29" i="9"/>
  <c r="BC34" i="9"/>
  <c r="BB30" i="9"/>
  <c r="AW28" i="9"/>
  <c r="AV24" i="9"/>
  <c r="AM22" i="9"/>
  <c r="AN23" i="9"/>
  <c r="BI35" i="9" l="1"/>
  <c r="BH34" i="9"/>
  <c r="BC35" i="9"/>
  <c r="BB34" i="9"/>
  <c r="BE29" i="9"/>
  <c r="BF30" i="9"/>
  <c r="AV28" i="9"/>
  <c r="AW29" i="9"/>
  <c r="AN24" i="9"/>
  <c r="AM23" i="9"/>
  <c r="BH35" i="9" l="1"/>
  <c r="BI36" i="9"/>
  <c r="BF34" i="9"/>
  <c r="BE30" i="9"/>
  <c r="BB35" i="9"/>
  <c r="BC36" i="9"/>
  <c r="AV29" i="9"/>
  <c r="AW30" i="9"/>
  <c r="AN28" i="9"/>
  <c r="AM24" i="9"/>
  <c r="BI49" i="9" l="1"/>
  <c r="BH36" i="9"/>
  <c r="BC49" i="9"/>
  <c r="BB36" i="9"/>
  <c r="BE34" i="9"/>
  <c r="BF35" i="9"/>
  <c r="AW34" i="9"/>
  <c r="AV30" i="9"/>
  <c r="AM28" i="9"/>
  <c r="AN29" i="9"/>
  <c r="BI50" i="9" l="1"/>
  <c r="BH49" i="9"/>
  <c r="BI48" i="9"/>
  <c r="BE35" i="9"/>
  <c r="BF36" i="9"/>
  <c r="BB49" i="9"/>
  <c r="BC50" i="9"/>
  <c r="BC48" i="9"/>
  <c r="AW35" i="9"/>
  <c r="AV34" i="9"/>
  <c r="AN30" i="9"/>
  <c r="AM29" i="9"/>
  <c r="BH48" i="9" l="1"/>
  <c r="BJ47" i="9"/>
  <c r="BI47" i="9"/>
  <c r="BH47" i="9" s="1"/>
  <c r="BI46" i="9"/>
  <c r="BH46" i="9" s="1"/>
  <c r="BI51" i="9"/>
  <c r="BH50" i="9"/>
  <c r="BC46" i="9"/>
  <c r="BB46" i="9" s="1"/>
  <c r="BC47" i="9"/>
  <c r="BB47" i="9" s="1"/>
  <c r="BD47" i="9"/>
  <c r="BB48" i="9"/>
  <c r="BB50" i="9"/>
  <c r="BC51" i="9"/>
  <c r="BF49" i="9"/>
  <c r="BE36" i="9"/>
  <c r="AV35" i="9"/>
  <c r="AW36" i="9"/>
  <c r="AN34" i="9"/>
  <c r="AM30" i="9"/>
  <c r="BI56" i="9" l="1"/>
  <c r="BH51" i="9"/>
  <c r="BC56" i="9"/>
  <c r="BB51" i="9"/>
  <c r="BE49" i="9"/>
  <c r="BF48" i="9"/>
  <c r="BF50" i="9"/>
  <c r="AW49" i="9"/>
  <c r="AV36" i="9"/>
  <c r="AM34" i="9"/>
  <c r="AN35" i="9"/>
  <c r="AN36" i="9" s="1"/>
  <c r="BH56" i="9" l="1"/>
  <c r="BI55" i="9"/>
  <c r="BI57" i="9"/>
  <c r="BF51" i="9"/>
  <c r="BE50" i="9"/>
  <c r="BF47" i="9"/>
  <c r="BE47" i="9" s="1"/>
  <c r="BG47" i="9"/>
  <c r="BE48" i="9"/>
  <c r="BF46" i="9"/>
  <c r="BE46" i="9" s="1"/>
  <c r="BB56" i="9"/>
  <c r="BC55" i="9"/>
  <c r="BC57" i="9"/>
  <c r="AV49" i="9"/>
  <c r="AW50" i="9"/>
  <c r="AW48" i="9"/>
  <c r="AM35" i="9"/>
  <c r="BI58" i="9" l="1"/>
  <c r="BH57" i="9"/>
  <c r="BH55" i="9"/>
  <c r="BJ54" i="9"/>
  <c r="BI54" i="9"/>
  <c r="BH54" i="9" s="1"/>
  <c r="BI53" i="9"/>
  <c r="BH53" i="9" s="1"/>
  <c r="BD54" i="9"/>
  <c r="BC54" i="9"/>
  <c r="BB54" i="9" s="1"/>
  <c r="BB55" i="9"/>
  <c r="BC53" i="9"/>
  <c r="BB53" i="9" s="1"/>
  <c r="BC58" i="9"/>
  <c r="BB57" i="9"/>
  <c r="BE51" i="9"/>
  <c r="BF56" i="9"/>
  <c r="AX47" i="9"/>
  <c r="AW47" i="9"/>
  <c r="AV47" i="9" s="1"/>
  <c r="AV48" i="9"/>
  <c r="AW46" i="9"/>
  <c r="AV46" i="9" s="1"/>
  <c r="AW51" i="9"/>
  <c r="AV50" i="9"/>
  <c r="AM36" i="9"/>
  <c r="BH58" i="9" l="1"/>
  <c r="BI64" i="9"/>
  <c r="BF57" i="9"/>
  <c r="BF55" i="9"/>
  <c r="BE56" i="9"/>
  <c r="BB58" i="9"/>
  <c r="BC64" i="9"/>
  <c r="AV51" i="9"/>
  <c r="AW56" i="9"/>
  <c r="AM49" i="9"/>
  <c r="BI65" i="9" l="1"/>
  <c r="BH64" i="9"/>
  <c r="BI63" i="9"/>
  <c r="BB64" i="9"/>
  <c r="BC65" i="9"/>
  <c r="BC63" i="9"/>
  <c r="BF54" i="9"/>
  <c r="BE54" i="9" s="1"/>
  <c r="BE55" i="9"/>
  <c r="BF53" i="9"/>
  <c r="BE53" i="9" s="1"/>
  <c r="BG54" i="9"/>
  <c r="BE57" i="9"/>
  <c r="BF58" i="9"/>
  <c r="AV56" i="9"/>
  <c r="AW57" i="9"/>
  <c r="AW55" i="9"/>
  <c r="AM47" i="9"/>
  <c r="AM48" i="9"/>
  <c r="AM46" i="9"/>
  <c r="AM50" i="9"/>
  <c r="BI61" i="9" l="1"/>
  <c r="BJ62" i="9"/>
  <c r="BI62" i="9"/>
  <c r="BH62" i="9" s="1"/>
  <c r="BH63" i="9"/>
  <c r="BI66" i="9"/>
  <c r="BH66" i="9" s="1"/>
  <c r="BH65" i="9"/>
  <c r="BE58" i="9"/>
  <c r="BF64" i="9"/>
  <c r="BB63" i="9"/>
  <c r="BC61" i="9"/>
  <c r="BD62" i="9"/>
  <c r="BC62" i="9"/>
  <c r="BB62" i="9" s="1"/>
  <c r="BC66" i="9"/>
  <c r="BB66" i="9" s="1"/>
  <c r="BB65" i="9"/>
  <c r="AW54" i="9"/>
  <c r="AV54" i="9" s="1"/>
  <c r="AX54" i="9"/>
  <c r="AV55" i="9"/>
  <c r="AW53" i="9"/>
  <c r="AV53" i="9" s="1"/>
  <c r="AW58" i="9"/>
  <c r="AV57" i="9"/>
  <c r="AM51" i="9"/>
  <c r="BH61" i="9" l="1"/>
  <c r="BI60" i="9"/>
  <c r="BH60" i="9" s="1"/>
  <c r="BB61" i="9"/>
  <c r="BC60" i="9"/>
  <c r="BB60" i="9" s="1"/>
  <c r="BE64" i="9"/>
  <c r="BF63" i="9"/>
  <c r="BF65" i="9"/>
  <c r="AW64" i="9"/>
  <c r="AV58" i="9"/>
  <c r="AM56" i="9"/>
  <c r="BF66" i="9" l="1"/>
  <c r="BE66" i="9" s="1"/>
  <c r="BE65" i="9"/>
  <c r="BF62" i="9"/>
  <c r="BE62" i="9" s="1"/>
  <c r="BG62" i="9"/>
  <c r="BE63" i="9"/>
  <c r="BF61" i="9"/>
  <c r="AV64" i="9"/>
  <c r="AW65" i="9"/>
  <c r="AW63" i="9"/>
  <c r="AM55" i="9"/>
  <c r="AM53" i="9"/>
  <c r="AM54" i="9"/>
  <c r="AM57" i="9"/>
  <c r="BE61" i="9" l="1"/>
  <c r="BF60" i="9"/>
  <c r="BE60" i="9" s="1"/>
  <c r="AX62" i="9"/>
  <c r="AW62" i="9"/>
  <c r="AV62" i="9" s="1"/>
  <c r="AV63" i="9"/>
  <c r="AW61" i="9"/>
  <c r="AW66" i="9"/>
  <c r="AV66" i="9" s="1"/>
  <c r="AV65" i="9"/>
  <c r="AM58" i="9"/>
  <c r="AV61" i="9" l="1"/>
  <c r="AW60" i="9"/>
  <c r="AV60" i="9" s="1"/>
  <c r="AM64" i="9"/>
  <c r="AM66" i="9" l="1"/>
  <c r="AM65" i="9"/>
  <c r="AM62" i="9"/>
  <c r="AM63" i="9"/>
  <c r="AM60" i="9" l="1"/>
  <c r="AM61" i="9"/>
  <c r="AP51" i="7" l="1"/>
  <c r="AP50" i="7"/>
  <c r="AP49" i="7"/>
  <c r="AP48" i="7"/>
  <c r="AP47" i="7"/>
  <c r="AP21" i="7"/>
  <c r="AP20" i="7"/>
  <c r="AP19" i="7"/>
  <c r="AP18" i="7"/>
  <c r="AP10" i="7"/>
  <c r="AM51" i="7"/>
  <c r="AM50" i="7"/>
  <c r="AM49" i="7"/>
  <c r="AM48" i="7"/>
  <c r="AM47" i="7"/>
  <c r="AN22" i="7"/>
  <c r="AM22" i="7" s="1"/>
  <c r="AM21" i="7"/>
  <c r="AM20" i="7"/>
  <c r="AM19" i="7"/>
  <c r="AM18" i="7"/>
  <c r="AM10" i="7"/>
  <c r="AJ51" i="7"/>
  <c r="AJ50" i="7"/>
  <c r="AJ49" i="7"/>
  <c r="AJ48" i="7"/>
  <c r="AJ47" i="7"/>
  <c r="AJ22" i="7"/>
  <c r="AJ21" i="7"/>
  <c r="AJ20" i="7"/>
  <c r="AJ19" i="7"/>
  <c r="AJ18" i="7"/>
  <c r="AJ10" i="7"/>
  <c r="AN23" i="7" l="1"/>
  <c r="AK23" i="7"/>
  <c r="Q62" i="9"/>
  <c r="AP22" i="7" l="1"/>
  <c r="AT22" i="7"/>
  <c r="AQ23" i="7"/>
  <c r="AQ24" i="7" s="1"/>
  <c r="AN24" i="7"/>
  <c r="AM23" i="7"/>
  <c r="AJ23" i="7"/>
  <c r="AK24" i="7"/>
  <c r="AP23" i="7" l="1"/>
  <c r="AS22" i="7"/>
  <c r="AW22" i="7"/>
  <c r="AT23" i="7"/>
  <c r="AP24" i="7"/>
  <c r="AQ29" i="7"/>
  <c r="AM24" i="7"/>
  <c r="AN29" i="7"/>
  <c r="AJ24" i="7"/>
  <c r="AK29" i="7"/>
  <c r="AT24" i="7" l="1"/>
  <c r="AS23" i="7"/>
  <c r="AW23" i="7"/>
  <c r="AV22" i="7"/>
  <c r="AQ30" i="7"/>
  <c r="AQ28" i="7"/>
  <c r="AP29" i="7"/>
  <c r="AN30" i="7"/>
  <c r="AN28" i="7"/>
  <c r="AM29" i="7"/>
  <c r="AK30" i="7"/>
  <c r="AK28" i="7"/>
  <c r="AJ29" i="7"/>
  <c r="AV23" i="7" l="1"/>
  <c r="AW24" i="7"/>
  <c r="AS24" i="7"/>
  <c r="AT29" i="7"/>
  <c r="AP28" i="7"/>
  <c r="AQ26" i="7"/>
  <c r="AP26" i="7" s="1"/>
  <c r="AQ27" i="7"/>
  <c r="AP27" i="7" s="1"/>
  <c r="AR27" i="7"/>
  <c r="AP30" i="7"/>
  <c r="AQ31" i="7"/>
  <c r="AM28" i="7"/>
  <c r="AN26" i="7"/>
  <c r="AM26" i="7" s="1"/>
  <c r="AN27" i="7"/>
  <c r="AM27" i="7" s="1"/>
  <c r="AO27" i="7"/>
  <c r="AM30" i="7"/>
  <c r="AN31" i="7"/>
  <c r="AJ28" i="7"/>
  <c r="AK26" i="7"/>
  <c r="AJ26" i="7" s="1"/>
  <c r="AL27" i="7"/>
  <c r="AK27" i="7"/>
  <c r="AJ27" i="7" s="1"/>
  <c r="AJ30" i="7"/>
  <c r="AK31" i="7"/>
  <c r="AT30" i="7" l="1"/>
  <c r="AT28" i="7"/>
  <c r="AS29" i="7"/>
  <c r="AW29" i="7"/>
  <c r="AV24" i="7"/>
  <c r="AQ36" i="7"/>
  <c r="AP31" i="7"/>
  <c r="AN36" i="7"/>
  <c r="AM31" i="7"/>
  <c r="AK36" i="7"/>
  <c r="AJ31" i="7"/>
  <c r="AW30" i="7" l="1"/>
  <c r="AV29" i="7"/>
  <c r="AW28" i="7"/>
  <c r="AT27" i="7"/>
  <c r="AS27" i="7" s="1"/>
  <c r="AS28" i="7"/>
  <c r="AT26" i="7"/>
  <c r="AS26" i="7" s="1"/>
  <c r="AU27" i="7"/>
  <c r="AS30" i="7"/>
  <c r="AT31" i="7"/>
  <c r="AQ37" i="7"/>
  <c r="AQ35" i="7"/>
  <c r="AP36" i="7"/>
  <c r="AN37" i="7"/>
  <c r="AN35" i="7"/>
  <c r="AM36" i="7"/>
  <c r="AJ36" i="7"/>
  <c r="AK37" i="7"/>
  <c r="AK35" i="7"/>
  <c r="AW26" i="7" l="1"/>
  <c r="AV26" i="7" s="1"/>
  <c r="AX27" i="7"/>
  <c r="AV28" i="7"/>
  <c r="AW27" i="7"/>
  <c r="AV27" i="7" s="1"/>
  <c r="AT36" i="7"/>
  <c r="AS31" i="7"/>
  <c r="AW31" i="7"/>
  <c r="AV30" i="7"/>
  <c r="AP35" i="7"/>
  <c r="AQ33" i="7"/>
  <c r="AP33" i="7" s="1"/>
  <c r="AR34" i="7"/>
  <c r="AQ34" i="7"/>
  <c r="AP34" i="7" s="1"/>
  <c r="AP37" i="7"/>
  <c r="AQ38" i="7"/>
  <c r="AM35" i="7"/>
  <c r="AN33" i="7"/>
  <c r="AM33" i="7" s="1"/>
  <c r="AO34" i="7"/>
  <c r="AN34" i="7"/>
  <c r="AM34" i="7" s="1"/>
  <c r="AM37" i="7"/>
  <c r="AN38" i="7"/>
  <c r="AJ35" i="7"/>
  <c r="AK33" i="7"/>
  <c r="AJ33" i="7" s="1"/>
  <c r="AL34" i="7"/>
  <c r="AK34" i="7"/>
  <c r="AJ34" i="7" s="1"/>
  <c r="AJ37" i="7"/>
  <c r="AK38" i="7"/>
  <c r="AW36" i="7" l="1"/>
  <c r="AV31" i="7"/>
  <c r="AT37" i="7"/>
  <c r="AT35" i="7"/>
  <c r="AS36" i="7"/>
  <c r="AQ43" i="7"/>
  <c r="AP38" i="7"/>
  <c r="AN43" i="7"/>
  <c r="AM38" i="7"/>
  <c r="AK43" i="7"/>
  <c r="AJ38" i="7"/>
  <c r="AU34" i="7" l="1"/>
  <c r="AT34" i="7"/>
  <c r="AS34" i="7" s="1"/>
  <c r="AS35" i="7"/>
  <c r="AT33" i="7"/>
  <c r="AS33" i="7" s="1"/>
  <c r="AT38" i="7"/>
  <c r="AS37" i="7"/>
  <c r="AW37" i="7"/>
  <c r="AW35" i="7"/>
  <c r="AV36" i="7"/>
  <c r="AP43" i="7"/>
  <c r="AQ44" i="7"/>
  <c r="AQ42" i="7"/>
  <c r="AM43" i="7"/>
  <c r="AN44" i="7"/>
  <c r="AN42" i="7"/>
  <c r="AJ43" i="7"/>
  <c r="AK44" i="7"/>
  <c r="AK42" i="7"/>
  <c r="AW34" i="7" l="1"/>
  <c r="AV34" i="7" s="1"/>
  <c r="AV35" i="7"/>
  <c r="AW33" i="7"/>
  <c r="AV33" i="7" s="1"/>
  <c r="AX34" i="7"/>
  <c r="AW38" i="7"/>
  <c r="AV37" i="7"/>
  <c r="AT43" i="7"/>
  <c r="AS38" i="7"/>
  <c r="AR41" i="7"/>
  <c r="AQ41" i="7"/>
  <c r="AP41" i="7" s="1"/>
  <c r="AP42" i="7"/>
  <c r="AQ40" i="7"/>
  <c r="AP40" i="7" s="1"/>
  <c r="AQ45" i="7"/>
  <c r="AP44" i="7"/>
  <c r="AO41" i="7"/>
  <c r="AN41" i="7"/>
  <c r="AM41" i="7" s="1"/>
  <c r="AM42" i="7"/>
  <c r="AN40" i="7"/>
  <c r="AM40" i="7" s="1"/>
  <c r="AN45" i="7"/>
  <c r="AM44" i="7"/>
  <c r="AL41" i="7"/>
  <c r="AK41" i="7"/>
  <c r="AJ41" i="7" s="1"/>
  <c r="AJ42" i="7"/>
  <c r="AK40" i="7"/>
  <c r="AJ40" i="7" s="1"/>
  <c r="AK45" i="7"/>
  <c r="AJ44" i="7"/>
  <c r="AT44" i="7" l="1"/>
  <c r="AT42" i="7"/>
  <c r="AS43" i="7"/>
  <c r="AW43" i="7"/>
  <c r="AV38" i="7"/>
  <c r="AQ57" i="7"/>
  <c r="AP45" i="7"/>
  <c r="AN57" i="7"/>
  <c r="AM45" i="7"/>
  <c r="AK57" i="7"/>
  <c r="AJ45" i="7"/>
  <c r="AV43" i="7" l="1"/>
  <c r="AW44" i="7"/>
  <c r="AW42" i="7"/>
  <c r="AT40" i="7"/>
  <c r="AS40" i="7" s="1"/>
  <c r="AU41" i="7"/>
  <c r="AT41" i="7"/>
  <c r="AS41" i="7" s="1"/>
  <c r="AS42" i="7"/>
  <c r="AS44" i="7"/>
  <c r="AT45" i="7"/>
  <c r="AP57" i="7"/>
  <c r="AQ58" i="7"/>
  <c r="AQ56" i="7"/>
  <c r="AM57" i="7"/>
  <c r="AN58" i="7"/>
  <c r="AN56" i="7"/>
  <c r="AJ57" i="7"/>
  <c r="AK58" i="7"/>
  <c r="AK56" i="7"/>
  <c r="AV42" i="7" l="1"/>
  <c r="AX41" i="7"/>
  <c r="AW41" i="7"/>
  <c r="AV41" i="7" s="1"/>
  <c r="AW40" i="7"/>
  <c r="AV40" i="7" s="1"/>
  <c r="AW45" i="7"/>
  <c r="AV44" i="7"/>
  <c r="AS45" i="7"/>
  <c r="AT57" i="7"/>
  <c r="AR55" i="7"/>
  <c r="AQ54" i="7"/>
  <c r="AQ55" i="7"/>
  <c r="AP55" i="7" s="1"/>
  <c r="AP56" i="7"/>
  <c r="AQ59" i="7"/>
  <c r="AP59" i="7" s="1"/>
  <c r="AP58" i="7"/>
  <c r="AO55" i="7"/>
  <c r="AM56" i="7"/>
  <c r="AN55" i="7"/>
  <c r="AM55" i="7" s="1"/>
  <c r="AN54" i="7"/>
  <c r="AN59" i="7"/>
  <c r="AM59" i="7" s="1"/>
  <c r="AM58" i="7"/>
  <c r="AL55" i="7"/>
  <c r="AK55" i="7"/>
  <c r="AJ55" i="7" s="1"/>
  <c r="AJ56" i="7"/>
  <c r="AK54" i="7"/>
  <c r="AK59" i="7"/>
  <c r="AJ59" i="7" s="1"/>
  <c r="AJ58" i="7"/>
  <c r="AS57" i="7" l="1"/>
  <c r="AT56" i="7"/>
  <c r="AT58" i="7"/>
  <c r="AW57" i="7"/>
  <c r="AV45" i="7"/>
  <c r="AP54" i="7"/>
  <c r="AQ53" i="7"/>
  <c r="AP53" i="7" s="1"/>
  <c r="AM54" i="7"/>
  <c r="AN53" i="7"/>
  <c r="AM53" i="7" s="1"/>
  <c r="AJ54" i="7"/>
  <c r="AK53" i="7"/>
  <c r="AJ53" i="7" s="1"/>
  <c r="AW56" i="7" l="1"/>
  <c r="AV57" i="7"/>
  <c r="AW58" i="7"/>
  <c r="AS58" i="7"/>
  <c r="AT59" i="7"/>
  <c r="AS59" i="7" s="1"/>
  <c r="AT54" i="7"/>
  <c r="AT55" i="7"/>
  <c r="AS55" i="7" s="1"/>
  <c r="AU55" i="7"/>
  <c r="AS56" i="7"/>
  <c r="Q54" i="9"/>
  <c r="P54" i="9"/>
  <c r="P53" i="9"/>
  <c r="R10" i="7"/>
  <c r="AP33" i="9"/>
  <c r="AP32" i="9"/>
  <c r="AP27" i="9"/>
  <c r="AP26" i="9"/>
  <c r="AP21" i="9"/>
  <c r="AP20" i="9"/>
  <c r="AP19" i="9"/>
  <c r="AQ16" i="9"/>
  <c r="AP16" i="9" s="1"/>
  <c r="AP15" i="9"/>
  <c r="AQ14" i="9"/>
  <c r="AP14" i="9" s="1"/>
  <c r="AP10" i="9"/>
  <c r="AG51" i="7"/>
  <c r="AG50" i="7"/>
  <c r="AG49" i="7"/>
  <c r="AG48" i="7"/>
  <c r="AG47" i="7"/>
  <c r="AG21" i="7"/>
  <c r="AG20" i="7"/>
  <c r="AG19" i="7"/>
  <c r="AG18" i="7"/>
  <c r="AG10" i="7"/>
  <c r="AD51" i="7"/>
  <c r="AD50" i="7"/>
  <c r="AD49" i="7"/>
  <c r="AD48" i="7"/>
  <c r="AD47" i="7"/>
  <c r="AD21" i="7"/>
  <c r="AD20" i="7"/>
  <c r="AD19" i="7"/>
  <c r="AD18" i="7"/>
  <c r="AD10" i="7"/>
  <c r="AS54" i="7" l="1"/>
  <c r="AT53" i="7"/>
  <c r="AS53" i="7" s="1"/>
  <c r="AW59" i="7"/>
  <c r="AV59" i="7" s="1"/>
  <c r="AV58" i="7"/>
  <c r="AX55" i="7"/>
  <c r="AW54" i="7"/>
  <c r="AW55" i="7"/>
  <c r="AV55" i="7" s="1"/>
  <c r="AV56" i="7"/>
  <c r="AQ13" i="9"/>
  <c r="AP13" i="9" s="1"/>
  <c r="AQ17" i="9"/>
  <c r="AR13" i="9"/>
  <c r="AQ12" i="9"/>
  <c r="AP12" i="9" s="1"/>
  <c r="AV54" i="7" l="1"/>
  <c r="AW53" i="7"/>
  <c r="AV53" i="7" s="1"/>
  <c r="AQ22" i="9"/>
  <c r="AP17" i="9"/>
  <c r="AQ23" i="9" l="1"/>
  <c r="AP22" i="9"/>
  <c r="AP23" i="9" l="1"/>
  <c r="AQ24" i="9"/>
  <c r="AQ28" i="9" l="1"/>
  <c r="AP24" i="9"/>
  <c r="AP28" i="9" l="1"/>
  <c r="AQ29" i="9"/>
  <c r="AP29" i="9" l="1"/>
  <c r="AQ30" i="9"/>
  <c r="AQ34" i="9" l="1"/>
  <c r="AP30" i="9"/>
  <c r="AQ35" i="9" l="1"/>
  <c r="AP34" i="9"/>
  <c r="AP35" i="9" l="1"/>
  <c r="AQ36" i="9"/>
  <c r="AQ49" i="9" l="1"/>
  <c r="AP36" i="9"/>
  <c r="AP49" i="9" l="1"/>
  <c r="AQ50" i="9"/>
  <c r="AQ48" i="9"/>
  <c r="AR47" i="9" l="1"/>
  <c r="AQ47" i="9"/>
  <c r="AP47" i="9" s="1"/>
  <c r="AP48" i="9"/>
  <c r="AQ46" i="9"/>
  <c r="AP46" i="9" s="1"/>
  <c r="AQ51" i="9"/>
  <c r="AP50" i="9"/>
  <c r="AP51" i="9" l="1"/>
  <c r="AQ56" i="9"/>
  <c r="AP56" i="9" l="1"/>
  <c r="AQ57" i="9"/>
  <c r="AQ55" i="9"/>
  <c r="AQ54" i="9" l="1"/>
  <c r="AP54" i="9" s="1"/>
  <c r="AR54" i="9"/>
  <c r="AP55" i="9"/>
  <c r="AQ53" i="9"/>
  <c r="AP53" i="9" s="1"/>
  <c r="AQ58" i="9"/>
  <c r="AP57" i="9"/>
  <c r="AP58" i="9" l="1"/>
  <c r="AP64" i="9" l="1"/>
  <c r="AQ63" i="9"/>
  <c r="AR62" i="9" l="1"/>
  <c r="AQ62" i="9"/>
  <c r="AP62" i="9" s="1"/>
  <c r="AP63" i="9"/>
  <c r="AQ61" i="9"/>
  <c r="AQ66" i="9"/>
  <c r="AP66" i="9" s="1"/>
  <c r="AP65" i="9"/>
  <c r="AP61" i="9" l="1"/>
  <c r="AQ60" i="9"/>
  <c r="AP60" i="9" s="1"/>
  <c r="P29" i="9" l="1"/>
  <c r="C66" i="9" l="1"/>
  <c r="C65" i="9"/>
  <c r="C64" i="9"/>
  <c r="C63" i="9"/>
  <c r="C62" i="9"/>
  <c r="C61" i="9"/>
  <c r="C60" i="9"/>
  <c r="C58" i="9"/>
  <c r="C57" i="9"/>
  <c r="C56" i="9"/>
  <c r="C55" i="9"/>
  <c r="C54" i="9"/>
  <c r="C53" i="9"/>
  <c r="C51" i="9"/>
  <c r="C50" i="9"/>
  <c r="C49" i="9"/>
  <c r="C48" i="9"/>
  <c r="C47" i="9"/>
  <c r="C46" i="9"/>
  <c r="F66" i="9"/>
  <c r="F65" i="9"/>
  <c r="F64" i="9"/>
  <c r="F63" i="9"/>
  <c r="F62" i="9"/>
  <c r="F61" i="9"/>
  <c r="F60" i="9"/>
  <c r="F58" i="9"/>
  <c r="F57" i="9"/>
  <c r="F56" i="9"/>
  <c r="F55" i="9"/>
  <c r="F54" i="9"/>
  <c r="F53" i="9"/>
  <c r="F51" i="9"/>
  <c r="F50" i="9"/>
  <c r="F49" i="9"/>
  <c r="F48" i="9"/>
  <c r="F47" i="9"/>
  <c r="F46" i="9"/>
  <c r="I66" i="9"/>
  <c r="I65" i="9"/>
  <c r="I64" i="9"/>
  <c r="I63" i="9"/>
  <c r="I62" i="9"/>
  <c r="I61" i="9"/>
  <c r="I60" i="9"/>
  <c r="I58" i="9"/>
  <c r="I57" i="9"/>
  <c r="I56" i="9"/>
  <c r="I55" i="9"/>
  <c r="I54" i="9"/>
  <c r="I53" i="9"/>
  <c r="I51" i="9"/>
  <c r="I50" i="9"/>
  <c r="I49" i="9"/>
  <c r="I48" i="9"/>
  <c r="I47" i="9"/>
  <c r="I46" i="9"/>
  <c r="L66" i="9"/>
  <c r="L65" i="9"/>
  <c r="L64" i="9"/>
  <c r="L63" i="9"/>
  <c r="L62" i="9"/>
  <c r="L61" i="9"/>
  <c r="L60" i="9"/>
  <c r="L58" i="9"/>
  <c r="L57" i="9"/>
  <c r="L56" i="9"/>
  <c r="L55" i="9"/>
  <c r="L54" i="9"/>
  <c r="L53" i="9"/>
  <c r="L51" i="9"/>
  <c r="L50" i="9"/>
  <c r="L49" i="9"/>
  <c r="L48" i="9"/>
  <c r="L47" i="9"/>
  <c r="L46" i="9"/>
  <c r="O66" i="9"/>
  <c r="O65" i="9"/>
  <c r="O64" i="9"/>
  <c r="O63" i="9"/>
  <c r="O62" i="9"/>
  <c r="O61" i="9"/>
  <c r="O60" i="9"/>
  <c r="O58" i="9"/>
  <c r="O57" i="9"/>
  <c r="O56" i="9"/>
  <c r="O55" i="9"/>
  <c r="O54" i="9"/>
  <c r="O53" i="9"/>
  <c r="O51" i="9"/>
  <c r="O50" i="9"/>
  <c r="O49" i="9"/>
  <c r="O48" i="9"/>
  <c r="O47" i="9"/>
  <c r="O46" i="9"/>
  <c r="E35" i="10"/>
  <c r="C29" i="10"/>
  <c r="C39" i="10"/>
  <c r="C38" i="10"/>
  <c r="C37" i="10"/>
  <c r="C34" i="10"/>
  <c r="C32" i="10"/>
  <c r="C31" i="10"/>
  <c r="C30" i="10"/>
  <c r="C28" i="10"/>
  <c r="C27" i="10"/>
  <c r="C25" i="10"/>
  <c r="C24" i="10"/>
  <c r="C23" i="10"/>
  <c r="C22" i="10"/>
  <c r="C21" i="10"/>
  <c r="C20" i="10"/>
  <c r="C18" i="10"/>
  <c r="C17" i="10"/>
  <c r="C16" i="10"/>
  <c r="D15" i="10"/>
  <c r="C15" i="10" s="1"/>
  <c r="C13" i="10"/>
  <c r="C12" i="10"/>
  <c r="C10" i="10"/>
  <c r="AS33" i="9"/>
  <c r="AS32" i="9"/>
  <c r="AS27" i="9"/>
  <c r="AS26" i="9"/>
  <c r="AS21" i="9"/>
  <c r="AS20" i="9"/>
  <c r="AS19" i="9"/>
  <c r="AT16" i="9"/>
  <c r="AT17" i="9" s="1"/>
  <c r="AS15" i="9"/>
  <c r="AT14" i="9"/>
  <c r="AS14" i="9" s="1"/>
  <c r="AS10" i="9"/>
  <c r="E14" i="10" l="1"/>
  <c r="C36" i="10"/>
  <c r="D35" i="10"/>
  <c r="C35" i="10" s="1"/>
  <c r="D14" i="10"/>
  <c r="C14" i="10" s="1"/>
  <c r="AS16" i="9"/>
  <c r="AT22" i="9"/>
  <c r="AS17" i="9"/>
  <c r="AT13" i="9"/>
  <c r="AS13" i="9" s="1"/>
  <c r="AU13" i="9"/>
  <c r="AT12" i="9"/>
  <c r="AS12" i="9" s="1"/>
  <c r="AS22" i="9" l="1"/>
  <c r="AT23" i="9"/>
  <c r="AS23" i="9" l="1"/>
  <c r="AT24" i="9"/>
  <c r="AT28" i="9" l="1"/>
  <c r="AS24" i="9"/>
  <c r="AS28" i="9" l="1"/>
  <c r="AT29" i="9"/>
  <c r="AS29" i="9" l="1"/>
  <c r="AT30" i="9"/>
  <c r="AT34" i="9" l="1"/>
  <c r="AS30" i="9"/>
  <c r="AS34" i="9" l="1"/>
  <c r="AT35" i="9"/>
  <c r="AS35" i="9" l="1"/>
  <c r="AT36" i="9"/>
  <c r="AT49" i="9" l="1"/>
  <c r="AS36" i="9"/>
  <c r="AS49" i="9" l="1"/>
  <c r="AT50" i="9"/>
  <c r="AT48" i="9"/>
  <c r="AU47" i="9" l="1"/>
  <c r="AT47" i="9"/>
  <c r="AS47" i="9" s="1"/>
  <c r="AS48" i="9"/>
  <c r="AT46" i="9"/>
  <c r="AS46" i="9" s="1"/>
  <c r="AT51" i="9"/>
  <c r="AS50" i="9"/>
  <c r="AS51" i="9" l="1"/>
  <c r="AT56" i="9"/>
  <c r="AS56" i="9" l="1"/>
  <c r="AT57" i="9"/>
  <c r="AT55" i="9"/>
  <c r="AT54" i="9" l="1"/>
  <c r="AS54" i="9" s="1"/>
  <c r="AS55" i="9"/>
  <c r="AT53" i="9"/>
  <c r="AS53" i="9" s="1"/>
  <c r="AU54" i="9"/>
  <c r="AS57" i="9"/>
  <c r="AT58" i="9"/>
  <c r="AT64" i="9" l="1"/>
  <c r="AS58" i="9"/>
  <c r="AS64" i="9" l="1"/>
  <c r="AT65" i="9"/>
  <c r="AT63" i="9"/>
  <c r="AU62" i="9" l="1"/>
  <c r="AT62" i="9"/>
  <c r="AS62" i="9" s="1"/>
  <c r="AS63" i="9"/>
  <c r="AT61" i="9"/>
  <c r="AT66" i="9"/>
  <c r="AS66" i="9" s="1"/>
  <c r="AS65" i="9"/>
  <c r="AS61" i="9" l="1"/>
  <c r="AT60" i="9"/>
  <c r="AS60" i="9" s="1"/>
  <c r="C30" i="9" l="1"/>
  <c r="C29" i="9"/>
  <c r="C28" i="9"/>
  <c r="C36" i="9"/>
  <c r="C35" i="9"/>
  <c r="C34" i="9"/>
  <c r="F36" i="9"/>
  <c r="F35" i="9"/>
  <c r="F34" i="9"/>
  <c r="I36" i="9"/>
  <c r="I35" i="9"/>
  <c r="I34" i="9"/>
  <c r="L36" i="9"/>
  <c r="L35" i="9"/>
  <c r="AA51" i="7"/>
  <c r="AA50" i="7"/>
  <c r="AA49" i="7"/>
  <c r="AA48" i="7"/>
  <c r="AA47" i="7"/>
  <c r="AA21" i="7"/>
  <c r="AA20" i="7"/>
  <c r="AA19" i="7"/>
  <c r="AA18" i="7"/>
  <c r="AA10" i="7"/>
  <c r="AJ33" i="9" l="1"/>
  <c r="AG33" i="9"/>
  <c r="AJ32" i="9"/>
  <c r="AG32" i="9"/>
  <c r="AJ27" i="9"/>
  <c r="AG27" i="9"/>
  <c r="AJ26" i="9"/>
  <c r="AG26" i="9"/>
  <c r="AJ21" i="9"/>
  <c r="AG21" i="9"/>
  <c r="AJ20" i="9"/>
  <c r="AG20" i="9"/>
  <c r="AJ19" i="9"/>
  <c r="AG19" i="9"/>
  <c r="AK16" i="9"/>
  <c r="AK17" i="9" s="1"/>
  <c r="AH16" i="9"/>
  <c r="AH17" i="9" s="1"/>
  <c r="AJ15" i="9"/>
  <c r="AG15" i="9"/>
  <c r="AK12" i="9"/>
  <c r="AJ12" i="9" s="1"/>
  <c r="AH13" i="9"/>
  <c r="AG13" i="9" s="1"/>
  <c r="AG10" i="9"/>
  <c r="AJ16" i="9" l="1"/>
  <c r="AK13" i="9"/>
  <c r="AJ13" i="9" s="1"/>
  <c r="AL13" i="9"/>
  <c r="AJ14" i="9"/>
  <c r="AG14" i="9"/>
  <c r="AG12" i="9"/>
  <c r="AG16" i="9"/>
  <c r="AJ17" i="9"/>
  <c r="AK22" i="9"/>
  <c r="AH22" i="9"/>
  <c r="AG17" i="9"/>
  <c r="AG22" i="9" l="1"/>
  <c r="AJ22" i="9"/>
  <c r="AK24" i="9" l="1"/>
  <c r="AJ23" i="9"/>
  <c r="AH24" i="9"/>
  <c r="AG23" i="9"/>
  <c r="AG24" i="9" l="1"/>
  <c r="AJ24" i="9"/>
  <c r="AJ28" i="9" l="1"/>
  <c r="AG28" i="9"/>
  <c r="AH30" i="9" l="1"/>
  <c r="AG29" i="9"/>
  <c r="AK30" i="9"/>
  <c r="AJ29" i="9"/>
  <c r="AK34" i="9" l="1"/>
  <c r="AJ30" i="9"/>
  <c r="AH34" i="9"/>
  <c r="AG30" i="9"/>
  <c r="AH35" i="9" l="1"/>
  <c r="AG34" i="9"/>
  <c r="AK35" i="9"/>
  <c r="AJ34" i="9"/>
  <c r="AK36" i="9" l="1"/>
  <c r="AJ35" i="9"/>
  <c r="AG35" i="9"/>
  <c r="AG36" i="9" l="1"/>
  <c r="AJ36" i="9"/>
  <c r="AJ49" i="9" l="1"/>
  <c r="AH50" i="9"/>
  <c r="AG49" i="9"/>
  <c r="AJ48" i="9" l="1"/>
  <c r="AJ47" i="9"/>
  <c r="AJ46" i="9"/>
  <c r="AH51" i="9"/>
  <c r="AG50" i="9"/>
  <c r="AH47" i="9"/>
  <c r="AG47" i="9" s="1"/>
  <c r="AG46" i="9"/>
  <c r="AG48" i="9"/>
  <c r="AJ50" i="9"/>
  <c r="AJ51" i="9" l="1"/>
  <c r="AG51" i="9"/>
  <c r="AH57" i="9" l="1"/>
  <c r="AG56" i="9"/>
  <c r="AJ56" i="9"/>
  <c r="AJ57" i="9" l="1"/>
  <c r="AG55" i="9"/>
  <c r="AI54" i="9"/>
  <c r="AH54" i="9"/>
  <c r="AG54" i="9" s="1"/>
  <c r="AH53" i="9"/>
  <c r="AG53" i="9" s="1"/>
  <c r="AK53" i="9"/>
  <c r="AJ53" i="9" s="1"/>
  <c r="AL54" i="9"/>
  <c r="AJ55" i="9"/>
  <c r="AK54" i="9"/>
  <c r="AJ54" i="9" s="1"/>
  <c r="AH58" i="9"/>
  <c r="AG57" i="9"/>
  <c r="AG58" i="9" l="1"/>
  <c r="AH64" i="9"/>
  <c r="AJ58" i="9"/>
  <c r="AJ64" i="9" l="1"/>
  <c r="AH65" i="9"/>
  <c r="AG64" i="9"/>
  <c r="AH66" i="9" l="1"/>
  <c r="AG66" i="9" s="1"/>
  <c r="AG65" i="9"/>
  <c r="AL62" i="9"/>
  <c r="AJ63" i="9"/>
  <c r="AK62" i="9"/>
  <c r="AJ62" i="9" s="1"/>
  <c r="AK61" i="9"/>
  <c r="AG62" i="9"/>
  <c r="AG63" i="9"/>
  <c r="AJ66" i="9"/>
  <c r="AJ65" i="9"/>
  <c r="AG60" i="9" l="1"/>
  <c r="AG61" i="9"/>
  <c r="AK60" i="9"/>
  <c r="AJ60" i="9" s="1"/>
  <c r="AJ61" i="9"/>
  <c r="I30" i="9" l="1"/>
  <c r="I29" i="9"/>
  <c r="I28" i="9"/>
  <c r="F30" i="9"/>
  <c r="F29" i="9"/>
  <c r="F28" i="9"/>
  <c r="C24" i="9"/>
  <c r="C23" i="9"/>
  <c r="C22" i="9"/>
  <c r="F24" i="9"/>
  <c r="F23" i="9"/>
  <c r="F22" i="9"/>
  <c r="I24" i="9"/>
  <c r="I23" i="9"/>
  <c r="I22" i="9"/>
  <c r="L15" i="9"/>
  <c r="I17" i="9"/>
  <c r="I16" i="9"/>
  <c r="I15" i="9"/>
  <c r="I14" i="9"/>
  <c r="F17" i="9"/>
  <c r="F16" i="9"/>
  <c r="F15" i="9"/>
  <c r="F14" i="9"/>
  <c r="C17" i="9" l="1"/>
  <c r="C16" i="9"/>
  <c r="C15" i="9"/>
  <c r="C14" i="9"/>
  <c r="X15" i="9" l="1"/>
  <c r="X10" i="9"/>
  <c r="AD33" i="9"/>
  <c r="AA33" i="9"/>
  <c r="X33" i="9"/>
  <c r="AD32" i="9"/>
  <c r="AA32" i="9"/>
  <c r="X32" i="9"/>
  <c r="AD27" i="9"/>
  <c r="AA27" i="9"/>
  <c r="X27" i="9"/>
  <c r="AD26" i="9"/>
  <c r="AA26" i="9"/>
  <c r="X26" i="9"/>
  <c r="AD21" i="9"/>
  <c r="AA21" i="9"/>
  <c r="X21" i="9"/>
  <c r="AD20" i="9"/>
  <c r="AA20" i="9"/>
  <c r="X20" i="9"/>
  <c r="AD19" i="9"/>
  <c r="AA19" i="9"/>
  <c r="X19" i="9"/>
  <c r="L22" i="7"/>
  <c r="L10" i="7"/>
  <c r="X51" i="7"/>
  <c r="U51" i="7"/>
  <c r="X50" i="7"/>
  <c r="U50" i="7"/>
  <c r="X49" i="7"/>
  <c r="U49" i="7"/>
  <c r="X48" i="7"/>
  <c r="U48" i="7"/>
  <c r="X47" i="7"/>
  <c r="U47" i="7"/>
  <c r="X21" i="7"/>
  <c r="U21" i="7"/>
  <c r="X20" i="7"/>
  <c r="U20" i="7"/>
  <c r="X19" i="7"/>
  <c r="U19" i="7"/>
  <c r="X18" i="7"/>
  <c r="U18" i="7"/>
  <c r="R51" i="7"/>
  <c r="R50" i="7"/>
  <c r="R49" i="7"/>
  <c r="R48" i="7"/>
  <c r="R47" i="7"/>
  <c r="R21" i="7"/>
  <c r="R20" i="7"/>
  <c r="R19" i="7"/>
  <c r="R18" i="7"/>
  <c r="O51" i="7"/>
  <c r="O50" i="7"/>
  <c r="O49" i="7"/>
  <c r="O48" i="7"/>
  <c r="O47" i="7"/>
  <c r="O21" i="7"/>
  <c r="O20" i="7"/>
  <c r="O19" i="7"/>
  <c r="O18" i="7"/>
  <c r="L51" i="7"/>
  <c r="L50" i="7"/>
  <c r="L49" i="7"/>
  <c r="L48" i="7"/>
  <c r="L47" i="7"/>
  <c r="L21" i="7"/>
  <c r="L20" i="7"/>
  <c r="L19" i="7"/>
  <c r="L18" i="7"/>
  <c r="L23" i="7" l="1"/>
  <c r="O10" i="7"/>
  <c r="AC13" i="9"/>
  <c r="X16" i="9"/>
  <c r="AB16" i="9"/>
  <c r="O24" i="7"/>
  <c r="O23" i="7"/>
  <c r="O22" i="7"/>
  <c r="L24" i="7" l="1"/>
  <c r="AB13" i="9"/>
  <c r="AA13" i="9" s="1"/>
  <c r="Y22" i="9"/>
  <c r="X13" i="9"/>
  <c r="AA15" i="9"/>
  <c r="X14" i="9"/>
  <c r="AA10" i="9"/>
  <c r="AD10" i="9"/>
  <c r="R22" i="7"/>
  <c r="U10" i="7"/>
  <c r="X10" i="7"/>
  <c r="AA12" i="9"/>
  <c r="AA14" i="9"/>
  <c r="X12" i="9"/>
  <c r="AA16" i="9"/>
  <c r="O29" i="7"/>
  <c r="X17" i="9" l="1"/>
  <c r="AE16" i="9"/>
  <c r="AD15" i="9"/>
  <c r="Y22" i="7"/>
  <c r="U22" i="7"/>
  <c r="R23" i="7"/>
  <c r="AA17" i="9"/>
  <c r="X22" i="9"/>
  <c r="Y23" i="9"/>
  <c r="L29" i="7"/>
  <c r="O27" i="7"/>
  <c r="O28" i="7"/>
  <c r="O26" i="7"/>
  <c r="O30" i="7"/>
  <c r="AA22" i="7" l="1"/>
  <c r="AD14" i="9"/>
  <c r="AD13" i="9"/>
  <c r="AD12" i="9"/>
  <c r="AD16" i="9"/>
  <c r="AE17" i="9"/>
  <c r="R24" i="7"/>
  <c r="X22" i="7"/>
  <c r="U23" i="7"/>
  <c r="AA22" i="9"/>
  <c r="X23" i="9"/>
  <c r="L26" i="7"/>
  <c r="L28" i="7"/>
  <c r="L27" i="7"/>
  <c r="L30" i="7"/>
  <c r="O31" i="7"/>
  <c r="I51" i="7"/>
  <c r="I50" i="7"/>
  <c r="I49" i="7"/>
  <c r="I48" i="7"/>
  <c r="I47" i="7"/>
  <c r="I24" i="7"/>
  <c r="I23" i="7"/>
  <c r="I22" i="7"/>
  <c r="I21" i="7"/>
  <c r="I20" i="7"/>
  <c r="I19" i="7"/>
  <c r="I18" i="7"/>
  <c r="I10" i="7"/>
  <c r="F51" i="7"/>
  <c r="F50" i="7"/>
  <c r="F49" i="7"/>
  <c r="F48" i="7"/>
  <c r="F47" i="7"/>
  <c r="F24" i="7"/>
  <c r="F23" i="7"/>
  <c r="F22" i="7"/>
  <c r="F21" i="7"/>
  <c r="F20" i="7"/>
  <c r="F19" i="7"/>
  <c r="F18" i="7"/>
  <c r="F10" i="7"/>
  <c r="C51" i="7"/>
  <c r="C50" i="7"/>
  <c r="C49" i="7"/>
  <c r="C48" i="7"/>
  <c r="C47" i="7"/>
  <c r="C24" i="7"/>
  <c r="C23" i="7"/>
  <c r="C22" i="7"/>
  <c r="C21" i="7"/>
  <c r="C20" i="7"/>
  <c r="C19" i="7"/>
  <c r="C18" i="7"/>
  <c r="C10" i="7"/>
  <c r="U33" i="9"/>
  <c r="R33" i="9"/>
  <c r="O33" i="9"/>
  <c r="U32" i="9"/>
  <c r="R32" i="9"/>
  <c r="O32" i="9"/>
  <c r="U27" i="9"/>
  <c r="R27" i="9"/>
  <c r="O27" i="9"/>
  <c r="U26" i="9"/>
  <c r="R26" i="9"/>
  <c r="O26" i="9"/>
  <c r="U21" i="9"/>
  <c r="R21" i="9"/>
  <c r="O21" i="9"/>
  <c r="U20" i="9"/>
  <c r="R20" i="9"/>
  <c r="O20" i="9"/>
  <c r="U19" i="9"/>
  <c r="R19" i="9"/>
  <c r="O19" i="9"/>
  <c r="U16" i="9"/>
  <c r="S16" i="9"/>
  <c r="R16" i="9" s="1"/>
  <c r="O16" i="9"/>
  <c r="U15" i="9"/>
  <c r="R15" i="9"/>
  <c r="O15" i="9"/>
  <c r="S14" i="9"/>
  <c r="R14" i="9" s="1"/>
  <c r="O14" i="9"/>
  <c r="U10" i="9"/>
  <c r="R10" i="9"/>
  <c r="O10" i="9"/>
  <c r="AA23" i="7" l="1"/>
  <c r="AD22" i="7"/>
  <c r="AH22" i="7"/>
  <c r="AD17" i="9"/>
  <c r="U24" i="7"/>
  <c r="R29" i="7"/>
  <c r="AA23" i="9"/>
  <c r="X24" i="9"/>
  <c r="L31" i="7"/>
  <c r="O36" i="7"/>
  <c r="U12" i="9"/>
  <c r="U13" i="9"/>
  <c r="O12" i="9"/>
  <c r="O13" i="9"/>
  <c r="S12" i="9"/>
  <c r="R12" i="9" s="1"/>
  <c r="U14" i="9"/>
  <c r="O22" i="9"/>
  <c r="S13" i="9"/>
  <c r="R13" i="9" s="1"/>
  <c r="T13" i="9"/>
  <c r="S17" i="9"/>
  <c r="AG22" i="7" l="1"/>
  <c r="AH23" i="7"/>
  <c r="AD23" i="7"/>
  <c r="AA24" i="7"/>
  <c r="O17" i="9"/>
  <c r="AD22" i="9"/>
  <c r="U29" i="7"/>
  <c r="R28" i="7"/>
  <c r="R26" i="7"/>
  <c r="R27" i="7"/>
  <c r="X24" i="7"/>
  <c r="R30" i="7"/>
  <c r="AA24" i="9"/>
  <c r="X28" i="9"/>
  <c r="Y29" i="9"/>
  <c r="L36" i="7"/>
  <c r="O35" i="7"/>
  <c r="O33" i="7"/>
  <c r="O34" i="7"/>
  <c r="O37" i="7"/>
  <c r="I29" i="7"/>
  <c r="F29" i="7"/>
  <c r="C29" i="7"/>
  <c r="U22" i="9"/>
  <c r="U17" i="9"/>
  <c r="O23" i="9"/>
  <c r="S22" i="9"/>
  <c r="R17" i="9"/>
  <c r="U23" i="9"/>
  <c r="AD24" i="7" l="1"/>
  <c r="AA29" i="7"/>
  <c r="AH24" i="7"/>
  <c r="AG23" i="7"/>
  <c r="AD23" i="9"/>
  <c r="R31" i="7"/>
  <c r="U30" i="7"/>
  <c r="X29" i="7"/>
  <c r="U26" i="7"/>
  <c r="U28" i="7"/>
  <c r="U27" i="7"/>
  <c r="AA28" i="9"/>
  <c r="Y30" i="9"/>
  <c r="X29" i="9"/>
  <c r="L33" i="7"/>
  <c r="L35" i="7"/>
  <c r="L34" i="7"/>
  <c r="L37" i="7"/>
  <c r="O38" i="7"/>
  <c r="I28" i="7"/>
  <c r="I26" i="7"/>
  <c r="I27" i="7"/>
  <c r="I30" i="7"/>
  <c r="F28" i="7"/>
  <c r="F26" i="7"/>
  <c r="F27" i="7"/>
  <c r="F30" i="7"/>
  <c r="C28" i="7"/>
  <c r="C26" i="7"/>
  <c r="C27" i="7"/>
  <c r="C30" i="7"/>
  <c r="R22" i="9"/>
  <c r="U24" i="9"/>
  <c r="O24" i="9"/>
  <c r="AA30" i="7" l="1"/>
  <c r="AG24" i="7"/>
  <c r="AH29" i="7"/>
  <c r="AD29" i="7"/>
  <c r="AA28" i="7"/>
  <c r="AA27" i="7"/>
  <c r="AA26" i="7"/>
  <c r="AD24" i="9"/>
  <c r="X30" i="7"/>
  <c r="U31" i="7"/>
  <c r="R36" i="7"/>
  <c r="X27" i="7"/>
  <c r="X26" i="7"/>
  <c r="X28" i="7"/>
  <c r="AA29" i="9"/>
  <c r="X30" i="9"/>
  <c r="Y34" i="9"/>
  <c r="L38" i="7"/>
  <c r="O43" i="7"/>
  <c r="I31" i="7"/>
  <c r="F31" i="7"/>
  <c r="C31" i="7"/>
  <c r="S24" i="9"/>
  <c r="R23" i="9"/>
  <c r="U28" i="9"/>
  <c r="O28" i="9"/>
  <c r="I33" i="9"/>
  <c r="I32" i="9"/>
  <c r="I27" i="9"/>
  <c r="I26" i="9"/>
  <c r="I21" i="9"/>
  <c r="I20" i="9"/>
  <c r="I19" i="9"/>
  <c r="I10" i="9"/>
  <c r="L33" i="9"/>
  <c r="L32" i="9"/>
  <c r="L27" i="9"/>
  <c r="L26" i="9"/>
  <c r="L21" i="9"/>
  <c r="L20" i="9"/>
  <c r="L19" i="9"/>
  <c r="L10" i="9"/>
  <c r="F33" i="9"/>
  <c r="F32" i="9"/>
  <c r="F27" i="9"/>
  <c r="F26" i="9"/>
  <c r="F21" i="9"/>
  <c r="F20" i="9"/>
  <c r="F19" i="9"/>
  <c r="F10" i="9"/>
  <c r="C33" i="9"/>
  <c r="C32" i="9"/>
  <c r="C27" i="9"/>
  <c r="C26" i="9"/>
  <c r="C21" i="9"/>
  <c r="C20" i="9"/>
  <c r="C19" i="9"/>
  <c r="C10" i="9"/>
  <c r="AD28" i="7" l="1"/>
  <c r="AD26" i="7"/>
  <c r="AD27" i="7"/>
  <c r="AA31" i="7"/>
  <c r="AG29" i="7"/>
  <c r="AH28" i="7"/>
  <c r="AH30" i="7"/>
  <c r="AD30" i="7"/>
  <c r="AD28" i="9"/>
  <c r="R37" i="7"/>
  <c r="U36" i="7"/>
  <c r="R33" i="7"/>
  <c r="R34" i="7"/>
  <c r="R35" i="7"/>
  <c r="X31" i="7"/>
  <c r="Y36" i="7"/>
  <c r="AA30" i="9"/>
  <c r="X34" i="9"/>
  <c r="L43" i="7"/>
  <c r="O42" i="7"/>
  <c r="O41" i="7"/>
  <c r="O40" i="7"/>
  <c r="O44" i="7"/>
  <c r="I36" i="7"/>
  <c r="F36" i="7"/>
  <c r="C36" i="7"/>
  <c r="U29" i="9"/>
  <c r="O29" i="9"/>
  <c r="R24" i="9"/>
  <c r="AD31" i="7" l="1"/>
  <c r="AH27" i="7"/>
  <c r="AG27" i="7" s="1"/>
  <c r="AH26" i="7"/>
  <c r="AG26" i="7" s="1"/>
  <c r="AI27" i="7"/>
  <c r="AG28" i="7"/>
  <c r="AG30" i="7"/>
  <c r="AH31" i="7"/>
  <c r="AA36" i="7"/>
  <c r="AD29" i="9"/>
  <c r="U35" i="7"/>
  <c r="U34" i="7"/>
  <c r="U33" i="7"/>
  <c r="X36" i="7"/>
  <c r="U37" i="7"/>
  <c r="R38" i="7"/>
  <c r="AA34" i="9"/>
  <c r="X35" i="9"/>
  <c r="L41" i="7"/>
  <c r="L40" i="7"/>
  <c r="L42" i="7"/>
  <c r="L44" i="7"/>
  <c r="O45" i="7"/>
  <c r="I35" i="7"/>
  <c r="I33" i="7"/>
  <c r="I34" i="7"/>
  <c r="I37" i="7"/>
  <c r="F35" i="7"/>
  <c r="F33" i="7"/>
  <c r="F34" i="7"/>
  <c r="F37" i="7"/>
  <c r="C35" i="7"/>
  <c r="C33" i="7"/>
  <c r="C34" i="7"/>
  <c r="C37" i="7"/>
  <c r="U30" i="9"/>
  <c r="O34" i="9"/>
  <c r="O30" i="9"/>
  <c r="R28" i="9"/>
  <c r="AA35" i="7" l="1"/>
  <c r="AA33" i="7"/>
  <c r="AA34" i="7"/>
  <c r="AH36" i="7"/>
  <c r="AG31" i="7"/>
  <c r="AA37" i="7"/>
  <c r="AD36" i="7"/>
  <c r="AD30" i="9"/>
  <c r="X37" i="7"/>
  <c r="R43" i="7"/>
  <c r="U38" i="7"/>
  <c r="X34" i="7"/>
  <c r="X35" i="7"/>
  <c r="X33" i="7"/>
  <c r="AA35" i="9"/>
  <c r="X36" i="9"/>
  <c r="L45" i="7"/>
  <c r="O57" i="7"/>
  <c r="I38" i="7"/>
  <c r="F38" i="7"/>
  <c r="C38" i="7"/>
  <c r="O35" i="9"/>
  <c r="R29" i="9"/>
  <c r="U34" i="9"/>
  <c r="AA38" i="7" l="1"/>
  <c r="AD37" i="7"/>
  <c r="AD34" i="7"/>
  <c r="AD35" i="7"/>
  <c r="AD33" i="7"/>
  <c r="AG36" i="7"/>
  <c r="AH37" i="7"/>
  <c r="AH35" i="7"/>
  <c r="AD34" i="9"/>
  <c r="R42" i="7"/>
  <c r="R40" i="7"/>
  <c r="R41" i="7"/>
  <c r="R44" i="7"/>
  <c r="U43" i="7"/>
  <c r="X38" i="7"/>
  <c r="AA36" i="9"/>
  <c r="X49" i="9"/>
  <c r="L57" i="7"/>
  <c r="O56" i="7"/>
  <c r="O55" i="7"/>
  <c r="O59" i="7"/>
  <c r="O58" i="7"/>
  <c r="I43" i="7"/>
  <c r="F43" i="7"/>
  <c r="C43" i="7"/>
  <c r="R34" i="9"/>
  <c r="R30" i="9"/>
  <c r="U35" i="9"/>
  <c r="O36" i="9"/>
  <c r="AD38" i="7" l="1"/>
  <c r="AI34" i="7"/>
  <c r="AH33" i="7"/>
  <c r="AG33" i="7" s="1"/>
  <c r="AH34" i="7"/>
  <c r="AG34" i="7" s="1"/>
  <c r="AG35" i="7"/>
  <c r="AG37" i="7"/>
  <c r="AH38" i="7"/>
  <c r="AA43" i="7"/>
  <c r="AD35" i="9"/>
  <c r="U42" i="7"/>
  <c r="U41" i="7"/>
  <c r="X43" i="7"/>
  <c r="U44" i="7"/>
  <c r="R45" i="7"/>
  <c r="AA49" i="9"/>
  <c r="X46" i="9"/>
  <c r="X48" i="9"/>
  <c r="X47" i="9"/>
  <c r="X50" i="9"/>
  <c r="L58" i="7"/>
  <c r="L59" i="7"/>
  <c r="L55" i="7"/>
  <c r="L56" i="7"/>
  <c r="O54" i="7"/>
  <c r="O53" i="7"/>
  <c r="I41" i="7"/>
  <c r="I42" i="7"/>
  <c r="I40" i="7"/>
  <c r="I44" i="7"/>
  <c r="F41" i="7"/>
  <c r="F42" i="7"/>
  <c r="F40" i="7"/>
  <c r="F44" i="7"/>
  <c r="C41" i="7"/>
  <c r="C42" i="7"/>
  <c r="C40" i="7"/>
  <c r="C44" i="7"/>
  <c r="U36" i="9"/>
  <c r="R35" i="9"/>
  <c r="M16" i="9"/>
  <c r="L16" i="9" s="1"/>
  <c r="M14" i="9"/>
  <c r="L14" i="9" s="1"/>
  <c r="D12" i="9"/>
  <c r="C12" i="9" s="1"/>
  <c r="AG38" i="7" l="1"/>
  <c r="AH43" i="7"/>
  <c r="AA40" i="7"/>
  <c r="AA41" i="7"/>
  <c r="AA42" i="7"/>
  <c r="AA44" i="7"/>
  <c r="AD43" i="7"/>
  <c r="AD36" i="9"/>
  <c r="R57" i="7"/>
  <c r="Z41" i="7"/>
  <c r="X42" i="7"/>
  <c r="X40" i="7"/>
  <c r="X41" i="7"/>
  <c r="X44" i="7"/>
  <c r="U45" i="7"/>
  <c r="AA46" i="9"/>
  <c r="AA47" i="9"/>
  <c r="AA48" i="9"/>
  <c r="AA50" i="9"/>
  <c r="X51" i="9"/>
  <c r="L54" i="7"/>
  <c r="L53" i="7"/>
  <c r="I45" i="7"/>
  <c r="F45" i="7"/>
  <c r="C45" i="7"/>
  <c r="S36" i="9"/>
  <c r="R36" i="9" s="1"/>
  <c r="U49" i="9"/>
  <c r="M17" i="9"/>
  <c r="L17" i="9" s="1"/>
  <c r="E13" i="9"/>
  <c r="D13" i="9"/>
  <c r="C13" i="9" s="1"/>
  <c r="K13" i="9"/>
  <c r="I12" i="9"/>
  <c r="L13" i="9"/>
  <c r="L12" i="9"/>
  <c r="F12" i="9"/>
  <c r="F13" i="9"/>
  <c r="H13" i="9"/>
  <c r="I13" i="9"/>
  <c r="AD44" i="7" l="1"/>
  <c r="AA45" i="7"/>
  <c r="AH42" i="7"/>
  <c r="AG43" i="7"/>
  <c r="AH44" i="7"/>
  <c r="AD41" i="7"/>
  <c r="AD42" i="7"/>
  <c r="AD40" i="7"/>
  <c r="AD49" i="9"/>
  <c r="R56" i="7"/>
  <c r="R55" i="7"/>
  <c r="U57" i="7"/>
  <c r="X45" i="7"/>
  <c r="R59" i="7"/>
  <c r="R58" i="7"/>
  <c r="AA51" i="9"/>
  <c r="X56" i="9"/>
  <c r="I57" i="7"/>
  <c r="F57" i="7"/>
  <c r="C57" i="7"/>
  <c r="R49" i="9"/>
  <c r="U47" i="9"/>
  <c r="U46" i="9"/>
  <c r="U48" i="9"/>
  <c r="U50" i="9"/>
  <c r="L22" i="9"/>
  <c r="AH45" i="7" l="1"/>
  <c r="AG44" i="7"/>
  <c r="AA57" i="7"/>
  <c r="AG42" i="7"/>
  <c r="AH41" i="7"/>
  <c r="AG41" i="7" s="1"/>
  <c r="AH40" i="7"/>
  <c r="AG40" i="7" s="1"/>
  <c r="AI41" i="7"/>
  <c r="AD45" i="7"/>
  <c r="AD46" i="9"/>
  <c r="AD48" i="9"/>
  <c r="AD47" i="9"/>
  <c r="AD50" i="9"/>
  <c r="U55" i="7"/>
  <c r="U56" i="7"/>
  <c r="X57" i="7"/>
  <c r="U59" i="7"/>
  <c r="U58" i="7"/>
  <c r="R54" i="7"/>
  <c r="R53" i="7"/>
  <c r="AA56" i="9"/>
  <c r="X57" i="9"/>
  <c r="X55" i="9"/>
  <c r="X54" i="9"/>
  <c r="X53" i="9"/>
  <c r="I56" i="7"/>
  <c r="I55" i="7"/>
  <c r="I59" i="7"/>
  <c r="I58" i="7"/>
  <c r="F56" i="7"/>
  <c r="F55" i="7"/>
  <c r="F59" i="7"/>
  <c r="F58" i="7"/>
  <c r="C55" i="7"/>
  <c r="C56" i="7"/>
  <c r="C59" i="7"/>
  <c r="C58" i="7"/>
  <c r="U51" i="9"/>
  <c r="R50" i="9"/>
  <c r="R48" i="9"/>
  <c r="L23" i="9"/>
  <c r="AA55" i="7" l="1"/>
  <c r="AA56" i="7"/>
  <c r="AD57" i="7"/>
  <c r="AA59" i="7"/>
  <c r="AA58" i="7"/>
  <c r="AG45" i="7"/>
  <c r="AH57" i="7"/>
  <c r="AD51" i="9"/>
  <c r="U54" i="7"/>
  <c r="U53" i="7"/>
  <c r="X55" i="7"/>
  <c r="X56" i="7"/>
  <c r="X59" i="7"/>
  <c r="X58" i="7"/>
  <c r="AA54" i="9"/>
  <c r="AA55" i="9"/>
  <c r="AA53" i="9"/>
  <c r="AA57" i="9"/>
  <c r="X58" i="9"/>
  <c r="I54" i="7"/>
  <c r="I53" i="7"/>
  <c r="F54" i="7"/>
  <c r="F53" i="7"/>
  <c r="C54" i="7"/>
  <c r="C53" i="7"/>
  <c r="U56" i="9"/>
  <c r="R47" i="9"/>
  <c r="R46" i="9"/>
  <c r="R51" i="9"/>
  <c r="L24" i="9"/>
  <c r="AH56" i="7" l="1"/>
  <c r="AG57" i="7"/>
  <c r="AH58" i="7"/>
  <c r="AD59" i="7"/>
  <c r="AD58" i="7"/>
  <c r="AA54" i="7"/>
  <c r="AA53" i="7"/>
  <c r="AD56" i="7"/>
  <c r="AD55" i="7"/>
  <c r="AD56" i="9"/>
  <c r="X53" i="7"/>
  <c r="X54" i="7"/>
  <c r="AA58" i="9"/>
  <c r="X64" i="9"/>
  <c r="U55" i="9"/>
  <c r="U54" i="9"/>
  <c r="U53" i="9"/>
  <c r="U57" i="9"/>
  <c r="L28" i="9"/>
  <c r="AH59" i="7" l="1"/>
  <c r="AG59" i="7" s="1"/>
  <c r="AG58" i="7"/>
  <c r="AD53" i="7"/>
  <c r="AD54" i="7"/>
  <c r="AH54" i="7"/>
  <c r="AG56" i="7"/>
  <c r="AH55" i="7"/>
  <c r="AG55" i="7" s="1"/>
  <c r="AI55" i="7"/>
  <c r="AD55" i="9"/>
  <c r="AD53" i="9"/>
  <c r="AD54" i="9"/>
  <c r="AD57" i="9"/>
  <c r="AA64" i="9"/>
  <c r="X63" i="9"/>
  <c r="X62" i="9"/>
  <c r="X66" i="9"/>
  <c r="X65" i="9"/>
  <c r="U58" i="9"/>
  <c r="R56" i="9"/>
  <c r="L29" i="9"/>
  <c r="AH53" i="7" l="1"/>
  <c r="AG53" i="7" s="1"/>
  <c r="AG54" i="7"/>
  <c r="AD58" i="9"/>
  <c r="AA65" i="9"/>
  <c r="AA66" i="9"/>
  <c r="AA62" i="9"/>
  <c r="AA63" i="9"/>
  <c r="X61" i="9"/>
  <c r="X60" i="9"/>
  <c r="U64" i="9"/>
  <c r="R57" i="9"/>
  <c r="R53" i="9"/>
  <c r="R54" i="9"/>
  <c r="R55" i="9"/>
  <c r="L30" i="9"/>
  <c r="AD64" i="9" l="1"/>
  <c r="AA61" i="9"/>
  <c r="AA60" i="9"/>
  <c r="U62" i="9"/>
  <c r="U63" i="9"/>
  <c r="U66" i="9"/>
  <c r="U65" i="9"/>
  <c r="R58" i="9"/>
  <c r="L34" i="9"/>
  <c r="AD62" i="9" l="1"/>
  <c r="AD63" i="9"/>
  <c r="AD66" i="9"/>
  <c r="AD65" i="9"/>
  <c r="U61" i="9"/>
  <c r="U60" i="9"/>
  <c r="R64" i="9"/>
  <c r="AD61" i="9" l="1"/>
  <c r="AD60" i="9"/>
  <c r="R62" i="9"/>
  <c r="R63" i="9"/>
  <c r="R65" i="9"/>
  <c r="R61" i="9" l="1"/>
  <c r="R60" i="9"/>
</calcChain>
</file>

<file path=xl/sharedStrings.xml><?xml version="1.0" encoding="utf-8"?>
<sst xmlns="http://schemas.openxmlformats.org/spreadsheetml/2006/main" count="1027" uniqueCount="195">
  <si>
    <t>VESSEL OPERATOR</t>
  </si>
  <si>
    <t>FLAG</t>
  </si>
  <si>
    <t>CALL SIGN</t>
  </si>
  <si>
    <t>TERMINAL</t>
  </si>
  <si>
    <t>DDL DRAFT</t>
  </si>
  <si>
    <t>DDL CGO/SD</t>
  </si>
  <si>
    <t>ETA</t>
  </si>
  <si>
    <t>ETB</t>
  </si>
  <si>
    <t>ETD</t>
  </si>
  <si>
    <t>TCP</t>
  </si>
  <si>
    <t>COMMENTS:</t>
  </si>
  <si>
    <t>VESSEL NAME</t>
  </si>
  <si>
    <t>VESSEL CODE</t>
  </si>
  <si>
    <t>VOY</t>
  </si>
  <si>
    <t>PORTONAVE</t>
  </si>
  <si>
    <t>SSA</t>
  </si>
  <si>
    <t>SSA SERVICE-VESSELS DAILY POSITION</t>
  </si>
  <si>
    <t>SANTOS BRASIL</t>
  </si>
  <si>
    <t>PIL</t>
  </si>
  <si>
    <t>SINGAPORE</t>
  </si>
  <si>
    <t xml:space="preserve">PNG </t>
  </si>
  <si>
    <t>ITAPOA</t>
  </si>
  <si>
    <t>IOA</t>
  </si>
  <si>
    <t>IGI</t>
  </si>
  <si>
    <t>DRAFT DG/IMO</t>
  </si>
  <si>
    <t>SEPETIBA TECON</t>
  </si>
  <si>
    <t>EVERGREEN</t>
  </si>
  <si>
    <t>MALTA</t>
  </si>
  <si>
    <t>SA2</t>
  </si>
  <si>
    <t>NO MOVES</t>
  </si>
  <si>
    <t>RIG</t>
  </si>
  <si>
    <t>LIBERIA</t>
  </si>
  <si>
    <t>COSCO</t>
  </si>
  <si>
    <t>CMA CGM</t>
  </si>
  <si>
    <t xml:space="preserve">TCP </t>
  </si>
  <si>
    <t>SA2 SERVICE-VESSELS DAILY POSITION</t>
  </si>
  <si>
    <t>UYMVD</t>
  </si>
  <si>
    <t>ARBUE</t>
  </si>
  <si>
    <t>TECON</t>
  </si>
  <si>
    <t>Rotation: CNSHA / CNNGB / CNYTN / HKHKG / SGSIN / BRRIO / BRSSZ / BRPNG / BRNVT / UYMVD / ARBUE/ BRRIG / BRNVT / BRPNG / BRSSZ / SGSIN /  HKHKG / CNSHA</t>
  </si>
  <si>
    <t>SSZ WB</t>
  </si>
  <si>
    <t>PNG WB</t>
  </si>
  <si>
    <t>-</t>
  </si>
  <si>
    <t>NVT WB</t>
  </si>
  <si>
    <t>NVT EB</t>
  </si>
  <si>
    <t>PNG EB</t>
  </si>
  <si>
    <t>SSZ EB</t>
  </si>
  <si>
    <t>ITJ</t>
  </si>
  <si>
    <t>APMT</t>
  </si>
  <si>
    <t>RIO WB</t>
  </si>
  <si>
    <t>NVT</t>
  </si>
  <si>
    <t>DP WORLD Embraport</t>
  </si>
  <si>
    <t>ICTSI RIO (exLIBRA TERMINAIS)</t>
  </si>
  <si>
    <t>OMIT</t>
  </si>
  <si>
    <t>CHINA</t>
  </si>
  <si>
    <t>SGSIN W</t>
  </si>
  <si>
    <t>CMA CGM JACQUES JUNIOR</t>
  </si>
  <si>
    <t>VQX4</t>
  </si>
  <si>
    <t>HONG KONG</t>
  </si>
  <si>
    <t>9HA4198</t>
  </si>
  <si>
    <t>UNITED KINGDOM</t>
  </si>
  <si>
    <t>CMA CGM NIAGARA</t>
  </si>
  <si>
    <t>VCNG</t>
  </si>
  <si>
    <t>9HA4133</t>
  </si>
  <si>
    <t>CMA CGM LITANI</t>
  </si>
  <si>
    <t>VLTN</t>
  </si>
  <si>
    <t>9HA3793</t>
  </si>
  <si>
    <t>9V7835</t>
  </si>
  <si>
    <t>EVER LENIENT</t>
  </si>
  <si>
    <t>VLNT</t>
  </si>
  <si>
    <t>2HDF9</t>
  </si>
  <si>
    <t>2ILJ7</t>
  </si>
  <si>
    <t>KOTA PAHLAWAN</t>
  </si>
  <si>
    <t>KPLW</t>
  </si>
  <si>
    <t>9V5293</t>
  </si>
  <si>
    <t>VCST</t>
  </si>
  <si>
    <t>VRQP6</t>
  </si>
  <si>
    <t>0059W/E</t>
  </si>
  <si>
    <t>YML</t>
  </si>
  <si>
    <t>VTRT</t>
  </si>
  <si>
    <t>COSCO SHIPPING RHINE</t>
  </si>
  <si>
    <t>VCSN</t>
  </si>
  <si>
    <t>COSCO SHIPPING DANUBE</t>
  </si>
  <si>
    <t>VDNB</t>
  </si>
  <si>
    <t>9V6597</t>
  </si>
  <si>
    <t>VRRC4</t>
  </si>
  <si>
    <t>VRQD2</t>
  </si>
  <si>
    <t>COS</t>
  </si>
  <si>
    <t>XIN FU ZHOU</t>
  </si>
  <si>
    <t>VXFZ</t>
  </si>
  <si>
    <t>BPBE</t>
  </si>
  <si>
    <t>KOTA PELANGI</t>
  </si>
  <si>
    <t>9V5296</t>
  </si>
  <si>
    <t>SINGAPURA</t>
  </si>
  <si>
    <t>KPLG</t>
  </si>
  <si>
    <t>KOTA CEPAT</t>
  </si>
  <si>
    <t>KCPT</t>
  </si>
  <si>
    <t>9VLP8</t>
  </si>
  <si>
    <t>KOTA SANTOS</t>
  </si>
  <si>
    <t>CKSZ</t>
  </si>
  <si>
    <t>SA3 SERVICE-VESSELS DAILY POSITION</t>
  </si>
  <si>
    <t>XIN CHI WAN</t>
  </si>
  <si>
    <t>VQXW</t>
  </si>
  <si>
    <t>BPBC</t>
  </si>
  <si>
    <t>DDL VGM</t>
  </si>
  <si>
    <t>Rotatio: CNTAO / CNSHA / CNNNGB / CNSHK / SGSIN / BRSSZ / BRPNG / BRIOA / BRNVT/ BRSSZ / SGSIN/ HKHKG /CNSHA</t>
  </si>
  <si>
    <t>COSCO SHIPPING THAMES</t>
  </si>
  <si>
    <t>YM TRUST</t>
  </si>
  <si>
    <t>CMA CGM MISSOURI</t>
  </si>
  <si>
    <t>VQZ4</t>
  </si>
  <si>
    <t>D5QE4</t>
  </si>
  <si>
    <t>0007W/E</t>
  </si>
  <si>
    <t>SA3</t>
  </si>
  <si>
    <t>0008W/E</t>
  </si>
  <si>
    <t>0036W/E</t>
  </si>
  <si>
    <t>:</t>
  </si>
  <si>
    <t>0034W/E</t>
  </si>
  <si>
    <t>EVER LIBERAL</t>
  </si>
  <si>
    <t>VELL</t>
  </si>
  <si>
    <t>2HDG2</t>
  </si>
  <si>
    <t>0031W/E</t>
  </si>
  <si>
    <t>CMA CGM ARKANSAS</t>
  </si>
  <si>
    <t>VXK2</t>
  </si>
  <si>
    <t>9HA3973</t>
  </si>
  <si>
    <t>0060W/E</t>
  </si>
  <si>
    <t>0009W/E</t>
  </si>
  <si>
    <t>EVER LEADER</t>
  </si>
  <si>
    <t>0021W/E</t>
  </si>
  <si>
    <t>0037W/E</t>
  </si>
  <si>
    <t>0057W/E</t>
  </si>
  <si>
    <t>2GLI9</t>
  </si>
  <si>
    <t>VELE</t>
  </si>
  <si>
    <t>9V9289</t>
  </si>
  <si>
    <t>EVER LINKING</t>
  </si>
  <si>
    <t>VQE2</t>
  </si>
  <si>
    <t>EVER FAR</t>
  </si>
  <si>
    <t>XEFR</t>
  </si>
  <si>
    <t>0016W/E</t>
  </si>
  <si>
    <t>0035W/E</t>
  </si>
  <si>
    <t>0069W/E</t>
  </si>
  <si>
    <t>0061W/E</t>
  </si>
  <si>
    <t>0067W/E</t>
  </si>
  <si>
    <t>MV. CMA CGM RODOLPHE = All import cargos from Portonave will be discharged at Tecon imbituba as contigency plan;</t>
  </si>
  <si>
    <t>MV. CMA CGM LITANI = All import cargos from Portonave will be discharged at Tecon imbituba as contigency plan;</t>
  </si>
  <si>
    <t>Export rotation: PNG/NVT/SSZ</t>
  </si>
  <si>
    <t>0055W/E</t>
  </si>
  <si>
    <t>CMA CGM RIO GRANDE</t>
  </si>
  <si>
    <t>0001W/E</t>
  </si>
  <si>
    <t>0028W/E</t>
  </si>
  <si>
    <t>CSCL ASIA</t>
  </si>
  <si>
    <t>VXA4</t>
  </si>
  <si>
    <t>0159W/E</t>
  </si>
  <si>
    <t>VRAB8</t>
  </si>
  <si>
    <t>VQZ9</t>
  </si>
  <si>
    <t>9HA4134</t>
  </si>
  <si>
    <t>0032W/E</t>
  </si>
  <si>
    <t>0010W/E</t>
  </si>
  <si>
    <t>CMA</t>
  </si>
  <si>
    <t>0077W/E</t>
  </si>
  <si>
    <t>VQPR</t>
  </si>
  <si>
    <t>COSCO PRINCE RUPERT</t>
  </si>
  <si>
    <t>VRID6</t>
  </si>
  <si>
    <t>KOTA CANTIK</t>
  </si>
  <si>
    <t>KCTK</t>
  </si>
  <si>
    <t>0081W/E</t>
  </si>
  <si>
    <t>0080W/E</t>
  </si>
  <si>
    <t>0038W/E</t>
  </si>
  <si>
    <t>CMA CGM BAHIA</t>
  </si>
  <si>
    <t>VCBA</t>
  </si>
  <si>
    <t>KOTA LESTARI</t>
  </si>
  <si>
    <t>0260W/E</t>
  </si>
  <si>
    <t>9HA5899</t>
  </si>
  <si>
    <t>EVER LOTUS</t>
  </si>
  <si>
    <t>VELO</t>
  </si>
  <si>
    <t>3FWH8</t>
  </si>
  <si>
    <t>PANAMA</t>
  </si>
  <si>
    <t>Route: PNG-NVT-IOA-SSZ</t>
  </si>
  <si>
    <t>23:!5</t>
  </si>
  <si>
    <t>XIN OU ZHOU</t>
  </si>
  <si>
    <t>VXOZ</t>
  </si>
  <si>
    <t>0063W/E</t>
  </si>
  <si>
    <t>BPKB</t>
  </si>
  <si>
    <t>0056W/E</t>
  </si>
  <si>
    <t>KLES</t>
  </si>
  <si>
    <t>q</t>
  </si>
  <si>
    <t>COSCO SHIPPING ARGENTINA</t>
  </si>
  <si>
    <t>COSCO SHIPPING BRAZIL</t>
  </si>
  <si>
    <t>0002W/E</t>
  </si>
  <si>
    <t>TBC</t>
  </si>
  <si>
    <t>VCGA</t>
  </si>
  <si>
    <t>VCSB</t>
  </si>
  <si>
    <t>04:!5</t>
  </si>
  <si>
    <t>EVER FULL</t>
  </si>
  <si>
    <t>VFUL</t>
  </si>
  <si>
    <t>VRVS3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</si>
</sst>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/d/yy\ h:mm"/>
    <numFmt numFmtId="165" formatCode="[$-416]d\-mmm\-yy;@"/>
    <numFmt numFmtId="166" formatCode="h:mm;@"/>
    <numFmt numFmtId="167" formatCode="hh:mm;@"/>
    <numFmt numFmtId="168" formatCode="[$-F400]h:mm:ss\ AM/PM"/>
    <numFmt numFmtId="169" formatCode="[$-416]dd\-mmm\-yy;@"/>
    <numFmt numFmtId="170" formatCode="dd\-mmm\-yy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indexed="9"/>
      <name val="Arial"/>
      <family val="2"/>
    </font>
    <font>
      <b/>
      <i/>
      <sz val="8"/>
      <name val="Arial"/>
      <family val="2"/>
    </font>
    <font>
      <b/>
      <i/>
      <sz val="8"/>
      <color indexed="8"/>
      <name val="Arial"/>
      <family val="2"/>
    </font>
    <font>
      <b/>
      <sz val="8"/>
      <color indexed="63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8"/>
      <color theme="0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94">
    <xf numFmtId="0" fontId="0" fillId="0" borderId="0" xfId="0"/>
    <xf numFmtId="0" fontId="7" fillId="0" borderId="0" xfId="0" applyFont="1" applyAlignment="1" applyProtection="1">
      <alignment horizontal="center" vertical="center"/>
      <protection locked="0" hidden="1"/>
    </xf>
    <xf numFmtId="0" fontId="4" fillId="5" borderId="13" xfId="0" applyFont="1" applyFill="1" applyBorder="1" applyAlignment="1" applyProtection="1">
      <alignment horizontal="center" vertical="center" wrapText="1"/>
      <protection locked="0" hidden="1"/>
    </xf>
    <xf numFmtId="0" fontId="4" fillId="5" borderId="14" xfId="0" applyFont="1" applyFill="1" applyBorder="1" applyAlignment="1" applyProtection="1">
      <alignment horizontal="center" vertical="center" wrapText="1"/>
      <protection locked="0" hidden="1"/>
    </xf>
    <xf numFmtId="0" fontId="2" fillId="0" borderId="1" xfId="0" applyFont="1" applyBorder="1" applyAlignment="1" applyProtection="1">
      <alignment horizontal="center" vertical="center"/>
      <protection locked="0" hidden="1"/>
    </xf>
    <xf numFmtId="0" fontId="7" fillId="3" borderId="0" xfId="0" applyFont="1" applyFill="1" applyAlignment="1" applyProtection="1">
      <alignment horizontal="center" vertical="center"/>
      <protection locked="0" hidden="1"/>
    </xf>
    <xf numFmtId="0" fontId="2" fillId="3" borderId="0" xfId="0" applyFont="1" applyFill="1" applyAlignment="1" applyProtection="1">
      <alignment vertical="center"/>
      <protection locked="0" hidden="1"/>
    </xf>
    <xf numFmtId="0" fontId="12" fillId="5" borderId="12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horizontal="left" vertical="center" wrapText="1"/>
      <protection locked="0" hidden="1"/>
    </xf>
    <xf numFmtId="49" fontId="3" fillId="6" borderId="12" xfId="0" applyNumberFormat="1" applyFont="1" applyFill="1" applyBorder="1" applyAlignment="1" applyProtection="1">
      <alignment horizontal="center" vertical="center"/>
      <protection locked="0" hidden="1"/>
    </xf>
    <xf numFmtId="166" fontId="1" fillId="3" borderId="13" xfId="0" applyNumberFormat="1" applyFont="1" applyFill="1" applyBorder="1" applyAlignment="1" applyProtection="1">
      <alignment horizontal="center" vertical="center"/>
      <protection locked="0"/>
    </xf>
    <xf numFmtId="166" fontId="1" fillId="3" borderId="14" xfId="0" applyNumberFormat="1" applyFont="1" applyFill="1" applyBorder="1" applyAlignment="1" applyProtection="1">
      <alignment horizontal="center" vertical="center"/>
      <protection locked="0"/>
    </xf>
    <xf numFmtId="167" fontId="1" fillId="6" borderId="7" xfId="0" applyNumberFormat="1" applyFont="1" applyFill="1" applyBorder="1" applyAlignment="1" applyProtection="1">
      <alignment horizontal="center" vertical="center"/>
      <protection locked="0"/>
    </xf>
    <xf numFmtId="167" fontId="1" fillId="6" borderId="9" xfId="0" applyNumberFormat="1" applyFont="1" applyFill="1" applyBorder="1" applyAlignment="1" applyProtection="1">
      <alignment horizontal="center" vertical="center"/>
      <protection locked="0"/>
    </xf>
    <xf numFmtId="20" fontId="1" fillId="6" borderId="7" xfId="0" applyNumberFormat="1" applyFont="1" applyFill="1" applyBorder="1" applyAlignment="1" applyProtection="1">
      <alignment horizontal="center" vertical="center"/>
      <protection locked="0"/>
    </xf>
    <xf numFmtId="167" fontId="1" fillId="0" borderId="7" xfId="0" applyNumberFormat="1" applyFont="1" applyBorder="1" applyAlignment="1" applyProtection="1">
      <alignment horizontal="center" vertical="center"/>
      <protection locked="0"/>
    </xf>
    <xf numFmtId="20" fontId="1" fillId="3" borderId="9" xfId="0" applyNumberFormat="1" applyFont="1" applyFill="1" applyBorder="1" applyAlignment="1" applyProtection="1">
      <alignment horizontal="center" vertical="center"/>
      <protection locked="0"/>
    </xf>
    <xf numFmtId="169" fontId="1" fillId="3" borderId="18" xfId="0" applyNumberFormat="1" applyFont="1" applyFill="1" applyBorder="1" applyAlignment="1" applyProtection="1">
      <alignment horizontal="center" vertical="center"/>
      <protection locked="0"/>
    </xf>
    <xf numFmtId="167" fontId="1" fillId="3" borderId="7" xfId="0" applyNumberFormat="1" applyFont="1" applyFill="1" applyBorder="1" applyAlignment="1" applyProtection="1">
      <alignment horizontal="center" vertical="center"/>
      <protection locked="0"/>
    </xf>
    <xf numFmtId="167" fontId="1" fillId="3" borderId="9" xfId="0" applyNumberFormat="1" applyFont="1" applyFill="1" applyBorder="1" applyAlignment="1" applyProtection="1">
      <alignment horizontal="center" vertical="center"/>
      <protection locked="0"/>
    </xf>
    <xf numFmtId="20" fontId="1" fillId="6" borderId="9" xfId="0" applyNumberFormat="1" applyFont="1" applyFill="1" applyBorder="1" applyAlignment="1" applyProtection="1">
      <alignment horizontal="center" vertical="center"/>
      <protection locked="0"/>
    </xf>
    <xf numFmtId="169" fontId="1" fillId="6" borderId="18" xfId="0" applyNumberFormat="1" applyFont="1" applyFill="1" applyBorder="1" applyAlignment="1" applyProtection="1">
      <alignment horizontal="center" vertical="center"/>
      <protection locked="0"/>
    </xf>
    <xf numFmtId="20" fontId="1" fillId="0" borderId="7" xfId="0" applyNumberFormat="1" applyFont="1" applyBorder="1" applyAlignment="1" applyProtection="1">
      <alignment horizontal="center" vertical="center"/>
      <protection locked="0"/>
    </xf>
    <xf numFmtId="20" fontId="1" fillId="3" borderId="7" xfId="0" applyNumberFormat="1" applyFont="1" applyFill="1" applyBorder="1" applyAlignment="1" applyProtection="1">
      <alignment horizontal="center" vertical="center"/>
      <protection locked="0"/>
    </xf>
    <xf numFmtId="20" fontId="1" fillId="0" borderId="9" xfId="0" applyNumberFormat="1" applyFont="1" applyBorder="1" applyAlignment="1" applyProtection="1">
      <alignment horizontal="center" vertical="center"/>
      <protection locked="0"/>
    </xf>
    <xf numFmtId="166" fontId="1" fillId="6" borderId="10" xfId="0" applyNumberFormat="1" applyFont="1" applyFill="1" applyBorder="1" applyAlignment="1" applyProtection="1">
      <alignment horizontal="center" vertical="center"/>
      <protection locked="0"/>
    </xf>
    <xf numFmtId="166" fontId="1" fillId="3" borderId="10" xfId="0" applyNumberFormat="1" applyFont="1" applyFill="1" applyBorder="1" applyAlignment="1" applyProtection="1">
      <alignment horizontal="center" vertical="center"/>
      <protection locked="0"/>
    </xf>
    <xf numFmtId="166" fontId="1" fillId="6" borderId="12" xfId="0" applyNumberFormat="1" applyFont="1" applyFill="1" applyBorder="1" applyAlignment="1" applyProtection="1">
      <alignment horizontal="center" vertical="center"/>
      <protection locked="0"/>
    </xf>
    <xf numFmtId="166" fontId="1" fillId="3" borderId="23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 hidden="1"/>
    </xf>
    <xf numFmtId="0" fontId="0" fillId="3" borderId="0" xfId="0" applyFill="1"/>
    <xf numFmtId="0" fontId="10" fillId="0" borderId="0" xfId="0" applyFont="1"/>
    <xf numFmtId="168" fontId="13" fillId="0" borderId="0" xfId="0" applyNumberFormat="1" applyFont="1"/>
    <xf numFmtId="170" fontId="1" fillId="6" borderId="18" xfId="0" applyNumberFormat="1" applyFont="1" applyFill="1" applyBorder="1" applyAlignment="1" applyProtection="1">
      <alignment horizontal="center" vertical="center"/>
      <protection locked="0"/>
    </xf>
    <xf numFmtId="170" fontId="1" fillId="0" borderId="18" xfId="0" applyNumberFormat="1" applyFont="1" applyBorder="1" applyAlignment="1" applyProtection="1">
      <alignment horizontal="center" vertical="center"/>
      <protection locked="0"/>
    </xf>
    <xf numFmtId="0" fontId="10" fillId="3" borderId="0" xfId="0" applyFont="1" applyFill="1"/>
    <xf numFmtId="166" fontId="13" fillId="0" borderId="0" xfId="0" applyNumberFormat="1" applyFont="1"/>
    <xf numFmtId="169" fontId="1" fillId="0" borderId="18" xfId="0" applyNumberFormat="1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 hidden="1"/>
    </xf>
    <xf numFmtId="0" fontId="4" fillId="5" borderId="26" xfId="0" applyFont="1" applyFill="1" applyBorder="1" applyAlignment="1" applyProtection="1">
      <alignment horizontal="center" vertical="center" wrapText="1"/>
      <protection locked="0" hidden="1"/>
    </xf>
    <xf numFmtId="165" fontId="1" fillId="6" borderId="2" xfId="0" applyNumberFormat="1" applyFont="1" applyFill="1" applyBorder="1" applyAlignment="1" applyProtection="1">
      <alignment horizontal="center" vertical="center"/>
      <protection locked="0"/>
    </xf>
    <xf numFmtId="169" fontId="1" fillId="6" borderId="2" xfId="0" applyNumberFormat="1" applyFont="1" applyFill="1" applyBorder="1" applyAlignment="1" applyProtection="1">
      <alignment horizontal="center" vertical="center"/>
      <protection locked="0"/>
    </xf>
    <xf numFmtId="169" fontId="1" fillId="0" borderId="2" xfId="0" applyNumberFormat="1" applyFont="1" applyBorder="1" applyAlignment="1" applyProtection="1">
      <alignment horizontal="center" vertical="center"/>
      <protection locked="0"/>
    </xf>
    <xf numFmtId="166" fontId="1" fillId="0" borderId="10" xfId="0" applyNumberFormat="1" applyFont="1" applyBorder="1" applyAlignment="1" applyProtection="1">
      <alignment horizontal="center" vertical="center"/>
      <protection locked="0"/>
    </xf>
    <xf numFmtId="169" fontId="1" fillId="6" borderId="20" xfId="0" applyNumberFormat="1" applyFont="1" applyFill="1" applyBorder="1" applyAlignment="1" applyProtection="1">
      <alignment horizontal="center" vertical="center"/>
      <protection locked="0"/>
    </xf>
    <xf numFmtId="169" fontId="1" fillId="3" borderId="20" xfId="0" applyNumberFormat="1" applyFont="1" applyFill="1" applyBorder="1" applyAlignment="1" applyProtection="1">
      <alignment horizontal="center" vertical="center"/>
      <protection locked="0"/>
    </xf>
    <xf numFmtId="166" fontId="1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17" xfId="0" applyNumberFormat="1" applyFont="1" applyFill="1" applyBorder="1" applyAlignment="1" applyProtection="1">
      <alignment horizontal="center" vertical="center"/>
      <protection locked="0" hidden="1"/>
    </xf>
    <xf numFmtId="0" fontId="4" fillId="5" borderId="11" xfId="0" applyFont="1" applyFill="1" applyBorder="1" applyAlignment="1" applyProtection="1">
      <alignment vertical="center"/>
      <protection locked="0" hidden="1"/>
    </xf>
    <xf numFmtId="0" fontId="1" fillId="5" borderId="3" xfId="0" applyFont="1" applyFill="1" applyBorder="1" applyAlignment="1" applyProtection="1">
      <alignment horizontal="left" vertical="center"/>
      <protection locked="0" hidden="1"/>
    </xf>
    <xf numFmtId="0" fontId="1" fillId="5" borderId="11" xfId="0" applyFont="1" applyFill="1" applyBorder="1" applyAlignment="1" applyProtection="1">
      <alignment horizontal="left" vertical="center"/>
      <protection locked="0" hidden="1"/>
    </xf>
    <xf numFmtId="0" fontId="1" fillId="5" borderId="24" xfId="0" applyFont="1" applyFill="1" applyBorder="1" applyAlignment="1" applyProtection="1">
      <alignment horizontal="left" vertical="center"/>
      <protection locked="0" hidden="1"/>
    </xf>
    <xf numFmtId="170" fontId="1" fillId="6" borderId="20" xfId="0" applyNumberFormat="1" applyFont="1" applyFill="1" applyBorder="1" applyAlignment="1" applyProtection="1">
      <alignment horizontal="center" vertical="center"/>
      <protection locked="0"/>
    </xf>
    <xf numFmtId="170" fontId="1" fillId="0" borderId="20" xfId="0" applyNumberFormat="1" applyFont="1" applyBorder="1" applyAlignment="1" applyProtection="1">
      <alignment horizontal="center" vertical="center"/>
      <protection locked="0"/>
    </xf>
    <xf numFmtId="170" fontId="1" fillId="6" borderId="2" xfId="0" applyNumberFormat="1" applyFont="1" applyFill="1" applyBorder="1" applyAlignment="1" applyProtection="1">
      <alignment horizontal="center" vertical="center"/>
      <protection locked="0"/>
    </xf>
    <xf numFmtId="170" fontId="1" fillId="0" borderId="2" xfId="0" applyNumberFormat="1" applyFont="1" applyBorder="1" applyAlignment="1" applyProtection="1">
      <alignment horizontal="center" vertical="center"/>
      <protection locked="0"/>
    </xf>
    <xf numFmtId="49" fontId="3" fillId="6" borderId="12" xfId="0" applyNumberFormat="1" applyFont="1" applyFill="1" applyBorder="1" applyAlignment="1" applyProtection="1">
      <alignment horizontal="left" vertical="center"/>
      <protection locked="0" hidden="1"/>
    </xf>
    <xf numFmtId="0" fontId="4" fillId="5" borderId="10" xfId="0" applyFont="1" applyFill="1" applyBorder="1" applyAlignment="1" applyProtection="1">
      <alignment vertical="center"/>
      <protection locked="0" hidden="1"/>
    </xf>
    <xf numFmtId="0" fontId="4" fillId="5" borderId="1" xfId="0" applyFont="1" applyFill="1" applyBorder="1" applyAlignment="1" applyProtection="1">
      <alignment horizontal="left" vertical="center"/>
      <protection locked="0" hidden="1"/>
    </xf>
    <xf numFmtId="166" fontId="1" fillId="6" borderId="21" xfId="0" applyNumberFormat="1" applyFont="1" applyFill="1" applyBorder="1" applyAlignment="1" applyProtection="1">
      <alignment horizontal="center" vertical="center"/>
      <protection locked="0"/>
    </xf>
    <xf numFmtId="166" fontId="1" fillId="3" borderId="7" xfId="0" applyNumberFormat="1" applyFont="1" applyFill="1" applyBorder="1" applyAlignment="1" applyProtection="1">
      <alignment horizontal="center" vertical="center"/>
      <protection locked="0"/>
    </xf>
    <xf numFmtId="166" fontId="1" fillId="3" borderId="15" xfId="0" applyNumberFormat="1" applyFont="1" applyFill="1" applyBorder="1" applyAlignment="1" applyProtection="1">
      <alignment horizontal="center" vertical="center"/>
      <protection locked="0"/>
    </xf>
    <xf numFmtId="166" fontId="1" fillId="6" borderId="5" xfId="0" applyNumberFormat="1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vertical="center"/>
      <protection locked="0" hidden="1"/>
    </xf>
    <xf numFmtId="0" fontId="12" fillId="5" borderId="22" xfId="0" applyFont="1" applyFill="1" applyBorder="1" applyAlignment="1" applyProtection="1">
      <alignment horizontal="center" vertical="center"/>
      <protection locked="0" hidden="1"/>
    </xf>
    <xf numFmtId="0" fontId="12" fillId="5" borderId="6" xfId="0" applyFont="1" applyFill="1" applyBorder="1" applyAlignment="1" applyProtection="1">
      <alignment horizontal="center" vertical="center" wrapText="1"/>
      <protection locked="0" hidden="1"/>
    </xf>
    <xf numFmtId="0" fontId="4" fillId="5" borderId="6" xfId="0" applyFont="1" applyFill="1" applyBorder="1" applyAlignment="1" applyProtection="1">
      <alignment horizontal="center" vertical="center" wrapText="1"/>
      <protection locked="0" hidden="1"/>
    </xf>
    <xf numFmtId="0" fontId="4" fillId="5" borderId="27" xfId="0" applyFont="1" applyFill="1" applyBorder="1" applyAlignment="1" applyProtection="1">
      <alignment horizontal="center" vertical="center" wrapText="1"/>
      <protection locked="0" hidden="1"/>
    </xf>
    <xf numFmtId="0" fontId="4" fillId="5" borderId="8" xfId="0" applyFont="1" applyFill="1" applyBorder="1" applyAlignment="1" applyProtection="1">
      <alignment horizontal="center" vertical="center" wrapText="1"/>
      <protection locked="0" hidden="1"/>
    </xf>
    <xf numFmtId="0" fontId="12" fillId="5" borderId="4" xfId="0" applyFont="1" applyFill="1" applyBorder="1" applyAlignment="1" applyProtection="1">
      <alignment horizontal="center" vertical="center"/>
      <protection locked="0" hidden="1"/>
    </xf>
    <xf numFmtId="0" fontId="4" fillId="5" borderId="6" xfId="0" applyFont="1" applyFill="1" applyBorder="1" applyAlignment="1" applyProtection="1">
      <alignment horizontal="center" vertical="center"/>
      <protection locked="0" hidden="1"/>
    </xf>
    <xf numFmtId="0" fontId="4" fillId="5" borderId="8" xfId="0" applyFont="1" applyFill="1" applyBorder="1" applyAlignment="1" applyProtection="1">
      <alignment horizontal="center" vertical="center"/>
      <protection locked="0" hidden="1"/>
    </xf>
    <xf numFmtId="0" fontId="4" fillId="5" borderId="1" xfId="0" applyFont="1" applyFill="1" applyBorder="1" applyAlignment="1" applyProtection="1">
      <alignment horizontal="center" vertical="center"/>
      <protection locked="0" hidden="1"/>
    </xf>
    <xf numFmtId="0" fontId="4" fillId="5" borderId="4" xfId="0" applyFont="1" applyFill="1" applyBorder="1" applyAlignment="1" applyProtection="1">
      <alignment horizontal="center" vertical="center"/>
      <protection locked="0" hidden="1"/>
    </xf>
    <xf numFmtId="0" fontId="5" fillId="0" borderId="26" xfId="0" applyFont="1" applyBorder="1" applyAlignment="1" applyProtection="1">
      <alignment horizontal="center" vertical="center"/>
      <protection locked="0" hidden="1"/>
    </xf>
    <xf numFmtId="49" fontId="3" fillId="0" borderId="26" xfId="0" applyNumberFormat="1" applyFont="1" applyBorder="1" applyAlignment="1" applyProtection="1">
      <alignment vertical="center"/>
      <protection locked="0" hidden="1"/>
    </xf>
    <xf numFmtId="0" fontId="0" fillId="0" borderId="26" xfId="0" applyBorder="1"/>
    <xf numFmtId="0" fontId="0" fillId="0" borderId="2" xfId="0" applyBorder="1"/>
    <xf numFmtId="0" fontId="0" fillId="0" borderId="10" xfId="0" applyBorder="1"/>
    <xf numFmtId="0" fontId="4" fillId="5" borderId="1" xfId="0" applyFont="1" applyFill="1" applyBorder="1" applyAlignment="1" applyProtection="1">
      <alignment vertical="center"/>
      <protection locked="0" hidden="1"/>
    </xf>
    <xf numFmtId="170" fontId="1" fillId="7" borderId="18" xfId="0" applyNumberFormat="1" applyFont="1" applyFill="1" applyBorder="1" applyAlignment="1" applyProtection="1">
      <alignment horizontal="center" vertical="center"/>
      <protection locked="0"/>
    </xf>
    <xf numFmtId="20" fontId="1" fillId="7" borderId="7" xfId="0" applyNumberFormat="1" applyFont="1" applyFill="1" applyBorder="1" applyAlignment="1" applyProtection="1">
      <alignment horizontal="center" vertical="center"/>
      <protection locked="0"/>
    </xf>
    <xf numFmtId="167" fontId="1" fillId="7" borderId="7" xfId="0" applyNumberFormat="1" applyFont="1" applyFill="1" applyBorder="1" applyAlignment="1" applyProtection="1">
      <alignment horizontal="center" vertical="center"/>
      <protection locked="0"/>
    </xf>
    <xf numFmtId="0" fontId="4" fillId="5" borderId="12" xfId="0" applyFont="1" applyFill="1" applyBorder="1" applyAlignment="1" applyProtection="1">
      <alignment horizontal="center" vertical="center" wrapText="1"/>
      <protection locked="0" hidden="1"/>
    </xf>
    <xf numFmtId="169" fontId="1" fillId="7" borderId="18" xfId="0" applyNumberFormat="1" applyFont="1" applyFill="1" applyBorder="1" applyAlignment="1" applyProtection="1">
      <alignment horizontal="center" vertical="center"/>
      <protection locked="0"/>
    </xf>
    <xf numFmtId="169" fontId="1" fillId="6" borderId="6" xfId="0" applyNumberFormat="1" applyFont="1" applyFill="1" applyBorder="1" applyAlignment="1" applyProtection="1">
      <alignment horizontal="center" vertical="center"/>
      <protection locked="0"/>
    </xf>
    <xf numFmtId="169" fontId="1" fillId="6" borderId="8" xfId="0" applyNumberFormat="1" applyFont="1" applyFill="1" applyBorder="1" applyAlignment="1" applyProtection="1">
      <alignment horizontal="center" vertical="center"/>
      <protection locked="0"/>
    </xf>
    <xf numFmtId="170" fontId="14" fillId="6" borderId="18" xfId="0" applyNumberFormat="1" applyFont="1" applyFill="1" applyBorder="1" applyAlignment="1" applyProtection="1">
      <alignment horizontal="center" vertical="center"/>
      <protection locked="0"/>
    </xf>
    <xf numFmtId="0" fontId="15" fillId="3" borderId="0" xfId="0" applyFont="1" applyFill="1"/>
    <xf numFmtId="166" fontId="1" fillId="0" borderId="13" xfId="0" applyNumberFormat="1" applyFont="1" applyBorder="1" applyAlignment="1" applyProtection="1">
      <alignment horizontal="center" vertical="center"/>
      <protection locked="0"/>
    </xf>
    <xf numFmtId="169" fontId="1" fillId="0" borderId="20" xfId="0" applyNumberFormat="1" applyFont="1" applyBorder="1" applyAlignment="1" applyProtection="1">
      <alignment horizontal="center" vertical="center"/>
      <protection locked="0"/>
    </xf>
    <xf numFmtId="167" fontId="1" fillId="0" borderId="9" xfId="0" applyNumberFormat="1" applyFont="1" applyBorder="1" applyAlignment="1" applyProtection="1">
      <alignment horizontal="center" vertical="center"/>
      <protection locked="0"/>
    </xf>
    <xf numFmtId="20" fontId="1" fillId="7" borderId="9" xfId="0" applyNumberFormat="1" applyFont="1" applyFill="1" applyBorder="1" applyAlignment="1" applyProtection="1">
      <alignment horizontal="center" vertical="center"/>
      <protection locked="0"/>
    </xf>
    <xf numFmtId="170" fontId="1" fillId="7" borderId="6" xfId="0" applyNumberFormat="1" applyFont="1" applyFill="1" applyBorder="1" applyAlignment="1" applyProtection="1">
      <alignment horizontal="center" vertical="center"/>
      <protection locked="0"/>
    </xf>
    <xf numFmtId="170" fontId="1" fillId="7" borderId="8" xfId="0" applyNumberFormat="1" applyFont="1" applyFill="1" applyBorder="1" applyAlignment="1" applyProtection="1">
      <alignment horizontal="center" vertical="center"/>
      <protection locked="0"/>
    </xf>
    <xf numFmtId="170" fontId="1" fillId="7" borderId="2" xfId="0" applyNumberFormat="1" applyFont="1" applyFill="1" applyBorder="1" applyAlignment="1" applyProtection="1">
      <alignment horizontal="center" vertical="center"/>
      <protection locked="0"/>
    </xf>
    <xf numFmtId="166" fontId="1" fillId="7" borderId="10" xfId="0" applyNumberFormat="1" applyFont="1" applyFill="1" applyBorder="1" applyAlignment="1" applyProtection="1">
      <alignment horizontal="center" vertical="center"/>
      <protection locked="0"/>
    </xf>
    <xf numFmtId="170" fontId="1" fillId="7" borderId="20" xfId="0" applyNumberFormat="1" applyFont="1" applyFill="1" applyBorder="1" applyAlignment="1" applyProtection="1">
      <alignment horizontal="center" vertical="center"/>
      <protection locked="0"/>
    </xf>
    <xf numFmtId="165" fontId="1" fillId="7" borderId="2" xfId="0" applyNumberFormat="1" applyFont="1" applyFill="1" applyBorder="1" applyAlignment="1" applyProtection="1">
      <alignment horizontal="center" vertical="center"/>
      <protection locked="0"/>
    </xf>
    <xf numFmtId="170" fontId="1" fillId="6" borderId="6" xfId="0" applyNumberFormat="1" applyFont="1" applyFill="1" applyBorder="1" applyAlignment="1" applyProtection="1">
      <alignment horizontal="center" vertical="center"/>
      <protection locked="0"/>
    </xf>
    <xf numFmtId="170" fontId="1" fillId="6" borderId="8" xfId="0" applyNumberFormat="1" applyFont="1" applyFill="1" applyBorder="1" applyAlignment="1" applyProtection="1">
      <alignment horizontal="center" vertical="center"/>
      <protection locked="0"/>
    </xf>
    <xf numFmtId="169" fontId="1" fillId="7" borderId="20" xfId="0" applyNumberFormat="1" applyFont="1" applyFill="1" applyBorder="1" applyAlignment="1" applyProtection="1">
      <alignment horizontal="center" vertical="center"/>
      <protection locked="0"/>
    </xf>
    <xf numFmtId="167" fontId="1" fillId="7" borderId="9" xfId="0" applyNumberFormat="1" applyFont="1" applyFill="1" applyBorder="1" applyAlignment="1" applyProtection="1">
      <alignment horizontal="center" vertical="center"/>
      <protection locked="0"/>
    </xf>
    <xf numFmtId="49" fontId="3" fillId="6" borderId="19" xfId="0" applyNumberFormat="1" applyFont="1" applyFill="1" applyBorder="1" applyAlignment="1" applyProtection="1">
      <alignment horizontal="center" vertical="center"/>
      <protection locked="0" hidden="1"/>
    </xf>
    <xf numFmtId="49" fontId="3" fillId="6" borderId="5" xfId="0" applyNumberFormat="1" applyFont="1" applyFill="1" applyBorder="1" applyAlignment="1" applyProtection="1">
      <alignment horizontal="center" vertical="center"/>
      <protection locked="0" hidden="1"/>
    </xf>
    <xf numFmtId="49" fontId="3" fillId="6" borderId="25" xfId="0" applyNumberFormat="1" applyFont="1" applyFill="1" applyBorder="1" applyAlignment="1" applyProtection="1">
      <alignment horizontal="center" vertical="center"/>
      <protection locked="0" hidden="1"/>
    </xf>
    <xf numFmtId="49" fontId="3" fillId="6" borderId="21" xfId="0" applyNumberFormat="1" applyFont="1" applyFill="1" applyBorder="1" applyAlignment="1" applyProtection="1">
      <alignment horizontal="center" vertical="center"/>
      <protection locked="0" hidden="1"/>
    </xf>
    <xf numFmtId="165" fontId="1" fillId="0" borderId="18" xfId="0" applyNumberFormat="1" applyFont="1" applyBorder="1" applyAlignment="1" applyProtection="1">
      <alignment horizontal="center" vertical="center"/>
      <protection locked="0"/>
    </xf>
    <xf numFmtId="165" fontId="1" fillId="0" borderId="7" xfId="0" applyNumberFormat="1" applyFont="1" applyBorder="1" applyAlignment="1" applyProtection="1">
      <alignment horizontal="center" vertical="center"/>
      <protection locked="0"/>
    </xf>
    <xf numFmtId="165" fontId="1" fillId="0" borderId="16" xfId="0" applyNumberFormat="1" applyFont="1" applyBorder="1" applyAlignment="1" applyProtection="1">
      <alignment horizontal="center" vertical="center"/>
      <protection locked="0"/>
    </xf>
    <xf numFmtId="165" fontId="1" fillId="0" borderId="15" xfId="0" applyNumberFormat="1" applyFont="1" applyBorder="1" applyAlignment="1" applyProtection="1">
      <alignment horizontal="center" vertical="center"/>
      <protection locked="0"/>
    </xf>
    <xf numFmtId="165" fontId="1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7" xfId="0" applyNumberFormat="1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 wrapText="1"/>
      <protection locked="0" hidden="1"/>
    </xf>
    <xf numFmtId="0" fontId="8" fillId="5" borderId="18" xfId="0" applyFont="1" applyFill="1" applyBorder="1" applyAlignment="1" applyProtection="1">
      <alignment horizontal="center" vertical="center" wrapText="1"/>
      <protection locked="0" hidden="1"/>
    </xf>
    <xf numFmtId="0" fontId="8" fillId="5" borderId="7" xfId="0" applyFont="1" applyFill="1" applyBorder="1" applyAlignment="1" applyProtection="1">
      <alignment horizontal="center" vertical="center" wrapText="1"/>
      <protection locked="0" hidden="1"/>
    </xf>
    <xf numFmtId="0" fontId="8" fillId="5" borderId="8" xfId="0" applyFont="1" applyFill="1" applyBorder="1" applyAlignment="1" applyProtection="1">
      <alignment horizontal="center" vertical="center" wrapText="1"/>
      <protection locked="0" hidden="1"/>
    </xf>
    <xf numFmtId="0" fontId="8" fillId="5" borderId="20" xfId="0" applyFont="1" applyFill="1" applyBorder="1" applyAlignment="1" applyProtection="1">
      <alignment horizontal="center" vertical="center" wrapText="1"/>
      <protection locked="0" hidden="1"/>
    </xf>
    <xf numFmtId="0" fontId="8" fillId="5" borderId="9" xfId="0" applyFont="1" applyFill="1" applyBorder="1" applyAlignment="1" applyProtection="1">
      <alignment horizontal="center" vertical="center" wrapText="1"/>
      <protection locked="0" hidden="1"/>
    </xf>
    <xf numFmtId="164" fontId="3" fillId="3" borderId="1" xfId="0" applyNumberFormat="1" applyFont="1" applyFill="1" applyBorder="1" applyAlignment="1" applyProtection="1">
      <alignment horizontal="center" vertical="center"/>
      <protection locked="0" hidden="1"/>
    </xf>
    <xf numFmtId="164" fontId="3" fillId="3" borderId="2" xfId="0" applyNumberFormat="1" applyFont="1" applyFill="1" applyBorder="1" applyAlignment="1" applyProtection="1">
      <alignment horizontal="center" vertical="center"/>
      <protection locked="0" hidden="1"/>
    </xf>
    <xf numFmtId="164" fontId="3" fillId="3" borderId="10" xfId="0" applyNumberFormat="1" applyFont="1" applyFill="1" applyBorder="1" applyAlignment="1" applyProtection="1">
      <alignment horizontal="center" vertical="center"/>
      <protection locked="0" hidden="1"/>
    </xf>
    <xf numFmtId="0" fontId="8" fillId="5" borderId="22" xfId="0" applyFont="1" applyFill="1" applyBorder="1" applyAlignment="1" applyProtection="1">
      <alignment horizontal="center" vertical="center" wrapText="1"/>
      <protection locked="0" hidden="1"/>
    </xf>
    <xf numFmtId="0" fontId="8" fillId="5" borderId="25" xfId="0" applyFont="1" applyFill="1" applyBorder="1" applyAlignment="1" applyProtection="1">
      <alignment horizontal="center" vertical="center" wrapText="1"/>
      <protection locked="0" hidden="1"/>
    </xf>
    <xf numFmtId="0" fontId="8" fillId="5" borderId="21" xfId="0" applyFont="1" applyFill="1" applyBorder="1" applyAlignment="1" applyProtection="1">
      <alignment horizontal="center" vertical="center" wrapText="1"/>
      <protection locked="0" hidden="1"/>
    </xf>
    <xf numFmtId="0" fontId="11" fillId="5" borderId="6" xfId="0" applyFont="1" applyFill="1" applyBorder="1" applyAlignment="1" applyProtection="1">
      <alignment horizontal="center" vertical="center" wrapText="1"/>
      <protection locked="0" hidden="1"/>
    </xf>
    <xf numFmtId="0" fontId="11" fillId="5" borderId="18" xfId="0" applyFont="1" applyFill="1" applyBorder="1" applyAlignment="1" applyProtection="1">
      <alignment horizontal="center" vertical="center" wrapText="1"/>
      <protection locked="0" hidden="1"/>
    </xf>
    <xf numFmtId="0" fontId="11" fillId="5" borderId="7" xfId="0" applyFont="1" applyFill="1" applyBorder="1" applyAlignment="1" applyProtection="1">
      <alignment horizontal="center" vertical="center" wrapText="1"/>
      <protection locked="0" hidden="1"/>
    </xf>
    <xf numFmtId="49" fontId="3" fillId="6" borderId="4" xfId="0" applyNumberFormat="1" applyFont="1" applyFill="1" applyBorder="1" applyAlignment="1" applyProtection="1">
      <alignment horizontal="center" vertical="center"/>
      <protection locked="0" hidden="1"/>
    </xf>
    <xf numFmtId="169" fontId="3" fillId="3" borderId="1" xfId="0" applyNumberFormat="1" applyFont="1" applyFill="1" applyBorder="1" applyAlignment="1" applyProtection="1">
      <alignment horizontal="center" vertical="center"/>
      <protection locked="0" hidden="1"/>
    </xf>
    <xf numFmtId="169" fontId="3" fillId="3" borderId="2" xfId="0" applyNumberFormat="1" applyFont="1" applyFill="1" applyBorder="1" applyAlignment="1" applyProtection="1">
      <alignment horizontal="center" vertical="center"/>
      <protection locked="0" hidden="1"/>
    </xf>
    <xf numFmtId="0" fontId="5" fillId="0" borderId="17" xfId="0" applyFont="1" applyBorder="1" applyAlignment="1" applyProtection="1">
      <alignment horizontal="center" vertical="center" wrapText="1"/>
      <protection locked="0" hidden="1"/>
    </xf>
    <xf numFmtId="0" fontId="5" fillId="0" borderId="13" xfId="0" applyFont="1" applyBorder="1" applyAlignment="1" applyProtection="1">
      <alignment horizontal="center" vertical="center" wrapText="1"/>
      <protection locked="0" hidden="1"/>
    </xf>
    <xf numFmtId="0" fontId="5" fillId="0" borderId="23" xfId="0" applyFont="1" applyBorder="1" applyAlignment="1" applyProtection="1">
      <alignment horizontal="center" vertical="center" wrapText="1"/>
      <protection locked="0" hidden="1"/>
    </xf>
    <xf numFmtId="0" fontId="5" fillId="0" borderId="12" xfId="0" applyFont="1" applyBorder="1" applyAlignment="1" applyProtection="1">
      <alignment horizontal="center" vertical="center" wrapText="1"/>
      <protection locked="0" hidden="1"/>
    </xf>
    <xf numFmtId="0" fontId="5" fillId="0" borderId="14" xfId="0" applyFont="1" applyBorder="1" applyAlignment="1" applyProtection="1">
      <alignment horizontal="center" vertical="center" wrapText="1"/>
      <protection locked="0" hidden="1"/>
    </xf>
    <xf numFmtId="0" fontId="2" fillId="4" borderId="1" xfId="0" applyFont="1" applyFill="1" applyBorder="1" applyAlignment="1" applyProtection="1">
      <alignment horizontal="center" vertical="center"/>
      <protection locked="0" hidden="1"/>
    </xf>
    <xf numFmtId="0" fontId="2" fillId="4" borderId="10" xfId="0" applyFont="1" applyFill="1" applyBorder="1" applyAlignment="1" applyProtection="1">
      <alignment horizontal="center" vertical="center"/>
      <protection locked="0" hidden="1"/>
    </xf>
    <xf numFmtId="0" fontId="6" fillId="2" borderId="12" xfId="0" applyFont="1" applyFill="1" applyBorder="1" applyAlignment="1" applyProtection="1">
      <alignment horizontal="center" vertical="center" wrapText="1"/>
      <protection locked="0" hidden="1"/>
    </xf>
    <xf numFmtId="0" fontId="6" fillId="2" borderId="13" xfId="0" applyFont="1" applyFill="1" applyBorder="1" applyAlignment="1" applyProtection="1">
      <alignment horizontal="center" vertical="center" wrapText="1"/>
      <protection locked="0" hidden="1"/>
    </xf>
    <xf numFmtId="0" fontId="6" fillId="2" borderId="14" xfId="0" applyFont="1" applyFill="1" applyBorder="1" applyAlignment="1" applyProtection="1">
      <alignment horizontal="center" vertical="center" wrapText="1"/>
      <protection locked="0" hidden="1"/>
    </xf>
    <xf numFmtId="0" fontId="6" fillId="2" borderId="17" xfId="0" applyFont="1" applyFill="1" applyBorder="1" applyAlignment="1" applyProtection="1">
      <alignment horizontal="center" vertical="center" wrapText="1"/>
      <protection locked="0" hidden="1"/>
    </xf>
    <xf numFmtId="0" fontId="6" fillId="2" borderId="23" xfId="0" applyFont="1" applyFill="1" applyBorder="1" applyAlignment="1" applyProtection="1">
      <alignment horizontal="center" vertical="center" wrapText="1"/>
      <protection locked="0" hidden="1"/>
    </xf>
    <xf numFmtId="169" fontId="1" fillId="0" borderId="27" xfId="0" applyNumberFormat="1" applyFont="1" applyBorder="1" applyAlignment="1" applyProtection="1">
      <alignment horizontal="center" vertical="center"/>
      <protection locked="0"/>
    </xf>
    <xf numFmtId="169" fontId="1" fillId="0" borderId="15" xfId="0" applyNumberFormat="1" applyFont="1" applyBorder="1" applyAlignment="1" applyProtection="1">
      <alignment horizontal="center" vertical="center"/>
      <protection locked="0"/>
    </xf>
    <xf numFmtId="169" fontId="1" fillId="0" borderId="28" xfId="0" applyNumberFormat="1" applyFont="1" applyBorder="1" applyAlignment="1" applyProtection="1">
      <alignment horizontal="center" vertical="center"/>
      <protection locked="0"/>
    </xf>
    <xf numFmtId="169" fontId="1" fillId="0" borderId="29" xfId="0" applyNumberFormat="1" applyFont="1" applyBorder="1" applyAlignment="1" applyProtection="1">
      <alignment horizontal="center" vertical="center"/>
      <protection locked="0"/>
    </xf>
    <xf numFmtId="169" fontId="1" fillId="0" borderId="30" xfId="0" applyNumberFormat="1" applyFont="1" applyBorder="1" applyAlignment="1" applyProtection="1">
      <alignment horizontal="center" vertical="center"/>
      <protection locked="0"/>
    </xf>
    <xf numFmtId="169" fontId="1" fillId="0" borderId="31" xfId="0" applyNumberFormat="1" applyFont="1" applyBorder="1" applyAlignment="1" applyProtection="1">
      <alignment horizontal="center" vertical="center"/>
      <protection locked="0"/>
    </xf>
    <xf numFmtId="165" fontId="1" fillId="6" borderId="18" xfId="0" applyNumberFormat="1" applyFont="1" applyFill="1" applyBorder="1" applyAlignment="1" applyProtection="1">
      <alignment horizontal="center" vertical="center"/>
      <protection locked="0"/>
    </xf>
    <xf numFmtId="165" fontId="1" fillId="6" borderId="7" xfId="0" applyNumberFormat="1" applyFont="1" applyFill="1" applyBorder="1" applyAlignment="1" applyProtection="1">
      <alignment horizontal="center" vertical="center"/>
      <protection locked="0"/>
    </xf>
    <xf numFmtId="165" fontId="1" fillId="6" borderId="16" xfId="0" applyNumberFormat="1" applyFont="1" applyFill="1" applyBorder="1" applyAlignment="1" applyProtection="1">
      <alignment horizontal="center" vertical="center"/>
      <protection locked="0"/>
    </xf>
    <xf numFmtId="165" fontId="1" fillId="6" borderId="1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 vertical="center"/>
      <protection locked="0" hidden="1"/>
    </xf>
    <xf numFmtId="49" fontId="3" fillId="0" borderId="10" xfId="0" applyNumberFormat="1" applyFont="1" applyBorder="1" applyAlignment="1" applyProtection="1">
      <alignment horizontal="center" vertical="center"/>
      <protection locked="0" hidden="1"/>
    </xf>
    <xf numFmtId="165" fontId="1" fillId="0" borderId="13" xfId="0" applyNumberFormat="1" applyFont="1" applyBorder="1" applyAlignment="1" applyProtection="1">
      <alignment horizontal="center" vertical="center"/>
      <protection locked="0"/>
    </xf>
    <xf numFmtId="165" fontId="1" fillId="0" borderId="14" xfId="0" applyNumberFormat="1" applyFon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1" fillId="0" borderId="9" xfId="0" applyNumberFormat="1" applyFont="1" applyBorder="1" applyAlignment="1" applyProtection="1">
      <alignment horizontal="center" vertical="center"/>
      <protection locked="0"/>
    </xf>
    <xf numFmtId="0" fontId="1" fillId="5" borderId="11" xfId="0" applyFont="1" applyFill="1" applyBorder="1" applyAlignment="1" applyProtection="1">
      <alignment horizontal="center" vertical="center"/>
      <protection locked="0" hidden="1"/>
    </xf>
    <xf numFmtId="0" fontId="1" fillId="5" borderId="3" xfId="0" applyFont="1" applyFill="1" applyBorder="1" applyAlignment="1" applyProtection="1">
      <alignment horizontal="center" vertical="center"/>
      <protection locked="0" hidden="1"/>
    </xf>
    <xf numFmtId="0" fontId="1" fillId="5" borderId="24" xfId="0" applyFont="1" applyFill="1" applyBorder="1" applyAlignment="1" applyProtection="1">
      <alignment horizontal="center" vertical="center"/>
      <protection locked="0" hidden="1"/>
    </xf>
    <xf numFmtId="49" fontId="3" fillId="6" borderId="19" xfId="0" applyNumberFormat="1" applyFont="1" applyFill="1" applyBorder="1" applyAlignment="1" applyProtection="1">
      <alignment horizontal="left" vertical="center"/>
      <protection locked="0" hidden="1"/>
    </xf>
    <xf numFmtId="49" fontId="3" fillId="6" borderId="5" xfId="0" applyNumberFormat="1" applyFont="1" applyFill="1" applyBorder="1" applyAlignment="1" applyProtection="1">
      <alignment horizontal="left" vertical="center"/>
      <protection locked="0" hidden="1"/>
    </xf>
    <xf numFmtId="0" fontId="2" fillId="4" borderId="11" xfId="0" applyFont="1" applyFill="1" applyBorder="1" applyAlignment="1" applyProtection="1">
      <alignment horizontal="center" vertical="center"/>
      <protection locked="0" hidden="1"/>
    </xf>
    <xf numFmtId="0" fontId="2" fillId="4" borderId="3" xfId="0" applyFont="1" applyFill="1" applyBorder="1" applyAlignment="1" applyProtection="1">
      <alignment horizontal="center" vertical="center"/>
      <protection locked="0" hidden="1"/>
    </xf>
    <xf numFmtId="0" fontId="2" fillId="4" borderId="30" xfId="0" applyFont="1" applyFill="1" applyBorder="1" applyAlignment="1" applyProtection="1">
      <alignment horizontal="center" vertical="center"/>
      <protection locked="0" hidden="1"/>
    </xf>
    <xf numFmtId="0" fontId="2" fillId="4" borderId="32" xfId="0" applyFont="1" applyFill="1" applyBorder="1" applyAlignment="1" applyProtection="1">
      <alignment horizontal="center" vertical="center"/>
      <protection locked="0" hidden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165" fontId="1" fillId="0" borderId="27" xfId="0" applyNumberFormat="1" applyFont="1" applyBorder="1" applyAlignment="1" applyProtection="1">
      <alignment horizontal="center" vertical="center"/>
      <protection locked="0"/>
    </xf>
    <xf numFmtId="165" fontId="1" fillId="0" borderId="28" xfId="0" applyNumberFormat="1" applyFont="1" applyBorder="1" applyAlignment="1" applyProtection="1">
      <alignment horizontal="center" vertical="center"/>
      <protection locked="0"/>
    </xf>
    <xf numFmtId="165" fontId="1" fillId="0" borderId="29" xfId="0" applyNumberFormat="1" applyFon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1" fillId="0" borderId="31" xfId="0" applyNumberFormat="1" applyFont="1" applyBorder="1" applyAlignment="1" applyProtection="1">
      <alignment horizontal="center" vertical="center"/>
      <protection locked="0"/>
    </xf>
    <xf numFmtId="168" fontId="15" fillId="0" borderId="0" xfId="0" applyNumberFormat="1" applyFont="1" applyAlignment="1">
      <alignment horizontal="left" vertical="top" wrapText="1"/>
    </xf>
    <xf numFmtId="169" fontId="3" fillId="3" borderId="10" xfId="0" applyNumberFormat="1" applyFont="1" applyFill="1" applyBorder="1" applyAlignment="1" applyProtection="1">
      <alignment horizontal="center" vertical="center"/>
      <protection locked="0" hidden="1"/>
    </xf>
    <xf numFmtId="0" fontId="8" fillId="5" borderId="22" xfId="0" quotePrefix="1" applyFont="1" applyFill="1" applyBorder="1" applyAlignment="1" applyProtection="1">
      <alignment horizontal="center" vertical="center" wrapText="1"/>
      <protection locked="0" hidden="1"/>
    </xf>
    <xf numFmtId="0" fontId="1" fillId="5" borderId="1" xfId="0" applyFont="1" applyFill="1" applyBorder="1" applyAlignment="1" applyProtection="1">
      <alignment horizontal="center" vertical="center"/>
      <protection locked="0" hidden="1"/>
    </xf>
    <xf numFmtId="0" fontId="1" fillId="5" borderId="2" xfId="0" applyFont="1" applyFill="1" applyBorder="1" applyAlignment="1" applyProtection="1">
      <alignment horizontal="center" vertical="center"/>
      <protection locked="0" hidden="1"/>
    </xf>
    <xf numFmtId="0" fontId="1" fillId="5" borderId="10" xfId="0" applyFont="1" applyFill="1" applyBorder="1" applyAlignment="1" applyProtection="1">
      <alignment horizontal="center" vertical="center"/>
      <protection locked="0" hidden="1"/>
    </xf>
    <xf numFmtId="0" fontId="5" fillId="0" borderId="4" xfId="0" applyFont="1" applyBorder="1" applyAlignment="1" applyProtection="1">
      <alignment horizontal="center" vertical="center" wrapText="1"/>
      <protection locked="0" hidden="1"/>
    </xf>
    <xf numFmtId="0" fontId="5" fillId="0" borderId="6" xfId="0" applyFont="1" applyBorder="1" applyAlignment="1" applyProtection="1">
      <alignment horizontal="center" vertical="center" wrapText="1"/>
      <protection locked="0" hidden="1"/>
    </xf>
    <xf numFmtId="0" fontId="5" fillId="0" borderId="8" xfId="0" applyFont="1" applyBorder="1" applyAlignment="1" applyProtection="1">
      <alignment horizontal="center" vertical="center" wrapText="1"/>
      <protection locked="0" hidden="1"/>
    </xf>
    <xf numFmtId="0" fontId="6" fillId="2" borderId="4" xfId="0" applyFont="1" applyFill="1" applyBorder="1" applyAlignment="1" applyProtection="1">
      <alignment horizontal="center" vertical="center" wrapText="1"/>
      <protection locked="0" hidden="1"/>
    </xf>
    <xf numFmtId="0" fontId="6" fillId="2" borderId="6" xfId="0" applyFont="1" applyFill="1" applyBorder="1" applyAlignment="1" applyProtection="1">
      <alignment horizontal="center" vertical="center" wrapText="1"/>
      <protection locked="0" hidden="1"/>
    </xf>
    <xf numFmtId="0" fontId="6" fillId="2" borderId="8" xfId="0" applyFont="1" applyFill="1" applyBorder="1" applyAlignment="1" applyProtection="1">
      <alignment horizontal="center" vertical="center" wrapText="1"/>
      <protection locked="0" hidden="1"/>
    </xf>
  </cellXfs>
  <cellStyles count="2">
    <cellStyle name="Normal" xfId="0" builtinId="0"/>
    <cellStyle name="Normal 2" xfId="1" xr:uid="{00000000-0005-0000-0000-000001000000}"/>
  </cellStyles>
  <dxfs count="11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130968</xdr:colOff>
      <xdr:row>0</xdr:row>
      <xdr:rowOff>59532</xdr:rowOff>
    </xdr:from>
    <xdr:to>
      <xdr:col>1</xdr:col>
      <xdr:colOff>1012286</xdr:colOff>
      <xdr:row>0</xdr:row>
      <xdr:rowOff>687451</xdr:rowOff>
    </xdr:to>
    <xdr:pic>
      <xdr:nvPicPr>
        <xdr:cNvPr id="2" name="Picture 3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968" y="59532"/>
          <a:ext cx="1869537" cy="627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27</xdr:col>
      <xdr:colOff>591059</xdr:colOff>
      <xdr:row>0</xdr:row>
      <xdr:rowOff>702469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0"/>
          <a:ext cx="4906360" cy="702469"/>
        </a:xfrm>
        <a:prstGeom prst="rect">
          <a:avLst/>
        </a:prstGeom>
      </xdr:spPr>
    </xdr:pic>
    <xdr:clientData/>
  </xdr:twoCellAnchor>
  <xdr:twoCellAnchor>
    <xdr:from>
      <xdr:col>16</xdr:col>
      <xdr:colOff>547687</xdr:colOff>
      <xdr:row>35</xdr:row>
      <xdr:rowOff>59530</xdr:rowOff>
    </xdr:from>
    <xdr:to>
      <xdr:col>16</xdr:col>
      <xdr:colOff>547687</xdr:colOff>
      <xdr:row>43</xdr:row>
      <xdr:rowOff>107156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B851001F-4575-0362-7889-A65FCB811A98}"/>
            </a:ext>
          </a:extLst>
        </xdr:cNvPr>
        <xdr:cNvCxnSpPr/>
      </xdr:nvCxnSpPr>
      <xdr:spPr>
        <a:xfrm flipV="1">
          <a:off x="7584281" y="6607968"/>
          <a:ext cx="0" cy="1583532"/>
        </a:xfrm>
        <a:prstGeom prst="straightConnector1">
          <a:avLst/>
        </a:prstGeom>
        <a:ln w="38100">
          <a:solidFill>
            <a:schemeClr val="tx2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47625</xdr:rowOff>
    </xdr:from>
    <xdr:to>
      <xdr:col>1</xdr:col>
      <xdr:colOff>937039</xdr:colOff>
      <xdr:row>0</xdr:row>
      <xdr:rowOff>666019</xdr:rowOff>
    </xdr:to>
    <xdr:pic>
      <xdr:nvPicPr>
        <xdr:cNvPr id="4" name="Picture 39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" y="47625"/>
          <a:ext cx="1869537" cy="627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976313</xdr:colOff>
      <xdr:row>0</xdr:row>
      <xdr:rowOff>0</xdr:rowOff>
    </xdr:from>
    <xdr:to>
      <xdr:col>33</xdr:col>
      <xdr:colOff>551166</xdr:colOff>
      <xdr:row>0</xdr:row>
      <xdr:rowOff>706279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32" y="0"/>
          <a:ext cx="4900757" cy="702469"/>
        </a:xfrm>
        <a:prstGeom prst="rect">
          <a:avLst/>
        </a:prstGeom>
      </xdr:spPr>
    </xdr:pic>
    <xdr:clientData/>
  </xdr:twoCellAnchor>
  <xdr:twoCellAnchor>
    <xdr:from>
      <xdr:col>4</xdr:col>
      <xdr:colOff>559594</xdr:colOff>
      <xdr:row>46</xdr:row>
      <xdr:rowOff>107156</xdr:rowOff>
    </xdr:from>
    <xdr:to>
      <xdr:col>4</xdr:col>
      <xdr:colOff>559595</xdr:colOff>
      <xdr:row>56</xdr:row>
      <xdr:rowOff>71437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A2F6FFD9-5621-6804-8E27-E8777354A81B}"/>
            </a:ext>
          </a:extLst>
        </xdr:cNvPr>
        <xdr:cNvCxnSpPr/>
      </xdr:nvCxnSpPr>
      <xdr:spPr>
        <a:xfrm flipH="1">
          <a:off x="5798344" y="10144125"/>
          <a:ext cx="1" cy="1881187"/>
        </a:xfrm>
        <a:prstGeom prst="straightConnector1">
          <a:avLst/>
        </a:prstGeom>
        <a:ln w="2540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59531</xdr:rowOff>
    </xdr:from>
    <xdr:to>
      <xdr:col>1</xdr:col>
      <xdr:colOff>1059912</xdr:colOff>
      <xdr:row>0</xdr:row>
      <xdr:rowOff>687450</xdr:rowOff>
    </xdr:to>
    <xdr:pic>
      <xdr:nvPicPr>
        <xdr:cNvPr id="2" name="Picture 393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9531"/>
          <a:ext cx="1869537" cy="627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1095374</xdr:colOff>
      <xdr:row>0</xdr:row>
      <xdr:rowOff>0</xdr:rowOff>
    </xdr:from>
    <xdr:to>
      <xdr:col>10</xdr:col>
      <xdr:colOff>119061</xdr:colOff>
      <xdr:row>0</xdr:row>
      <xdr:rowOff>713371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9" y="0"/>
          <a:ext cx="4976812" cy="713371"/>
        </a:xfrm>
        <a:prstGeom prst="rect">
          <a:avLst/>
        </a:prstGeom>
      </xdr:spPr>
    </xdr:pic>
    <xdr:clientData/>
  </xdr:twoCellAnchor>
  <xdr:twoCellAnchor>
    <xdr:from>
      <xdr:col>43</xdr:col>
      <xdr:colOff>497795</xdr:colOff>
      <xdr:row>28</xdr:row>
      <xdr:rowOff>29142</xdr:rowOff>
    </xdr:from>
    <xdr:to>
      <xdr:col>43</xdr:col>
      <xdr:colOff>509701</xdr:colOff>
      <xdr:row>39</xdr:row>
      <xdr:rowOff>124392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0C584153-4B71-4BD2-9E19-697954E52416}"/>
            </a:ext>
          </a:extLst>
        </xdr:cNvPr>
        <xdr:cNvCxnSpPr/>
      </xdr:nvCxnSpPr>
      <xdr:spPr>
        <a:xfrm flipH="1" flipV="1">
          <a:off x="36609451" y="6565673"/>
          <a:ext cx="11906" cy="221456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3" tint="0.39997558519241921"/>
  </sheetPr>
  <dimension ref="A1:AX65"/>
  <sheetViews>
    <sheetView showGridLines="0" tabSelected="1" zoomScale="80" zoomScaleNormal="80" workbookViewId="0">
      <pane xSplit="2" ySplit="9" topLeftCell="U10" activePane="bottomRight" state="frozen"/>
      <selection pane="topRight" activeCell="C1" sqref="C1"/>
      <selection pane="bottomLeft" activeCell="A10" sqref="A10"/>
      <selection pane="bottomRight" activeCell="A4" sqref="A4:B4"/>
    </sheetView>
  </sheetViews>
  <sheetFormatPr defaultRowHeight="14.4" x14ac:dyDescent="0.3"/>
  <cols>
    <col min="1" max="1" width="14.88671875" customWidth="1"/>
    <col min="2" max="2" width="16.44140625" bestFit="1" customWidth="1"/>
    <col min="3" max="20" width="9.33203125" hidden="1" customWidth="1"/>
    <col min="21" max="50" width="9.33203125" customWidth="1"/>
  </cols>
  <sheetData>
    <row r="1" spans="1:50" ht="57.75" customHeight="1" thickBot="1" x14ac:dyDescent="0.35">
      <c r="A1" s="30"/>
      <c r="B1" s="30"/>
    </row>
    <row r="2" spans="1:50" ht="24.75" customHeight="1" thickBot="1" x14ac:dyDescent="0.35">
      <c r="A2" s="48" t="s">
        <v>16</v>
      </c>
      <c r="B2" s="63"/>
      <c r="C2" s="50"/>
      <c r="D2" s="49"/>
      <c r="E2" s="51"/>
      <c r="F2" s="50"/>
      <c r="G2" s="49"/>
      <c r="H2" s="51"/>
      <c r="I2" s="50"/>
      <c r="J2" s="49"/>
      <c r="K2" s="51"/>
      <c r="L2" s="50"/>
      <c r="M2" s="49"/>
      <c r="N2" s="51"/>
      <c r="O2" s="50"/>
      <c r="P2" s="49"/>
      <c r="Q2" s="51"/>
      <c r="R2" s="50"/>
      <c r="S2" s="49"/>
      <c r="T2" s="51"/>
      <c r="U2" s="50"/>
      <c r="V2" s="49"/>
      <c r="W2" s="51"/>
      <c r="X2" s="50"/>
      <c r="Y2" s="49"/>
      <c r="Z2" s="51"/>
      <c r="AA2" s="50"/>
      <c r="AB2" s="49"/>
      <c r="AC2" s="51"/>
      <c r="AD2" s="50"/>
      <c r="AE2" s="49"/>
      <c r="AF2" s="51"/>
      <c r="AG2" s="50"/>
      <c r="AH2" s="49"/>
      <c r="AI2" s="51"/>
      <c r="AJ2" s="50"/>
      <c r="AK2" s="49"/>
      <c r="AL2" s="51"/>
      <c r="AM2" s="50"/>
      <c r="AN2" s="49"/>
      <c r="AO2" s="51"/>
      <c r="AP2" s="50"/>
      <c r="AQ2" s="49"/>
      <c r="AR2" s="51"/>
      <c r="AS2" s="50"/>
      <c r="AT2" s="49"/>
      <c r="AU2" s="51"/>
      <c r="AV2" s="50"/>
      <c r="AW2" s="49"/>
      <c r="AX2" s="51"/>
    </row>
    <row r="3" spans="1:50" ht="15" thickBot="1" x14ac:dyDescent="0.35">
      <c r="A3" s="129">
        <v>45302</v>
      </c>
      <c r="B3" s="130"/>
      <c r="C3" s="119" t="s">
        <v>15</v>
      </c>
      <c r="D3" s="120"/>
      <c r="E3" s="121"/>
      <c r="F3" s="119" t="s">
        <v>15</v>
      </c>
      <c r="G3" s="120"/>
      <c r="H3" s="121"/>
      <c r="I3" s="119" t="s">
        <v>15</v>
      </c>
      <c r="J3" s="120"/>
      <c r="K3" s="121"/>
      <c r="L3" s="119" t="s">
        <v>15</v>
      </c>
      <c r="M3" s="120"/>
      <c r="N3" s="121"/>
      <c r="O3" s="119" t="s">
        <v>15</v>
      </c>
      <c r="P3" s="120"/>
      <c r="Q3" s="121"/>
      <c r="R3" s="119" t="s">
        <v>15</v>
      </c>
      <c r="S3" s="120"/>
      <c r="T3" s="121"/>
      <c r="U3" s="119" t="s">
        <v>15</v>
      </c>
      <c r="V3" s="120"/>
      <c r="W3" s="121"/>
      <c r="X3" s="119" t="s">
        <v>15</v>
      </c>
      <c r="Y3" s="120"/>
      <c r="Z3" s="121"/>
      <c r="AA3" s="119" t="s">
        <v>15</v>
      </c>
      <c r="AB3" s="120"/>
      <c r="AC3" s="121"/>
      <c r="AD3" s="119" t="s">
        <v>15</v>
      </c>
      <c r="AE3" s="120"/>
      <c r="AF3" s="121"/>
      <c r="AG3" s="119" t="s">
        <v>15</v>
      </c>
      <c r="AH3" s="120"/>
      <c r="AI3" s="121"/>
      <c r="AJ3" s="119" t="s">
        <v>15</v>
      </c>
      <c r="AK3" s="120"/>
      <c r="AL3" s="121"/>
      <c r="AM3" s="119" t="s">
        <v>15</v>
      </c>
      <c r="AN3" s="120"/>
      <c r="AO3" s="121"/>
      <c r="AP3" s="119" t="s">
        <v>15</v>
      </c>
      <c r="AQ3" s="120"/>
      <c r="AR3" s="121"/>
      <c r="AS3" s="119" t="s">
        <v>15</v>
      </c>
      <c r="AT3" s="120"/>
      <c r="AU3" s="121"/>
      <c r="AV3" s="119" t="s">
        <v>15</v>
      </c>
      <c r="AW3" s="120"/>
      <c r="AX3" s="121"/>
    </row>
    <row r="4" spans="1:50" ht="27" customHeight="1" x14ac:dyDescent="0.3">
      <c r="A4" s="122" t="s">
        <v>11</v>
      </c>
      <c r="B4" s="123"/>
      <c r="C4" s="122" t="s">
        <v>72</v>
      </c>
      <c r="D4" s="123"/>
      <c r="E4" s="124"/>
      <c r="F4" s="122" t="s">
        <v>121</v>
      </c>
      <c r="G4" s="123"/>
      <c r="H4" s="124"/>
      <c r="I4" s="122" t="s">
        <v>91</v>
      </c>
      <c r="J4" s="123"/>
      <c r="K4" s="124"/>
      <c r="L4" s="122" t="s">
        <v>101</v>
      </c>
      <c r="M4" s="123"/>
      <c r="N4" s="124"/>
      <c r="O4" s="122" t="s">
        <v>133</v>
      </c>
      <c r="P4" s="123"/>
      <c r="Q4" s="124"/>
      <c r="R4" s="122" t="s">
        <v>146</v>
      </c>
      <c r="S4" s="123"/>
      <c r="T4" s="124"/>
      <c r="U4" s="122" t="s">
        <v>98</v>
      </c>
      <c r="V4" s="123"/>
      <c r="W4" s="124"/>
      <c r="X4" s="122" t="s">
        <v>95</v>
      </c>
      <c r="Y4" s="123"/>
      <c r="Z4" s="124"/>
      <c r="AA4" s="122" t="s">
        <v>160</v>
      </c>
      <c r="AB4" s="123"/>
      <c r="AC4" s="124"/>
      <c r="AD4" s="122" t="s">
        <v>88</v>
      </c>
      <c r="AE4" s="123"/>
      <c r="AF4" s="124"/>
      <c r="AG4" s="122" t="s">
        <v>108</v>
      </c>
      <c r="AH4" s="123"/>
      <c r="AI4" s="124"/>
      <c r="AJ4" s="122" t="s">
        <v>72</v>
      </c>
      <c r="AK4" s="123"/>
      <c r="AL4" s="124"/>
      <c r="AM4" s="122" t="s">
        <v>121</v>
      </c>
      <c r="AN4" s="123"/>
      <c r="AO4" s="124"/>
      <c r="AP4" s="122" t="s">
        <v>91</v>
      </c>
      <c r="AQ4" s="123"/>
      <c r="AR4" s="124"/>
      <c r="AS4" s="122" t="s">
        <v>178</v>
      </c>
      <c r="AT4" s="123"/>
      <c r="AU4" s="124"/>
      <c r="AV4" s="122" t="s">
        <v>133</v>
      </c>
      <c r="AW4" s="123"/>
      <c r="AX4" s="124"/>
    </row>
    <row r="5" spans="1:50" ht="27" customHeight="1" x14ac:dyDescent="0.3">
      <c r="A5" s="113" t="s">
        <v>12</v>
      </c>
      <c r="B5" s="114"/>
      <c r="C5" s="125" t="s">
        <v>73</v>
      </c>
      <c r="D5" s="126"/>
      <c r="E5" s="127"/>
      <c r="F5" s="125" t="s">
        <v>122</v>
      </c>
      <c r="G5" s="126"/>
      <c r="H5" s="127"/>
      <c r="I5" s="125" t="s">
        <v>94</v>
      </c>
      <c r="J5" s="126"/>
      <c r="K5" s="127"/>
      <c r="L5" s="125" t="s">
        <v>102</v>
      </c>
      <c r="M5" s="126"/>
      <c r="N5" s="127"/>
      <c r="O5" s="125" t="s">
        <v>134</v>
      </c>
      <c r="P5" s="126"/>
      <c r="Q5" s="127"/>
      <c r="R5" s="125" t="s">
        <v>153</v>
      </c>
      <c r="S5" s="126"/>
      <c r="T5" s="127"/>
      <c r="U5" s="125" t="s">
        <v>99</v>
      </c>
      <c r="V5" s="126"/>
      <c r="W5" s="127"/>
      <c r="X5" s="125" t="s">
        <v>96</v>
      </c>
      <c r="Y5" s="126"/>
      <c r="Z5" s="127"/>
      <c r="AA5" s="125" t="s">
        <v>159</v>
      </c>
      <c r="AB5" s="126"/>
      <c r="AC5" s="127"/>
      <c r="AD5" s="125" t="s">
        <v>89</v>
      </c>
      <c r="AE5" s="126"/>
      <c r="AF5" s="127"/>
      <c r="AG5" s="125" t="s">
        <v>109</v>
      </c>
      <c r="AH5" s="126"/>
      <c r="AI5" s="127"/>
      <c r="AJ5" s="125" t="s">
        <v>73</v>
      </c>
      <c r="AK5" s="126"/>
      <c r="AL5" s="127"/>
      <c r="AM5" s="125" t="s">
        <v>122</v>
      </c>
      <c r="AN5" s="126"/>
      <c r="AO5" s="127"/>
      <c r="AP5" s="125" t="s">
        <v>94</v>
      </c>
      <c r="AQ5" s="126"/>
      <c r="AR5" s="127"/>
      <c r="AS5" s="125" t="s">
        <v>179</v>
      </c>
      <c r="AT5" s="126"/>
      <c r="AU5" s="127"/>
      <c r="AV5" s="125" t="s">
        <v>134</v>
      </c>
      <c r="AW5" s="126"/>
      <c r="AX5" s="127"/>
    </row>
    <row r="6" spans="1:50" ht="18" customHeight="1" x14ac:dyDescent="0.3">
      <c r="A6" s="113" t="s">
        <v>13</v>
      </c>
      <c r="B6" s="114"/>
      <c r="C6" s="125" t="s">
        <v>116</v>
      </c>
      <c r="D6" s="126"/>
      <c r="E6" s="127"/>
      <c r="F6" s="125" t="s">
        <v>120</v>
      </c>
      <c r="G6" s="126"/>
      <c r="H6" s="127"/>
      <c r="I6" s="125" t="s">
        <v>138</v>
      </c>
      <c r="J6" s="126"/>
      <c r="K6" s="127"/>
      <c r="L6" s="125" t="s">
        <v>139</v>
      </c>
      <c r="M6" s="126"/>
      <c r="N6" s="127"/>
      <c r="O6" s="125" t="s">
        <v>77</v>
      </c>
      <c r="P6" s="126"/>
      <c r="Q6" s="127"/>
      <c r="R6" s="125" t="s">
        <v>147</v>
      </c>
      <c r="S6" s="126"/>
      <c r="T6" s="127"/>
      <c r="U6" s="125" t="s">
        <v>111</v>
      </c>
      <c r="V6" s="126"/>
      <c r="W6" s="127"/>
      <c r="X6" s="125" t="s">
        <v>140</v>
      </c>
      <c r="Y6" s="126"/>
      <c r="Z6" s="127"/>
      <c r="AA6" s="125" t="s">
        <v>158</v>
      </c>
      <c r="AB6" s="126"/>
      <c r="AC6" s="127"/>
      <c r="AD6" s="125" t="s">
        <v>165</v>
      </c>
      <c r="AE6" s="126"/>
      <c r="AF6" s="127"/>
      <c r="AG6" s="125" t="s">
        <v>113</v>
      </c>
      <c r="AH6" s="126"/>
      <c r="AI6" s="127"/>
      <c r="AJ6" s="125" t="s">
        <v>138</v>
      </c>
      <c r="AK6" s="126"/>
      <c r="AL6" s="127"/>
      <c r="AM6" s="125" t="s">
        <v>155</v>
      </c>
      <c r="AN6" s="126"/>
      <c r="AO6" s="127"/>
      <c r="AP6" s="125" t="s">
        <v>114</v>
      </c>
      <c r="AQ6" s="126"/>
      <c r="AR6" s="127"/>
      <c r="AS6" s="125" t="s">
        <v>180</v>
      </c>
      <c r="AT6" s="126"/>
      <c r="AU6" s="127"/>
      <c r="AV6" s="125" t="s">
        <v>124</v>
      </c>
      <c r="AW6" s="126"/>
      <c r="AX6" s="127"/>
    </row>
    <row r="7" spans="1:50" ht="25.5" customHeight="1" x14ac:dyDescent="0.3">
      <c r="A7" s="113" t="s">
        <v>0</v>
      </c>
      <c r="B7" s="114"/>
      <c r="C7" s="113" t="s">
        <v>18</v>
      </c>
      <c r="D7" s="114"/>
      <c r="E7" s="115"/>
      <c r="F7" s="113" t="s">
        <v>33</v>
      </c>
      <c r="G7" s="114"/>
      <c r="H7" s="115"/>
      <c r="I7" s="113" t="s">
        <v>18</v>
      </c>
      <c r="J7" s="114"/>
      <c r="K7" s="115"/>
      <c r="L7" s="113" t="s">
        <v>32</v>
      </c>
      <c r="M7" s="114"/>
      <c r="N7" s="115"/>
      <c r="O7" s="113" t="s">
        <v>26</v>
      </c>
      <c r="P7" s="114"/>
      <c r="Q7" s="115"/>
      <c r="R7" s="113" t="s">
        <v>33</v>
      </c>
      <c r="S7" s="114"/>
      <c r="T7" s="115"/>
      <c r="U7" s="113" t="s">
        <v>18</v>
      </c>
      <c r="V7" s="114"/>
      <c r="W7" s="115"/>
      <c r="X7" s="113" t="s">
        <v>18</v>
      </c>
      <c r="Y7" s="114"/>
      <c r="Z7" s="115"/>
      <c r="AA7" s="113" t="s">
        <v>87</v>
      </c>
      <c r="AB7" s="114"/>
      <c r="AC7" s="115"/>
      <c r="AD7" s="113" t="s">
        <v>87</v>
      </c>
      <c r="AE7" s="114"/>
      <c r="AF7" s="115"/>
      <c r="AG7" s="113" t="s">
        <v>33</v>
      </c>
      <c r="AH7" s="114"/>
      <c r="AI7" s="115"/>
      <c r="AJ7" s="113" t="s">
        <v>18</v>
      </c>
      <c r="AK7" s="114"/>
      <c r="AL7" s="115"/>
      <c r="AM7" s="113" t="s">
        <v>33</v>
      </c>
      <c r="AN7" s="114"/>
      <c r="AO7" s="115"/>
      <c r="AP7" s="113" t="s">
        <v>18</v>
      </c>
      <c r="AQ7" s="114"/>
      <c r="AR7" s="115"/>
      <c r="AS7" s="113" t="s">
        <v>87</v>
      </c>
      <c r="AT7" s="114"/>
      <c r="AU7" s="115"/>
      <c r="AV7" s="113" t="s">
        <v>26</v>
      </c>
      <c r="AW7" s="114"/>
      <c r="AX7" s="115"/>
    </row>
    <row r="8" spans="1:50" ht="15" customHeight="1" x14ac:dyDescent="0.3">
      <c r="A8" s="113" t="s">
        <v>1</v>
      </c>
      <c r="B8" s="114"/>
      <c r="C8" s="113" t="s">
        <v>19</v>
      </c>
      <c r="D8" s="114"/>
      <c r="E8" s="115"/>
      <c r="F8" s="113" t="s">
        <v>27</v>
      </c>
      <c r="G8" s="114"/>
      <c r="H8" s="115"/>
      <c r="I8" s="113" t="s">
        <v>93</v>
      </c>
      <c r="J8" s="114"/>
      <c r="K8" s="115"/>
      <c r="L8" s="113" t="s">
        <v>54</v>
      </c>
      <c r="M8" s="114"/>
      <c r="N8" s="115"/>
      <c r="O8" s="113" t="s">
        <v>60</v>
      </c>
      <c r="P8" s="114"/>
      <c r="Q8" s="115"/>
      <c r="R8" s="113" t="s">
        <v>27</v>
      </c>
      <c r="S8" s="114"/>
      <c r="T8" s="115"/>
      <c r="U8" s="113" t="s">
        <v>19</v>
      </c>
      <c r="V8" s="114"/>
      <c r="W8" s="115"/>
      <c r="X8" s="113" t="s">
        <v>93</v>
      </c>
      <c r="Y8" s="114"/>
      <c r="Z8" s="115"/>
      <c r="AA8" s="113" t="s">
        <v>58</v>
      </c>
      <c r="AB8" s="114"/>
      <c r="AC8" s="115"/>
      <c r="AD8" s="113" t="s">
        <v>54</v>
      </c>
      <c r="AE8" s="114"/>
      <c r="AF8" s="115"/>
      <c r="AG8" s="113" t="s">
        <v>31</v>
      </c>
      <c r="AH8" s="114"/>
      <c r="AI8" s="115"/>
      <c r="AJ8" s="113" t="s">
        <v>19</v>
      </c>
      <c r="AK8" s="114"/>
      <c r="AL8" s="115"/>
      <c r="AM8" s="113" t="s">
        <v>27</v>
      </c>
      <c r="AN8" s="114"/>
      <c r="AO8" s="115"/>
      <c r="AP8" s="113" t="s">
        <v>93</v>
      </c>
      <c r="AQ8" s="114"/>
      <c r="AR8" s="115"/>
      <c r="AS8" s="113" t="s">
        <v>54</v>
      </c>
      <c r="AT8" s="114"/>
      <c r="AU8" s="115"/>
      <c r="AV8" s="113" t="s">
        <v>60</v>
      </c>
      <c r="AW8" s="114"/>
      <c r="AX8" s="115"/>
    </row>
    <row r="9" spans="1:50" ht="15.75" customHeight="1" thickBot="1" x14ac:dyDescent="0.35">
      <c r="A9" s="116" t="s">
        <v>2</v>
      </c>
      <c r="B9" s="117"/>
      <c r="C9" s="116" t="s">
        <v>74</v>
      </c>
      <c r="D9" s="117"/>
      <c r="E9" s="118"/>
      <c r="F9" s="116" t="s">
        <v>123</v>
      </c>
      <c r="G9" s="117"/>
      <c r="H9" s="118"/>
      <c r="I9" s="116" t="s">
        <v>92</v>
      </c>
      <c r="J9" s="117"/>
      <c r="K9" s="118"/>
      <c r="L9" s="116" t="s">
        <v>103</v>
      </c>
      <c r="M9" s="117"/>
      <c r="N9" s="118"/>
      <c r="O9" s="116" t="s">
        <v>130</v>
      </c>
      <c r="P9" s="117"/>
      <c r="Q9" s="118"/>
      <c r="R9" s="116" t="s">
        <v>154</v>
      </c>
      <c r="S9" s="117"/>
      <c r="T9" s="118"/>
      <c r="U9" s="116" t="s">
        <v>67</v>
      </c>
      <c r="V9" s="117"/>
      <c r="W9" s="118"/>
      <c r="X9" s="116" t="s">
        <v>97</v>
      </c>
      <c r="Y9" s="117"/>
      <c r="Z9" s="118"/>
      <c r="AA9" s="116" t="s">
        <v>161</v>
      </c>
      <c r="AB9" s="117"/>
      <c r="AC9" s="118"/>
      <c r="AD9" s="116" t="s">
        <v>90</v>
      </c>
      <c r="AE9" s="117"/>
      <c r="AF9" s="118"/>
      <c r="AG9" s="116" t="s">
        <v>110</v>
      </c>
      <c r="AH9" s="117"/>
      <c r="AI9" s="118"/>
      <c r="AJ9" s="116" t="s">
        <v>74</v>
      </c>
      <c r="AK9" s="117"/>
      <c r="AL9" s="118"/>
      <c r="AM9" s="116" t="s">
        <v>123</v>
      </c>
      <c r="AN9" s="117"/>
      <c r="AO9" s="118"/>
      <c r="AP9" s="116" t="s">
        <v>92</v>
      </c>
      <c r="AQ9" s="117"/>
      <c r="AR9" s="118"/>
      <c r="AS9" s="116" t="s">
        <v>181</v>
      </c>
      <c r="AT9" s="117"/>
      <c r="AU9" s="118"/>
      <c r="AV9" s="116" t="s">
        <v>130</v>
      </c>
      <c r="AW9" s="117"/>
      <c r="AX9" s="118"/>
    </row>
    <row r="10" spans="1:50" ht="17.25" customHeight="1" thickBot="1" x14ac:dyDescent="0.35">
      <c r="A10" s="38" t="s">
        <v>55</v>
      </c>
      <c r="B10" s="39" t="s">
        <v>8</v>
      </c>
      <c r="C10" s="26" t="str">
        <f>UPPER(TEXT(D10,"DDD"))</f>
        <v>QUI</v>
      </c>
      <c r="D10" s="41">
        <v>45211</v>
      </c>
      <c r="E10" s="25">
        <v>0.5</v>
      </c>
      <c r="F10" s="26" t="str">
        <f>UPPER(TEXT(G10,"DDD"))</f>
        <v>TER</v>
      </c>
      <c r="G10" s="41">
        <v>45230</v>
      </c>
      <c r="H10" s="25">
        <v>0.5</v>
      </c>
      <c r="I10" s="26" t="str">
        <f>UPPER(TEXT(J10,"DDD"))</f>
        <v>QUI</v>
      </c>
      <c r="J10" s="41">
        <v>45232</v>
      </c>
      <c r="K10" s="25">
        <v>0.5</v>
      </c>
      <c r="L10" s="26" t="str">
        <f>UPPER(TEXT(M10,"DDD"))</f>
        <v>QUA</v>
      </c>
      <c r="M10" s="41">
        <v>45238</v>
      </c>
      <c r="N10" s="25">
        <v>0.5</v>
      </c>
      <c r="O10" s="26" t="str">
        <f>UPPER(TEXT(P10,"DDD"))</f>
        <v>QUI</v>
      </c>
      <c r="P10" s="41">
        <v>45246</v>
      </c>
      <c r="Q10" s="25">
        <v>0.5</v>
      </c>
      <c r="R10" s="26" t="str">
        <f>UPPER(TEXT(S10,"DDD"))</f>
        <v>SEX</v>
      </c>
      <c r="S10" s="41">
        <v>45261</v>
      </c>
      <c r="T10" s="25">
        <v>0.5</v>
      </c>
      <c r="U10" s="26" t="str">
        <f>UPPER(TEXT(V10,"DDD"))</f>
        <v>QUI</v>
      </c>
      <c r="V10" s="41">
        <v>45267</v>
      </c>
      <c r="W10" s="25">
        <v>0.5</v>
      </c>
      <c r="X10" s="26" t="str">
        <f>UPPER(TEXT(Y10,"DDD"))</f>
        <v>QUA</v>
      </c>
      <c r="Y10" s="41">
        <v>45273</v>
      </c>
      <c r="Z10" s="25">
        <v>0.5</v>
      </c>
      <c r="AA10" s="26" t="str">
        <f>UPPER(TEXT(AB10,"DDD"))</f>
        <v>QUI</v>
      </c>
      <c r="AB10" s="41">
        <v>45281</v>
      </c>
      <c r="AC10" s="25">
        <v>0.5</v>
      </c>
      <c r="AD10" s="26" t="str">
        <f>UPPER(TEXT(AE10,"DDD"))</f>
        <v>QUA</v>
      </c>
      <c r="AE10" s="41">
        <v>45287</v>
      </c>
      <c r="AF10" s="25">
        <v>0.5</v>
      </c>
      <c r="AG10" s="26" t="str">
        <f>UPPER(TEXT(AH10,"DDD"))</f>
        <v>QUA</v>
      </c>
      <c r="AH10" s="41">
        <v>45301</v>
      </c>
      <c r="AI10" s="25">
        <v>0.5</v>
      </c>
      <c r="AJ10" s="26" t="str">
        <f>UPPER(TEXT(AK10,"DDD"))</f>
        <v>QUA</v>
      </c>
      <c r="AK10" s="42">
        <v>45308</v>
      </c>
      <c r="AL10" s="43">
        <v>0.5</v>
      </c>
      <c r="AM10" s="26" t="str">
        <f>UPPER(TEXT(AN10,"DDD"))</f>
        <v>TER</v>
      </c>
      <c r="AN10" s="42">
        <v>45314</v>
      </c>
      <c r="AO10" s="43">
        <v>0.5</v>
      </c>
      <c r="AP10" s="26" t="str">
        <f>UPPER(TEXT(AQ10,"DDD"))</f>
        <v>TER</v>
      </c>
      <c r="AQ10" s="42">
        <v>45321</v>
      </c>
      <c r="AR10" s="43">
        <v>0.5</v>
      </c>
      <c r="AS10" s="26" t="str">
        <f>UPPER(TEXT(AT10,"DDD"))</f>
        <v>TER</v>
      </c>
      <c r="AT10" s="42">
        <v>45328</v>
      </c>
      <c r="AU10" s="43">
        <v>0.5</v>
      </c>
      <c r="AV10" s="26" t="str">
        <f>UPPER(TEXT(AW10,"DDD"))</f>
        <v>TER</v>
      </c>
      <c r="AW10" s="42">
        <v>45335</v>
      </c>
      <c r="AX10" s="43">
        <v>0.5</v>
      </c>
    </row>
    <row r="11" spans="1:50" ht="15.75" hidden="1" customHeight="1" thickBot="1" x14ac:dyDescent="0.35">
      <c r="A11" s="131" t="s">
        <v>23</v>
      </c>
      <c r="B11" s="64" t="s">
        <v>3</v>
      </c>
      <c r="C11" s="59"/>
      <c r="D11" s="105" t="s">
        <v>25</v>
      </c>
      <c r="E11" s="106"/>
      <c r="F11" s="59"/>
      <c r="G11" s="105" t="s">
        <v>25</v>
      </c>
      <c r="H11" s="106"/>
      <c r="I11" s="59"/>
      <c r="J11" s="105" t="s">
        <v>25</v>
      </c>
      <c r="K11" s="106"/>
      <c r="L11" s="59"/>
      <c r="M11" s="105" t="s">
        <v>25</v>
      </c>
      <c r="N11" s="106"/>
      <c r="O11" s="59"/>
      <c r="P11" s="105" t="s">
        <v>25</v>
      </c>
      <c r="Q11" s="106"/>
      <c r="R11" s="59"/>
      <c r="S11" s="105" t="s">
        <v>25</v>
      </c>
      <c r="T11" s="106"/>
      <c r="U11" s="59"/>
      <c r="V11" s="105" t="s">
        <v>25</v>
      </c>
      <c r="W11" s="106"/>
      <c r="X11" s="59"/>
      <c r="Y11" s="105" t="s">
        <v>25</v>
      </c>
      <c r="Z11" s="106"/>
      <c r="AA11" s="59"/>
      <c r="AB11" s="105" t="s">
        <v>25</v>
      </c>
      <c r="AC11" s="106"/>
      <c r="AD11" s="59"/>
      <c r="AE11" s="105" t="s">
        <v>25</v>
      </c>
      <c r="AF11" s="106"/>
      <c r="AG11" s="59"/>
      <c r="AH11" s="105" t="s">
        <v>25</v>
      </c>
      <c r="AI11" s="106"/>
      <c r="AJ11" s="59"/>
      <c r="AK11" s="105" t="s">
        <v>25</v>
      </c>
      <c r="AL11" s="106"/>
      <c r="AM11" s="59"/>
      <c r="AN11" s="105" t="s">
        <v>25</v>
      </c>
      <c r="AO11" s="106"/>
      <c r="AP11" s="59"/>
      <c r="AQ11" s="105" t="s">
        <v>25</v>
      </c>
      <c r="AR11" s="106"/>
      <c r="AS11" s="59"/>
      <c r="AT11" s="105" t="s">
        <v>25</v>
      </c>
      <c r="AU11" s="106"/>
      <c r="AV11" s="59"/>
      <c r="AW11" s="105" t="s">
        <v>25</v>
      </c>
      <c r="AX11" s="106"/>
    </row>
    <row r="12" spans="1:50" ht="15.75" hidden="1" customHeight="1" x14ac:dyDescent="0.3">
      <c r="A12" s="132"/>
      <c r="B12" s="65" t="s">
        <v>4</v>
      </c>
      <c r="C12" s="60"/>
      <c r="D12" s="107" t="s">
        <v>53</v>
      </c>
      <c r="E12" s="108"/>
      <c r="F12" s="60"/>
      <c r="G12" s="107" t="s">
        <v>53</v>
      </c>
      <c r="H12" s="108"/>
      <c r="I12" s="60"/>
      <c r="J12" s="107" t="s">
        <v>53</v>
      </c>
      <c r="K12" s="108"/>
      <c r="L12" s="60"/>
      <c r="M12" s="107" t="s">
        <v>53</v>
      </c>
      <c r="N12" s="108"/>
      <c r="O12" s="60"/>
      <c r="P12" s="107" t="s">
        <v>53</v>
      </c>
      <c r="Q12" s="108"/>
      <c r="R12" s="60"/>
      <c r="S12" s="107" t="s">
        <v>53</v>
      </c>
      <c r="T12" s="108"/>
      <c r="U12" s="60"/>
      <c r="V12" s="107" t="s">
        <v>53</v>
      </c>
      <c r="W12" s="108"/>
      <c r="X12" s="60"/>
      <c r="Y12" s="107" t="s">
        <v>53</v>
      </c>
      <c r="Z12" s="108"/>
      <c r="AA12" s="60"/>
      <c r="AB12" s="107" t="s">
        <v>53</v>
      </c>
      <c r="AC12" s="108"/>
      <c r="AD12" s="60"/>
      <c r="AE12" s="107" t="s">
        <v>53</v>
      </c>
      <c r="AF12" s="108"/>
      <c r="AG12" s="60"/>
      <c r="AH12" s="107" t="s">
        <v>53</v>
      </c>
      <c r="AI12" s="108"/>
      <c r="AJ12" s="60"/>
      <c r="AK12" s="107" t="s">
        <v>53</v>
      </c>
      <c r="AL12" s="108"/>
      <c r="AM12" s="60"/>
      <c r="AN12" s="107" t="s">
        <v>53</v>
      </c>
      <c r="AO12" s="108"/>
      <c r="AP12" s="60"/>
      <c r="AQ12" s="107" t="s">
        <v>53</v>
      </c>
      <c r="AR12" s="108"/>
      <c r="AS12" s="60"/>
      <c r="AT12" s="107" t="s">
        <v>53</v>
      </c>
      <c r="AU12" s="108"/>
      <c r="AV12" s="60"/>
      <c r="AW12" s="107" t="s">
        <v>53</v>
      </c>
      <c r="AX12" s="108"/>
    </row>
    <row r="13" spans="1:50" ht="15.75" hidden="1" customHeight="1" x14ac:dyDescent="0.3">
      <c r="A13" s="132"/>
      <c r="B13" s="66" t="s">
        <v>5</v>
      </c>
      <c r="C13" s="60"/>
      <c r="D13" s="107"/>
      <c r="E13" s="108"/>
      <c r="F13" s="60"/>
      <c r="G13" s="107"/>
      <c r="H13" s="108"/>
      <c r="I13" s="60"/>
      <c r="J13" s="107"/>
      <c r="K13" s="108"/>
      <c r="L13" s="60"/>
      <c r="M13" s="107"/>
      <c r="N13" s="108"/>
      <c r="O13" s="60"/>
      <c r="P13" s="107"/>
      <c r="Q13" s="108"/>
      <c r="R13" s="60"/>
      <c r="S13" s="107"/>
      <c r="T13" s="108"/>
      <c r="U13" s="60"/>
      <c r="V13" s="107"/>
      <c r="W13" s="108"/>
      <c r="X13" s="60"/>
      <c r="Y13" s="107"/>
      <c r="Z13" s="108"/>
      <c r="AA13" s="60"/>
      <c r="AB13" s="107"/>
      <c r="AC13" s="108"/>
      <c r="AD13" s="60"/>
      <c r="AE13" s="107"/>
      <c r="AF13" s="108"/>
      <c r="AG13" s="60"/>
      <c r="AH13" s="107"/>
      <c r="AI13" s="108"/>
      <c r="AJ13" s="60"/>
      <c r="AK13" s="107"/>
      <c r="AL13" s="108"/>
      <c r="AM13" s="60"/>
      <c r="AN13" s="107"/>
      <c r="AO13" s="108"/>
      <c r="AP13" s="60"/>
      <c r="AQ13" s="107"/>
      <c r="AR13" s="108"/>
      <c r="AS13" s="60"/>
      <c r="AT13" s="107"/>
      <c r="AU13" s="108"/>
      <c r="AV13" s="60"/>
      <c r="AW13" s="107"/>
      <c r="AX13" s="108"/>
    </row>
    <row r="14" spans="1:50" ht="15.75" hidden="1" customHeight="1" x14ac:dyDescent="0.3">
      <c r="A14" s="132"/>
      <c r="B14" s="66" t="s">
        <v>6</v>
      </c>
      <c r="C14" s="60"/>
      <c r="D14" s="107"/>
      <c r="E14" s="108"/>
      <c r="F14" s="60"/>
      <c r="G14" s="107"/>
      <c r="H14" s="108"/>
      <c r="I14" s="60"/>
      <c r="J14" s="107"/>
      <c r="K14" s="108"/>
      <c r="L14" s="60"/>
      <c r="M14" s="107"/>
      <c r="N14" s="108"/>
      <c r="O14" s="60"/>
      <c r="P14" s="107"/>
      <c r="Q14" s="108"/>
      <c r="R14" s="60"/>
      <c r="S14" s="107"/>
      <c r="T14" s="108"/>
      <c r="U14" s="60"/>
      <c r="V14" s="107"/>
      <c r="W14" s="108"/>
      <c r="X14" s="60"/>
      <c r="Y14" s="107"/>
      <c r="Z14" s="108"/>
      <c r="AA14" s="60"/>
      <c r="AB14" s="107"/>
      <c r="AC14" s="108"/>
      <c r="AD14" s="60"/>
      <c r="AE14" s="107"/>
      <c r="AF14" s="108"/>
      <c r="AG14" s="60"/>
      <c r="AH14" s="107"/>
      <c r="AI14" s="108"/>
      <c r="AJ14" s="60"/>
      <c r="AK14" s="107"/>
      <c r="AL14" s="108"/>
      <c r="AM14" s="60"/>
      <c r="AN14" s="107"/>
      <c r="AO14" s="108"/>
      <c r="AP14" s="60"/>
      <c r="AQ14" s="107"/>
      <c r="AR14" s="108"/>
      <c r="AS14" s="60"/>
      <c r="AT14" s="107"/>
      <c r="AU14" s="108"/>
      <c r="AV14" s="60"/>
      <c r="AW14" s="107"/>
      <c r="AX14" s="108"/>
    </row>
    <row r="15" spans="1:50" ht="15.75" hidden="1" customHeight="1" x14ac:dyDescent="0.3">
      <c r="A15" s="132"/>
      <c r="B15" s="66" t="s">
        <v>7</v>
      </c>
      <c r="C15" s="60"/>
      <c r="D15" s="107"/>
      <c r="E15" s="108"/>
      <c r="F15" s="60"/>
      <c r="G15" s="107"/>
      <c r="H15" s="108"/>
      <c r="I15" s="60"/>
      <c r="J15" s="107"/>
      <c r="K15" s="108"/>
      <c r="L15" s="60"/>
      <c r="M15" s="107"/>
      <c r="N15" s="108"/>
      <c r="O15" s="60"/>
      <c r="P15" s="107"/>
      <c r="Q15" s="108"/>
      <c r="R15" s="60"/>
      <c r="S15" s="107"/>
      <c r="T15" s="108"/>
      <c r="U15" s="60"/>
      <c r="V15" s="107"/>
      <c r="W15" s="108"/>
      <c r="X15" s="60"/>
      <c r="Y15" s="107"/>
      <c r="Z15" s="108"/>
      <c r="AA15" s="60"/>
      <c r="AB15" s="107"/>
      <c r="AC15" s="108"/>
      <c r="AD15" s="60"/>
      <c r="AE15" s="107"/>
      <c r="AF15" s="108"/>
      <c r="AG15" s="60"/>
      <c r="AH15" s="107"/>
      <c r="AI15" s="108"/>
      <c r="AJ15" s="60"/>
      <c r="AK15" s="107"/>
      <c r="AL15" s="108"/>
      <c r="AM15" s="60"/>
      <c r="AN15" s="107"/>
      <c r="AO15" s="108"/>
      <c r="AP15" s="60"/>
      <c r="AQ15" s="107"/>
      <c r="AR15" s="108"/>
      <c r="AS15" s="60"/>
      <c r="AT15" s="107"/>
      <c r="AU15" s="108"/>
      <c r="AV15" s="60"/>
      <c r="AW15" s="107"/>
      <c r="AX15" s="108"/>
    </row>
    <row r="16" spans="1:50" ht="15.75" hidden="1" customHeight="1" x14ac:dyDescent="0.3">
      <c r="A16" s="133"/>
      <c r="B16" s="67" t="s">
        <v>8</v>
      </c>
      <c r="C16" s="61"/>
      <c r="D16" s="109"/>
      <c r="E16" s="110"/>
      <c r="F16" s="61"/>
      <c r="G16" s="109"/>
      <c r="H16" s="110"/>
      <c r="I16" s="61"/>
      <c r="J16" s="109"/>
      <c r="K16" s="110"/>
      <c r="L16" s="61"/>
      <c r="M16" s="109"/>
      <c r="N16" s="110"/>
      <c r="O16" s="61"/>
      <c r="P16" s="109"/>
      <c r="Q16" s="110"/>
      <c r="R16" s="61"/>
      <c r="S16" s="109"/>
      <c r="T16" s="110"/>
      <c r="U16" s="61"/>
      <c r="V16" s="109"/>
      <c r="W16" s="110"/>
      <c r="X16" s="61"/>
      <c r="Y16" s="109"/>
      <c r="Z16" s="110"/>
      <c r="AA16" s="61"/>
      <c r="AB16" s="109"/>
      <c r="AC16" s="110"/>
      <c r="AD16" s="61"/>
      <c r="AE16" s="109"/>
      <c r="AF16" s="110"/>
      <c r="AG16" s="61"/>
      <c r="AH16" s="109"/>
      <c r="AI16" s="110"/>
      <c r="AJ16" s="61"/>
      <c r="AK16" s="109"/>
      <c r="AL16" s="110"/>
      <c r="AM16" s="61"/>
      <c r="AN16" s="109"/>
      <c r="AO16" s="110"/>
      <c r="AP16" s="61"/>
      <c r="AQ16" s="109"/>
      <c r="AR16" s="110"/>
      <c r="AS16" s="61"/>
      <c r="AT16" s="109"/>
      <c r="AU16" s="110"/>
      <c r="AV16" s="61"/>
      <c r="AW16" s="109"/>
      <c r="AX16" s="110"/>
    </row>
    <row r="17" spans="1:50" x14ac:dyDescent="0.3">
      <c r="A17" s="134" t="s">
        <v>40</v>
      </c>
      <c r="B17" s="83" t="s">
        <v>3</v>
      </c>
      <c r="C17" s="62"/>
      <c r="D17" s="103" t="s">
        <v>17</v>
      </c>
      <c r="E17" s="104"/>
      <c r="F17" s="62"/>
      <c r="G17" s="103" t="s">
        <v>17</v>
      </c>
      <c r="H17" s="104"/>
      <c r="I17" s="62"/>
      <c r="J17" s="103" t="s">
        <v>17</v>
      </c>
      <c r="K17" s="104"/>
      <c r="L17" s="62"/>
      <c r="M17" s="103" t="s">
        <v>17</v>
      </c>
      <c r="N17" s="104"/>
      <c r="O17" s="62"/>
      <c r="P17" s="103" t="s">
        <v>17</v>
      </c>
      <c r="Q17" s="104"/>
      <c r="R17" s="62"/>
      <c r="S17" s="103" t="s">
        <v>17</v>
      </c>
      <c r="T17" s="104"/>
      <c r="U17" s="62"/>
      <c r="V17" s="103" t="s">
        <v>17</v>
      </c>
      <c r="W17" s="104"/>
      <c r="X17" s="62"/>
      <c r="Y17" s="103" t="s">
        <v>17</v>
      </c>
      <c r="Z17" s="104"/>
      <c r="AA17" s="62"/>
      <c r="AB17" s="103" t="s">
        <v>17</v>
      </c>
      <c r="AC17" s="104"/>
      <c r="AD17" s="62"/>
      <c r="AE17" s="103" t="s">
        <v>17</v>
      </c>
      <c r="AF17" s="104"/>
      <c r="AG17" s="62"/>
      <c r="AH17" s="103" t="s">
        <v>17</v>
      </c>
      <c r="AI17" s="104"/>
      <c r="AJ17" s="62"/>
      <c r="AK17" s="103" t="s">
        <v>17</v>
      </c>
      <c r="AL17" s="104"/>
      <c r="AM17" s="62"/>
      <c r="AN17" s="103" t="s">
        <v>17</v>
      </c>
      <c r="AO17" s="104"/>
      <c r="AP17" s="62"/>
      <c r="AQ17" s="103" t="s">
        <v>17</v>
      </c>
      <c r="AR17" s="104"/>
      <c r="AS17" s="62"/>
      <c r="AT17" s="103" t="s">
        <v>17</v>
      </c>
      <c r="AU17" s="104"/>
      <c r="AV17" s="62"/>
      <c r="AW17" s="103" t="s">
        <v>17</v>
      </c>
      <c r="AX17" s="104"/>
    </row>
    <row r="18" spans="1:50" ht="15" hidden="1" customHeight="1" x14ac:dyDescent="0.3">
      <c r="A18" s="132"/>
      <c r="B18" s="2" t="s">
        <v>24</v>
      </c>
      <c r="C18" s="60" t="str">
        <f t="shared" ref="C18:C24" si="0">UPPER(TEXT(D18,"DDD"))</f>
        <v>-</v>
      </c>
      <c r="D18" s="111" t="s">
        <v>42</v>
      </c>
      <c r="E18" s="112"/>
      <c r="F18" s="60" t="str">
        <f t="shared" ref="F18:F24" si="1">UPPER(TEXT(G18,"DDD"))</f>
        <v>-</v>
      </c>
      <c r="G18" s="111" t="s">
        <v>42</v>
      </c>
      <c r="H18" s="112"/>
      <c r="I18" s="60" t="str">
        <f t="shared" ref="I18:I24" si="2">UPPER(TEXT(J18,"DDD"))</f>
        <v>-</v>
      </c>
      <c r="J18" s="111" t="s">
        <v>42</v>
      </c>
      <c r="K18" s="112"/>
      <c r="L18" s="60" t="str">
        <f t="shared" ref="L18:L24" si="3">UPPER(TEXT(M18,"DDD"))</f>
        <v>-</v>
      </c>
      <c r="M18" s="111" t="s">
        <v>42</v>
      </c>
      <c r="N18" s="112"/>
      <c r="O18" s="60" t="str">
        <f t="shared" ref="O18:O24" si="4">UPPER(TEXT(P18,"DDD"))</f>
        <v>-</v>
      </c>
      <c r="P18" s="111" t="s">
        <v>42</v>
      </c>
      <c r="Q18" s="112"/>
      <c r="R18" s="60" t="str">
        <f t="shared" ref="R18:R24" si="5">UPPER(TEXT(S18,"DDD"))</f>
        <v>-</v>
      </c>
      <c r="S18" s="111" t="s">
        <v>42</v>
      </c>
      <c r="T18" s="112"/>
      <c r="U18" s="60" t="str">
        <f t="shared" ref="U18:U24" si="6">UPPER(TEXT(V18,"DDD"))</f>
        <v>-</v>
      </c>
      <c r="V18" s="111" t="s">
        <v>42</v>
      </c>
      <c r="W18" s="112"/>
      <c r="X18" s="60" t="str">
        <f t="shared" ref="X18:X24" si="7">UPPER(TEXT(Y18,"DDD"))</f>
        <v>-</v>
      </c>
      <c r="Y18" s="111" t="s">
        <v>42</v>
      </c>
      <c r="Z18" s="112"/>
      <c r="AA18" s="60" t="str">
        <f t="shared" ref="AA18:AA24" si="8">UPPER(TEXT(AB18,"DDD"))</f>
        <v>-</v>
      </c>
      <c r="AB18" s="111" t="s">
        <v>42</v>
      </c>
      <c r="AC18" s="112"/>
      <c r="AD18" s="60" t="str">
        <f t="shared" ref="AD18:AD24" si="9">UPPER(TEXT(AE18,"DDD"))</f>
        <v>-</v>
      </c>
      <c r="AE18" s="111" t="s">
        <v>42</v>
      </c>
      <c r="AF18" s="112"/>
      <c r="AG18" s="60" t="str">
        <f t="shared" ref="AG18:AG24" si="10">UPPER(TEXT(AH18,"DDD"))</f>
        <v>-</v>
      </c>
      <c r="AH18" s="111" t="s">
        <v>42</v>
      </c>
      <c r="AI18" s="112"/>
      <c r="AJ18" s="60" t="str">
        <f t="shared" ref="AJ18:AJ24" si="11">UPPER(TEXT(AK18,"DDD"))</f>
        <v>-</v>
      </c>
      <c r="AK18" s="111" t="s">
        <v>42</v>
      </c>
      <c r="AL18" s="112"/>
      <c r="AM18" s="60" t="str">
        <f t="shared" ref="AM18:AM24" si="12">UPPER(TEXT(AN18,"DDD"))</f>
        <v>-</v>
      </c>
      <c r="AN18" s="111" t="s">
        <v>42</v>
      </c>
      <c r="AO18" s="112"/>
      <c r="AP18" s="60" t="str">
        <f t="shared" ref="AP18:AP24" si="13">UPPER(TEXT(AQ18,"DDD"))</f>
        <v>-</v>
      </c>
      <c r="AQ18" s="111" t="s">
        <v>42</v>
      </c>
      <c r="AR18" s="112"/>
      <c r="AS18" s="60" t="str">
        <f t="shared" ref="AS18:AS24" si="14">UPPER(TEXT(AT18,"DDD"))</f>
        <v>-</v>
      </c>
      <c r="AT18" s="111" t="s">
        <v>42</v>
      </c>
      <c r="AU18" s="112"/>
      <c r="AV18" s="60" t="str">
        <f t="shared" ref="AV18:AV24" si="15">UPPER(TEXT(AW18,"DDD"))</f>
        <v>-</v>
      </c>
      <c r="AW18" s="111" t="s">
        <v>42</v>
      </c>
      <c r="AX18" s="112"/>
    </row>
    <row r="19" spans="1:50" x14ac:dyDescent="0.3">
      <c r="A19" s="132"/>
      <c r="B19" s="2" t="s">
        <v>4</v>
      </c>
      <c r="C19" s="60" t="str">
        <f t="shared" si="0"/>
        <v>-</v>
      </c>
      <c r="D19" s="111" t="s">
        <v>42</v>
      </c>
      <c r="E19" s="112"/>
      <c r="F19" s="60" t="str">
        <f t="shared" si="1"/>
        <v>-</v>
      </c>
      <c r="G19" s="111" t="s">
        <v>42</v>
      </c>
      <c r="H19" s="112"/>
      <c r="I19" s="60" t="str">
        <f t="shared" si="2"/>
        <v>-</v>
      </c>
      <c r="J19" s="111" t="s">
        <v>42</v>
      </c>
      <c r="K19" s="112"/>
      <c r="L19" s="60" t="str">
        <f t="shared" si="3"/>
        <v>-</v>
      </c>
      <c r="M19" s="111" t="s">
        <v>42</v>
      </c>
      <c r="N19" s="112"/>
      <c r="O19" s="60" t="str">
        <f t="shared" si="4"/>
        <v>-</v>
      </c>
      <c r="P19" s="111" t="s">
        <v>42</v>
      </c>
      <c r="Q19" s="112"/>
      <c r="R19" s="60" t="str">
        <f t="shared" si="5"/>
        <v>-</v>
      </c>
      <c r="S19" s="111" t="s">
        <v>42</v>
      </c>
      <c r="T19" s="112"/>
      <c r="U19" s="60" t="str">
        <f t="shared" si="6"/>
        <v>-</v>
      </c>
      <c r="V19" s="111" t="s">
        <v>42</v>
      </c>
      <c r="W19" s="112"/>
      <c r="X19" s="60" t="str">
        <f t="shared" si="7"/>
        <v>-</v>
      </c>
      <c r="Y19" s="111" t="s">
        <v>42</v>
      </c>
      <c r="Z19" s="112"/>
      <c r="AA19" s="60" t="str">
        <f t="shared" si="8"/>
        <v>-</v>
      </c>
      <c r="AB19" s="111" t="s">
        <v>42</v>
      </c>
      <c r="AC19" s="112"/>
      <c r="AD19" s="60" t="str">
        <f t="shared" si="9"/>
        <v>-</v>
      </c>
      <c r="AE19" s="111" t="s">
        <v>42</v>
      </c>
      <c r="AF19" s="112"/>
      <c r="AG19" s="60" t="str">
        <f t="shared" si="10"/>
        <v>-</v>
      </c>
      <c r="AH19" s="111" t="s">
        <v>42</v>
      </c>
      <c r="AI19" s="112"/>
      <c r="AJ19" s="60" t="str">
        <f t="shared" si="11"/>
        <v>-</v>
      </c>
      <c r="AK19" s="111" t="s">
        <v>42</v>
      </c>
      <c r="AL19" s="112"/>
      <c r="AM19" s="60" t="str">
        <f t="shared" si="12"/>
        <v>-</v>
      </c>
      <c r="AN19" s="111" t="s">
        <v>42</v>
      </c>
      <c r="AO19" s="112"/>
      <c r="AP19" s="60" t="str">
        <f t="shared" si="13"/>
        <v>-</v>
      </c>
      <c r="AQ19" s="111" t="s">
        <v>42</v>
      </c>
      <c r="AR19" s="112"/>
      <c r="AS19" s="60" t="str">
        <f t="shared" si="14"/>
        <v>-</v>
      </c>
      <c r="AT19" s="111" t="s">
        <v>42</v>
      </c>
      <c r="AU19" s="112"/>
      <c r="AV19" s="60" t="str">
        <f t="shared" si="15"/>
        <v>-</v>
      </c>
      <c r="AW19" s="111" t="s">
        <v>42</v>
      </c>
      <c r="AX19" s="112"/>
    </row>
    <row r="20" spans="1:50" x14ac:dyDescent="0.3">
      <c r="A20" s="132"/>
      <c r="B20" s="2" t="s">
        <v>104</v>
      </c>
      <c r="C20" s="60" t="str">
        <f t="shared" si="0"/>
        <v>-</v>
      </c>
      <c r="D20" s="111" t="s">
        <v>42</v>
      </c>
      <c r="E20" s="112"/>
      <c r="F20" s="60" t="str">
        <f t="shared" si="1"/>
        <v>-</v>
      </c>
      <c r="G20" s="111" t="s">
        <v>42</v>
      </c>
      <c r="H20" s="112"/>
      <c r="I20" s="60" t="str">
        <f t="shared" si="2"/>
        <v>-</v>
      </c>
      <c r="J20" s="111" t="s">
        <v>42</v>
      </c>
      <c r="K20" s="112"/>
      <c r="L20" s="60" t="str">
        <f t="shared" si="3"/>
        <v>-</v>
      </c>
      <c r="M20" s="111" t="s">
        <v>42</v>
      </c>
      <c r="N20" s="112"/>
      <c r="O20" s="60" t="str">
        <f t="shared" si="4"/>
        <v>-</v>
      </c>
      <c r="P20" s="111" t="s">
        <v>42</v>
      </c>
      <c r="Q20" s="112"/>
      <c r="R20" s="60" t="str">
        <f t="shared" si="5"/>
        <v>-</v>
      </c>
      <c r="S20" s="111" t="s">
        <v>42</v>
      </c>
      <c r="T20" s="112"/>
      <c r="U20" s="60" t="str">
        <f t="shared" si="6"/>
        <v>-</v>
      </c>
      <c r="V20" s="111" t="s">
        <v>42</v>
      </c>
      <c r="W20" s="112"/>
      <c r="X20" s="60" t="str">
        <f t="shared" si="7"/>
        <v>-</v>
      </c>
      <c r="Y20" s="111" t="s">
        <v>42</v>
      </c>
      <c r="Z20" s="112"/>
      <c r="AA20" s="60" t="str">
        <f t="shared" si="8"/>
        <v>-</v>
      </c>
      <c r="AB20" s="111" t="s">
        <v>42</v>
      </c>
      <c r="AC20" s="112"/>
      <c r="AD20" s="60" t="str">
        <f t="shared" si="9"/>
        <v>-</v>
      </c>
      <c r="AE20" s="111" t="s">
        <v>42</v>
      </c>
      <c r="AF20" s="112"/>
      <c r="AG20" s="60" t="str">
        <f t="shared" si="10"/>
        <v>-</v>
      </c>
      <c r="AH20" s="111" t="s">
        <v>42</v>
      </c>
      <c r="AI20" s="112"/>
      <c r="AJ20" s="60" t="str">
        <f t="shared" si="11"/>
        <v>-</v>
      </c>
      <c r="AK20" s="111" t="s">
        <v>42</v>
      </c>
      <c r="AL20" s="112"/>
      <c r="AM20" s="60" t="str">
        <f t="shared" si="12"/>
        <v>-</v>
      </c>
      <c r="AN20" s="111" t="s">
        <v>42</v>
      </c>
      <c r="AO20" s="112"/>
      <c r="AP20" s="60" t="str">
        <f t="shared" si="13"/>
        <v>-</v>
      </c>
      <c r="AQ20" s="111" t="s">
        <v>42</v>
      </c>
      <c r="AR20" s="112"/>
      <c r="AS20" s="60" t="str">
        <f t="shared" si="14"/>
        <v>-</v>
      </c>
      <c r="AT20" s="111" t="s">
        <v>42</v>
      </c>
      <c r="AU20" s="112"/>
      <c r="AV20" s="60" t="str">
        <f t="shared" si="15"/>
        <v>-</v>
      </c>
      <c r="AW20" s="111" t="s">
        <v>42</v>
      </c>
      <c r="AX20" s="112"/>
    </row>
    <row r="21" spans="1:50" x14ac:dyDescent="0.3">
      <c r="A21" s="132"/>
      <c r="B21" s="2" t="s">
        <v>5</v>
      </c>
      <c r="C21" s="60" t="str">
        <f t="shared" si="0"/>
        <v>-</v>
      </c>
      <c r="D21" s="111" t="s">
        <v>42</v>
      </c>
      <c r="E21" s="112"/>
      <c r="F21" s="60" t="str">
        <f t="shared" si="1"/>
        <v>-</v>
      </c>
      <c r="G21" s="111" t="s">
        <v>42</v>
      </c>
      <c r="H21" s="112"/>
      <c r="I21" s="60" t="str">
        <f t="shared" si="2"/>
        <v>-</v>
      </c>
      <c r="J21" s="111" t="s">
        <v>42</v>
      </c>
      <c r="K21" s="112"/>
      <c r="L21" s="60" t="str">
        <f t="shared" si="3"/>
        <v>-</v>
      </c>
      <c r="M21" s="111" t="s">
        <v>42</v>
      </c>
      <c r="N21" s="112"/>
      <c r="O21" s="60" t="str">
        <f t="shared" si="4"/>
        <v>-</v>
      </c>
      <c r="P21" s="111" t="s">
        <v>42</v>
      </c>
      <c r="Q21" s="112"/>
      <c r="R21" s="60" t="str">
        <f t="shared" si="5"/>
        <v>-</v>
      </c>
      <c r="S21" s="111" t="s">
        <v>42</v>
      </c>
      <c r="T21" s="112"/>
      <c r="U21" s="60" t="str">
        <f t="shared" si="6"/>
        <v>-</v>
      </c>
      <c r="V21" s="111" t="s">
        <v>42</v>
      </c>
      <c r="W21" s="112"/>
      <c r="X21" s="60" t="str">
        <f t="shared" si="7"/>
        <v>-</v>
      </c>
      <c r="Y21" s="111" t="s">
        <v>42</v>
      </c>
      <c r="Z21" s="112"/>
      <c r="AA21" s="60" t="str">
        <f t="shared" si="8"/>
        <v>-</v>
      </c>
      <c r="AB21" s="111" t="s">
        <v>42</v>
      </c>
      <c r="AC21" s="112"/>
      <c r="AD21" s="60" t="str">
        <f t="shared" si="9"/>
        <v>-</v>
      </c>
      <c r="AE21" s="111" t="s">
        <v>42</v>
      </c>
      <c r="AF21" s="112"/>
      <c r="AG21" s="60" t="str">
        <f t="shared" si="10"/>
        <v>-</v>
      </c>
      <c r="AH21" s="111" t="s">
        <v>42</v>
      </c>
      <c r="AI21" s="112"/>
      <c r="AJ21" s="60" t="str">
        <f t="shared" si="11"/>
        <v>-</v>
      </c>
      <c r="AK21" s="111" t="s">
        <v>42</v>
      </c>
      <c r="AL21" s="112"/>
      <c r="AM21" s="60" t="str">
        <f t="shared" si="12"/>
        <v>-</v>
      </c>
      <c r="AN21" s="111" t="s">
        <v>42</v>
      </c>
      <c r="AO21" s="112"/>
      <c r="AP21" s="60" t="str">
        <f t="shared" si="13"/>
        <v>-</v>
      </c>
      <c r="AQ21" s="111" t="s">
        <v>42</v>
      </c>
      <c r="AR21" s="112"/>
      <c r="AS21" s="60" t="str">
        <f t="shared" si="14"/>
        <v>-</v>
      </c>
      <c r="AT21" s="111" t="s">
        <v>42</v>
      </c>
      <c r="AU21" s="112"/>
      <c r="AV21" s="60" t="str">
        <f t="shared" si="15"/>
        <v>-</v>
      </c>
      <c r="AW21" s="111" t="s">
        <v>42</v>
      </c>
      <c r="AX21" s="112"/>
    </row>
    <row r="22" spans="1:50" x14ac:dyDescent="0.3">
      <c r="A22" s="132"/>
      <c r="B22" s="2" t="s">
        <v>6</v>
      </c>
      <c r="C22" s="10" t="str">
        <f t="shared" si="0"/>
        <v>SEX</v>
      </c>
      <c r="D22" s="21">
        <v>45233</v>
      </c>
      <c r="E22" s="12">
        <v>0.875</v>
      </c>
      <c r="F22" s="10" t="str">
        <f t="shared" si="1"/>
        <v>TER</v>
      </c>
      <c r="G22" s="21">
        <v>45251</v>
      </c>
      <c r="H22" s="12">
        <v>0.85416666666666663</v>
      </c>
      <c r="I22" s="10" t="str">
        <f t="shared" si="2"/>
        <v>SÁB</v>
      </c>
      <c r="J22" s="21">
        <v>45255</v>
      </c>
      <c r="K22" s="12">
        <v>4.1666666666666664E-2</v>
      </c>
      <c r="L22" s="10" t="str">
        <f t="shared" si="3"/>
        <v>SEX</v>
      </c>
      <c r="M22" s="21">
        <v>45261</v>
      </c>
      <c r="N22" s="12">
        <v>0.47222222222222227</v>
      </c>
      <c r="O22" s="10" t="str">
        <f t="shared" si="4"/>
        <v>SEX</v>
      </c>
      <c r="P22" s="21">
        <v>45268</v>
      </c>
      <c r="Q22" s="12">
        <v>0.95833333333333337</v>
      </c>
      <c r="R22" s="10" t="str">
        <f t="shared" si="5"/>
        <v>SEX</v>
      </c>
      <c r="S22" s="21">
        <v>45282</v>
      </c>
      <c r="T22" s="12">
        <v>0.875</v>
      </c>
      <c r="U22" s="10" t="str">
        <f t="shared" si="6"/>
        <v>SEX</v>
      </c>
      <c r="V22" s="21">
        <v>45289</v>
      </c>
      <c r="W22" s="12">
        <v>0.95833333333333337</v>
      </c>
      <c r="X22" s="10" t="str">
        <f t="shared" si="7"/>
        <v>SEX</v>
      </c>
      <c r="Y22" s="21">
        <f>V22+7</f>
        <v>45296</v>
      </c>
      <c r="Z22" s="12">
        <v>0.72916666666666663</v>
      </c>
      <c r="AA22" s="10" t="str">
        <f t="shared" si="8"/>
        <v>SEX</v>
      </c>
      <c r="AB22" s="17">
        <v>45303</v>
      </c>
      <c r="AC22" s="18">
        <v>0.875</v>
      </c>
      <c r="AD22" s="10" t="str">
        <f t="shared" si="9"/>
        <v>SEX</v>
      </c>
      <c r="AE22" s="17">
        <v>45310</v>
      </c>
      <c r="AF22" s="18">
        <v>0.91666666666666663</v>
      </c>
      <c r="AG22" s="10" t="str">
        <f t="shared" si="10"/>
        <v>SEX</v>
      </c>
      <c r="AH22" s="17">
        <f>AE22+7</f>
        <v>45317</v>
      </c>
      <c r="AI22" s="18">
        <v>0</v>
      </c>
      <c r="AJ22" s="10" t="str">
        <f t="shared" si="11"/>
        <v>SÁB</v>
      </c>
      <c r="AK22" s="17">
        <v>45332</v>
      </c>
      <c r="AL22" s="18">
        <v>0</v>
      </c>
      <c r="AM22" s="10" t="str">
        <f t="shared" si="12"/>
        <v>SÁB</v>
      </c>
      <c r="AN22" s="17">
        <f>AK22+7</f>
        <v>45339</v>
      </c>
      <c r="AO22" s="18">
        <v>0</v>
      </c>
      <c r="AP22" s="10" t="str">
        <f t="shared" si="13"/>
        <v>SÁB</v>
      </c>
      <c r="AQ22" s="17">
        <v>45346</v>
      </c>
      <c r="AR22" s="18">
        <v>0</v>
      </c>
      <c r="AS22" s="10" t="str">
        <f t="shared" si="14"/>
        <v>SÁB</v>
      </c>
      <c r="AT22" s="17">
        <f>AQ22+7</f>
        <v>45353</v>
      </c>
      <c r="AU22" s="18">
        <v>0</v>
      </c>
      <c r="AV22" s="10" t="str">
        <f t="shared" si="15"/>
        <v>SÁB</v>
      </c>
      <c r="AW22" s="17">
        <f>AT22+7</f>
        <v>45360</v>
      </c>
      <c r="AX22" s="18">
        <v>0</v>
      </c>
    </row>
    <row r="23" spans="1:50" x14ac:dyDescent="0.3">
      <c r="A23" s="132"/>
      <c r="B23" s="2" t="s">
        <v>7</v>
      </c>
      <c r="C23" s="10" t="str">
        <f t="shared" si="0"/>
        <v>SÁB</v>
      </c>
      <c r="D23" s="21">
        <v>45234</v>
      </c>
      <c r="E23" s="12">
        <v>0.35000000000000003</v>
      </c>
      <c r="F23" s="10" t="str">
        <f t="shared" si="1"/>
        <v>QUI</v>
      </c>
      <c r="G23" s="21">
        <v>45253</v>
      </c>
      <c r="H23" s="12">
        <v>0.66666666666666663</v>
      </c>
      <c r="I23" s="10" t="str">
        <f t="shared" si="2"/>
        <v>SÁB</v>
      </c>
      <c r="J23" s="21">
        <v>45255</v>
      </c>
      <c r="K23" s="12">
        <v>0.14583333333333334</v>
      </c>
      <c r="L23" s="10" t="str">
        <f t="shared" si="3"/>
        <v>SÁB</v>
      </c>
      <c r="M23" s="21">
        <v>45262</v>
      </c>
      <c r="N23" s="12">
        <v>0.65</v>
      </c>
      <c r="O23" s="10" t="str">
        <f t="shared" si="4"/>
        <v>DOM</v>
      </c>
      <c r="P23" s="21">
        <v>45270</v>
      </c>
      <c r="Q23" s="12">
        <v>0.47916666666666669</v>
      </c>
      <c r="R23" s="10" t="str">
        <f t="shared" si="5"/>
        <v>SEX</v>
      </c>
      <c r="S23" s="21">
        <v>45282</v>
      </c>
      <c r="T23" s="12" t="s">
        <v>177</v>
      </c>
      <c r="U23" s="10" t="str">
        <f t="shared" si="6"/>
        <v>SÁB</v>
      </c>
      <c r="V23" s="21">
        <v>45290</v>
      </c>
      <c r="W23" s="12">
        <v>0.16527777777777777</v>
      </c>
      <c r="X23" s="10" t="str">
        <f t="shared" si="7"/>
        <v>SÁB</v>
      </c>
      <c r="Y23" s="21">
        <v>45297</v>
      </c>
      <c r="Z23" s="12">
        <v>0.11458333333333333</v>
      </c>
      <c r="AA23" s="10" t="str">
        <f t="shared" si="8"/>
        <v>SEX</v>
      </c>
      <c r="AB23" s="17">
        <v>45303</v>
      </c>
      <c r="AC23" s="18">
        <v>0.95833333333333337</v>
      </c>
      <c r="AD23" s="10" t="str">
        <f t="shared" si="9"/>
        <v>SEX</v>
      </c>
      <c r="AE23" s="17">
        <v>45310</v>
      </c>
      <c r="AF23" s="18">
        <v>0.95833333333333337</v>
      </c>
      <c r="AG23" s="10" t="str">
        <f t="shared" si="10"/>
        <v>SEX</v>
      </c>
      <c r="AH23" s="17">
        <f>AH22</f>
        <v>45317</v>
      </c>
      <c r="AI23" s="18">
        <v>4.1666666666666664E-2</v>
      </c>
      <c r="AJ23" s="10" t="str">
        <f t="shared" si="11"/>
        <v>SÁB</v>
      </c>
      <c r="AK23" s="17">
        <f>AK22</f>
        <v>45332</v>
      </c>
      <c r="AL23" s="18">
        <v>4.1666666666666664E-2</v>
      </c>
      <c r="AM23" s="10" t="str">
        <f t="shared" si="12"/>
        <v>SÁB</v>
      </c>
      <c r="AN23" s="17">
        <f>AN22</f>
        <v>45339</v>
      </c>
      <c r="AO23" s="18">
        <v>4.1666666666666664E-2</v>
      </c>
      <c r="AP23" s="10" t="str">
        <f t="shared" si="13"/>
        <v>SÁB</v>
      </c>
      <c r="AQ23" s="17">
        <f>AQ22</f>
        <v>45346</v>
      </c>
      <c r="AR23" s="18">
        <v>4.1666666666666664E-2</v>
      </c>
      <c r="AS23" s="10" t="str">
        <f t="shared" si="14"/>
        <v>SÁB</v>
      </c>
      <c r="AT23" s="17">
        <f>AT22</f>
        <v>45353</v>
      </c>
      <c r="AU23" s="18">
        <v>4.1666666666666664E-2</v>
      </c>
      <c r="AV23" s="10" t="str">
        <f t="shared" si="15"/>
        <v>SÁB</v>
      </c>
      <c r="AW23" s="17">
        <f>AW22</f>
        <v>45360</v>
      </c>
      <c r="AX23" s="18">
        <v>4.1666666666666664E-2</v>
      </c>
    </row>
    <row r="24" spans="1:50" ht="15" thickBot="1" x14ac:dyDescent="0.35">
      <c r="A24" s="135"/>
      <c r="B24" s="3" t="s">
        <v>8</v>
      </c>
      <c r="C24" s="11" t="str">
        <f t="shared" si="0"/>
        <v>DOM</v>
      </c>
      <c r="D24" s="44">
        <v>45235</v>
      </c>
      <c r="E24" s="13">
        <v>0.24305555555555555</v>
      </c>
      <c r="F24" s="11" t="str">
        <f t="shared" si="1"/>
        <v>SEX</v>
      </c>
      <c r="G24" s="44">
        <v>45254</v>
      </c>
      <c r="H24" s="12">
        <v>0.72499999999999998</v>
      </c>
      <c r="I24" s="11" t="str">
        <f t="shared" si="2"/>
        <v>DOM</v>
      </c>
      <c r="J24" s="44">
        <v>45256</v>
      </c>
      <c r="K24" s="13">
        <v>5.347222222222222E-2</v>
      </c>
      <c r="L24" s="11" t="str">
        <f t="shared" si="3"/>
        <v>DOM</v>
      </c>
      <c r="M24" s="44">
        <v>45263</v>
      </c>
      <c r="N24" s="13">
        <v>0.45833333333333331</v>
      </c>
      <c r="O24" s="11" t="str">
        <f t="shared" si="4"/>
        <v>SEG</v>
      </c>
      <c r="P24" s="44">
        <v>45271</v>
      </c>
      <c r="Q24" s="13">
        <v>0.40833333333333338</v>
      </c>
      <c r="R24" s="11" t="str">
        <f t="shared" si="5"/>
        <v>DOM</v>
      </c>
      <c r="S24" s="44">
        <v>45284</v>
      </c>
      <c r="T24" s="13">
        <v>4.1666666666666664E-2</v>
      </c>
      <c r="U24" s="11" t="str">
        <f t="shared" si="6"/>
        <v>SÁB</v>
      </c>
      <c r="V24" s="44">
        <v>45290</v>
      </c>
      <c r="W24" s="13">
        <v>0.77916666666666667</v>
      </c>
      <c r="X24" s="11" t="str">
        <f t="shared" si="7"/>
        <v>SÁB</v>
      </c>
      <c r="Y24" s="44">
        <v>45297</v>
      </c>
      <c r="Z24" s="13">
        <v>0.86458333333333337</v>
      </c>
      <c r="AA24" s="11" t="str">
        <f t="shared" si="8"/>
        <v>SÁB</v>
      </c>
      <c r="AB24" s="45">
        <v>45304</v>
      </c>
      <c r="AC24" s="19">
        <v>0.95833333333333337</v>
      </c>
      <c r="AD24" s="11" t="str">
        <f t="shared" si="9"/>
        <v>SÁB</v>
      </c>
      <c r="AE24" s="45">
        <v>45311</v>
      </c>
      <c r="AF24" s="18">
        <v>0.95833333333333337</v>
      </c>
      <c r="AG24" s="11" t="str">
        <f t="shared" si="10"/>
        <v>SÁB</v>
      </c>
      <c r="AH24" s="45">
        <f>AH23+1</f>
        <v>45318</v>
      </c>
      <c r="AI24" s="19">
        <v>4.1666666666666664E-2</v>
      </c>
      <c r="AJ24" s="11" t="str">
        <f t="shared" si="11"/>
        <v>DOM</v>
      </c>
      <c r="AK24" s="45">
        <f>AK23+1</f>
        <v>45333</v>
      </c>
      <c r="AL24" s="19">
        <v>4.1666666666666664E-2</v>
      </c>
      <c r="AM24" s="11" t="str">
        <f t="shared" si="12"/>
        <v>DOM</v>
      </c>
      <c r="AN24" s="45">
        <f>AN23+1</f>
        <v>45340</v>
      </c>
      <c r="AO24" s="19">
        <v>4.1666666666666664E-2</v>
      </c>
      <c r="AP24" s="11" t="str">
        <f t="shared" si="13"/>
        <v>DOM</v>
      </c>
      <c r="AQ24" s="45">
        <f>AQ23+1</f>
        <v>45347</v>
      </c>
      <c r="AR24" s="19">
        <v>4.1666666666666664E-2</v>
      </c>
      <c r="AS24" s="11" t="str">
        <f t="shared" si="14"/>
        <v>DOM</v>
      </c>
      <c r="AT24" s="45">
        <f>AT23+1</f>
        <v>45354</v>
      </c>
      <c r="AU24" s="19">
        <v>4.1666666666666664E-2</v>
      </c>
      <c r="AV24" s="11" t="str">
        <f t="shared" si="15"/>
        <v>DOM</v>
      </c>
      <c r="AW24" s="45">
        <f>AW23+1</f>
        <v>45361</v>
      </c>
      <c r="AX24" s="19">
        <v>4.1666666666666664E-2</v>
      </c>
    </row>
    <row r="25" spans="1:50" x14ac:dyDescent="0.3">
      <c r="A25" s="138" t="s">
        <v>20</v>
      </c>
      <c r="B25" s="69" t="s">
        <v>3</v>
      </c>
      <c r="C25" s="27"/>
      <c r="D25" s="103" t="s">
        <v>9</v>
      </c>
      <c r="E25" s="104"/>
      <c r="F25" s="27"/>
      <c r="G25" s="103" t="s">
        <v>9</v>
      </c>
      <c r="H25" s="104"/>
      <c r="I25" s="27"/>
      <c r="J25" s="103" t="s">
        <v>9</v>
      </c>
      <c r="K25" s="104"/>
      <c r="L25" s="27"/>
      <c r="M25" s="103" t="s">
        <v>9</v>
      </c>
      <c r="N25" s="104"/>
      <c r="O25" s="27"/>
      <c r="P25" s="103" t="s">
        <v>9</v>
      </c>
      <c r="Q25" s="104"/>
      <c r="R25" s="27"/>
      <c r="S25" s="103" t="s">
        <v>9</v>
      </c>
      <c r="T25" s="104"/>
      <c r="U25" s="27"/>
      <c r="V25" s="103" t="s">
        <v>9</v>
      </c>
      <c r="W25" s="104"/>
      <c r="X25" s="27"/>
      <c r="Y25" s="103" t="s">
        <v>9</v>
      </c>
      <c r="Z25" s="104"/>
      <c r="AA25" s="27"/>
      <c r="AB25" s="103" t="s">
        <v>9</v>
      </c>
      <c r="AC25" s="104"/>
      <c r="AD25" s="27"/>
      <c r="AE25" s="103" t="s">
        <v>9</v>
      </c>
      <c r="AF25" s="104"/>
      <c r="AG25" s="27"/>
      <c r="AH25" s="103" t="s">
        <v>9</v>
      </c>
      <c r="AI25" s="104"/>
      <c r="AJ25" s="27"/>
      <c r="AK25" s="103" t="s">
        <v>9</v>
      </c>
      <c r="AL25" s="104"/>
      <c r="AM25" s="27"/>
      <c r="AN25" s="103" t="s">
        <v>9</v>
      </c>
      <c r="AO25" s="104"/>
      <c r="AP25" s="27"/>
      <c r="AQ25" s="103" t="s">
        <v>9</v>
      </c>
      <c r="AR25" s="104"/>
      <c r="AS25" s="27"/>
      <c r="AT25" s="103" t="s">
        <v>9</v>
      </c>
      <c r="AU25" s="104"/>
      <c r="AV25" s="27"/>
      <c r="AW25" s="103" t="s">
        <v>9</v>
      </c>
      <c r="AX25" s="104"/>
    </row>
    <row r="26" spans="1:50" x14ac:dyDescent="0.3">
      <c r="A26" s="139"/>
      <c r="B26" s="66" t="s">
        <v>4</v>
      </c>
      <c r="C26" s="10" t="str">
        <f t="shared" ref="C26:C31" si="16">UPPER(TEXT(D26,"DDD"))</f>
        <v>TER</v>
      </c>
      <c r="D26" s="21">
        <v>45230</v>
      </c>
      <c r="E26" s="12">
        <v>0.75</v>
      </c>
      <c r="F26" s="10" t="str">
        <f t="shared" ref="F26:F31" si="17">UPPER(TEXT(G26,"DDD"))</f>
        <v>QUI</v>
      </c>
      <c r="G26" s="21">
        <v>45246</v>
      </c>
      <c r="H26" s="12">
        <v>0.75</v>
      </c>
      <c r="I26" s="10" t="str">
        <f t="shared" ref="I26:I31" si="18">UPPER(TEXT(J26,"DDD"))</f>
        <v>QUA</v>
      </c>
      <c r="J26" s="21">
        <v>45252</v>
      </c>
      <c r="K26" s="12">
        <v>0.75</v>
      </c>
      <c r="L26" s="10" t="str">
        <f t="shared" ref="L26:L31" si="19">UPPER(TEXT(M26,"DDD"))</f>
        <v>QUA</v>
      </c>
      <c r="M26" s="21">
        <v>45259</v>
      </c>
      <c r="N26" s="12">
        <v>0.5</v>
      </c>
      <c r="O26" s="10" t="str">
        <f t="shared" ref="O26:O31" si="20">UPPER(TEXT(P26,"DDD"))</f>
        <v>QUA</v>
      </c>
      <c r="P26" s="21">
        <v>45266</v>
      </c>
      <c r="Q26" s="12">
        <v>0.75</v>
      </c>
      <c r="R26" s="10" t="str">
        <f t="shared" ref="R26:R31" si="21">UPPER(TEXT(S26,"DDD"))</f>
        <v>QUA</v>
      </c>
      <c r="S26" s="21">
        <v>45280</v>
      </c>
      <c r="T26" s="12">
        <v>0.5</v>
      </c>
      <c r="U26" s="10" t="str">
        <f t="shared" ref="U26:U31" si="22">UPPER(TEXT(V26,"DDD"))</f>
        <v>QUA</v>
      </c>
      <c r="V26" s="21">
        <v>45287</v>
      </c>
      <c r="W26" s="12">
        <v>0.75</v>
      </c>
      <c r="X26" s="10" t="str">
        <f t="shared" ref="X26:X31" si="23">UPPER(TEXT(Y26,"DDD"))</f>
        <v>QUA</v>
      </c>
      <c r="Y26" s="21">
        <v>45294</v>
      </c>
      <c r="Z26" s="12">
        <v>0.75</v>
      </c>
      <c r="AA26" s="10" t="str">
        <f t="shared" ref="AA26:AA31" si="24">UPPER(TEXT(AB26,"DDD"))</f>
        <v>QUA</v>
      </c>
      <c r="AB26" s="84">
        <v>45301</v>
      </c>
      <c r="AC26" s="82">
        <v>0.5</v>
      </c>
      <c r="AD26" s="10" t="str">
        <f t="shared" ref="AD26:AD31" si="25">UPPER(TEXT(AE26,"DDD"))</f>
        <v>QUA</v>
      </c>
      <c r="AE26" s="37">
        <v>45308</v>
      </c>
      <c r="AF26" s="18">
        <v>0.5</v>
      </c>
      <c r="AG26" s="10" t="str">
        <f t="shared" ref="AG26:AG31" si="26">UPPER(TEXT(AH26,"DDD"))</f>
        <v>QUA</v>
      </c>
      <c r="AH26" s="37">
        <f>IF(WEEKDAY(AH28)=1,AH28-3,IF(WEEKDAY(AH28)=2,AH28-4,IF(WEEKDAY(AH28)=3,AH28-4,AH28-2)))</f>
        <v>45315</v>
      </c>
      <c r="AI26" s="18">
        <v>0.5</v>
      </c>
      <c r="AJ26" s="10" t="str">
        <f t="shared" ref="AJ26:AJ31" si="27">UPPER(TEXT(AK26,"DDD"))</f>
        <v>QUA</v>
      </c>
      <c r="AK26" s="37">
        <f>IF(WEEKDAY(AK28)=1,AK28-3,IF(WEEKDAY(AK28)=2,AK28-4,IF(WEEKDAY(AK28)=3,AK28-4,AK28-2)))</f>
        <v>45329</v>
      </c>
      <c r="AL26" s="18">
        <v>0.5</v>
      </c>
      <c r="AM26" s="10" t="str">
        <f t="shared" ref="AM26:AM31" si="28">UPPER(TEXT(AN26,"DDD"))</f>
        <v>QUA</v>
      </c>
      <c r="AN26" s="37">
        <f>IF(WEEKDAY(AN28)=1,AN28-3,IF(WEEKDAY(AN28)=2,AN28-4,IF(WEEKDAY(AN28)=3,AN28-4,AN28-2)))</f>
        <v>45336</v>
      </c>
      <c r="AO26" s="18">
        <v>0.5</v>
      </c>
      <c r="AP26" s="10" t="str">
        <f t="shared" ref="AP26:AP31" si="29">UPPER(TEXT(AQ26,"DDD"))</f>
        <v>QUA</v>
      </c>
      <c r="AQ26" s="37">
        <f>IF(WEEKDAY(AQ28)=1,AQ28-3,IF(WEEKDAY(AQ28)=2,AQ28-4,IF(WEEKDAY(AQ28)=3,AQ28-4,AQ28-2)))</f>
        <v>45343</v>
      </c>
      <c r="AR26" s="18">
        <v>0.5</v>
      </c>
      <c r="AS26" s="10" t="str">
        <f t="shared" ref="AS26:AS31" si="30">UPPER(TEXT(AT26,"DDD"))</f>
        <v>QUA</v>
      </c>
      <c r="AT26" s="37">
        <f>IF(WEEKDAY(AT28)=1,AT28-3,IF(WEEKDAY(AT28)=2,AT28-4,IF(WEEKDAY(AT28)=3,AT28-4,AT28-2)))</f>
        <v>45350</v>
      </c>
      <c r="AU26" s="18">
        <v>0.5</v>
      </c>
      <c r="AV26" s="10" t="str">
        <f t="shared" ref="AV26:AV31" si="31">UPPER(TEXT(AW26,"DDD"))</f>
        <v>QUA</v>
      </c>
      <c r="AW26" s="37">
        <f>IF(WEEKDAY(AW28)=1,AW28-3,IF(WEEKDAY(AW28)=2,AW28-4,IF(WEEKDAY(AW28)=3,AW28-4,AW28-2)))</f>
        <v>45357</v>
      </c>
      <c r="AX26" s="18">
        <v>0.5</v>
      </c>
    </row>
    <row r="27" spans="1:50" x14ac:dyDescent="0.3">
      <c r="A27" s="139"/>
      <c r="B27" s="66" t="s">
        <v>104</v>
      </c>
      <c r="C27" s="10" t="str">
        <f t="shared" si="16"/>
        <v>SEX</v>
      </c>
      <c r="D27" s="21">
        <v>45233</v>
      </c>
      <c r="E27" s="12">
        <v>0.5</v>
      </c>
      <c r="F27" s="10" t="str">
        <f t="shared" si="17"/>
        <v>TER</v>
      </c>
      <c r="G27" s="21">
        <v>45251</v>
      </c>
      <c r="H27" s="12">
        <v>0.25</v>
      </c>
      <c r="I27" s="10" t="str">
        <f t="shared" si="18"/>
        <v>SEX</v>
      </c>
      <c r="J27" s="21">
        <v>45254</v>
      </c>
      <c r="K27" s="12">
        <v>0.5</v>
      </c>
      <c r="L27" s="10" t="str">
        <f t="shared" si="19"/>
        <v>SEX</v>
      </c>
      <c r="M27" s="21">
        <v>45261</v>
      </c>
      <c r="N27" s="12">
        <v>0.25</v>
      </c>
      <c r="O27" s="10" t="str">
        <f t="shared" si="20"/>
        <v>SEX</v>
      </c>
      <c r="P27" s="21">
        <v>45268</v>
      </c>
      <c r="Q27" s="12">
        <v>0.5</v>
      </c>
      <c r="R27" s="10" t="str">
        <f t="shared" si="21"/>
        <v>SEX</v>
      </c>
      <c r="S27" s="21">
        <v>45282</v>
      </c>
      <c r="T27" s="12">
        <v>0.25</v>
      </c>
      <c r="U27" s="10" t="str">
        <f t="shared" si="22"/>
        <v>SEX</v>
      </c>
      <c r="V27" s="21">
        <v>45289</v>
      </c>
      <c r="W27" s="12">
        <v>0.5</v>
      </c>
      <c r="X27" s="10" t="str">
        <f t="shared" si="23"/>
        <v>SEX</v>
      </c>
      <c r="Y27" s="21">
        <v>45296</v>
      </c>
      <c r="Z27" s="12">
        <v>0.5</v>
      </c>
      <c r="AA27" s="10" t="str">
        <f t="shared" si="24"/>
        <v>SEX</v>
      </c>
      <c r="AB27" s="37">
        <v>45303</v>
      </c>
      <c r="AC27" s="15">
        <v>0.25</v>
      </c>
      <c r="AD27" s="10" t="str">
        <f t="shared" si="25"/>
        <v>SEX</v>
      </c>
      <c r="AE27" s="37">
        <v>45310</v>
      </c>
      <c r="AF27" s="15">
        <v>0.25</v>
      </c>
      <c r="AG27" s="10" t="str">
        <f t="shared" si="26"/>
        <v>SEX</v>
      </c>
      <c r="AH27" s="37">
        <f>IF(WEEKDAY(AH28)=7,AH28-1,AH28)</f>
        <v>45317</v>
      </c>
      <c r="AI27" s="15">
        <f>IF(WEEKDAY(AH28)=7,0.75,AI28-0.25)</f>
        <v>0.25</v>
      </c>
      <c r="AJ27" s="10" t="str">
        <f t="shared" si="27"/>
        <v>SEX</v>
      </c>
      <c r="AK27" s="37">
        <f>IF(WEEKDAY(AK28)=7,AK28-1,AK28)</f>
        <v>45331</v>
      </c>
      <c r="AL27" s="15">
        <f>IF(WEEKDAY(AK28)=7,0.75,AL28-0.25)</f>
        <v>0.25</v>
      </c>
      <c r="AM27" s="10" t="str">
        <f t="shared" si="28"/>
        <v>SEX</v>
      </c>
      <c r="AN27" s="37">
        <f>IF(WEEKDAY(AN28)=7,AN28-1,AN28)</f>
        <v>45338</v>
      </c>
      <c r="AO27" s="15">
        <f>IF(WEEKDAY(AN28)=7,0.75,AO28-0.25)</f>
        <v>0.25</v>
      </c>
      <c r="AP27" s="10" t="str">
        <f t="shared" si="29"/>
        <v>SEX</v>
      </c>
      <c r="AQ27" s="37">
        <f>IF(WEEKDAY(AQ28)=7,AQ28-1,AQ28)</f>
        <v>45345</v>
      </c>
      <c r="AR27" s="15">
        <f>IF(WEEKDAY(AQ28)=7,0.75,AR28-0.25)</f>
        <v>0.25</v>
      </c>
      <c r="AS27" s="10" t="str">
        <f t="shared" si="30"/>
        <v>SEX</v>
      </c>
      <c r="AT27" s="37">
        <f>IF(WEEKDAY(AT28)=7,AT28-1,AT28)</f>
        <v>45352</v>
      </c>
      <c r="AU27" s="15">
        <f>IF(WEEKDAY(AT28)=7,0.75,AU28-0.25)</f>
        <v>0.25</v>
      </c>
      <c r="AV27" s="10" t="str">
        <f t="shared" si="31"/>
        <v>SEX</v>
      </c>
      <c r="AW27" s="37">
        <f>IF(WEEKDAY(AW28)=7,AW28-1,AW28)</f>
        <v>45359</v>
      </c>
      <c r="AX27" s="15">
        <f>IF(WEEKDAY(AW28)=7,0.75,AX28-0.25)</f>
        <v>0.25</v>
      </c>
    </row>
    <row r="28" spans="1:50" x14ac:dyDescent="0.3">
      <c r="A28" s="139"/>
      <c r="B28" s="66" t="s">
        <v>5</v>
      </c>
      <c r="C28" s="10" t="str">
        <f t="shared" si="16"/>
        <v>SÁB</v>
      </c>
      <c r="D28" s="21">
        <v>45234</v>
      </c>
      <c r="E28" s="12">
        <v>0.5</v>
      </c>
      <c r="F28" s="10" t="str">
        <f t="shared" si="17"/>
        <v>QUA</v>
      </c>
      <c r="G28" s="21">
        <v>45252</v>
      </c>
      <c r="H28" s="12">
        <v>0.75</v>
      </c>
      <c r="I28" s="10" t="str">
        <f t="shared" si="18"/>
        <v>SÁB</v>
      </c>
      <c r="J28" s="21">
        <v>45255</v>
      </c>
      <c r="K28" s="12">
        <v>0.5</v>
      </c>
      <c r="L28" s="10" t="str">
        <f t="shared" si="19"/>
        <v>SEX</v>
      </c>
      <c r="M28" s="21">
        <v>45261</v>
      </c>
      <c r="N28" s="12">
        <v>0.5</v>
      </c>
      <c r="O28" s="10" t="str">
        <f t="shared" si="20"/>
        <v>SEX</v>
      </c>
      <c r="P28" s="21">
        <v>45268</v>
      </c>
      <c r="Q28" s="12">
        <v>0.75</v>
      </c>
      <c r="R28" s="10" t="str">
        <f t="shared" si="21"/>
        <v>SEX</v>
      </c>
      <c r="S28" s="21">
        <v>45282</v>
      </c>
      <c r="T28" s="12">
        <v>0.5</v>
      </c>
      <c r="U28" s="10" t="str">
        <f t="shared" si="22"/>
        <v>SÁB</v>
      </c>
      <c r="V28" s="21">
        <v>45290</v>
      </c>
      <c r="W28" s="12">
        <v>0.5</v>
      </c>
      <c r="X28" s="10" t="str">
        <f t="shared" si="23"/>
        <v>SÁB</v>
      </c>
      <c r="Y28" s="21">
        <v>45297</v>
      </c>
      <c r="Z28" s="12">
        <v>0.5</v>
      </c>
      <c r="AA28" s="10" t="str">
        <f t="shared" si="24"/>
        <v>SEX</v>
      </c>
      <c r="AB28" s="37">
        <v>45303</v>
      </c>
      <c r="AC28" s="18">
        <v>0.5</v>
      </c>
      <c r="AD28" s="10" t="str">
        <f t="shared" si="25"/>
        <v>SEX</v>
      </c>
      <c r="AE28" s="37">
        <v>45310</v>
      </c>
      <c r="AF28" s="18">
        <v>0.5</v>
      </c>
      <c r="AG28" s="10" t="str">
        <f t="shared" si="26"/>
        <v>SEX</v>
      </c>
      <c r="AH28" s="37">
        <f>IF(WEEKDAY(AH29)=1,AH29-2,(IF(WEEKDAY(AH29)=2,AH29-3,AH29-1)))</f>
        <v>45317</v>
      </c>
      <c r="AI28" s="18">
        <v>0.5</v>
      </c>
      <c r="AJ28" s="10" t="str">
        <f t="shared" si="27"/>
        <v>SEX</v>
      </c>
      <c r="AK28" s="37">
        <f>IF(WEEKDAY(AK29)=1,AK29-2,(IF(WEEKDAY(AK29)=2,AK29-3,AK29-1)))</f>
        <v>45331</v>
      </c>
      <c r="AL28" s="18">
        <v>0.5</v>
      </c>
      <c r="AM28" s="10" t="str">
        <f t="shared" si="28"/>
        <v>SEX</v>
      </c>
      <c r="AN28" s="37">
        <f>IF(WEEKDAY(AN29)=1,AN29-2,(IF(WEEKDAY(AN29)=2,AN29-3,AN29-1)))</f>
        <v>45338</v>
      </c>
      <c r="AO28" s="18">
        <v>0.5</v>
      </c>
      <c r="AP28" s="10" t="str">
        <f t="shared" si="29"/>
        <v>SEX</v>
      </c>
      <c r="AQ28" s="37">
        <f>IF(WEEKDAY(AQ29)=1,AQ29-2,(IF(WEEKDAY(AQ29)=2,AQ29-3,AQ29-1)))</f>
        <v>45345</v>
      </c>
      <c r="AR28" s="18">
        <v>0.5</v>
      </c>
      <c r="AS28" s="10" t="str">
        <f t="shared" si="30"/>
        <v>SEX</v>
      </c>
      <c r="AT28" s="37">
        <f>IF(WEEKDAY(AT29)=1,AT29-2,(IF(WEEKDAY(AT29)=2,AT29-3,AT29-1)))</f>
        <v>45352</v>
      </c>
      <c r="AU28" s="18">
        <v>0.5</v>
      </c>
      <c r="AV28" s="10" t="str">
        <f t="shared" si="31"/>
        <v>SEX</v>
      </c>
      <c r="AW28" s="37">
        <f>IF(WEEKDAY(AW29)=1,AW29-2,(IF(WEEKDAY(AW29)=2,AW29-3,AW29-1)))</f>
        <v>45359</v>
      </c>
      <c r="AX28" s="18">
        <v>0.5</v>
      </c>
    </row>
    <row r="29" spans="1:50" x14ac:dyDescent="0.3">
      <c r="A29" s="139"/>
      <c r="B29" s="66" t="s">
        <v>6</v>
      </c>
      <c r="C29" s="10" t="str">
        <f t="shared" si="16"/>
        <v>DOM</v>
      </c>
      <c r="D29" s="21">
        <v>45235</v>
      </c>
      <c r="E29" s="12">
        <v>0.625</v>
      </c>
      <c r="F29" s="10" t="str">
        <f t="shared" si="17"/>
        <v>SÁB</v>
      </c>
      <c r="G29" s="21">
        <v>45255</v>
      </c>
      <c r="H29" s="12">
        <v>8.3333333333333329E-2</v>
      </c>
      <c r="I29" s="10" t="str">
        <f t="shared" si="18"/>
        <v>DOM</v>
      </c>
      <c r="J29" s="21">
        <v>45256</v>
      </c>
      <c r="K29" s="12">
        <v>0.70833333333333337</v>
      </c>
      <c r="L29" s="10" t="str">
        <f t="shared" si="19"/>
        <v>DOM</v>
      </c>
      <c r="M29" s="21">
        <v>45263</v>
      </c>
      <c r="N29" s="12">
        <v>0.9291666666666667</v>
      </c>
      <c r="O29" s="10" t="str">
        <f t="shared" si="20"/>
        <v>QUA</v>
      </c>
      <c r="P29" s="21">
        <v>45273</v>
      </c>
      <c r="Q29" s="12">
        <v>0</v>
      </c>
      <c r="R29" s="10" t="str">
        <f t="shared" si="21"/>
        <v>DOM</v>
      </c>
      <c r="S29" s="21">
        <v>45284</v>
      </c>
      <c r="T29" s="12">
        <v>0.66666666666666663</v>
      </c>
      <c r="U29" s="10" t="str">
        <f t="shared" si="22"/>
        <v>DOM</v>
      </c>
      <c r="V29" s="21">
        <v>45291</v>
      </c>
      <c r="W29" s="12">
        <v>0.65833333333333333</v>
      </c>
      <c r="X29" s="10" t="str">
        <f t="shared" si="23"/>
        <v>DOM</v>
      </c>
      <c r="Y29" s="21">
        <v>45298</v>
      </c>
      <c r="Z29" s="12">
        <v>0.29166666666666669</v>
      </c>
      <c r="AA29" s="10" t="str">
        <f t="shared" si="24"/>
        <v>DOM</v>
      </c>
      <c r="AB29" s="17">
        <v>45305</v>
      </c>
      <c r="AC29" s="18">
        <v>0.45833333333333331</v>
      </c>
      <c r="AD29" s="10" t="str">
        <f t="shared" si="25"/>
        <v>DOM</v>
      </c>
      <c r="AE29" s="17">
        <v>45312</v>
      </c>
      <c r="AF29" s="18">
        <v>0.91666666666666663</v>
      </c>
      <c r="AG29" s="10" t="str">
        <f t="shared" si="26"/>
        <v>SÁB</v>
      </c>
      <c r="AH29" s="17">
        <f>AH24</f>
        <v>45318</v>
      </c>
      <c r="AI29" s="18">
        <v>0.91666666666666663</v>
      </c>
      <c r="AJ29" s="10" t="str">
        <f t="shared" si="27"/>
        <v>DOM</v>
      </c>
      <c r="AK29" s="17">
        <f>AK24</f>
        <v>45333</v>
      </c>
      <c r="AL29" s="18">
        <v>0.91666666666666663</v>
      </c>
      <c r="AM29" s="10" t="str">
        <f t="shared" si="28"/>
        <v>DOM</v>
      </c>
      <c r="AN29" s="17">
        <f>AN24</f>
        <v>45340</v>
      </c>
      <c r="AO29" s="18">
        <v>0.91666666666666663</v>
      </c>
      <c r="AP29" s="10" t="str">
        <f t="shared" si="29"/>
        <v>DOM</v>
      </c>
      <c r="AQ29" s="17">
        <f>AQ24</f>
        <v>45347</v>
      </c>
      <c r="AR29" s="18">
        <v>0.91666666666666663</v>
      </c>
      <c r="AS29" s="10" t="str">
        <f t="shared" si="30"/>
        <v>DOM</v>
      </c>
      <c r="AT29" s="17">
        <f>AT24</f>
        <v>45354</v>
      </c>
      <c r="AU29" s="18">
        <v>0.91666666666666663</v>
      </c>
      <c r="AV29" s="10" t="str">
        <f t="shared" si="31"/>
        <v>DOM</v>
      </c>
      <c r="AW29" s="17">
        <f>AW24</f>
        <v>45361</v>
      </c>
      <c r="AX29" s="18">
        <v>0.91666666666666663</v>
      </c>
    </row>
    <row r="30" spans="1:50" x14ac:dyDescent="0.3">
      <c r="A30" s="139"/>
      <c r="B30" s="66" t="s">
        <v>7</v>
      </c>
      <c r="C30" s="10" t="str">
        <f t="shared" si="16"/>
        <v>DOM</v>
      </c>
      <c r="D30" s="21">
        <v>45235</v>
      </c>
      <c r="E30" s="12">
        <v>0.77500000000000002</v>
      </c>
      <c r="F30" s="10" t="str">
        <f t="shared" si="17"/>
        <v>SEG</v>
      </c>
      <c r="G30" s="21">
        <v>45257</v>
      </c>
      <c r="H30" s="12">
        <v>0.54583333333333328</v>
      </c>
      <c r="I30" s="10" t="str">
        <f t="shared" si="18"/>
        <v>DOM</v>
      </c>
      <c r="J30" s="21">
        <v>45256</v>
      </c>
      <c r="K30" s="12">
        <v>0.86805555555555547</v>
      </c>
      <c r="L30" s="10" t="str">
        <f t="shared" si="19"/>
        <v>SEG</v>
      </c>
      <c r="M30" s="21">
        <v>45264</v>
      </c>
      <c r="N30" s="12">
        <v>8.3333333333333332E-3</v>
      </c>
      <c r="O30" s="10" t="str">
        <f t="shared" si="20"/>
        <v>QUA</v>
      </c>
      <c r="P30" s="21">
        <v>45273</v>
      </c>
      <c r="Q30" s="12">
        <v>0.16805555555555554</v>
      </c>
      <c r="R30" s="10" t="str">
        <f t="shared" si="21"/>
        <v>DOM</v>
      </c>
      <c r="S30" s="21">
        <v>45284</v>
      </c>
      <c r="T30" s="12">
        <v>0.79166666666666663</v>
      </c>
      <c r="U30" s="10" t="str">
        <f t="shared" si="22"/>
        <v>DOM</v>
      </c>
      <c r="V30" s="21">
        <v>45291</v>
      </c>
      <c r="W30" s="12">
        <v>0.79166666666666663</v>
      </c>
      <c r="X30" s="10" t="str">
        <f t="shared" si="23"/>
        <v>DOM</v>
      </c>
      <c r="Y30" s="21">
        <v>45298</v>
      </c>
      <c r="Z30" s="12">
        <v>0.65833333333333333</v>
      </c>
      <c r="AA30" s="10" t="str">
        <f t="shared" si="24"/>
        <v>DOM</v>
      </c>
      <c r="AB30" s="17">
        <v>45305</v>
      </c>
      <c r="AC30" s="18">
        <v>0.95833333333333337</v>
      </c>
      <c r="AD30" s="10" t="str">
        <f t="shared" si="25"/>
        <v>SEG</v>
      </c>
      <c r="AE30" s="17">
        <v>45313</v>
      </c>
      <c r="AF30" s="18">
        <v>0</v>
      </c>
      <c r="AG30" s="10" t="str">
        <f t="shared" si="26"/>
        <v>DOM</v>
      </c>
      <c r="AH30" s="17">
        <f>AH29+1</f>
        <v>45319</v>
      </c>
      <c r="AI30" s="18">
        <v>0</v>
      </c>
      <c r="AJ30" s="10" t="str">
        <f t="shared" si="27"/>
        <v>SEG</v>
      </c>
      <c r="AK30" s="17">
        <f>AK29+1</f>
        <v>45334</v>
      </c>
      <c r="AL30" s="18">
        <v>0</v>
      </c>
      <c r="AM30" s="10" t="str">
        <f t="shared" si="28"/>
        <v>SEG</v>
      </c>
      <c r="AN30" s="17">
        <f>AN29+1</f>
        <v>45341</v>
      </c>
      <c r="AO30" s="18">
        <v>0</v>
      </c>
      <c r="AP30" s="10" t="str">
        <f t="shared" si="29"/>
        <v>SEG</v>
      </c>
      <c r="AQ30" s="17">
        <f>AQ29+1</f>
        <v>45348</v>
      </c>
      <c r="AR30" s="18">
        <v>0</v>
      </c>
      <c r="AS30" s="10" t="str">
        <f t="shared" si="30"/>
        <v>SEG</v>
      </c>
      <c r="AT30" s="17">
        <f>AT29+1</f>
        <v>45355</v>
      </c>
      <c r="AU30" s="18">
        <v>0</v>
      </c>
      <c r="AV30" s="10" t="str">
        <f t="shared" si="31"/>
        <v>SEG</v>
      </c>
      <c r="AW30" s="17">
        <f>AW29+1</f>
        <v>45362</v>
      </c>
      <c r="AX30" s="18">
        <v>0</v>
      </c>
    </row>
    <row r="31" spans="1:50" ht="15" thickBot="1" x14ac:dyDescent="0.35">
      <c r="A31" s="140"/>
      <c r="B31" s="68" t="s">
        <v>8</v>
      </c>
      <c r="C31" s="11" t="str">
        <f t="shared" si="16"/>
        <v>SEG</v>
      </c>
      <c r="D31" s="44">
        <v>45236</v>
      </c>
      <c r="E31" s="13">
        <v>0.46875</v>
      </c>
      <c r="F31" s="11" t="str">
        <f t="shared" si="17"/>
        <v>TER</v>
      </c>
      <c r="G31" s="44">
        <v>45258</v>
      </c>
      <c r="H31" s="13">
        <v>0.46111111111111108</v>
      </c>
      <c r="I31" s="11" t="str">
        <f t="shared" si="18"/>
        <v>SEG</v>
      </c>
      <c r="J31" s="44">
        <v>45257</v>
      </c>
      <c r="K31" s="13">
        <v>0.40972222222222227</v>
      </c>
      <c r="L31" s="11" t="str">
        <f t="shared" si="19"/>
        <v>SEG</v>
      </c>
      <c r="M31" s="44">
        <v>45264</v>
      </c>
      <c r="N31" s="13">
        <v>0.54861111111111105</v>
      </c>
      <c r="O31" s="11" t="str">
        <f t="shared" si="20"/>
        <v>QUI</v>
      </c>
      <c r="P31" s="44">
        <v>45274</v>
      </c>
      <c r="Q31" s="13">
        <v>0.12152777777777778</v>
      </c>
      <c r="R31" s="11" t="str">
        <f t="shared" si="21"/>
        <v>TER</v>
      </c>
      <c r="S31" s="44">
        <v>45286</v>
      </c>
      <c r="T31" s="13">
        <v>7.6388888888888895E-2</v>
      </c>
      <c r="U31" s="11" t="str">
        <f t="shared" si="22"/>
        <v>SEG</v>
      </c>
      <c r="V31" s="44">
        <v>45292</v>
      </c>
      <c r="W31" s="13">
        <v>0.81666666666666676</v>
      </c>
      <c r="X31" s="11" t="str">
        <f t="shared" si="23"/>
        <v>SEG</v>
      </c>
      <c r="Y31" s="44">
        <v>45299</v>
      </c>
      <c r="Z31" s="13">
        <v>9.375E-2</v>
      </c>
      <c r="AA31" s="11" t="str">
        <f t="shared" si="24"/>
        <v>SEG</v>
      </c>
      <c r="AB31" s="45">
        <v>45306</v>
      </c>
      <c r="AC31" s="19">
        <v>0.625</v>
      </c>
      <c r="AD31" s="11" t="str">
        <f t="shared" si="25"/>
        <v>SEG</v>
      </c>
      <c r="AE31" s="45">
        <v>45313</v>
      </c>
      <c r="AF31" s="19">
        <v>0.70833333333333337</v>
      </c>
      <c r="AG31" s="11" t="str">
        <f t="shared" si="26"/>
        <v>DOM</v>
      </c>
      <c r="AH31" s="45">
        <f>AH30</f>
        <v>45319</v>
      </c>
      <c r="AI31" s="19">
        <v>0.70833333333333337</v>
      </c>
      <c r="AJ31" s="11" t="str">
        <f t="shared" si="27"/>
        <v>SEG</v>
      </c>
      <c r="AK31" s="45">
        <f>AK30</f>
        <v>45334</v>
      </c>
      <c r="AL31" s="19">
        <v>0.70833333333333337</v>
      </c>
      <c r="AM31" s="11" t="str">
        <f t="shared" si="28"/>
        <v>SEG</v>
      </c>
      <c r="AN31" s="45">
        <f>AN30</f>
        <v>45341</v>
      </c>
      <c r="AO31" s="19">
        <v>0.70833333333333337</v>
      </c>
      <c r="AP31" s="11" t="str">
        <f t="shared" si="29"/>
        <v>SEG</v>
      </c>
      <c r="AQ31" s="45">
        <f>AQ30</f>
        <v>45348</v>
      </c>
      <c r="AR31" s="19">
        <v>0.70833333333333337</v>
      </c>
      <c r="AS31" s="11" t="str">
        <f t="shared" si="30"/>
        <v>SEG</v>
      </c>
      <c r="AT31" s="45">
        <f>AT30</f>
        <v>45355</v>
      </c>
      <c r="AU31" s="19">
        <v>0.70833333333333337</v>
      </c>
      <c r="AV31" s="11" t="str">
        <f t="shared" si="31"/>
        <v>SEG</v>
      </c>
      <c r="AW31" s="45">
        <f>AW30</f>
        <v>45362</v>
      </c>
      <c r="AX31" s="19">
        <v>0.70833333333333337</v>
      </c>
    </row>
    <row r="32" spans="1:50" x14ac:dyDescent="0.3">
      <c r="A32" s="138" t="s">
        <v>22</v>
      </c>
      <c r="B32" s="69" t="s">
        <v>3</v>
      </c>
      <c r="C32" s="27"/>
      <c r="D32" s="103" t="s">
        <v>21</v>
      </c>
      <c r="E32" s="104"/>
      <c r="F32" s="27"/>
      <c r="G32" s="103" t="s">
        <v>21</v>
      </c>
      <c r="H32" s="104"/>
      <c r="I32" s="27"/>
      <c r="J32" s="103" t="s">
        <v>21</v>
      </c>
      <c r="K32" s="104"/>
      <c r="L32" s="27"/>
      <c r="M32" s="103" t="s">
        <v>21</v>
      </c>
      <c r="N32" s="104"/>
      <c r="O32" s="27"/>
      <c r="P32" s="103" t="s">
        <v>21</v>
      </c>
      <c r="Q32" s="104"/>
      <c r="R32" s="27"/>
      <c r="S32" s="103" t="s">
        <v>21</v>
      </c>
      <c r="T32" s="104"/>
      <c r="U32" s="27"/>
      <c r="V32" s="103" t="s">
        <v>21</v>
      </c>
      <c r="W32" s="104"/>
      <c r="X32" s="27"/>
      <c r="Y32" s="103" t="s">
        <v>21</v>
      </c>
      <c r="Z32" s="104"/>
      <c r="AA32" s="27"/>
      <c r="AB32" s="103" t="s">
        <v>21</v>
      </c>
      <c r="AC32" s="104"/>
      <c r="AD32" s="27"/>
      <c r="AE32" s="103" t="s">
        <v>21</v>
      </c>
      <c r="AF32" s="104"/>
      <c r="AG32" s="27"/>
      <c r="AH32" s="103" t="s">
        <v>21</v>
      </c>
      <c r="AI32" s="104"/>
      <c r="AJ32" s="27"/>
      <c r="AK32" s="103" t="s">
        <v>21</v>
      </c>
      <c r="AL32" s="104"/>
      <c r="AM32" s="27"/>
      <c r="AN32" s="103" t="s">
        <v>21</v>
      </c>
      <c r="AO32" s="104"/>
      <c r="AP32" s="27"/>
      <c r="AQ32" s="103" t="s">
        <v>21</v>
      </c>
      <c r="AR32" s="104"/>
      <c r="AS32" s="27"/>
      <c r="AT32" s="103" t="s">
        <v>21</v>
      </c>
      <c r="AU32" s="104"/>
      <c r="AV32" s="27"/>
      <c r="AW32" s="103" t="s">
        <v>21</v>
      </c>
      <c r="AX32" s="104"/>
    </row>
    <row r="33" spans="1:50" x14ac:dyDescent="0.3">
      <c r="A33" s="139"/>
      <c r="B33" s="66" t="s">
        <v>4</v>
      </c>
      <c r="C33" s="10" t="str">
        <f t="shared" ref="C33:C38" si="32">UPPER(TEXT(D33,"DDD"))</f>
        <v>TER</v>
      </c>
      <c r="D33" s="21">
        <v>45230</v>
      </c>
      <c r="E33" s="12">
        <v>0.75</v>
      </c>
      <c r="F33" s="10" t="str">
        <f t="shared" ref="F33:F38" si="33">UPPER(TEXT(G33,"DDD"))</f>
        <v>OMIT</v>
      </c>
      <c r="G33" s="143" t="s">
        <v>53</v>
      </c>
      <c r="H33" s="144"/>
      <c r="I33" s="10" t="str">
        <f t="shared" ref="I33:I38" si="34">UPPER(TEXT(J33,"DDD"))</f>
        <v>QUA</v>
      </c>
      <c r="J33" s="21">
        <v>45252</v>
      </c>
      <c r="K33" s="12">
        <v>0.75</v>
      </c>
      <c r="L33" s="10" t="str">
        <f t="shared" ref="L33:L38" si="35">UPPER(TEXT(M33,"DDD"))</f>
        <v>OMIT</v>
      </c>
      <c r="M33" s="143" t="s">
        <v>53</v>
      </c>
      <c r="N33" s="144"/>
      <c r="O33" s="10" t="str">
        <f t="shared" ref="O33:O38" si="36">UPPER(TEXT(P33,"DDD"))</f>
        <v>QUA</v>
      </c>
      <c r="P33" s="21">
        <v>45266</v>
      </c>
      <c r="Q33" s="12">
        <v>0.75</v>
      </c>
      <c r="R33" s="10" t="str">
        <f t="shared" ref="R33:R38" si="37">UPPER(TEXT(S33,"DDD"))</f>
        <v>OMIT</v>
      </c>
      <c r="S33" s="143" t="s">
        <v>53</v>
      </c>
      <c r="T33" s="144"/>
      <c r="U33" s="10" t="str">
        <f t="shared" ref="U33:U38" si="38">UPPER(TEXT(V33,"DDD"))</f>
        <v>QUA</v>
      </c>
      <c r="V33" s="21">
        <v>45287</v>
      </c>
      <c r="W33" s="12">
        <v>0.75</v>
      </c>
      <c r="X33" s="10" t="str">
        <f t="shared" ref="X33:X38" si="39">UPPER(TEXT(Y33,"DDD"))</f>
        <v>QUA</v>
      </c>
      <c r="Y33" s="21">
        <v>45294</v>
      </c>
      <c r="Z33" s="12">
        <v>0.75</v>
      </c>
      <c r="AA33" s="10" t="str">
        <f t="shared" ref="AA33:AA38" si="40">UPPER(TEXT(AB33,"DDD"))</f>
        <v>QUA</v>
      </c>
      <c r="AB33" s="84">
        <v>45301</v>
      </c>
      <c r="AC33" s="82">
        <v>0.75</v>
      </c>
      <c r="AD33" s="10" t="str">
        <f t="shared" ref="AD33:AD38" si="41">UPPER(TEXT(AE33,"DDD"))</f>
        <v>QUA</v>
      </c>
      <c r="AE33" s="37">
        <v>45308</v>
      </c>
      <c r="AF33" s="18">
        <v>0.75</v>
      </c>
      <c r="AG33" s="10" t="str">
        <f t="shared" ref="AG33:AG38" si="42">UPPER(TEXT(AH33,"DDD"))</f>
        <v>QUA</v>
      </c>
      <c r="AH33" s="37">
        <f>IF(WEEKDAY(AH35)=1,AH35-3,IF(WEEKDAY(AH35)=2,AH35-4,IF(WEEKDAY(AH35)=3,AH35-4,AH35-2)))</f>
        <v>45315</v>
      </c>
      <c r="AI33" s="18">
        <v>0.5</v>
      </c>
      <c r="AJ33" s="10" t="str">
        <f t="shared" ref="AJ33:AJ38" si="43">UPPER(TEXT(AK33,"DDD"))</f>
        <v>QUA</v>
      </c>
      <c r="AK33" s="37">
        <f>IF(WEEKDAY(AK35)=1,AK35-3,IF(WEEKDAY(AK35)=2,AK35-4,IF(WEEKDAY(AK35)=3,AK35-4,AK35-2)))</f>
        <v>45329</v>
      </c>
      <c r="AL33" s="18">
        <v>0.5</v>
      </c>
      <c r="AM33" s="10" t="str">
        <f t="shared" ref="AM33:AM38" si="44">UPPER(TEXT(AN33,"DDD"))</f>
        <v>QUA</v>
      </c>
      <c r="AN33" s="37">
        <f>IF(WEEKDAY(AN35)=1,AN35-3,IF(WEEKDAY(AN35)=2,AN35-4,IF(WEEKDAY(AN35)=3,AN35-4,AN35-2)))</f>
        <v>45336</v>
      </c>
      <c r="AO33" s="18">
        <v>0.5</v>
      </c>
      <c r="AP33" s="10" t="str">
        <f t="shared" ref="AP33:AP38" si="45">UPPER(TEXT(AQ33,"DDD"))</f>
        <v>QUA</v>
      </c>
      <c r="AQ33" s="37">
        <f>IF(WEEKDAY(AQ35)=1,AQ35-3,IF(WEEKDAY(AQ35)=2,AQ35-4,IF(WEEKDAY(AQ35)=3,AQ35-4,AQ35-2)))</f>
        <v>45343</v>
      </c>
      <c r="AR33" s="18">
        <v>0.5</v>
      </c>
      <c r="AS33" s="10" t="str">
        <f t="shared" ref="AS33:AS38" si="46">UPPER(TEXT(AT33,"DDD"))</f>
        <v>QUA</v>
      </c>
      <c r="AT33" s="37">
        <f>IF(WEEKDAY(AT35)=1,AT35-3,IF(WEEKDAY(AT35)=2,AT35-4,IF(WEEKDAY(AT35)=3,AT35-4,AT35-2)))</f>
        <v>45350</v>
      </c>
      <c r="AU33" s="18">
        <v>0.5</v>
      </c>
      <c r="AV33" s="10" t="str">
        <f t="shared" ref="AV33:AV38" si="47">UPPER(TEXT(AW33,"DDD"))</f>
        <v>QUA</v>
      </c>
      <c r="AW33" s="37">
        <f>IF(WEEKDAY(AW35)=1,AW35-3,IF(WEEKDAY(AW35)=2,AW35-4,IF(WEEKDAY(AW35)=3,AW35-4,AW35-2)))</f>
        <v>45357</v>
      </c>
      <c r="AX33" s="18">
        <v>0.5</v>
      </c>
    </row>
    <row r="34" spans="1:50" x14ac:dyDescent="0.3">
      <c r="A34" s="139"/>
      <c r="B34" s="66" t="s">
        <v>104</v>
      </c>
      <c r="C34" s="10" t="str">
        <f t="shared" si="32"/>
        <v>SEX</v>
      </c>
      <c r="D34" s="21">
        <v>45233</v>
      </c>
      <c r="E34" s="12">
        <v>0.5</v>
      </c>
      <c r="F34" s="10" t="str">
        <f t="shared" si="33"/>
        <v>SÁB</v>
      </c>
      <c r="G34" s="145"/>
      <c r="H34" s="146"/>
      <c r="I34" s="10" t="str">
        <f t="shared" si="34"/>
        <v>SEX</v>
      </c>
      <c r="J34" s="21">
        <v>45254</v>
      </c>
      <c r="K34" s="12">
        <v>0.5</v>
      </c>
      <c r="L34" s="10" t="str">
        <f t="shared" si="35"/>
        <v>SÁB</v>
      </c>
      <c r="M34" s="145"/>
      <c r="N34" s="146"/>
      <c r="O34" s="10" t="str">
        <f t="shared" si="36"/>
        <v>SEX</v>
      </c>
      <c r="P34" s="21">
        <v>45268</v>
      </c>
      <c r="Q34" s="12">
        <v>0.5</v>
      </c>
      <c r="R34" s="10" t="str">
        <f t="shared" si="37"/>
        <v>SÁB</v>
      </c>
      <c r="S34" s="145"/>
      <c r="T34" s="146"/>
      <c r="U34" s="10" t="str">
        <f t="shared" si="38"/>
        <v>SEX</v>
      </c>
      <c r="V34" s="21">
        <v>45289</v>
      </c>
      <c r="W34" s="12">
        <v>0.5</v>
      </c>
      <c r="X34" s="10" t="str">
        <f t="shared" si="39"/>
        <v>SEX</v>
      </c>
      <c r="Y34" s="21">
        <v>45296</v>
      </c>
      <c r="Z34" s="12">
        <v>0.5</v>
      </c>
      <c r="AA34" s="10" t="str">
        <f t="shared" si="40"/>
        <v>SEX</v>
      </c>
      <c r="AB34" s="37">
        <v>45303</v>
      </c>
      <c r="AC34" s="15">
        <v>0.5</v>
      </c>
      <c r="AD34" s="10" t="str">
        <f t="shared" si="41"/>
        <v>SEX</v>
      </c>
      <c r="AE34" s="37">
        <v>45310</v>
      </c>
      <c r="AF34" s="15">
        <v>0.5</v>
      </c>
      <c r="AG34" s="10" t="str">
        <f t="shared" si="42"/>
        <v>SEX</v>
      </c>
      <c r="AH34" s="37">
        <f>IF(WEEKDAY(AH35)=7,AH35-1,AH35)</f>
        <v>45317</v>
      </c>
      <c r="AI34" s="15">
        <f>IF(WEEKDAY(AH35)=7,0.75,AI35-0.25)</f>
        <v>0.25</v>
      </c>
      <c r="AJ34" s="10" t="str">
        <f t="shared" si="43"/>
        <v>SEX</v>
      </c>
      <c r="AK34" s="37">
        <f>IF(WEEKDAY(AK35)=7,AK35-1,AK35)</f>
        <v>45331</v>
      </c>
      <c r="AL34" s="15">
        <f>IF(WEEKDAY(AK35)=7,0.75,AL35-0.25)</f>
        <v>0.25</v>
      </c>
      <c r="AM34" s="10" t="str">
        <f t="shared" si="44"/>
        <v>SEX</v>
      </c>
      <c r="AN34" s="37">
        <f>IF(WEEKDAY(AN35)=7,AN35-1,AN35)</f>
        <v>45338</v>
      </c>
      <c r="AO34" s="15">
        <f>IF(WEEKDAY(AN35)=7,0.75,AO35-0.25)</f>
        <v>0.25</v>
      </c>
      <c r="AP34" s="10" t="str">
        <f t="shared" si="45"/>
        <v>SEX</v>
      </c>
      <c r="AQ34" s="37">
        <f>IF(WEEKDAY(AQ35)=7,AQ35-1,AQ35)</f>
        <v>45345</v>
      </c>
      <c r="AR34" s="15">
        <f>IF(WEEKDAY(AQ35)=7,0.75,AR35-0.25)</f>
        <v>0.25</v>
      </c>
      <c r="AS34" s="10" t="str">
        <f t="shared" si="46"/>
        <v>SEX</v>
      </c>
      <c r="AT34" s="37">
        <f>IF(WEEKDAY(AT35)=7,AT35-1,AT35)</f>
        <v>45352</v>
      </c>
      <c r="AU34" s="15">
        <f>IF(WEEKDAY(AT35)=7,0.75,AU35-0.25)</f>
        <v>0.25</v>
      </c>
      <c r="AV34" s="10" t="str">
        <f t="shared" si="47"/>
        <v>SEX</v>
      </c>
      <c r="AW34" s="37">
        <f>IF(WEEKDAY(AW35)=7,AW35-1,AW35)</f>
        <v>45359</v>
      </c>
      <c r="AX34" s="15">
        <f>IF(WEEKDAY(AW35)=7,0.75,AX35-0.25)</f>
        <v>0.25</v>
      </c>
    </row>
    <row r="35" spans="1:50" x14ac:dyDescent="0.3">
      <c r="A35" s="139"/>
      <c r="B35" s="66" t="s">
        <v>5</v>
      </c>
      <c r="C35" s="10" t="str">
        <f t="shared" si="32"/>
        <v>SÁB</v>
      </c>
      <c r="D35" s="21">
        <v>45234</v>
      </c>
      <c r="E35" s="12">
        <v>0.5</v>
      </c>
      <c r="F35" s="10" t="str">
        <f t="shared" si="33"/>
        <v>SÁB</v>
      </c>
      <c r="G35" s="145"/>
      <c r="H35" s="146"/>
      <c r="I35" s="10" t="str">
        <f t="shared" si="34"/>
        <v>SÁB</v>
      </c>
      <c r="J35" s="21">
        <v>45255</v>
      </c>
      <c r="K35" s="12">
        <v>0.5</v>
      </c>
      <c r="L35" s="10" t="str">
        <f t="shared" si="35"/>
        <v>SÁB</v>
      </c>
      <c r="M35" s="145"/>
      <c r="N35" s="146"/>
      <c r="O35" s="10" t="str">
        <f t="shared" si="36"/>
        <v>SEX</v>
      </c>
      <c r="P35" s="21">
        <v>45268</v>
      </c>
      <c r="Q35" s="12">
        <v>0.75</v>
      </c>
      <c r="R35" s="10" t="str">
        <f t="shared" si="37"/>
        <v>SÁB</v>
      </c>
      <c r="S35" s="145"/>
      <c r="T35" s="146"/>
      <c r="U35" s="10" t="str">
        <f t="shared" si="38"/>
        <v>SÁB</v>
      </c>
      <c r="V35" s="21">
        <v>45290</v>
      </c>
      <c r="W35" s="12">
        <v>0.5</v>
      </c>
      <c r="X35" s="10" t="str">
        <f t="shared" si="39"/>
        <v>SÁB</v>
      </c>
      <c r="Y35" s="21">
        <v>45297</v>
      </c>
      <c r="Z35" s="12">
        <v>0.5</v>
      </c>
      <c r="AA35" s="10" t="str">
        <f t="shared" si="40"/>
        <v>SEX</v>
      </c>
      <c r="AB35" s="37">
        <v>45303</v>
      </c>
      <c r="AC35" s="18">
        <v>0.75</v>
      </c>
      <c r="AD35" s="10" t="str">
        <f t="shared" si="41"/>
        <v>SEX</v>
      </c>
      <c r="AE35" s="37">
        <v>45310</v>
      </c>
      <c r="AF35" s="18">
        <v>0.75</v>
      </c>
      <c r="AG35" s="10" t="str">
        <f t="shared" si="42"/>
        <v>SEX</v>
      </c>
      <c r="AH35" s="37">
        <f>IF(WEEKDAY(AH36)=1,AH36-2,(IF(WEEKDAY(AH36)=2,AH36-3,AH36-1)))</f>
        <v>45317</v>
      </c>
      <c r="AI35" s="18">
        <v>0.5</v>
      </c>
      <c r="AJ35" s="10" t="str">
        <f t="shared" si="43"/>
        <v>SEX</v>
      </c>
      <c r="AK35" s="37">
        <f>IF(WEEKDAY(AK36)=1,AK36-2,(IF(WEEKDAY(AK36)=2,AK36-3,AK36-1)))</f>
        <v>45331</v>
      </c>
      <c r="AL35" s="18">
        <v>0.5</v>
      </c>
      <c r="AM35" s="10" t="str">
        <f t="shared" si="44"/>
        <v>SEX</v>
      </c>
      <c r="AN35" s="37">
        <f>IF(WEEKDAY(AN36)=1,AN36-2,(IF(WEEKDAY(AN36)=2,AN36-3,AN36-1)))</f>
        <v>45338</v>
      </c>
      <c r="AO35" s="18">
        <v>0.5</v>
      </c>
      <c r="AP35" s="10" t="str">
        <f t="shared" si="45"/>
        <v>SEX</v>
      </c>
      <c r="AQ35" s="37">
        <f>IF(WEEKDAY(AQ36)=1,AQ36-2,(IF(WEEKDAY(AQ36)=2,AQ36-3,AQ36-1)))</f>
        <v>45345</v>
      </c>
      <c r="AR35" s="18">
        <v>0.5</v>
      </c>
      <c r="AS35" s="10" t="str">
        <f t="shared" si="46"/>
        <v>SEX</v>
      </c>
      <c r="AT35" s="37">
        <f>IF(WEEKDAY(AT36)=1,AT36-2,(IF(WEEKDAY(AT36)=2,AT36-3,AT36-1)))</f>
        <v>45352</v>
      </c>
      <c r="AU35" s="18">
        <v>0.5</v>
      </c>
      <c r="AV35" s="10" t="str">
        <f t="shared" si="47"/>
        <v>SEX</v>
      </c>
      <c r="AW35" s="37">
        <f>IF(WEEKDAY(AW36)=1,AW36-2,(IF(WEEKDAY(AW36)=2,AW36-3,AW36-1)))</f>
        <v>45359</v>
      </c>
      <c r="AX35" s="18">
        <v>0.5</v>
      </c>
    </row>
    <row r="36" spans="1:50" x14ac:dyDescent="0.3">
      <c r="A36" s="139"/>
      <c r="B36" s="66" t="s">
        <v>6</v>
      </c>
      <c r="C36" s="10" t="str">
        <f t="shared" si="32"/>
        <v>SEG</v>
      </c>
      <c r="D36" s="21">
        <v>45236</v>
      </c>
      <c r="E36" s="12">
        <v>0.70833333333333337</v>
      </c>
      <c r="F36" s="10" t="str">
        <f t="shared" si="33"/>
        <v>SÁB</v>
      </c>
      <c r="G36" s="145"/>
      <c r="H36" s="146"/>
      <c r="I36" s="10" t="str">
        <f t="shared" si="34"/>
        <v>SEG</v>
      </c>
      <c r="J36" s="21">
        <v>45257</v>
      </c>
      <c r="K36" s="12">
        <v>0.66666666666666663</v>
      </c>
      <c r="L36" s="10" t="str">
        <f t="shared" si="35"/>
        <v>SÁB</v>
      </c>
      <c r="M36" s="145"/>
      <c r="N36" s="146"/>
      <c r="O36" s="10" t="str">
        <f t="shared" si="36"/>
        <v>DOM</v>
      </c>
      <c r="P36" s="21">
        <v>45277</v>
      </c>
      <c r="Q36" s="12">
        <v>0.97916666666666663</v>
      </c>
      <c r="R36" s="10" t="str">
        <f t="shared" si="37"/>
        <v>SÁB</v>
      </c>
      <c r="S36" s="145"/>
      <c r="T36" s="146"/>
      <c r="U36" s="10" t="str">
        <f t="shared" si="38"/>
        <v>TER</v>
      </c>
      <c r="V36" s="21">
        <v>45293</v>
      </c>
      <c r="W36" s="12">
        <v>8.3333333333333332E-3</v>
      </c>
      <c r="X36" s="10" t="str">
        <f t="shared" si="39"/>
        <v>SEG</v>
      </c>
      <c r="Y36" s="21">
        <f>Y31</f>
        <v>45299</v>
      </c>
      <c r="Z36" s="12">
        <v>0.25</v>
      </c>
      <c r="AA36" s="10" t="str">
        <f t="shared" si="40"/>
        <v>SEG</v>
      </c>
      <c r="AB36" s="17">
        <v>45306</v>
      </c>
      <c r="AC36" s="18">
        <v>0.875</v>
      </c>
      <c r="AD36" s="10" t="str">
        <f t="shared" si="41"/>
        <v>SEG</v>
      </c>
      <c r="AE36" s="17">
        <v>45313</v>
      </c>
      <c r="AF36" s="18">
        <v>0.875</v>
      </c>
      <c r="AG36" s="10" t="str">
        <f t="shared" si="42"/>
        <v>DOM</v>
      </c>
      <c r="AH36" s="17">
        <f>AH31</f>
        <v>45319</v>
      </c>
      <c r="AI36" s="18">
        <v>0.95833333333333337</v>
      </c>
      <c r="AJ36" s="10" t="str">
        <f t="shared" si="43"/>
        <v>SEG</v>
      </c>
      <c r="AK36" s="17">
        <f>AK31</f>
        <v>45334</v>
      </c>
      <c r="AL36" s="18">
        <v>0.95833333333333337</v>
      </c>
      <c r="AM36" s="10" t="str">
        <f t="shared" si="44"/>
        <v>SEG</v>
      </c>
      <c r="AN36" s="17">
        <f>AN31</f>
        <v>45341</v>
      </c>
      <c r="AO36" s="18">
        <v>0.95833333333333337</v>
      </c>
      <c r="AP36" s="10" t="str">
        <f t="shared" si="45"/>
        <v>SEG</v>
      </c>
      <c r="AQ36" s="17">
        <f>AQ31</f>
        <v>45348</v>
      </c>
      <c r="AR36" s="18">
        <v>0.95833333333333337</v>
      </c>
      <c r="AS36" s="10" t="str">
        <f t="shared" si="46"/>
        <v>SEG</v>
      </c>
      <c r="AT36" s="17">
        <f>AT31</f>
        <v>45355</v>
      </c>
      <c r="AU36" s="18">
        <v>0.95833333333333337</v>
      </c>
      <c r="AV36" s="10" t="str">
        <f t="shared" si="47"/>
        <v>SEG</v>
      </c>
      <c r="AW36" s="17">
        <f>AW31</f>
        <v>45362</v>
      </c>
      <c r="AX36" s="18">
        <v>0.95833333333333337</v>
      </c>
    </row>
    <row r="37" spans="1:50" x14ac:dyDescent="0.3">
      <c r="A37" s="139"/>
      <c r="B37" s="66" t="s">
        <v>7</v>
      </c>
      <c r="C37" s="10" t="str">
        <f t="shared" si="32"/>
        <v>SEG</v>
      </c>
      <c r="D37" s="21">
        <v>45236</v>
      </c>
      <c r="E37" s="12">
        <v>0.78333333333333333</v>
      </c>
      <c r="F37" s="10" t="str">
        <f t="shared" si="33"/>
        <v>SÁB</v>
      </c>
      <c r="G37" s="145"/>
      <c r="H37" s="146"/>
      <c r="I37" s="10" t="str">
        <f t="shared" si="34"/>
        <v>SEG</v>
      </c>
      <c r="J37" s="21">
        <v>45257</v>
      </c>
      <c r="K37" s="12">
        <v>0.84166666666666667</v>
      </c>
      <c r="L37" s="10" t="str">
        <f t="shared" si="35"/>
        <v>SÁB</v>
      </c>
      <c r="M37" s="145"/>
      <c r="N37" s="146"/>
      <c r="O37" s="10" t="str">
        <f t="shared" si="36"/>
        <v>SEG</v>
      </c>
      <c r="P37" s="21">
        <v>45278</v>
      </c>
      <c r="Q37" s="12">
        <v>0.47916666666666669</v>
      </c>
      <c r="R37" s="10" t="str">
        <f t="shared" si="37"/>
        <v>SÁB</v>
      </c>
      <c r="S37" s="145"/>
      <c r="T37" s="146"/>
      <c r="U37" s="10" t="str">
        <f t="shared" si="38"/>
        <v>TER</v>
      </c>
      <c r="V37" s="21">
        <v>45293</v>
      </c>
      <c r="W37" s="12">
        <v>0.63750000000000007</v>
      </c>
      <c r="X37" s="10" t="str">
        <f t="shared" si="39"/>
        <v>TER</v>
      </c>
      <c r="Y37" s="21">
        <v>45300</v>
      </c>
      <c r="Z37" s="12">
        <v>0.31666666666666665</v>
      </c>
      <c r="AA37" s="10" t="str">
        <f t="shared" si="40"/>
        <v>SEG</v>
      </c>
      <c r="AB37" s="17">
        <v>45306</v>
      </c>
      <c r="AC37" s="18">
        <v>0.95833333333333337</v>
      </c>
      <c r="AD37" s="10" t="str">
        <f t="shared" si="41"/>
        <v>SEG</v>
      </c>
      <c r="AE37" s="17">
        <v>45313</v>
      </c>
      <c r="AF37" s="18">
        <v>0.91666666666666663</v>
      </c>
      <c r="AG37" s="10" t="str">
        <f t="shared" si="42"/>
        <v>DOM</v>
      </c>
      <c r="AH37" s="17">
        <f>AH36</f>
        <v>45319</v>
      </c>
      <c r="AI37" s="18">
        <v>0.95833333333333337</v>
      </c>
      <c r="AJ37" s="10" t="str">
        <f t="shared" si="43"/>
        <v>SEG</v>
      </c>
      <c r="AK37" s="17">
        <f>AK36</f>
        <v>45334</v>
      </c>
      <c r="AL37" s="18">
        <v>0.95833333333333337</v>
      </c>
      <c r="AM37" s="10" t="str">
        <f t="shared" si="44"/>
        <v>SEG</v>
      </c>
      <c r="AN37" s="17">
        <f>AN36</f>
        <v>45341</v>
      </c>
      <c r="AO37" s="18">
        <v>0.95833333333333337</v>
      </c>
      <c r="AP37" s="10" t="str">
        <f t="shared" si="45"/>
        <v>SEG</v>
      </c>
      <c r="AQ37" s="17">
        <f>AQ36</f>
        <v>45348</v>
      </c>
      <c r="AR37" s="18">
        <v>0.95833333333333337</v>
      </c>
      <c r="AS37" s="10" t="str">
        <f t="shared" si="46"/>
        <v>SEG</v>
      </c>
      <c r="AT37" s="17">
        <f>AT36</f>
        <v>45355</v>
      </c>
      <c r="AU37" s="18">
        <v>0.95833333333333337</v>
      </c>
      <c r="AV37" s="10" t="str">
        <f t="shared" si="47"/>
        <v>SEG</v>
      </c>
      <c r="AW37" s="17">
        <f>AW36</f>
        <v>45362</v>
      </c>
      <c r="AX37" s="18">
        <v>0.95833333333333337</v>
      </c>
    </row>
    <row r="38" spans="1:50" ht="15" thickBot="1" x14ac:dyDescent="0.35">
      <c r="A38" s="140"/>
      <c r="B38" s="68" t="s">
        <v>8</v>
      </c>
      <c r="C38" s="11" t="str">
        <f t="shared" si="32"/>
        <v>QUA</v>
      </c>
      <c r="D38" s="44">
        <v>45238</v>
      </c>
      <c r="E38" s="13">
        <v>0.73749999999999993</v>
      </c>
      <c r="F38" s="11" t="str">
        <f t="shared" si="33"/>
        <v>SÁB</v>
      </c>
      <c r="G38" s="147"/>
      <c r="H38" s="148"/>
      <c r="I38" s="11" t="str">
        <f t="shared" si="34"/>
        <v>QUA</v>
      </c>
      <c r="J38" s="44">
        <v>45259</v>
      </c>
      <c r="K38" s="13">
        <v>0.35416666666666669</v>
      </c>
      <c r="L38" s="11" t="str">
        <f t="shared" si="35"/>
        <v>SÁB</v>
      </c>
      <c r="M38" s="147"/>
      <c r="N38" s="148"/>
      <c r="O38" s="11" t="str">
        <f t="shared" si="36"/>
        <v>QUA</v>
      </c>
      <c r="P38" s="44">
        <v>45280</v>
      </c>
      <c r="Q38" s="13">
        <v>0.64583333333333337</v>
      </c>
      <c r="R38" s="11" t="str">
        <f t="shared" si="37"/>
        <v>SÁB</v>
      </c>
      <c r="S38" s="147"/>
      <c r="T38" s="148"/>
      <c r="U38" s="11" t="str">
        <f t="shared" si="38"/>
        <v>QUA</v>
      </c>
      <c r="V38" s="44">
        <v>45294</v>
      </c>
      <c r="W38" s="13">
        <v>0.73749999999999993</v>
      </c>
      <c r="X38" s="11" t="str">
        <f t="shared" si="39"/>
        <v>QUA</v>
      </c>
      <c r="Y38" s="44">
        <v>45301</v>
      </c>
      <c r="Z38" s="13">
        <v>0.1111111111111111</v>
      </c>
      <c r="AA38" s="11" t="str">
        <f t="shared" si="40"/>
        <v>TER</v>
      </c>
      <c r="AB38" s="45">
        <v>45307</v>
      </c>
      <c r="AC38" s="19">
        <v>0.5</v>
      </c>
      <c r="AD38" s="11" t="str">
        <f t="shared" si="41"/>
        <v>TER</v>
      </c>
      <c r="AE38" s="45">
        <v>45314</v>
      </c>
      <c r="AF38" s="19">
        <v>0.54166666666666663</v>
      </c>
      <c r="AG38" s="11" t="str">
        <f t="shared" si="42"/>
        <v>SEG</v>
      </c>
      <c r="AH38" s="45">
        <f>AH37+1</f>
        <v>45320</v>
      </c>
      <c r="AI38" s="19">
        <v>0.54166666666666663</v>
      </c>
      <c r="AJ38" s="11" t="str">
        <f t="shared" si="43"/>
        <v>TER</v>
      </c>
      <c r="AK38" s="45">
        <f>AK37+1</f>
        <v>45335</v>
      </c>
      <c r="AL38" s="19">
        <v>0.54166666666666663</v>
      </c>
      <c r="AM38" s="11" t="str">
        <f t="shared" si="44"/>
        <v>TER</v>
      </c>
      <c r="AN38" s="45">
        <f>AN37+1</f>
        <v>45342</v>
      </c>
      <c r="AO38" s="19">
        <v>0.54166666666666663</v>
      </c>
      <c r="AP38" s="11" t="str">
        <f t="shared" si="45"/>
        <v>TER</v>
      </c>
      <c r="AQ38" s="45">
        <f>AQ37+1</f>
        <v>45349</v>
      </c>
      <c r="AR38" s="19">
        <v>0.54166666666666663</v>
      </c>
      <c r="AS38" s="11" t="str">
        <f t="shared" si="46"/>
        <v>TER</v>
      </c>
      <c r="AT38" s="45">
        <f>AT37+1</f>
        <v>45356</v>
      </c>
      <c r="AU38" s="19">
        <v>0.54166666666666663</v>
      </c>
      <c r="AV38" s="11" t="str">
        <f t="shared" si="47"/>
        <v>TER</v>
      </c>
      <c r="AW38" s="45">
        <f>AW37+1</f>
        <v>45363</v>
      </c>
      <c r="AX38" s="19">
        <v>0.54166666666666663</v>
      </c>
    </row>
    <row r="39" spans="1:50" x14ac:dyDescent="0.3">
      <c r="A39" s="138" t="s">
        <v>50</v>
      </c>
      <c r="B39" s="69" t="s">
        <v>3</v>
      </c>
      <c r="C39" s="9"/>
      <c r="D39" s="103" t="s">
        <v>14</v>
      </c>
      <c r="E39" s="104"/>
      <c r="F39" s="9"/>
      <c r="G39" s="103" t="s">
        <v>14</v>
      </c>
      <c r="H39" s="104"/>
      <c r="I39" s="9"/>
      <c r="J39" s="103" t="s">
        <v>14</v>
      </c>
      <c r="K39" s="104"/>
      <c r="L39" s="9"/>
      <c r="M39" s="103" t="s">
        <v>14</v>
      </c>
      <c r="N39" s="104"/>
      <c r="O39" s="9"/>
      <c r="P39" s="103" t="s">
        <v>14</v>
      </c>
      <c r="Q39" s="104"/>
      <c r="R39" s="9"/>
      <c r="S39" s="103" t="s">
        <v>14</v>
      </c>
      <c r="T39" s="104"/>
      <c r="U39" s="9"/>
      <c r="V39" s="103" t="s">
        <v>14</v>
      </c>
      <c r="W39" s="104"/>
      <c r="X39" s="9"/>
      <c r="Y39" s="103" t="s">
        <v>14</v>
      </c>
      <c r="Z39" s="104"/>
      <c r="AA39" s="9"/>
      <c r="AB39" s="103" t="s">
        <v>14</v>
      </c>
      <c r="AC39" s="104"/>
      <c r="AD39" s="9"/>
      <c r="AE39" s="103" t="s">
        <v>14</v>
      </c>
      <c r="AF39" s="104"/>
      <c r="AG39" s="9"/>
      <c r="AH39" s="103" t="s">
        <v>14</v>
      </c>
      <c r="AI39" s="104"/>
      <c r="AJ39" s="9"/>
      <c r="AK39" s="103" t="s">
        <v>14</v>
      </c>
      <c r="AL39" s="104"/>
      <c r="AM39" s="9"/>
      <c r="AN39" s="103" t="s">
        <v>14</v>
      </c>
      <c r="AO39" s="104"/>
      <c r="AP39" s="9"/>
      <c r="AQ39" s="103" t="s">
        <v>14</v>
      </c>
      <c r="AR39" s="104"/>
      <c r="AS39" s="9"/>
      <c r="AT39" s="103" t="s">
        <v>14</v>
      </c>
      <c r="AU39" s="104"/>
      <c r="AV39" s="9"/>
      <c r="AW39" s="103" t="s">
        <v>14</v>
      </c>
      <c r="AX39" s="104"/>
    </row>
    <row r="40" spans="1:50" x14ac:dyDescent="0.3">
      <c r="A40" s="139"/>
      <c r="B40" s="66" t="s">
        <v>4</v>
      </c>
      <c r="C40" s="10" t="str">
        <f t="shared" ref="C40:C45" si="48">UPPER(TEXT(D40,"DDD"))</f>
        <v>QUA</v>
      </c>
      <c r="D40" s="21">
        <v>45231</v>
      </c>
      <c r="E40" s="12">
        <v>0.5</v>
      </c>
      <c r="F40" s="10" t="str">
        <f t="shared" ref="F40:F45" si="49">UPPER(TEXT(G40,"DDD"))</f>
        <v>TER</v>
      </c>
      <c r="G40" s="21">
        <v>45251</v>
      </c>
      <c r="H40" s="12">
        <v>0.5</v>
      </c>
      <c r="I40" s="10" t="str">
        <f t="shared" ref="I40:I45" si="50">UPPER(TEXT(J40,"DDD"))</f>
        <v>QUI</v>
      </c>
      <c r="J40" s="21">
        <v>45253</v>
      </c>
      <c r="K40" s="12">
        <v>0.75</v>
      </c>
      <c r="L40" s="10" t="str">
        <f t="shared" ref="L40:L45" si="51">UPPER(TEXT(M40,"DDD"))</f>
        <v>SEX</v>
      </c>
      <c r="M40" s="21">
        <v>45261</v>
      </c>
      <c r="N40" s="12">
        <v>0.5</v>
      </c>
      <c r="O40" s="10" t="str">
        <f t="shared" ref="O40:O45" si="52">UPPER(TEXT(P40,"DDD"))</f>
        <v>SEG</v>
      </c>
      <c r="P40" s="21">
        <v>45271</v>
      </c>
      <c r="Q40" s="12">
        <v>0.5</v>
      </c>
      <c r="R40" s="10" t="str">
        <f t="shared" ref="R40:R45" si="53">UPPER(TEXT(S40,"DDD"))</f>
        <v>QUA</v>
      </c>
      <c r="S40" s="21">
        <v>45280</v>
      </c>
      <c r="T40" s="12">
        <v>0.75</v>
      </c>
      <c r="U40" s="10" t="s">
        <v>184</v>
      </c>
      <c r="V40" s="21">
        <v>45288</v>
      </c>
      <c r="W40" s="12">
        <v>0.5</v>
      </c>
      <c r="X40" s="10" t="str">
        <f t="shared" ref="X40:X45" si="54">UPPER(TEXT(Y40,"DDD"))</f>
        <v>SEX</v>
      </c>
      <c r="Y40" s="84">
        <v>45296</v>
      </c>
      <c r="Z40" s="82">
        <v>0.5</v>
      </c>
      <c r="AA40" s="10" t="str">
        <f t="shared" ref="AA40:AA45" si="55">UPPER(TEXT(AB40,"DDD"))</f>
        <v>SEX</v>
      </c>
      <c r="AB40" s="37">
        <v>45303</v>
      </c>
      <c r="AC40" s="18">
        <v>0.5</v>
      </c>
      <c r="AD40" s="10" t="str">
        <f t="shared" ref="AD40:AD45" si="56">UPPER(TEXT(AE40,"DDD"))</f>
        <v>QUI</v>
      </c>
      <c r="AE40" s="37">
        <v>45309</v>
      </c>
      <c r="AF40" s="18">
        <v>0.5</v>
      </c>
      <c r="AG40" s="10" t="str">
        <f t="shared" ref="AG40:AG45" si="57">UPPER(TEXT(AH40,"DDD"))</f>
        <v>QUI</v>
      </c>
      <c r="AH40" s="37">
        <f>IF(WEEKDAY(AH42)=1,AH42-3,IF(WEEKDAY(AH42)=2,AH42-4,IF(WEEKDAY(AH42)=3,AH42-4,AH42-2)))</f>
        <v>45316</v>
      </c>
      <c r="AI40" s="18">
        <v>0.5</v>
      </c>
      <c r="AJ40" s="10" t="str">
        <f t="shared" ref="AJ40:AJ45" si="58">UPPER(TEXT(AK40,"DDD"))</f>
        <v>SEX</v>
      </c>
      <c r="AK40" s="37">
        <f>IF(WEEKDAY(AK42)=1,AK42-3,IF(WEEKDAY(AK42)=2,AK42-4,IF(WEEKDAY(AK42)=3,AK42-4,AK42-2)))</f>
        <v>45331</v>
      </c>
      <c r="AL40" s="18">
        <v>0.5</v>
      </c>
      <c r="AM40" s="10" t="str">
        <f t="shared" ref="AM40:AM45" si="59">UPPER(TEXT(AN40,"DDD"))</f>
        <v>SEX</v>
      </c>
      <c r="AN40" s="37">
        <f>IF(WEEKDAY(AN42)=1,AN42-3,IF(WEEKDAY(AN42)=2,AN42-4,IF(WEEKDAY(AN42)=3,AN42-4,AN42-2)))</f>
        <v>45338</v>
      </c>
      <c r="AO40" s="18">
        <v>0.5</v>
      </c>
      <c r="AP40" s="10" t="str">
        <f t="shared" ref="AP40:AP45" si="60">UPPER(TEXT(AQ40,"DDD"))</f>
        <v>SEX</v>
      </c>
      <c r="AQ40" s="37">
        <f>IF(WEEKDAY(AQ42)=1,AQ42-3,IF(WEEKDAY(AQ42)=2,AQ42-4,IF(WEEKDAY(AQ42)=3,AQ42-4,AQ42-2)))</f>
        <v>45345</v>
      </c>
      <c r="AR40" s="18">
        <v>0.5</v>
      </c>
      <c r="AS40" s="10" t="str">
        <f t="shared" ref="AS40:AS45" si="61">UPPER(TEXT(AT40,"DDD"))</f>
        <v>SEX</v>
      </c>
      <c r="AT40" s="37">
        <f>IF(WEEKDAY(AT42)=1,AT42-3,IF(WEEKDAY(AT42)=2,AT42-4,IF(WEEKDAY(AT42)=3,AT42-4,AT42-2)))</f>
        <v>45352</v>
      </c>
      <c r="AU40" s="18">
        <v>0.5</v>
      </c>
      <c r="AV40" s="10" t="str">
        <f t="shared" ref="AV40:AV45" si="62">UPPER(TEXT(AW40,"DDD"))</f>
        <v>SEX</v>
      </c>
      <c r="AW40" s="37">
        <f>IF(WEEKDAY(AW42)=1,AW42-3,IF(WEEKDAY(AW42)=2,AW42-4,IF(WEEKDAY(AW42)=3,AW42-4,AW42-2)))</f>
        <v>45359</v>
      </c>
      <c r="AX40" s="18">
        <v>0.5</v>
      </c>
    </row>
    <row r="41" spans="1:50" x14ac:dyDescent="0.3">
      <c r="A41" s="139"/>
      <c r="B41" s="66" t="s">
        <v>104</v>
      </c>
      <c r="C41" s="10" t="str">
        <f t="shared" si="48"/>
        <v>SEG</v>
      </c>
      <c r="D41" s="21">
        <v>45236</v>
      </c>
      <c r="E41" s="12">
        <v>0.25</v>
      </c>
      <c r="F41" s="10" t="str">
        <f t="shared" si="49"/>
        <v>SEX</v>
      </c>
      <c r="G41" s="21">
        <v>45254</v>
      </c>
      <c r="H41" s="12">
        <v>0.5</v>
      </c>
      <c r="I41" s="10" t="str">
        <f t="shared" si="50"/>
        <v>SEG</v>
      </c>
      <c r="J41" s="21">
        <v>45257</v>
      </c>
      <c r="K41" s="12">
        <v>0.5</v>
      </c>
      <c r="L41" s="10" t="str">
        <f t="shared" si="51"/>
        <v>TER</v>
      </c>
      <c r="M41" s="21">
        <v>45265</v>
      </c>
      <c r="N41" s="12">
        <v>0.25</v>
      </c>
      <c r="O41" s="10" t="str">
        <f t="shared" si="52"/>
        <v>QUI</v>
      </c>
      <c r="P41" s="21">
        <v>45274</v>
      </c>
      <c r="Q41" s="12">
        <v>0.25</v>
      </c>
      <c r="R41" s="10" t="str">
        <f t="shared" si="53"/>
        <v>SEX</v>
      </c>
      <c r="S41" s="21">
        <v>45282</v>
      </c>
      <c r="T41" s="12">
        <v>0.5</v>
      </c>
      <c r="U41" s="10" t="str">
        <f t="shared" ref="U41:U45" si="63">UPPER(TEXT(V41,"DDD"))</f>
        <v>TER</v>
      </c>
      <c r="V41" s="21">
        <v>45293</v>
      </c>
      <c r="W41" s="12">
        <v>0.25</v>
      </c>
      <c r="X41" s="10" t="str">
        <f t="shared" si="54"/>
        <v>SEX</v>
      </c>
      <c r="Y41" s="37">
        <v>45303</v>
      </c>
      <c r="Z41" s="15">
        <f>IF(WEEKDAY(Y42)=7,0.75,Z42-0.25)</f>
        <v>0.5</v>
      </c>
      <c r="AA41" s="10" t="str">
        <f t="shared" si="55"/>
        <v>TER</v>
      </c>
      <c r="AB41" s="37">
        <v>45307</v>
      </c>
      <c r="AC41" s="15">
        <v>0.25</v>
      </c>
      <c r="AD41" s="10" t="str">
        <f t="shared" si="56"/>
        <v>SEG</v>
      </c>
      <c r="AE41" s="37">
        <v>45313</v>
      </c>
      <c r="AF41" s="15">
        <v>0.25</v>
      </c>
      <c r="AG41" s="10" t="str">
        <f t="shared" si="57"/>
        <v>SEG</v>
      </c>
      <c r="AH41" s="37">
        <f>IF(WEEKDAY(AH42)=7,AH42-1,AH42)</f>
        <v>45320</v>
      </c>
      <c r="AI41" s="15">
        <f>IF(WEEKDAY(AH42)=7,0.75,AI42-0.25)</f>
        <v>0.25</v>
      </c>
      <c r="AJ41" s="10" t="str">
        <f t="shared" si="58"/>
        <v>TER</v>
      </c>
      <c r="AK41" s="37">
        <f>IF(WEEKDAY(AK42)=7,AK42-1,AK42)</f>
        <v>45335</v>
      </c>
      <c r="AL41" s="15">
        <f>IF(WEEKDAY(AK42)=7,0.75,AL42-0.25)</f>
        <v>0.25</v>
      </c>
      <c r="AM41" s="10" t="str">
        <f t="shared" si="59"/>
        <v>TER</v>
      </c>
      <c r="AN41" s="37">
        <f>IF(WEEKDAY(AN42)=7,AN42-1,AN42)</f>
        <v>45342</v>
      </c>
      <c r="AO41" s="15">
        <f>IF(WEEKDAY(AN42)=7,0.75,AO42-0.25)</f>
        <v>0.25</v>
      </c>
      <c r="AP41" s="10" t="str">
        <f t="shared" si="60"/>
        <v>TER</v>
      </c>
      <c r="AQ41" s="37">
        <f>IF(WEEKDAY(AQ42)=7,AQ42-1,AQ42)</f>
        <v>45349</v>
      </c>
      <c r="AR41" s="15">
        <f>IF(WEEKDAY(AQ42)=7,0.75,AR42-0.25)</f>
        <v>0.25</v>
      </c>
      <c r="AS41" s="10" t="str">
        <f t="shared" si="61"/>
        <v>TER</v>
      </c>
      <c r="AT41" s="37">
        <f>IF(WEEKDAY(AT42)=7,AT42-1,AT42)</f>
        <v>45356</v>
      </c>
      <c r="AU41" s="15">
        <f>IF(WEEKDAY(AT42)=7,0.75,AU42-0.25)</f>
        <v>0.25</v>
      </c>
      <c r="AV41" s="10" t="str">
        <f t="shared" si="62"/>
        <v>TER</v>
      </c>
      <c r="AW41" s="37">
        <f>IF(WEEKDAY(AW42)=7,AW42-1,AW42)</f>
        <v>45363</v>
      </c>
      <c r="AX41" s="15">
        <f>IF(WEEKDAY(AW42)=7,0.75,AX42-0.25)</f>
        <v>0.25</v>
      </c>
    </row>
    <row r="42" spans="1:50" x14ac:dyDescent="0.3">
      <c r="A42" s="139"/>
      <c r="B42" s="66" t="s">
        <v>5</v>
      </c>
      <c r="C42" s="10" t="str">
        <f t="shared" si="48"/>
        <v>SÁB</v>
      </c>
      <c r="D42" s="21">
        <v>45241</v>
      </c>
      <c r="E42" s="12">
        <v>0.5</v>
      </c>
      <c r="F42" s="10" t="str">
        <f t="shared" si="49"/>
        <v>SÁB</v>
      </c>
      <c r="G42" s="21">
        <v>45262</v>
      </c>
      <c r="H42" s="12">
        <v>0.5</v>
      </c>
      <c r="I42" s="10" t="str">
        <f t="shared" si="50"/>
        <v>TER</v>
      </c>
      <c r="J42" s="21">
        <v>45258</v>
      </c>
      <c r="K42" s="12">
        <v>0.75</v>
      </c>
      <c r="L42" s="10" t="str">
        <f t="shared" si="51"/>
        <v>QUA</v>
      </c>
      <c r="M42" s="21">
        <v>45266</v>
      </c>
      <c r="N42" s="12">
        <v>0.5</v>
      </c>
      <c r="O42" s="10" t="str">
        <f t="shared" si="52"/>
        <v>SEX</v>
      </c>
      <c r="P42" s="21">
        <v>45275</v>
      </c>
      <c r="Q42" s="12">
        <v>0.5</v>
      </c>
      <c r="R42" s="10" t="str">
        <f t="shared" si="53"/>
        <v>SEX</v>
      </c>
      <c r="S42" s="21">
        <v>45289</v>
      </c>
      <c r="T42" s="12">
        <v>0.5</v>
      </c>
      <c r="U42" s="10" t="str">
        <f t="shared" si="63"/>
        <v>SEX</v>
      </c>
      <c r="V42" s="21">
        <v>45296</v>
      </c>
      <c r="W42" s="12">
        <v>0.75</v>
      </c>
      <c r="X42" s="10" t="str">
        <f t="shared" si="54"/>
        <v>SEX</v>
      </c>
      <c r="Y42" s="37">
        <v>45303</v>
      </c>
      <c r="Z42" s="18">
        <v>0.75</v>
      </c>
      <c r="AA42" s="10" t="str">
        <f t="shared" si="55"/>
        <v>TER</v>
      </c>
      <c r="AB42" s="37">
        <v>45307</v>
      </c>
      <c r="AC42" s="18">
        <v>0.5</v>
      </c>
      <c r="AD42" s="10" t="str">
        <f t="shared" si="56"/>
        <v>SEG</v>
      </c>
      <c r="AE42" s="37">
        <v>45313</v>
      </c>
      <c r="AF42" s="18">
        <v>0.5</v>
      </c>
      <c r="AG42" s="10" t="str">
        <f t="shared" si="57"/>
        <v>SEG</v>
      </c>
      <c r="AH42" s="37">
        <f>IF(WEEKDAY(AH43)=1,AH43-2,(IF(WEEKDAY(AH43)=2,AH43-3,AH43-1)))</f>
        <v>45320</v>
      </c>
      <c r="AI42" s="18">
        <v>0.5</v>
      </c>
      <c r="AJ42" s="10" t="str">
        <f t="shared" si="58"/>
        <v>TER</v>
      </c>
      <c r="AK42" s="37">
        <f>IF(WEEKDAY(AK43)=1,AK43-2,(IF(WEEKDAY(AK43)=2,AK43-3,AK43-1)))</f>
        <v>45335</v>
      </c>
      <c r="AL42" s="18">
        <v>0.5</v>
      </c>
      <c r="AM42" s="10" t="str">
        <f t="shared" si="59"/>
        <v>TER</v>
      </c>
      <c r="AN42" s="37">
        <f>IF(WEEKDAY(AN43)=1,AN43-2,(IF(WEEKDAY(AN43)=2,AN43-3,AN43-1)))</f>
        <v>45342</v>
      </c>
      <c r="AO42" s="18">
        <v>0.5</v>
      </c>
      <c r="AP42" s="10" t="str">
        <f t="shared" si="60"/>
        <v>TER</v>
      </c>
      <c r="AQ42" s="37">
        <f>IF(WEEKDAY(AQ43)=1,AQ43-2,(IF(WEEKDAY(AQ43)=2,AQ43-3,AQ43-1)))</f>
        <v>45349</v>
      </c>
      <c r="AR42" s="18">
        <v>0.5</v>
      </c>
      <c r="AS42" s="10" t="str">
        <f t="shared" si="61"/>
        <v>TER</v>
      </c>
      <c r="AT42" s="37">
        <f>IF(WEEKDAY(AT43)=1,AT43-2,(IF(WEEKDAY(AT43)=2,AT43-3,AT43-1)))</f>
        <v>45356</v>
      </c>
      <c r="AU42" s="18">
        <v>0.5</v>
      </c>
      <c r="AV42" s="10" t="str">
        <f t="shared" si="62"/>
        <v>TER</v>
      </c>
      <c r="AW42" s="37">
        <f>IF(WEEKDAY(AW43)=1,AW43-2,(IF(WEEKDAY(AW43)=2,AW43-3,AW43-1)))</f>
        <v>45363</v>
      </c>
      <c r="AX42" s="18">
        <v>0.5</v>
      </c>
    </row>
    <row r="43" spans="1:50" x14ac:dyDescent="0.3">
      <c r="A43" s="139"/>
      <c r="B43" s="66" t="s">
        <v>6</v>
      </c>
      <c r="C43" s="10" t="str">
        <f t="shared" si="48"/>
        <v>QUA</v>
      </c>
      <c r="D43" s="21">
        <v>45238</v>
      </c>
      <c r="E43" s="12">
        <v>0.91249999999999998</v>
      </c>
      <c r="F43" s="10" t="str">
        <f t="shared" si="49"/>
        <v>SEX</v>
      </c>
      <c r="G43" s="21">
        <v>45289</v>
      </c>
      <c r="H43" s="12">
        <v>0.77430555555555547</v>
      </c>
      <c r="I43" s="10" t="str">
        <f t="shared" si="50"/>
        <v>QUA</v>
      </c>
      <c r="J43" s="21">
        <v>45259</v>
      </c>
      <c r="K43" s="12">
        <v>0.5</v>
      </c>
      <c r="L43" s="10" t="str">
        <f t="shared" si="51"/>
        <v>SEG</v>
      </c>
      <c r="M43" s="21">
        <v>45264</v>
      </c>
      <c r="N43" s="12">
        <v>0.90416666666666667</v>
      </c>
      <c r="O43" s="10" t="str">
        <f t="shared" si="52"/>
        <v>QUI</v>
      </c>
      <c r="P43" s="21">
        <v>45274</v>
      </c>
      <c r="Q43" s="12">
        <v>0.41388888888888892</v>
      </c>
      <c r="R43" s="10" t="str">
        <f t="shared" si="53"/>
        <v>TER</v>
      </c>
      <c r="S43" s="21">
        <v>45286</v>
      </c>
      <c r="T43" s="12">
        <v>0.98611111111111116</v>
      </c>
      <c r="U43" s="10" t="str">
        <f t="shared" si="63"/>
        <v>QUA</v>
      </c>
      <c r="V43" s="21">
        <v>45294</v>
      </c>
      <c r="W43" s="12">
        <v>0.84166666666666667</v>
      </c>
      <c r="X43" s="10" t="str">
        <f t="shared" si="54"/>
        <v>QUA</v>
      </c>
      <c r="Y43" s="84">
        <v>45301</v>
      </c>
      <c r="Z43" s="82">
        <v>0.27083333333333331</v>
      </c>
      <c r="AA43" s="10" t="str">
        <f t="shared" si="55"/>
        <v>TER</v>
      </c>
      <c r="AB43" s="17">
        <v>45307</v>
      </c>
      <c r="AC43" s="18">
        <v>0.91666666666666663</v>
      </c>
      <c r="AD43" s="10" t="str">
        <f t="shared" si="56"/>
        <v>TER</v>
      </c>
      <c r="AE43" s="17">
        <v>45314</v>
      </c>
      <c r="AF43" s="18">
        <v>0.75</v>
      </c>
      <c r="AG43" s="10" t="str">
        <f t="shared" si="57"/>
        <v>TER</v>
      </c>
      <c r="AH43" s="17">
        <f>AH38+1</f>
        <v>45321</v>
      </c>
      <c r="AI43" s="18">
        <v>0.25</v>
      </c>
      <c r="AJ43" s="10" t="str">
        <f t="shared" si="58"/>
        <v>QUA</v>
      </c>
      <c r="AK43" s="17">
        <f>AK38+1</f>
        <v>45336</v>
      </c>
      <c r="AL43" s="18">
        <v>0.25</v>
      </c>
      <c r="AM43" s="10" t="str">
        <f t="shared" si="59"/>
        <v>QUA</v>
      </c>
      <c r="AN43" s="17">
        <f>AN38+1</f>
        <v>45343</v>
      </c>
      <c r="AO43" s="18">
        <v>0.25</v>
      </c>
      <c r="AP43" s="10" t="str">
        <f t="shared" si="60"/>
        <v>QUA</v>
      </c>
      <c r="AQ43" s="17">
        <f>AQ38+1</f>
        <v>45350</v>
      </c>
      <c r="AR43" s="18">
        <v>0.25</v>
      </c>
      <c r="AS43" s="10" t="str">
        <f t="shared" si="61"/>
        <v>QUA</v>
      </c>
      <c r="AT43" s="17">
        <f>AT38+1</f>
        <v>45357</v>
      </c>
      <c r="AU43" s="18">
        <v>0.25</v>
      </c>
      <c r="AV43" s="10" t="str">
        <f t="shared" si="62"/>
        <v>QUA</v>
      </c>
      <c r="AW43" s="17">
        <f>AW38+1</f>
        <v>45364</v>
      </c>
      <c r="AX43" s="18">
        <v>0.25</v>
      </c>
    </row>
    <row r="44" spans="1:50" x14ac:dyDescent="0.3">
      <c r="A44" s="139"/>
      <c r="B44" s="66" t="s">
        <v>7</v>
      </c>
      <c r="C44" s="10" t="str">
        <f t="shared" si="48"/>
        <v>QUA</v>
      </c>
      <c r="D44" s="21">
        <v>45245</v>
      </c>
      <c r="E44" s="12">
        <v>0.47361111111111115</v>
      </c>
      <c r="F44" s="10" t="str">
        <f t="shared" si="49"/>
        <v>SEG</v>
      </c>
      <c r="G44" s="21">
        <v>45264</v>
      </c>
      <c r="H44" s="12">
        <v>0.27083333333333331</v>
      </c>
      <c r="I44" s="10" t="str">
        <f t="shared" si="50"/>
        <v>QUI</v>
      </c>
      <c r="J44" s="21">
        <v>45260</v>
      </c>
      <c r="K44" s="12">
        <v>0.6166666666666667</v>
      </c>
      <c r="L44" s="10" t="str">
        <f t="shared" si="51"/>
        <v>SÁB</v>
      </c>
      <c r="M44" s="21">
        <v>45269</v>
      </c>
      <c r="N44" s="12">
        <v>0.57916666666666672</v>
      </c>
      <c r="O44" s="10" t="str">
        <f t="shared" si="52"/>
        <v>SEX</v>
      </c>
      <c r="P44" s="21">
        <v>45275</v>
      </c>
      <c r="Q44" s="12">
        <v>0.71250000000000002</v>
      </c>
      <c r="R44" s="10" t="str">
        <f t="shared" si="53"/>
        <v>SÁB</v>
      </c>
      <c r="S44" s="21">
        <v>45290</v>
      </c>
      <c r="T44" s="12">
        <v>0.46666666666666662</v>
      </c>
      <c r="U44" s="10" t="str">
        <f t="shared" si="63"/>
        <v>SÁB</v>
      </c>
      <c r="V44" s="21">
        <v>45297</v>
      </c>
      <c r="W44" s="12">
        <v>0.5083333333333333</v>
      </c>
      <c r="X44" s="10" t="str">
        <f t="shared" si="54"/>
        <v>DOM</v>
      </c>
      <c r="Y44" s="17">
        <v>45305</v>
      </c>
      <c r="Z44" s="18">
        <v>0.625</v>
      </c>
      <c r="AA44" s="10" t="str">
        <f t="shared" si="55"/>
        <v>QUA</v>
      </c>
      <c r="AB44" s="17">
        <v>45308</v>
      </c>
      <c r="AC44" s="18">
        <v>0.33333333333333331</v>
      </c>
      <c r="AD44" s="10" t="str">
        <f t="shared" si="56"/>
        <v>SÁB</v>
      </c>
      <c r="AE44" s="17">
        <v>45318</v>
      </c>
      <c r="AF44" s="18">
        <v>0.29166666666666669</v>
      </c>
      <c r="AG44" s="10" t="str">
        <f t="shared" si="57"/>
        <v>TER</v>
      </c>
      <c r="AH44" s="17">
        <f>AH43</f>
        <v>45321</v>
      </c>
      <c r="AI44" s="18">
        <v>0.33333333333333331</v>
      </c>
      <c r="AJ44" s="10" t="str">
        <f t="shared" si="58"/>
        <v>QUA</v>
      </c>
      <c r="AK44" s="17">
        <f>AK43</f>
        <v>45336</v>
      </c>
      <c r="AL44" s="18">
        <v>0.33333333333333331</v>
      </c>
      <c r="AM44" s="10" t="str">
        <f t="shared" si="59"/>
        <v>QUA</v>
      </c>
      <c r="AN44" s="17">
        <f>AN43</f>
        <v>45343</v>
      </c>
      <c r="AO44" s="18">
        <v>0.33333333333333331</v>
      </c>
      <c r="AP44" s="10" t="str">
        <f t="shared" si="60"/>
        <v>QUA</v>
      </c>
      <c r="AQ44" s="17">
        <f>AQ43</f>
        <v>45350</v>
      </c>
      <c r="AR44" s="18">
        <v>0.33333333333333331</v>
      </c>
      <c r="AS44" s="10" t="str">
        <f t="shared" si="61"/>
        <v>QUA</v>
      </c>
      <c r="AT44" s="17">
        <f>AT43</f>
        <v>45357</v>
      </c>
      <c r="AU44" s="18">
        <v>0.33333333333333331</v>
      </c>
      <c r="AV44" s="10" t="str">
        <f t="shared" si="62"/>
        <v>QUA</v>
      </c>
      <c r="AW44" s="17">
        <f>AW43</f>
        <v>45364</v>
      </c>
      <c r="AX44" s="18">
        <v>0.33333333333333331</v>
      </c>
    </row>
    <row r="45" spans="1:50" ht="15" thickBot="1" x14ac:dyDescent="0.35">
      <c r="A45" s="140"/>
      <c r="B45" s="68" t="s">
        <v>8</v>
      </c>
      <c r="C45" s="11" t="str">
        <f t="shared" si="48"/>
        <v>QUA</v>
      </c>
      <c r="D45" s="44">
        <v>45252</v>
      </c>
      <c r="E45" s="13">
        <v>0.29166666666666669</v>
      </c>
      <c r="F45" s="11" t="str">
        <f t="shared" si="49"/>
        <v>QUA</v>
      </c>
      <c r="G45" s="21">
        <v>45266</v>
      </c>
      <c r="H45" s="12">
        <v>0.29166666666666669</v>
      </c>
      <c r="I45" s="11" t="str">
        <f t="shared" si="50"/>
        <v>SÁB</v>
      </c>
      <c r="J45" s="21">
        <v>45262</v>
      </c>
      <c r="K45" s="13">
        <v>0.4458333333333333</v>
      </c>
      <c r="L45" s="11" t="str">
        <f t="shared" si="51"/>
        <v>SEG</v>
      </c>
      <c r="M45" s="44">
        <v>45271</v>
      </c>
      <c r="N45" s="13">
        <v>0.46249999999999997</v>
      </c>
      <c r="O45" s="11" t="str">
        <f t="shared" si="52"/>
        <v>DOM</v>
      </c>
      <c r="P45" s="44">
        <v>45277</v>
      </c>
      <c r="Q45" s="13">
        <v>0.87430555555555556</v>
      </c>
      <c r="R45" s="11" t="str">
        <f t="shared" si="53"/>
        <v>DOM</v>
      </c>
      <c r="S45" s="44">
        <v>45291</v>
      </c>
      <c r="T45" s="13">
        <v>0.67222222222222217</v>
      </c>
      <c r="U45" s="11" t="str">
        <f t="shared" si="63"/>
        <v>DOM</v>
      </c>
      <c r="V45" s="44">
        <v>45298</v>
      </c>
      <c r="W45" s="13">
        <v>0.37916666666666665</v>
      </c>
      <c r="X45" s="11" t="str">
        <f t="shared" si="54"/>
        <v>SEG</v>
      </c>
      <c r="Y45" s="45">
        <v>45306</v>
      </c>
      <c r="Z45" s="19">
        <v>0.33333333333333331</v>
      </c>
      <c r="AA45" s="11" t="str">
        <f t="shared" si="55"/>
        <v>QUI</v>
      </c>
      <c r="AB45" s="45">
        <v>45309</v>
      </c>
      <c r="AC45" s="19">
        <v>0.25</v>
      </c>
      <c r="AD45" s="11" t="str">
        <f t="shared" si="56"/>
        <v>DOM</v>
      </c>
      <c r="AE45" s="45">
        <v>45319</v>
      </c>
      <c r="AF45" s="19">
        <v>0.16666666666666666</v>
      </c>
      <c r="AG45" s="11" t="str">
        <f t="shared" si="57"/>
        <v>QUA</v>
      </c>
      <c r="AH45" s="45">
        <f>AH44+1</f>
        <v>45322</v>
      </c>
      <c r="AI45" s="19">
        <v>0.33333333333333331</v>
      </c>
      <c r="AJ45" s="11" t="str">
        <f t="shared" si="58"/>
        <v>QUI</v>
      </c>
      <c r="AK45" s="45">
        <f>AK44+1</f>
        <v>45337</v>
      </c>
      <c r="AL45" s="19">
        <v>0.33333333333333331</v>
      </c>
      <c r="AM45" s="11" t="str">
        <f t="shared" si="59"/>
        <v>QUI</v>
      </c>
      <c r="AN45" s="45">
        <f>AN44+1</f>
        <v>45344</v>
      </c>
      <c r="AO45" s="19">
        <v>0.33333333333333331</v>
      </c>
      <c r="AP45" s="11" t="str">
        <f t="shared" si="60"/>
        <v>QUI</v>
      </c>
      <c r="AQ45" s="45">
        <f>AQ44+1</f>
        <v>45351</v>
      </c>
      <c r="AR45" s="19">
        <v>0.33333333333333331</v>
      </c>
      <c r="AS45" s="11" t="str">
        <f t="shared" si="61"/>
        <v>QUI</v>
      </c>
      <c r="AT45" s="45">
        <f>AT44+1</f>
        <v>45358</v>
      </c>
      <c r="AU45" s="19">
        <v>0.33333333333333331</v>
      </c>
      <c r="AV45" s="11" t="str">
        <f t="shared" si="62"/>
        <v>QUI</v>
      </c>
      <c r="AW45" s="45">
        <f>AW44+1</f>
        <v>45365</v>
      </c>
      <c r="AX45" s="19">
        <v>0.33333333333333331</v>
      </c>
    </row>
    <row r="46" spans="1:50" ht="15.75" hidden="1" customHeight="1" x14ac:dyDescent="0.3">
      <c r="A46" s="141" t="s">
        <v>47</v>
      </c>
      <c r="B46" s="64" t="s">
        <v>3</v>
      </c>
      <c r="C46" s="47"/>
      <c r="D46" s="105" t="s">
        <v>48</v>
      </c>
      <c r="E46" s="106"/>
      <c r="F46" s="47"/>
      <c r="G46" s="105" t="s">
        <v>48</v>
      </c>
      <c r="H46" s="106"/>
      <c r="I46" s="47"/>
      <c r="J46" s="105" t="s">
        <v>48</v>
      </c>
      <c r="K46" s="106"/>
      <c r="L46" s="47"/>
      <c r="M46" s="105" t="s">
        <v>48</v>
      </c>
      <c r="N46" s="106"/>
      <c r="O46" s="47"/>
      <c r="P46" s="105" t="s">
        <v>48</v>
      </c>
      <c r="Q46" s="106"/>
      <c r="R46" s="47"/>
      <c r="S46" s="105" t="s">
        <v>48</v>
      </c>
      <c r="T46" s="106"/>
      <c r="U46" s="47"/>
      <c r="V46" s="105" t="s">
        <v>48</v>
      </c>
      <c r="W46" s="106"/>
      <c r="X46" s="47"/>
      <c r="Y46" s="105" t="s">
        <v>48</v>
      </c>
      <c r="Z46" s="106"/>
      <c r="AA46" s="47"/>
      <c r="AB46" s="105" t="s">
        <v>48</v>
      </c>
      <c r="AC46" s="106"/>
      <c r="AD46" s="47"/>
      <c r="AE46" s="105" t="s">
        <v>48</v>
      </c>
      <c r="AF46" s="106"/>
      <c r="AG46" s="47"/>
      <c r="AH46" s="105" t="s">
        <v>48</v>
      </c>
      <c r="AI46" s="106"/>
      <c r="AJ46" s="47"/>
      <c r="AK46" s="105" t="s">
        <v>48</v>
      </c>
      <c r="AL46" s="106"/>
      <c r="AM46" s="47"/>
      <c r="AN46" s="105" t="s">
        <v>48</v>
      </c>
      <c r="AO46" s="106"/>
      <c r="AP46" s="47"/>
      <c r="AQ46" s="105" t="s">
        <v>48</v>
      </c>
      <c r="AR46" s="106"/>
      <c r="AS46" s="47"/>
      <c r="AT46" s="105" t="s">
        <v>48</v>
      </c>
      <c r="AU46" s="106"/>
      <c r="AV46" s="47"/>
      <c r="AW46" s="105" t="s">
        <v>48</v>
      </c>
      <c r="AX46" s="106"/>
    </row>
    <row r="47" spans="1:50" ht="15.75" hidden="1" customHeight="1" x14ac:dyDescent="0.3">
      <c r="A47" s="139"/>
      <c r="B47" s="66" t="s">
        <v>4</v>
      </c>
      <c r="C47" s="10" t="str">
        <f>UPPER(TEXT(D47,"DDD"))</f>
        <v>NO MOVES</v>
      </c>
      <c r="D47" s="107" t="s">
        <v>29</v>
      </c>
      <c r="E47" s="108"/>
      <c r="F47" s="10" t="str">
        <f>UPPER(TEXT(G47,"DDD"))</f>
        <v>NO MOVES</v>
      </c>
      <c r="G47" s="107" t="s">
        <v>29</v>
      </c>
      <c r="H47" s="108"/>
      <c r="I47" s="10" t="str">
        <f>UPPER(TEXT(J47,"DDD"))</f>
        <v>NO MOVES</v>
      </c>
      <c r="J47" s="149" t="s">
        <v>29</v>
      </c>
      <c r="K47" s="150"/>
      <c r="L47" s="10" t="str">
        <f>UPPER(TEXT(M47,"DDD"))</f>
        <v>NO MOVES</v>
      </c>
      <c r="M47" s="107" t="s">
        <v>29</v>
      </c>
      <c r="N47" s="108"/>
      <c r="O47" s="10" t="str">
        <f>UPPER(TEXT(P47,"DDD"))</f>
        <v>NO MOVES</v>
      </c>
      <c r="P47" s="107" t="s">
        <v>29</v>
      </c>
      <c r="Q47" s="108"/>
      <c r="R47" s="10" t="str">
        <f>UPPER(TEXT(S47,"DDD"))</f>
        <v>NO MOVES</v>
      </c>
      <c r="S47" s="107" t="s">
        <v>29</v>
      </c>
      <c r="T47" s="108"/>
      <c r="U47" s="10" t="str">
        <f>UPPER(TEXT(V47,"DDD"))</f>
        <v>NO MOVES</v>
      </c>
      <c r="V47" s="107" t="s">
        <v>29</v>
      </c>
      <c r="W47" s="108"/>
      <c r="X47" s="10" t="str">
        <f>UPPER(TEXT(Y47,"DDD"))</f>
        <v>NO MOVES</v>
      </c>
      <c r="Y47" s="107" t="s">
        <v>29</v>
      </c>
      <c r="Z47" s="108"/>
      <c r="AA47" s="10" t="str">
        <f>UPPER(TEXT(AB47,"DDD"))</f>
        <v>NO MOVES</v>
      </c>
      <c r="AB47" s="107" t="s">
        <v>29</v>
      </c>
      <c r="AC47" s="108"/>
      <c r="AD47" s="10" t="str">
        <f>UPPER(TEXT(AE47,"DDD"))</f>
        <v>NO MOVES</v>
      </c>
      <c r="AE47" s="107" t="s">
        <v>29</v>
      </c>
      <c r="AF47" s="108"/>
      <c r="AG47" s="10" t="str">
        <f>UPPER(TEXT(AH47,"DDD"))</f>
        <v>NO MOVES</v>
      </c>
      <c r="AH47" s="107" t="s">
        <v>29</v>
      </c>
      <c r="AI47" s="108"/>
      <c r="AJ47" s="10" t="str">
        <f>UPPER(TEXT(AK47,"DDD"))</f>
        <v>NO MOVES</v>
      </c>
      <c r="AK47" s="107" t="s">
        <v>29</v>
      </c>
      <c r="AL47" s="108"/>
      <c r="AM47" s="10" t="str">
        <f>UPPER(TEXT(AN47,"DDD"))</f>
        <v>NO MOVES</v>
      </c>
      <c r="AN47" s="107" t="s">
        <v>29</v>
      </c>
      <c r="AO47" s="108"/>
      <c r="AP47" s="10" t="str">
        <f>UPPER(TEXT(AQ47,"DDD"))</f>
        <v>NO MOVES</v>
      </c>
      <c r="AQ47" s="107" t="s">
        <v>29</v>
      </c>
      <c r="AR47" s="108"/>
      <c r="AS47" s="10" t="str">
        <f>UPPER(TEXT(AT47,"DDD"))</f>
        <v>NO MOVES</v>
      </c>
      <c r="AT47" s="107" t="s">
        <v>29</v>
      </c>
      <c r="AU47" s="108"/>
      <c r="AV47" s="10" t="str">
        <f>UPPER(TEXT(AW47,"DDD"))</f>
        <v>NO MOVES</v>
      </c>
      <c r="AW47" s="107" t="s">
        <v>29</v>
      </c>
      <c r="AX47" s="108"/>
    </row>
    <row r="48" spans="1:50" ht="15.75" hidden="1" customHeight="1" x14ac:dyDescent="0.3">
      <c r="A48" s="139"/>
      <c r="B48" s="66" t="s">
        <v>5</v>
      </c>
      <c r="C48" s="10" t="str">
        <f>UPPER(TEXT(D48,"DDD"))</f>
        <v>SÁB</v>
      </c>
      <c r="D48" s="107"/>
      <c r="E48" s="108"/>
      <c r="F48" s="10" t="str">
        <f>UPPER(TEXT(G48,"DDD"))</f>
        <v>SÁB</v>
      </c>
      <c r="G48" s="107"/>
      <c r="H48" s="108"/>
      <c r="I48" s="10" t="str">
        <f>UPPER(TEXT(J48,"DDD"))</f>
        <v>SÁB</v>
      </c>
      <c r="J48" s="149"/>
      <c r="K48" s="150"/>
      <c r="L48" s="10" t="str">
        <f>UPPER(TEXT(M48,"DDD"))</f>
        <v>SÁB</v>
      </c>
      <c r="M48" s="107"/>
      <c r="N48" s="108"/>
      <c r="O48" s="10" t="str">
        <f>UPPER(TEXT(P48,"DDD"))</f>
        <v>SÁB</v>
      </c>
      <c r="P48" s="107"/>
      <c r="Q48" s="108"/>
      <c r="R48" s="10" t="str">
        <f>UPPER(TEXT(S48,"DDD"))</f>
        <v>SÁB</v>
      </c>
      <c r="S48" s="107"/>
      <c r="T48" s="108"/>
      <c r="U48" s="10" t="str">
        <f>UPPER(TEXT(V48,"DDD"))</f>
        <v>SÁB</v>
      </c>
      <c r="V48" s="107"/>
      <c r="W48" s="108"/>
      <c r="X48" s="10" t="str">
        <f>UPPER(TEXT(Y48,"DDD"))</f>
        <v>SÁB</v>
      </c>
      <c r="Y48" s="107"/>
      <c r="Z48" s="108"/>
      <c r="AA48" s="10" t="str">
        <f>UPPER(TEXT(AB48,"DDD"))</f>
        <v>SÁB</v>
      </c>
      <c r="AB48" s="107"/>
      <c r="AC48" s="108"/>
      <c r="AD48" s="10" t="str">
        <f>UPPER(TEXT(AE48,"DDD"))</f>
        <v>SÁB</v>
      </c>
      <c r="AE48" s="107"/>
      <c r="AF48" s="108"/>
      <c r="AG48" s="10" t="str">
        <f>UPPER(TEXT(AH48,"DDD"))</f>
        <v>SÁB</v>
      </c>
      <c r="AH48" s="107"/>
      <c r="AI48" s="108"/>
      <c r="AJ48" s="10" t="str">
        <f>UPPER(TEXT(AK48,"DDD"))</f>
        <v>SÁB</v>
      </c>
      <c r="AK48" s="107"/>
      <c r="AL48" s="108"/>
      <c r="AM48" s="10" t="str">
        <f>UPPER(TEXT(AN48,"DDD"))</f>
        <v>SÁB</v>
      </c>
      <c r="AN48" s="107"/>
      <c r="AO48" s="108"/>
      <c r="AP48" s="10" t="str">
        <f>UPPER(TEXT(AQ48,"DDD"))</f>
        <v>SÁB</v>
      </c>
      <c r="AQ48" s="107"/>
      <c r="AR48" s="108"/>
      <c r="AS48" s="10" t="str">
        <f>UPPER(TEXT(AT48,"DDD"))</f>
        <v>SÁB</v>
      </c>
      <c r="AT48" s="107"/>
      <c r="AU48" s="108"/>
      <c r="AV48" s="10" t="str">
        <f>UPPER(TEXT(AW48,"DDD"))</f>
        <v>SÁB</v>
      </c>
      <c r="AW48" s="107"/>
      <c r="AX48" s="108"/>
    </row>
    <row r="49" spans="1:50" ht="15.75" hidden="1" customHeight="1" x14ac:dyDescent="0.3">
      <c r="A49" s="139"/>
      <c r="B49" s="66" t="s">
        <v>6</v>
      </c>
      <c r="C49" s="10" t="str">
        <f>UPPER(TEXT(D49,"DDD"))</f>
        <v>SÁB</v>
      </c>
      <c r="D49" s="107"/>
      <c r="E49" s="108"/>
      <c r="F49" s="10" t="str">
        <f>UPPER(TEXT(G49,"DDD"))</f>
        <v>SÁB</v>
      </c>
      <c r="G49" s="107"/>
      <c r="H49" s="108"/>
      <c r="I49" s="10" t="str">
        <f>UPPER(TEXT(J49,"DDD"))</f>
        <v>SÁB</v>
      </c>
      <c r="J49" s="149"/>
      <c r="K49" s="150"/>
      <c r="L49" s="10" t="str">
        <f>UPPER(TEXT(M49,"DDD"))</f>
        <v>SÁB</v>
      </c>
      <c r="M49" s="107"/>
      <c r="N49" s="108"/>
      <c r="O49" s="10" t="str">
        <f>UPPER(TEXT(P49,"DDD"))</f>
        <v>SÁB</v>
      </c>
      <c r="P49" s="107"/>
      <c r="Q49" s="108"/>
      <c r="R49" s="10" t="str">
        <f>UPPER(TEXT(S49,"DDD"))</f>
        <v>SÁB</v>
      </c>
      <c r="S49" s="107"/>
      <c r="T49" s="108"/>
      <c r="U49" s="10" t="str">
        <f>UPPER(TEXT(V49,"DDD"))</f>
        <v>SÁB</v>
      </c>
      <c r="V49" s="107"/>
      <c r="W49" s="108"/>
      <c r="X49" s="10" t="str">
        <f>UPPER(TEXT(Y49,"DDD"))</f>
        <v>SÁB</v>
      </c>
      <c r="Y49" s="107"/>
      <c r="Z49" s="108"/>
      <c r="AA49" s="10" t="str">
        <f>UPPER(TEXT(AB49,"DDD"))</f>
        <v>SÁB</v>
      </c>
      <c r="AB49" s="107"/>
      <c r="AC49" s="108"/>
      <c r="AD49" s="10" t="str">
        <f>UPPER(TEXT(AE49,"DDD"))</f>
        <v>SÁB</v>
      </c>
      <c r="AE49" s="107"/>
      <c r="AF49" s="108"/>
      <c r="AG49" s="10" t="str">
        <f>UPPER(TEXT(AH49,"DDD"))</f>
        <v>SÁB</v>
      </c>
      <c r="AH49" s="107"/>
      <c r="AI49" s="108"/>
      <c r="AJ49" s="10" t="str">
        <f>UPPER(TEXT(AK49,"DDD"))</f>
        <v>SÁB</v>
      </c>
      <c r="AK49" s="107"/>
      <c r="AL49" s="108"/>
      <c r="AM49" s="10" t="str">
        <f>UPPER(TEXT(AN49,"DDD"))</f>
        <v>SÁB</v>
      </c>
      <c r="AN49" s="107"/>
      <c r="AO49" s="108"/>
      <c r="AP49" s="10" t="str">
        <f>UPPER(TEXT(AQ49,"DDD"))</f>
        <v>SÁB</v>
      </c>
      <c r="AQ49" s="107"/>
      <c r="AR49" s="108"/>
      <c r="AS49" s="10" t="str">
        <f>UPPER(TEXT(AT49,"DDD"))</f>
        <v>SÁB</v>
      </c>
      <c r="AT49" s="107"/>
      <c r="AU49" s="108"/>
      <c r="AV49" s="10" t="str">
        <f>UPPER(TEXT(AW49,"DDD"))</f>
        <v>SÁB</v>
      </c>
      <c r="AW49" s="107"/>
      <c r="AX49" s="108"/>
    </row>
    <row r="50" spans="1:50" ht="15.75" hidden="1" customHeight="1" x14ac:dyDescent="0.3">
      <c r="A50" s="139"/>
      <c r="B50" s="66" t="s">
        <v>7</v>
      </c>
      <c r="C50" s="10" t="str">
        <f>UPPER(TEXT(D50,"DDD"))</f>
        <v>SÁB</v>
      </c>
      <c r="D50" s="107"/>
      <c r="E50" s="108"/>
      <c r="F50" s="10" t="str">
        <f>UPPER(TEXT(G50,"DDD"))</f>
        <v>SÁB</v>
      </c>
      <c r="G50" s="107"/>
      <c r="H50" s="108"/>
      <c r="I50" s="10" t="str">
        <f>UPPER(TEXT(J50,"DDD"))</f>
        <v>SÁB</v>
      </c>
      <c r="J50" s="149"/>
      <c r="K50" s="150"/>
      <c r="L50" s="10" t="str">
        <f>UPPER(TEXT(M50,"DDD"))</f>
        <v>SÁB</v>
      </c>
      <c r="M50" s="107"/>
      <c r="N50" s="108"/>
      <c r="O50" s="10" t="str">
        <f>UPPER(TEXT(P50,"DDD"))</f>
        <v>SÁB</v>
      </c>
      <c r="P50" s="107"/>
      <c r="Q50" s="108"/>
      <c r="R50" s="10" t="str">
        <f>UPPER(TEXT(S50,"DDD"))</f>
        <v>SÁB</v>
      </c>
      <c r="S50" s="107"/>
      <c r="T50" s="108"/>
      <c r="U50" s="10" t="str">
        <f>UPPER(TEXT(V50,"DDD"))</f>
        <v>SÁB</v>
      </c>
      <c r="V50" s="107"/>
      <c r="W50" s="108"/>
      <c r="X50" s="10" t="str">
        <f>UPPER(TEXT(Y50,"DDD"))</f>
        <v>SÁB</v>
      </c>
      <c r="Y50" s="107"/>
      <c r="Z50" s="108"/>
      <c r="AA50" s="10" t="str">
        <f>UPPER(TEXT(AB50,"DDD"))</f>
        <v>SÁB</v>
      </c>
      <c r="AB50" s="107"/>
      <c r="AC50" s="108"/>
      <c r="AD50" s="10" t="str">
        <f>UPPER(TEXT(AE50,"DDD"))</f>
        <v>SÁB</v>
      </c>
      <c r="AE50" s="107"/>
      <c r="AF50" s="108"/>
      <c r="AG50" s="10" t="str">
        <f>UPPER(TEXT(AH50,"DDD"))</f>
        <v>SÁB</v>
      </c>
      <c r="AH50" s="107"/>
      <c r="AI50" s="108"/>
      <c r="AJ50" s="10" t="str">
        <f>UPPER(TEXT(AK50,"DDD"))</f>
        <v>SÁB</v>
      </c>
      <c r="AK50" s="107"/>
      <c r="AL50" s="108"/>
      <c r="AM50" s="10" t="str">
        <f>UPPER(TEXT(AN50,"DDD"))</f>
        <v>SÁB</v>
      </c>
      <c r="AN50" s="107"/>
      <c r="AO50" s="108"/>
      <c r="AP50" s="10" t="str">
        <f>UPPER(TEXT(AQ50,"DDD"))</f>
        <v>SÁB</v>
      </c>
      <c r="AQ50" s="107"/>
      <c r="AR50" s="108"/>
      <c r="AS50" s="10" t="str">
        <f>UPPER(TEXT(AT50,"DDD"))</f>
        <v>SÁB</v>
      </c>
      <c r="AT50" s="107"/>
      <c r="AU50" s="108"/>
      <c r="AV50" s="10" t="str">
        <f>UPPER(TEXT(AW50,"DDD"))</f>
        <v>SÁB</v>
      </c>
      <c r="AW50" s="107"/>
      <c r="AX50" s="108"/>
    </row>
    <row r="51" spans="1:50" ht="15.75" hidden="1" customHeight="1" x14ac:dyDescent="0.3">
      <c r="A51" s="142"/>
      <c r="B51" s="67" t="s">
        <v>8</v>
      </c>
      <c r="C51" s="28" t="str">
        <f>UPPER(TEXT(D51,"DDD"))</f>
        <v>SÁB</v>
      </c>
      <c r="D51" s="109"/>
      <c r="E51" s="110"/>
      <c r="F51" s="28" t="str">
        <f>UPPER(TEXT(G51,"DDD"))</f>
        <v>SÁB</v>
      </c>
      <c r="G51" s="109"/>
      <c r="H51" s="110"/>
      <c r="I51" s="28" t="str">
        <f>UPPER(TEXT(J51,"DDD"))</f>
        <v>SÁB</v>
      </c>
      <c r="J51" s="151"/>
      <c r="K51" s="152"/>
      <c r="L51" s="28" t="str">
        <f>UPPER(TEXT(M51,"DDD"))</f>
        <v>SÁB</v>
      </c>
      <c r="M51" s="109"/>
      <c r="N51" s="110"/>
      <c r="O51" s="28" t="str">
        <f>UPPER(TEXT(P51,"DDD"))</f>
        <v>SÁB</v>
      </c>
      <c r="P51" s="109"/>
      <c r="Q51" s="110"/>
      <c r="R51" s="28" t="str">
        <f>UPPER(TEXT(S51,"DDD"))</f>
        <v>SÁB</v>
      </c>
      <c r="S51" s="109"/>
      <c r="T51" s="110"/>
      <c r="U51" s="28" t="str">
        <f>UPPER(TEXT(V51,"DDD"))</f>
        <v>SÁB</v>
      </c>
      <c r="V51" s="109"/>
      <c r="W51" s="110"/>
      <c r="X51" s="28" t="str">
        <f>UPPER(TEXT(Y51,"DDD"))</f>
        <v>SÁB</v>
      </c>
      <c r="Y51" s="109"/>
      <c r="Z51" s="110"/>
      <c r="AA51" s="28" t="str">
        <f>UPPER(TEXT(AB51,"DDD"))</f>
        <v>SÁB</v>
      </c>
      <c r="AB51" s="109"/>
      <c r="AC51" s="110"/>
      <c r="AD51" s="28" t="str">
        <f>UPPER(TEXT(AE51,"DDD"))</f>
        <v>SÁB</v>
      </c>
      <c r="AE51" s="109"/>
      <c r="AF51" s="110"/>
      <c r="AG51" s="28" t="str">
        <f>UPPER(TEXT(AH51,"DDD"))</f>
        <v>SÁB</v>
      </c>
      <c r="AH51" s="109"/>
      <c r="AI51" s="110"/>
      <c r="AJ51" s="28" t="str">
        <f>UPPER(TEXT(AK51,"DDD"))</f>
        <v>SÁB</v>
      </c>
      <c r="AK51" s="109"/>
      <c r="AL51" s="110"/>
      <c r="AM51" s="28" t="str">
        <f>UPPER(TEXT(AN51,"DDD"))</f>
        <v>SÁB</v>
      </c>
      <c r="AN51" s="109"/>
      <c r="AO51" s="110"/>
      <c r="AP51" s="28" t="str">
        <f>UPPER(TEXT(AQ51,"DDD"))</f>
        <v>SÁB</v>
      </c>
      <c r="AQ51" s="109"/>
      <c r="AR51" s="110"/>
      <c r="AS51" s="28" t="str">
        <f>UPPER(TEXT(AT51,"DDD"))</f>
        <v>SÁB</v>
      </c>
      <c r="AT51" s="109"/>
      <c r="AU51" s="110"/>
      <c r="AV51" s="28" t="str">
        <f>UPPER(TEXT(AW51,"DDD"))</f>
        <v>SÁB</v>
      </c>
      <c r="AW51" s="109"/>
      <c r="AX51" s="110"/>
    </row>
    <row r="52" spans="1:50" x14ac:dyDescent="0.3">
      <c r="A52" s="134" t="s">
        <v>46</v>
      </c>
      <c r="B52" s="69" t="s">
        <v>3</v>
      </c>
      <c r="C52" s="27"/>
      <c r="D52" s="128" t="s">
        <v>17</v>
      </c>
      <c r="E52" s="104"/>
      <c r="F52" s="27"/>
      <c r="G52" s="128" t="s">
        <v>17</v>
      </c>
      <c r="H52" s="104"/>
      <c r="I52" s="27"/>
      <c r="J52" s="103" t="s">
        <v>17</v>
      </c>
      <c r="K52" s="104"/>
      <c r="L52" s="27"/>
      <c r="M52" s="128" t="s">
        <v>17</v>
      </c>
      <c r="N52" s="104"/>
      <c r="O52" s="27"/>
      <c r="P52" s="128" t="s">
        <v>17</v>
      </c>
      <c r="Q52" s="104"/>
      <c r="R52" s="27"/>
      <c r="S52" s="128" t="s">
        <v>17</v>
      </c>
      <c r="T52" s="104"/>
      <c r="U52" s="27"/>
      <c r="V52" s="128" t="s">
        <v>17</v>
      </c>
      <c r="W52" s="104"/>
      <c r="X52" s="27"/>
      <c r="Y52" s="103" t="s">
        <v>17</v>
      </c>
      <c r="Z52" s="104"/>
      <c r="AA52" s="27"/>
      <c r="AB52" s="103" t="s">
        <v>17</v>
      </c>
      <c r="AC52" s="104"/>
      <c r="AD52" s="27"/>
      <c r="AE52" s="103" t="s">
        <v>17</v>
      </c>
      <c r="AF52" s="104"/>
      <c r="AG52" s="27"/>
      <c r="AH52" s="103" t="s">
        <v>17</v>
      </c>
      <c r="AI52" s="104"/>
      <c r="AJ52" s="27"/>
      <c r="AK52" s="103" t="s">
        <v>17</v>
      </c>
      <c r="AL52" s="104"/>
      <c r="AM52" s="27"/>
      <c r="AN52" s="103" t="s">
        <v>17</v>
      </c>
      <c r="AO52" s="104"/>
      <c r="AP52" s="27"/>
      <c r="AQ52" s="103" t="s">
        <v>17</v>
      </c>
      <c r="AR52" s="104"/>
      <c r="AS52" s="27"/>
      <c r="AT52" s="103" t="s">
        <v>17</v>
      </c>
      <c r="AU52" s="104"/>
      <c r="AV52" s="27"/>
      <c r="AW52" s="103" t="s">
        <v>17</v>
      </c>
      <c r="AX52" s="104"/>
    </row>
    <row r="53" spans="1:50" x14ac:dyDescent="0.3">
      <c r="A53" s="132"/>
      <c r="B53" s="70" t="s">
        <v>24</v>
      </c>
      <c r="C53" s="10" t="str">
        <f t="shared" ref="C53:C59" si="64">UPPER(TEXT(D53,"DDD"))</f>
        <v>SEX</v>
      </c>
      <c r="D53" s="85">
        <v>45233</v>
      </c>
      <c r="E53" s="12">
        <v>0.75</v>
      </c>
      <c r="F53" s="10" t="str">
        <f t="shared" ref="F53:F59" si="65">UPPER(TEXT(G53,"DDD"))</f>
        <v>QUA</v>
      </c>
      <c r="G53" s="85">
        <v>45252</v>
      </c>
      <c r="H53" s="12">
        <v>0.5</v>
      </c>
      <c r="I53" s="10" t="str">
        <f t="shared" ref="I53:I59" si="66">UPPER(TEXT(J53,"DDD"))</f>
        <v>SEX</v>
      </c>
      <c r="J53" s="21">
        <v>45254</v>
      </c>
      <c r="K53" s="12">
        <v>0.75</v>
      </c>
      <c r="L53" s="10" t="str">
        <f t="shared" ref="L53:L59" si="67">UPPER(TEXT(M53,"DDD"))</f>
        <v>SEX</v>
      </c>
      <c r="M53" s="85">
        <v>45261</v>
      </c>
      <c r="N53" s="12">
        <v>0.75</v>
      </c>
      <c r="O53" s="10" t="str">
        <f t="shared" ref="O53:O59" si="68">UPPER(TEXT(P53,"DDD"))</f>
        <v>QUA</v>
      </c>
      <c r="P53" s="21">
        <v>45273</v>
      </c>
      <c r="Q53" s="12">
        <v>0.5</v>
      </c>
      <c r="R53" s="10" t="str">
        <f t="shared" ref="R53:R59" si="69">UPPER(TEXT(S53,"DDD"))</f>
        <v>QUI</v>
      </c>
      <c r="S53" s="85">
        <v>45281</v>
      </c>
      <c r="T53" s="12">
        <v>0.5</v>
      </c>
      <c r="U53" s="10" t="str">
        <f t="shared" ref="U53:U59" si="70">UPPER(TEXT(V53,"DDD"))</f>
        <v>QUI</v>
      </c>
      <c r="V53" s="84">
        <v>45288</v>
      </c>
      <c r="W53" s="82">
        <v>0.75</v>
      </c>
      <c r="X53" s="10" t="str">
        <f t="shared" ref="X53:X59" si="71">UPPER(TEXT(Y53,"DDD"))</f>
        <v>SEX</v>
      </c>
      <c r="Y53" s="84">
        <v>45296</v>
      </c>
      <c r="Z53" s="82">
        <v>0.75</v>
      </c>
      <c r="AA53" s="10" t="str">
        <f t="shared" ref="AA53:AA59" si="72">UPPER(TEXT(AB53,"DDD"))</f>
        <v>SEX</v>
      </c>
      <c r="AB53" s="37">
        <v>45303</v>
      </c>
      <c r="AC53" s="18">
        <v>0.75</v>
      </c>
      <c r="AD53" s="10" t="str">
        <f t="shared" ref="AD53:AD59" si="73">UPPER(TEXT(AE53,"DDD"))</f>
        <v>TER</v>
      </c>
      <c r="AE53" s="37">
        <v>45314</v>
      </c>
      <c r="AF53" s="18">
        <v>0.5</v>
      </c>
      <c r="AG53" s="10" t="str">
        <f t="shared" ref="AG53:AG59" si="74">UPPER(TEXT(AH53,"DDD"))</f>
        <v>SEX</v>
      </c>
      <c r="AH53" s="37">
        <f>IF(WEEKDAY(AH54)=1,AH54-2,IF(WEEKDAY(AH54)=2,AH54-3,AH54-1))</f>
        <v>45317</v>
      </c>
      <c r="AI53" s="18">
        <v>0.5</v>
      </c>
      <c r="AJ53" s="10" t="str">
        <f t="shared" ref="AJ53:AJ59" si="75">UPPER(TEXT(AK53,"DDD"))</f>
        <v>SEG</v>
      </c>
      <c r="AK53" s="37">
        <f>IF(WEEKDAY(AK54)=1,AK54-2,IF(WEEKDAY(AK54)=2,AK54-3,AK54-1))</f>
        <v>45334</v>
      </c>
      <c r="AL53" s="18">
        <v>0.5</v>
      </c>
      <c r="AM53" s="10" t="str">
        <f t="shared" ref="AM53:AM59" si="76">UPPER(TEXT(AN53,"DDD"))</f>
        <v>SEG</v>
      </c>
      <c r="AN53" s="37">
        <f>IF(WEEKDAY(AN54)=1,AN54-2,IF(WEEKDAY(AN54)=2,AN54-3,AN54-1))</f>
        <v>45341</v>
      </c>
      <c r="AO53" s="18">
        <v>0.5</v>
      </c>
      <c r="AP53" s="10" t="str">
        <f t="shared" ref="AP53:AP59" si="77">UPPER(TEXT(AQ53,"DDD"))</f>
        <v>SEG</v>
      </c>
      <c r="AQ53" s="37">
        <f>IF(WEEKDAY(AQ54)=1,AQ54-2,IF(WEEKDAY(AQ54)=2,AQ54-3,AQ54-1))</f>
        <v>45348</v>
      </c>
      <c r="AR53" s="18">
        <v>0.5</v>
      </c>
      <c r="AS53" s="10" t="str">
        <f t="shared" ref="AS53:AS59" si="78">UPPER(TEXT(AT53,"DDD"))</f>
        <v>SEG</v>
      </c>
      <c r="AT53" s="37">
        <f>IF(WEEKDAY(AT54)=1,AT54-2,IF(WEEKDAY(AT54)=2,AT54-3,AT54-1))</f>
        <v>45355</v>
      </c>
      <c r="AU53" s="18">
        <v>0.5</v>
      </c>
      <c r="AV53" s="10" t="str">
        <f t="shared" ref="AV53:AV59" si="79">UPPER(TEXT(AW53,"DDD"))</f>
        <v>SEG</v>
      </c>
      <c r="AW53" s="37">
        <f>IF(WEEKDAY(AW54)=1,AW54-2,IF(WEEKDAY(AW54)=2,AW54-3,AW54-1))</f>
        <v>45362</v>
      </c>
      <c r="AX53" s="18">
        <v>0.5</v>
      </c>
    </row>
    <row r="54" spans="1:50" x14ac:dyDescent="0.3">
      <c r="A54" s="132"/>
      <c r="B54" s="70" t="s">
        <v>4</v>
      </c>
      <c r="C54" s="10" t="str">
        <f t="shared" si="64"/>
        <v>SEG</v>
      </c>
      <c r="D54" s="85">
        <v>45236</v>
      </c>
      <c r="E54" s="12">
        <v>0.75</v>
      </c>
      <c r="F54" s="10" t="str">
        <f t="shared" si="65"/>
        <v>QUI</v>
      </c>
      <c r="G54" s="85">
        <v>45253</v>
      </c>
      <c r="H54" s="12">
        <v>0.5</v>
      </c>
      <c r="I54" s="10" t="str">
        <f t="shared" si="66"/>
        <v>SEG</v>
      </c>
      <c r="J54" s="21">
        <v>45257</v>
      </c>
      <c r="K54" s="12">
        <v>0.75</v>
      </c>
      <c r="L54" s="10" t="str">
        <f t="shared" si="67"/>
        <v>SEG</v>
      </c>
      <c r="M54" s="85">
        <v>45264</v>
      </c>
      <c r="N54" s="12">
        <v>0.75</v>
      </c>
      <c r="O54" s="10" t="str">
        <f t="shared" si="68"/>
        <v>QUI</v>
      </c>
      <c r="P54" s="21">
        <v>45274</v>
      </c>
      <c r="Q54" s="12">
        <v>0.75</v>
      </c>
      <c r="R54" s="10" t="str">
        <f t="shared" si="69"/>
        <v>SEX</v>
      </c>
      <c r="S54" s="85">
        <v>45282</v>
      </c>
      <c r="T54" s="12">
        <v>0.5</v>
      </c>
      <c r="U54" s="10" t="str">
        <f t="shared" si="70"/>
        <v>QUA</v>
      </c>
      <c r="V54" s="84">
        <v>45294</v>
      </c>
      <c r="W54" s="82">
        <v>0.75</v>
      </c>
      <c r="X54" s="10" t="str">
        <f t="shared" si="71"/>
        <v>QUI</v>
      </c>
      <c r="Y54" s="37">
        <v>45302</v>
      </c>
      <c r="Z54" s="18">
        <v>0.5</v>
      </c>
      <c r="AA54" s="10" t="str">
        <f t="shared" si="72"/>
        <v>SEG</v>
      </c>
      <c r="AB54" s="37">
        <v>45306</v>
      </c>
      <c r="AC54" s="18">
        <v>0.75</v>
      </c>
      <c r="AD54" s="10" t="str">
        <f t="shared" si="73"/>
        <v>QUA</v>
      </c>
      <c r="AE54" s="37">
        <v>45315</v>
      </c>
      <c r="AF54" s="18">
        <v>0.5</v>
      </c>
      <c r="AG54" s="10" t="str">
        <f t="shared" si="74"/>
        <v>SEG</v>
      </c>
      <c r="AH54" s="37">
        <f>IF(WEEKDAY(AH56)=1,AH56-3,IF(WEEKDAY(AH56)=2,AH56-4,IF(WEEKDAY(AH56)=3,AH56-4,AH56-2)))</f>
        <v>45320</v>
      </c>
      <c r="AI54" s="18">
        <v>0.5</v>
      </c>
      <c r="AJ54" s="10" t="str">
        <f t="shared" si="75"/>
        <v>TER</v>
      </c>
      <c r="AK54" s="37">
        <f>IF(WEEKDAY(AK56)=1,AK56-3,IF(WEEKDAY(AK56)=2,AK56-4,IF(WEEKDAY(AK56)=3,AK56-4,AK56-2)))</f>
        <v>45335</v>
      </c>
      <c r="AL54" s="18">
        <v>0.5</v>
      </c>
      <c r="AM54" s="10" t="str">
        <f t="shared" si="76"/>
        <v>TER</v>
      </c>
      <c r="AN54" s="37">
        <f>IF(WEEKDAY(AN56)=1,AN56-3,IF(WEEKDAY(AN56)=2,AN56-4,IF(WEEKDAY(AN56)=3,AN56-4,AN56-2)))</f>
        <v>45342</v>
      </c>
      <c r="AO54" s="18">
        <v>0.5</v>
      </c>
      <c r="AP54" s="10" t="str">
        <f t="shared" si="77"/>
        <v>TER</v>
      </c>
      <c r="AQ54" s="37">
        <f>IF(WEEKDAY(AQ56)=1,AQ56-3,IF(WEEKDAY(AQ56)=2,AQ56-4,IF(WEEKDAY(AQ56)=3,AQ56-4,AQ56-2)))</f>
        <v>45349</v>
      </c>
      <c r="AR54" s="18">
        <v>0.5</v>
      </c>
      <c r="AS54" s="10" t="str">
        <f t="shared" si="78"/>
        <v>TER</v>
      </c>
      <c r="AT54" s="37">
        <f>IF(WEEKDAY(AT56)=1,AT56-3,IF(WEEKDAY(AT56)=2,AT56-4,IF(WEEKDAY(AT56)=3,AT56-4,AT56-2)))</f>
        <v>45356</v>
      </c>
      <c r="AU54" s="18">
        <v>0.5</v>
      </c>
      <c r="AV54" s="10" t="str">
        <f t="shared" si="79"/>
        <v>TER</v>
      </c>
      <c r="AW54" s="37">
        <f>IF(WEEKDAY(AW56)=1,AW56-3,IF(WEEKDAY(AW56)=2,AW56-4,IF(WEEKDAY(AW56)=3,AW56-4,AW56-2)))</f>
        <v>45363</v>
      </c>
      <c r="AX54" s="18">
        <v>0.5</v>
      </c>
    </row>
    <row r="55" spans="1:50" x14ac:dyDescent="0.3">
      <c r="A55" s="132"/>
      <c r="B55" s="70" t="s">
        <v>104</v>
      </c>
      <c r="C55" s="10" t="str">
        <f t="shared" si="64"/>
        <v>QUI</v>
      </c>
      <c r="D55" s="85">
        <v>45246</v>
      </c>
      <c r="E55" s="12">
        <v>0.5</v>
      </c>
      <c r="F55" s="10" t="str">
        <f t="shared" si="65"/>
        <v>TER</v>
      </c>
      <c r="G55" s="85">
        <v>45265</v>
      </c>
      <c r="H55" s="12">
        <v>0.25</v>
      </c>
      <c r="I55" s="10" t="str">
        <f t="shared" si="66"/>
        <v>QUI</v>
      </c>
      <c r="J55" s="21">
        <v>45260</v>
      </c>
      <c r="K55" s="12">
        <v>0.25</v>
      </c>
      <c r="L55" s="10" t="str">
        <f t="shared" si="67"/>
        <v>QUA</v>
      </c>
      <c r="M55" s="85">
        <v>45266</v>
      </c>
      <c r="N55" s="12">
        <v>0.5</v>
      </c>
      <c r="O55" s="10" t="str">
        <f t="shared" si="68"/>
        <v>TER</v>
      </c>
      <c r="P55" s="21">
        <v>45279</v>
      </c>
      <c r="Q55" s="12">
        <v>0.25</v>
      </c>
      <c r="R55" s="10" t="str">
        <f t="shared" si="69"/>
        <v>SÁB</v>
      </c>
      <c r="S55" s="85">
        <v>45290</v>
      </c>
      <c r="T55" s="12">
        <v>0.25</v>
      </c>
      <c r="U55" s="10" t="str">
        <f t="shared" si="70"/>
        <v>SEG</v>
      </c>
      <c r="V55" s="84">
        <v>45299</v>
      </c>
      <c r="W55" s="82">
        <v>0.25</v>
      </c>
      <c r="X55" s="10" t="str">
        <f t="shared" si="71"/>
        <v>SEG</v>
      </c>
      <c r="Y55" s="37">
        <v>45306</v>
      </c>
      <c r="Z55" s="15">
        <v>0.25</v>
      </c>
      <c r="AA55" s="10" t="str">
        <f t="shared" si="72"/>
        <v>QUA</v>
      </c>
      <c r="AB55" s="37">
        <v>45308</v>
      </c>
      <c r="AC55" s="15">
        <v>0.5</v>
      </c>
      <c r="AD55" s="10" t="str">
        <f t="shared" si="73"/>
        <v>SEX</v>
      </c>
      <c r="AE55" s="37">
        <v>45317</v>
      </c>
      <c r="AF55" s="15">
        <v>0.25</v>
      </c>
      <c r="AG55" s="10" t="str">
        <f t="shared" si="74"/>
        <v>QUA</v>
      </c>
      <c r="AH55" s="37">
        <f>IF(WEEKDAY(AH56)=7,AH56-1,AH56)</f>
        <v>45322</v>
      </c>
      <c r="AI55" s="15">
        <f>IF(WEEKDAY(AH56)=7,0.75,AI56-0.25)</f>
        <v>0.25</v>
      </c>
      <c r="AJ55" s="10" t="str">
        <f t="shared" si="75"/>
        <v>QUI</v>
      </c>
      <c r="AK55" s="37">
        <f>IF(WEEKDAY(AK56)=7,AK56-1,AK56)</f>
        <v>45337</v>
      </c>
      <c r="AL55" s="15">
        <f>IF(WEEKDAY(AK56)=7,0.75,AL56-0.25)</f>
        <v>0.25</v>
      </c>
      <c r="AM55" s="10" t="str">
        <f t="shared" si="76"/>
        <v>QUI</v>
      </c>
      <c r="AN55" s="37">
        <f>IF(WEEKDAY(AN56)=7,AN56-1,AN56)</f>
        <v>45344</v>
      </c>
      <c r="AO55" s="15">
        <f>IF(WEEKDAY(AN56)=7,0.75,AO56-0.25)</f>
        <v>0.25</v>
      </c>
      <c r="AP55" s="10" t="str">
        <f t="shared" si="77"/>
        <v>QUI</v>
      </c>
      <c r="AQ55" s="37">
        <f>IF(WEEKDAY(AQ56)=7,AQ56-1,AQ56)</f>
        <v>45351</v>
      </c>
      <c r="AR55" s="15">
        <f>IF(WEEKDAY(AQ56)=7,0.75,AR56-0.25)</f>
        <v>0.25</v>
      </c>
      <c r="AS55" s="10" t="str">
        <f t="shared" si="78"/>
        <v>QUI</v>
      </c>
      <c r="AT55" s="37">
        <f>IF(WEEKDAY(AT56)=7,AT56-1,AT56)</f>
        <v>45358</v>
      </c>
      <c r="AU55" s="15">
        <f>IF(WEEKDAY(AT56)=7,0.75,AU56-0.25)</f>
        <v>0.25</v>
      </c>
      <c r="AV55" s="10" t="str">
        <f t="shared" si="79"/>
        <v>QUI</v>
      </c>
      <c r="AW55" s="37">
        <f>IF(WEEKDAY(AW56)=7,AW56-1,AW56)</f>
        <v>45365</v>
      </c>
      <c r="AX55" s="15">
        <f>IF(WEEKDAY(AW56)=7,0.75,AX56-0.25)</f>
        <v>0.25</v>
      </c>
    </row>
    <row r="56" spans="1:50" x14ac:dyDescent="0.3">
      <c r="A56" s="132"/>
      <c r="B56" s="70" t="s">
        <v>5</v>
      </c>
      <c r="C56" s="10" t="str">
        <f t="shared" si="64"/>
        <v>QUI</v>
      </c>
      <c r="D56" s="85">
        <v>45246</v>
      </c>
      <c r="E56" s="12">
        <v>0.75</v>
      </c>
      <c r="F56" s="10" t="str">
        <f t="shared" si="65"/>
        <v>TER</v>
      </c>
      <c r="G56" s="85">
        <v>45265</v>
      </c>
      <c r="H56" s="12">
        <v>0.5</v>
      </c>
      <c r="I56" s="10" t="str">
        <f t="shared" si="66"/>
        <v>SEX</v>
      </c>
      <c r="J56" s="21">
        <v>45261</v>
      </c>
      <c r="K56" s="12">
        <v>0.75</v>
      </c>
      <c r="L56" s="10" t="str">
        <f t="shared" si="67"/>
        <v>SEX</v>
      </c>
      <c r="M56" s="85">
        <v>45268</v>
      </c>
      <c r="N56" s="12">
        <v>0.5</v>
      </c>
      <c r="O56" s="10" t="str">
        <f t="shared" si="68"/>
        <v>TER</v>
      </c>
      <c r="P56" s="21">
        <v>45279</v>
      </c>
      <c r="Q56" s="12">
        <v>0.75</v>
      </c>
      <c r="R56" s="10" t="str">
        <f t="shared" si="69"/>
        <v>SÁB</v>
      </c>
      <c r="S56" s="85">
        <v>45290</v>
      </c>
      <c r="T56" s="12">
        <v>0.5</v>
      </c>
      <c r="U56" s="10" t="str">
        <f t="shared" si="70"/>
        <v>SEG</v>
      </c>
      <c r="V56" s="84">
        <v>45299</v>
      </c>
      <c r="W56" s="82">
        <v>0.5</v>
      </c>
      <c r="X56" s="10" t="str">
        <f t="shared" si="71"/>
        <v>SEG</v>
      </c>
      <c r="Y56" s="37">
        <v>45306</v>
      </c>
      <c r="Z56" s="18">
        <v>0.5</v>
      </c>
      <c r="AA56" s="10" t="str">
        <f t="shared" si="72"/>
        <v>QUA</v>
      </c>
      <c r="AB56" s="37">
        <v>45308</v>
      </c>
      <c r="AC56" s="18">
        <v>0.75</v>
      </c>
      <c r="AD56" s="10" t="str">
        <f t="shared" si="73"/>
        <v>SEX</v>
      </c>
      <c r="AE56" s="37">
        <v>45317</v>
      </c>
      <c r="AF56" s="18">
        <v>0.5</v>
      </c>
      <c r="AG56" s="10" t="str">
        <f t="shared" si="74"/>
        <v>QUA</v>
      </c>
      <c r="AH56" s="37">
        <f>IF(WEEKDAY(AH57)=1,AH57-2,IF(WEEKDAY(AH57)=2,AH57-3,AH57-1))</f>
        <v>45322</v>
      </c>
      <c r="AI56" s="18">
        <v>0.5</v>
      </c>
      <c r="AJ56" s="10" t="str">
        <f t="shared" si="75"/>
        <v>QUI</v>
      </c>
      <c r="AK56" s="37">
        <f>IF(WEEKDAY(AK57)=1,AK57-2,IF(WEEKDAY(AK57)=2,AK57-3,AK57-1))</f>
        <v>45337</v>
      </c>
      <c r="AL56" s="18">
        <v>0.5</v>
      </c>
      <c r="AM56" s="10" t="str">
        <f t="shared" si="76"/>
        <v>QUI</v>
      </c>
      <c r="AN56" s="37">
        <f>IF(WEEKDAY(AN57)=1,AN57-2,IF(WEEKDAY(AN57)=2,AN57-3,AN57-1))</f>
        <v>45344</v>
      </c>
      <c r="AO56" s="18">
        <v>0.5</v>
      </c>
      <c r="AP56" s="10" t="str">
        <f t="shared" si="77"/>
        <v>QUI</v>
      </c>
      <c r="AQ56" s="37">
        <f>IF(WEEKDAY(AQ57)=1,AQ57-2,IF(WEEKDAY(AQ57)=2,AQ57-3,AQ57-1))</f>
        <v>45351</v>
      </c>
      <c r="AR56" s="18">
        <v>0.5</v>
      </c>
      <c r="AS56" s="10" t="str">
        <f t="shared" si="78"/>
        <v>QUI</v>
      </c>
      <c r="AT56" s="37">
        <f>IF(WEEKDAY(AT57)=1,AT57-2,IF(WEEKDAY(AT57)=2,AT57-3,AT57-1))</f>
        <v>45358</v>
      </c>
      <c r="AU56" s="18">
        <v>0.5</v>
      </c>
      <c r="AV56" s="10" t="str">
        <f t="shared" si="79"/>
        <v>QUI</v>
      </c>
      <c r="AW56" s="37">
        <f>IF(WEEKDAY(AW57)=1,AW57-2,IF(WEEKDAY(AW57)=2,AW57-3,AW57-1))</f>
        <v>45365</v>
      </c>
      <c r="AX56" s="18">
        <v>0.5</v>
      </c>
    </row>
    <row r="57" spans="1:50" x14ac:dyDescent="0.3">
      <c r="A57" s="132"/>
      <c r="B57" s="70" t="s">
        <v>6</v>
      </c>
      <c r="C57" s="10" t="str">
        <f t="shared" si="64"/>
        <v>QUA</v>
      </c>
      <c r="D57" s="85">
        <v>45252</v>
      </c>
      <c r="E57" s="12">
        <v>0.89583333333333337</v>
      </c>
      <c r="F57" s="10" t="str">
        <f t="shared" si="65"/>
        <v>QUA</v>
      </c>
      <c r="G57" s="85">
        <v>45266</v>
      </c>
      <c r="H57" s="12">
        <v>0.91666666666666663</v>
      </c>
      <c r="I57" s="10" t="str">
        <f t="shared" si="66"/>
        <v>DOM</v>
      </c>
      <c r="J57" s="21">
        <v>45263</v>
      </c>
      <c r="K57" s="12">
        <v>6.25E-2</v>
      </c>
      <c r="L57" s="10" t="str">
        <f t="shared" si="67"/>
        <v>TER</v>
      </c>
      <c r="M57" s="85">
        <v>45272</v>
      </c>
      <c r="N57" s="12">
        <v>6.25E-2</v>
      </c>
      <c r="O57" s="10" t="str">
        <f t="shared" si="68"/>
        <v>QUI</v>
      </c>
      <c r="P57" s="21">
        <v>45281</v>
      </c>
      <c r="Q57" s="12">
        <v>0.20833333333333334</v>
      </c>
      <c r="R57" s="10" t="str">
        <f t="shared" si="69"/>
        <v>SEG</v>
      </c>
      <c r="S57" s="85">
        <v>45292</v>
      </c>
      <c r="T57" s="12">
        <v>0.5625</v>
      </c>
      <c r="U57" s="10" t="str">
        <f t="shared" si="70"/>
        <v>SEG</v>
      </c>
      <c r="V57" s="84">
        <v>45299</v>
      </c>
      <c r="W57" s="82">
        <v>6.6666666666666666E-2</v>
      </c>
      <c r="X57" s="10" t="str">
        <f t="shared" si="71"/>
        <v>SEG</v>
      </c>
      <c r="Y57" s="17">
        <v>45306</v>
      </c>
      <c r="Z57" s="18">
        <v>0.95833333333333337</v>
      </c>
      <c r="AA57" s="10" t="str">
        <f t="shared" si="72"/>
        <v>QUI</v>
      </c>
      <c r="AB57" s="17">
        <v>45309</v>
      </c>
      <c r="AC57" s="18">
        <v>0.75</v>
      </c>
      <c r="AD57" s="10" t="str">
        <f t="shared" si="73"/>
        <v>DOM</v>
      </c>
      <c r="AE57" s="17">
        <v>45319</v>
      </c>
      <c r="AF57" s="18">
        <v>0.70833333333333337</v>
      </c>
      <c r="AG57" s="10" t="str">
        <f t="shared" si="74"/>
        <v>QUI</v>
      </c>
      <c r="AH57" s="17">
        <f>AH45+1</f>
        <v>45323</v>
      </c>
      <c r="AI57" s="18">
        <v>0</v>
      </c>
      <c r="AJ57" s="10" t="str">
        <f t="shared" si="75"/>
        <v>SEX</v>
      </c>
      <c r="AK57" s="17">
        <f>AK45+1</f>
        <v>45338</v>
      </c>
      <c r="AL57" s="18">
        <v>0</v>
      </c>
      <c r="AM57" s="10" t="str">
        <f t="shared" si="76"/>
        <v>SEX</v>
      </c>
      <c r="AN57" s="17">
        <f>AN45+1</f>
        <v>45345</v>
      </c>
      <c r="AO57" s="18">
        <v>0</v>
      </c>
      <c r="AP57" s="10" t="str">
        <f t="shared" si="77"/>
        <v>SEX</v>
      </c>
      <c r="AQ57" s="17">
        <f>AQ45+1</f>
        <v>45352</v>
      </c>
      <c r="AR57" s="18">
        <v>0</v>
      </c>
      <c r="AS57" s="10" t="str">
        <f t="shared" si="78"/>
        <v>SEX</v>
      </c>
      <c r="AT57" s="17">
        <f>AT45+1</f>
        <v>45359</v>
      </c>
      <c r="AU57" s="18">
        <v>0</v>
      </c>
      <c r="AV57" s="10" t="str">
        <f t="shared" si="79"/>
        <v>SEX</v>
      </c>
      <c r="AW57" s="17">
        <f>AW45+1</f>
        <v>45366</v>
      </c>
      <c r="AX57" s="18">
        <v>0</v>
      </c>
    </row>
    <row r="58" spans="1:50" x14ac:dyDescent="0.3">
      <c r="A58" s="132"/>
      <c r="B58" s="70" t="s">
        <v>7</v>
      </c>
      <c r="C58" s="10" t="str">
        <f t="shared" si="64"/>
        <v>SEG</v>
      </c>
      <c r="D58" s="85">
        <v>45257</v>
      </c>
      <c r="E58" s="12">
        <v>9.1666666666666674E-2</v>
      </c>
      <c r="F58" s="10" t="str">
        <f t="shared" si="65"/>
        <v>QUI</v>
      </c>
      <c r="G58" s="85">
        <v>45267</v>
      </c>
      <c r="H58" s="12">
        <v>0.6333333333333333</v>
      </c>
      <c r="I58" s="10" t="str">
        <f t="shared" si="66"/>
        <v>DOM</v>
      </c>
      <c r="J58" s="21">
        <v>45263</v>
      </c>
      <c r="K58" s="12">
        <v>0.17083333333333331</v>
      </c>
      <c r="L58" s="10" t="str">
        <f t="shared" si="67"/>
        <v>TER</v>
      </c>
      <c r="M58" s="85">
        <v>45272</v>
      </c>
      <c r="N58" s="12">
        <v>0.125</v>
      </c>
      <c r="O58" s="10" t="str">
        <f t="shared" si="68"/>
        <v>QUI</v>
      </c>
      <c r="P58" s="21">
        <v>45281</v>
      </c>
      <c r="Q58" s="12">
        <v>0.44305555555555554</v>
      </c>
      <c r="R58" s="10" t="str">
        <f t="shared" si="69"/>
        <v>QUA</v>
      </c>
      <c r="S58" s="85">
        <v>45294</v>
      </c>
      <c r="T58" s="12">
        <v>1.7361111111111112E-2</v>
      </c>
      <c r="U58" s="10" t="str">
        <f t="shared" si="70"/>
        <v>TER</v>
      </c>
      <c r="V58" s="84">
        <v>45300</v>
      </c>
      <c r="W58" s="82">
        <v>0.49583333333333335</v>
      </c>
      <c r="X58" s="10" t="str">
        <f t="shared" si="71"/>
        <v>TER</v>
      </c>
      <c r="Y58" s="17">
        <v>45307</v>
      </c>
      <c r="Z58" s="18">
        <v>4.1666666666666664E-2</v>
      </c>
      <c r="AA58" s="10" t="str">
        <f t="shared" si="72"/>
        <v>SEX</v>
      </c>
      <c r="AB58" s="17">
        <v>45310</v>
      </c>
      <c r="AC58" s="18">
        <v>4.1666666666666664E-2</v>
      </c>
      <c r="AD58" s="10" t="str">
        <f t="shared" si="73"/>
        <v>DOM</v>
      </c>
      <c r="AE58" s="17">
        <v>45319</v>
      </c>
      <c r="AF58" s="18">
        <v>0.91666666666666663</v>
      </c>
      <c r="AG58" s="10" t="str">
        <f t="shared" si="74"/>
        <v>QUI</v>
      </c>
      <c r="AH58" s="17">
        <f>AH57</f>
        <v>45323</v>
      </c>
      <c r="AI58" s="18">
        <v>4.1666666666666664E-2</v>
      </c>
      <c r="AJ58" s="10" t="str">
        <f t="shared" si="75"/>
        <v>SEX</v>
      </c>
      <c r="AK58" s="17">
        <f>AK57</f>
        <v>45338</v>
      </c>
      <c r="AL58" s="18">
        <v>4.1666666666666664E-2</v>
      </c>
      <c r="AM58" s="10" t="str">
        <f t="shared" si="76"/>
        <v>SEX</v>
      </c>
      <c r="AN58" s="17">
        <f>AN57</f>
        <v>45345</v>
      </c>
      <c r="AO58" s="18">
        <v>4.1666666666666664E-2</v>
      </c>
      <c r="AP58" s="10" t="str">
        <f t="shared" si="77"/>
        <v>SEX</v>
      </c>
      <c r="AQ58" s="17">
        <f>AQ57</f>
        <v>45352</v>
      </c>
      <c r="AR58" s="18">
        <v>4.1666666666666664E-2</v>
      </c>
      <c r="AS58" s="10" t="str">
        <f t="shared" si="78"/>
        <v>SEX</v>
      </c>
      <c r="AT58" s="17">
        <f>AT57</f>
        <v>45359</v>
      </c>
      <c r="AU58" s="18">
        <v>4.1666666666666664E-2</v>
      </c>
      <c r="AV58" s="10" t="str">
        <f t="shared" si="79"/>
        <v>SEX</v>
      </c>
      <c r="AW58" s="17">
        <f>AW57</f>
        <v>45366</v>
      </c>
      <c r="AX58" s="18">
        <v>4.1666666666666664E-2</v>
      </c>
    </row>
    <row r="59" spans="1:50" ht="15" thickBot="1" x14ac:dyDescent="0.35">
      <c r="A59" s="135"/>
      <c r="B59" s="71" t="s">
        <v>8</v>
      </c>
      <c r="C59" s="11" t="str">
        <f t="shared" si="64"/>
        <v>TER</v>
      </c>
      <c r="D59" s="86">
        <v>45258</v>
      </c>
      <c r="E59" s="13">
        <v>0.84166666666666667</v>
      </c>
      <c r="F59" s="11" t="str">
        <f t="shared" si="65"/>
        <v>DOM</v>
      </c>
      <c r="G59" s="86">
        <v>45270</v>
      </c>
      <c r="H59" s="13">
        <v>3.4722222222222224E-2</v>
      </c>
      <c r="I59" s="11" t="str">
        <f t="shared" si="66"/>
        <v>SEG</v>
      </c>
      <c r="J59" s="44">
        <v>45264</v>
      </c>
      <c r="K59" s="13">
        <v>0.3611111111111111</v>
      </c>
      <c r="L59" s="11" t="str">
        <f t="shared" si="67"/>
        <v>QUA</v>
      </c>
      <c r="M59" s="86">
        <v>45273</v>
      </c>
      <c r="N59" s="13">
        <v>0.51250000000000007</v>
      </c>
      <c r="O59" s="11" t="str">
        <f t="shared" si="68"/>
        <v>SÁB</v>
      </c>
      <c r="P59" s="44">
        <v>45283</v>
      </c>
      <c r="Q59" s="13">
        <v>1.2499999999999999E-2</v>
      </c>
      <c r="R59" s="11" t="str">
        <f t="shared" si="69"/>
        <v>SEX</v>
      </c>
      <c r="S59" s="86">
        <v>45296</v>
      </c>
      <c r="T59" s="13">
        <v>0.32500000000000001</v>
      </c>
      <c r="U59" s="11" t="str">
        <f t="shared" si="70"/>
        <v>QUA</v>
      </c>
      <c r="V59" s="101">
        <v>45301</v>
      </c>
      <c r="W59" s="102">
        <v>0.70138888888888884</v>
      </c>
      <c r="X59" s="11" t="str">
        <f t="shared" si="71"/>
        <v>QUA</v>
      </c>
      <c r="Y59" s="45">
        <v>45308</v>
      </c>
      <c r="Z59" s="19">
        <v>4.1666666666666664E-2</v>
      </c>
      <c r="AA59" s="11" t="str">
        <f t="shared" si="72"/>
        <v>SÁB</v>
      </c>
      <c r="AB59" s="45">
        <v>45311</v>
      </c>
      <c r="AC59" s="19">
        <v>4.1666666666666664E-2</v>
      </c>
      <c r="AD59" s="11" t="str">
        <f t="shared" si="73"/>
        <v>SEG</v>
      </c>
      <c r="AE59" s="45">
        <v>45320</v>
      </c>
      <c r="AF59" s="19">
        <v>0.70833333333333337</v>
      </c>
      <c r="AG59" s="11" t="str">
        <f t="shared" si="74"/>
        <v>SEX</v>
      </c>
      <c r="AH59" s="45">
        <f>AH58+1</f>
        <v>45324</v>
      </c>
      <c r="AI59" s="19">
        <v>4.1666666666666664E-2</v>
      </c>
      <c r="AJ59" s="11" t="str">
        <f t="shared" si="75"/>
        <v>SÁB</v>
      </c>
      <c r="AK59" s="45">
        <f>AK58+1</f>
        <v>45339</v>
      </c>
      <c r="AL59" s="19">
        <v>4.1666666666666664E-2</v>
      </c>
      <c r="AM59" s="11" t="str">
        <f t="shared" si="76"/>
        <v>SÁB</v>
      </c>
      <c r="AN59" s="45">
        <f>AN58+1</f>
        <v>45346</v>
      </c>
      <c r="AO59" s="19">
        <v>4.1666666666666664E-2</v>
      </c>
      <c r="AP59" s="11" t="str">
        <f t="shared" si="77"/>
        <v>SÁB</v>
      </c>
      <c r="AQ59" s="45">
        <f>AQ58+1</f>
        <v>45353</v>
      </c>
      <c r="AR59" s="19">
        <v>4.1666666666666664E-2</v>
      </c>
      <c r="AS59" s="11" t="str">
        <f t="shared" si="78"/>
        <v>SÁB</v>
      </c>
      <c r="AT59" s="45">
        <f>AT58+1</f>
        <v>45360</v>
      </c>
      <c r="AU59" s="19">
        <v>4.1666666666666664E-2</v>
      </c>
      <c r="AV59" s="11" t="str">
        <f t="shared" si="79"/>
        <v>SÁB</v>
      </c>
      <c r="AW59" s="45">
        <f>AW58+1</f>
        <v>45367</v>
      </c>
      <c r="AX59" s="19">
        <v>4.1666666666666664E-2</v>
      </c>
    </row>
    <row r="60" spans="1:50" ht="15" thickBot="1" x14ac:dyDescent="0.35">
      <c r="A60" s="5"/>
      <c r="B60" s="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thickBot="1" x14ac:dyDescent="0.35">
      <c r="A61" s="136" t="s">
        <v>10</v>
      </c>
      <c r="B61" s="137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153" t="s">
        <v>176</v>
      </c>
      <c r="P61" s="154"/>
      <c r="Q61" s="155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x14ac:dyDescent="0.3">
      <c r="A63" s="35" t="s">
        <v>105</v>
      </c>
      <c r="B63" s="6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3">
      <c r="A64" s="88" t="s">
        <v>143</v>
      </c>
      <c r="B64" s="30"/>
    </row>
    <row r="65" spans="1:1" x14ac:dyDescent="0.3">
      <c r="A65" s="36"/>
    </row>
  </sheetData>
  <sheetProtection algorithmName="SHA-512" hashValue="MVF+uivjaL69hP+goLfz5D9Sr1tHm9tH9HKcm4M1gyzhNfKehh9xiw5d5zYu3jA/Qyd4G3QLAk7kuVQJAAkbhg==" saltValue="UOFcMGAEQl0RSi77WBOWEw==" spinCount="100000" sheet="1" selectLockedCells="1" selectUnlockedCells="1"/>
  <customSheetViews>
    <customSheetView guid="{E13F8B4C-FB72-4149-80DB-F11048508519}" scale="80" showGridLines="0" hiddenRows="1" hiddenColumns="1">
      <pane xSplit="2" ySplit="9" topLeftCell="C10" activePane="bottomRight" state="frozen"/>
      <selection pane="bottomRight" activeCell="S57" sqref="S57"/>
      <pageMargins left="0.51181102362204722" right="0.51181102362204722" top="0.78740157480314965" bottom="0.78740157480314965" header="0.31496062992125984" footer="0.31496062992125984"/>
      <pageSetup paperSize="9" scale="37" orientation="landscape" r:id="rId1"/>
    </customSheetView>
  </customSheetViews>
  <mergeCells count="339">
    <mergeCell ref="S33:T38"/>
    <mergeCell ref="O61:Q61"/>
    <mergeCell ref="AQ47:AR51"/>
    <mergeCell ref="AQ52:AR52"/>
    <mergeCell ref="AQ17:AR17"/>
    <mergeCell ref="AQ18:AR18"/>
    <mergeCell ref="AQ19:AR19"/>
    <mergeCell ref="AQ20:AR20"/>
    <mergeCell ref="AQ21:AR21"/>
    <mergeCell ref="AQ25:AR25"/>
    <mergeCell ref="AQ32:AR32"/>
    <mergeCell ref="AQ39:AR39"/>
    <mergeCell ref="AQ46:AR46"/>
    <mergeCell ref="AK39:AL39"/>
    <mergeCell ref="AK46:AL46"/>
    <mergeCell ref="AK47:AL51"/>
    <mergeCell ref="AK52:AL52"/>
    <mergeCell ref="AN17:AO17"/>
    <mergeCell ref="AN18:AO18"/>
    <mergeCell ref="AN19:AO19"/>
    <mergeCell ref="AN20:AO20"/>
    <mergeCell ref="AN21:AO21"/>
    <mergeCell ref="AN25:AO25"/>
    <mergeCell ref="AN32:AO32"/>
    <mergeCell ref="AM3:AO3"/>
    <mergeCell ref="AM4:AO4"/>
    <mergeCell ref="AM5:AO5"/>
    <mergeCell ref="AM6:AO6"/>
    <mergeCell ref="AM7:AO7"/>
    <mergeCell ref="AM8:AO8"/>
    <mergeCell ref="AM9:AO9"/>
    <mergeCell ref="AN11:AO11"/>
    <mergeCell ref="AN12:AO16"/>
    <mergeCell ref="AP3:AR3"/>
    <mergeCell ref="AP4:AR4"/>
    <mergeCell ref="AP5:AR5"/>
    <mergeCell ref="AP6:AR6"/>
    <mergeCell ref="AP7:AR7"/>
    <mergeCell ref="AP8:AR8"/>
    <mergeCell ref="AP9:AR9"/>
    <mergeCell ref="AQ11:AR11"/>
    <mergeCell ref="AQ12:AR16"/>
    <mergeCell ref="AN46:AO46"/>
    <mergeCell ref="AN47:AO51"/>
    <mergeCell ref="AN52:AO52"/>
    <mergeCell ref="AK17:AL17"/>
    <mergeCell ref="AK18:AL18"/>
    <mergeCell ref="AK19:AL19"/>
    <mergeCell ref="AK20:AL20"/>
    <mergeCell ref="AK21:AL21"/>
    <mergeCell ref="AK25:AL25"/>
    <mergeCell ref="AK32:AL32"/>
    <mergeCell ref="AN39:AO39"/>
    <mergeCell ref="AA3:AC3"/>
    <mergeCell ref="AA4:AC4"/>
    <mergeCell ref="AA5:AC5"/>
    <mergeCell ref="AA6:AC6"/>
    <mergeCell ref="AA7:AC7"/>
    <mergeCell ref="AA8:AC8"/>
    <mergeCell ref="AJ3:AL3"/>
    <mergeCell ref="AJ4:AL4"/>
    <mergeCell ref="AJ5:AL5"/>
    <mergeCell ref="AJ6:AL6"/>
    <mergeCell ref="AJ7:AL7"/>
    <mergeCell ref="AJ8:AL8"/>
    <mergeCell ref="AD3:AF3"/>
    <mergeCell ref="AD4:AF4"/>
    <mergeCell ref="AD5:AF5"/>
    <mergeCell ref="AD6:AF6"/>
    <mergeCell ref="AD7:AF7"/>
    <mergeCell ref="AD8:AF8"/>
    <mergeCell ref="AG3:AI3"/>
    <mergeCell ref="AG4:AI4"/>
    <mergeCell ref="AG5:AI5"/>
    <mergeCell ref="AG6:AI6"/>
    <mergeCell ref="AG7:AI7"/>
    <mergeCell ref="AG8:AI8"/>
    <mergeCell ref="AJ9:AL9"/>
    <mergeCell ref="AK11:AL11"/>
    <mergeCell ref="AK12:AL16"/>
    <mergeCell ref="AA9:AC9"/>
    <mergeCell ref="AB11:AC11"/>
    <mergeCell ref="AB52:AC52"/>
    <mergeCell ref="AB17:AC17"/>
    <mergeCell ref="AB18:AC18"/>
    <mergeCell ref="AB19:AC19"/>
    <mergeCell ref="AB20:AC20"/>
    <mergeCell ref="AB21:AC21"/>
    <mergeCell ref="AB25:AC25"/>
    <mergeCell ref="AB32:AC32"/>
    <mergeCell ref="AB39:AC39"/>
    <mergeCell ref="AB46:AC46"/>
    <mergeCell ref="AB12:AC16"/>
    <mergeCell ref="AD9:AF9"/>
    <mergeCell ref="AE11:AF11"/>
    <mergeCell ref="AE12:AF16"/>
    <mergeCell ref="AG9:AI9"/>
    <mergeCell ref="AH11:AI11"/>
    <mergeCell ref="AH12:AI16"/>
    <mergeCell ref="AH47:AI51"/>
    <mergeCell ref="AH52:AI52"/>
    <mergeCell ref="J47:K51"/>
    <mergeCell ref="J52:K52"/>
    <mergeCell ref="J17:K17"/>
    <mergeCell ref="J18:K18"/>
    <mergeCell ref="J19:K19"/>
    <mergeCell ref="J20:K20"/>
    <mergeCell ref="J21:K21"/>
    <mergeCell ref="J25:K25"/>
    <mergeCell ref="J32:K32"/>
    <mergeCell ref="J39:K39"/>
    <mergeCell ref="J46:K46"/>
    <mergeCell ref="M18:N18"/>
    <mergeCell ref="M19:N19"/>
    <mergeCell ref="M20:N20"/>
    <mergeCell ref="M21:N21"/>
    <mergeCell ref="M25:N25"/>
    <mergeCell ref="M32:N32"/>
    <mergeCell ref="M39:N39"/>
    <mergeCell ref="M46:N46"/>
    <mergeCell ref="M33:N38"/>
    <mergeCell ref="AB47:AC51"/>
    <mergeCell ref="D47:E51"/>
    <mergeCell ref="D52:E52"/>
    <mergeCell ref="G17:H17"/>
    <mergeCell ref="G18:H18"/>
    <mergeCell ref="G19:H19"/>
    <mergeCell ref="G20:H20"/>
    <mergeCell ref="G21:H21"/>
    <mergeCell ref="G25:H25"/>
    <mergeCell ref="G32:H32"/>
    <mergeCell ref="D17:E17"/>
    <mergeCell ref="D18:E18"/>
    <mergeCell ref="D19:E19"/>
    <mergeCell ref="D20:E20"/>
    <mergeCell ref="D21:E21"/>
    <mergeCell ref="D25:E25"/>
    <mergeCell ref="D32:E32"/>
    <mergeCell ref="D39:E39"/>
    <mergeCell ref="D46:E46"/>
    <mergeCell ref="G33:H38"/>
    <mergeCell ref="P18:Q18"/>
    <mergeCell ref="P19:Q19"/>
    <mergeCell ref="P20:Q20"/>
    <mergeCell ref="M17:N17"/>
    <mergeCell ref="F3:H3"/>
    <mergeCell ref="F4:H4"/>
    <mergeCell ref="F5:H5"/>
    <mergeCell ref="F6:H6"/>
    <mergeCell ref="F7:H7"/>
    <mergeCell ref="F8:H8"/>
    <mergeCell ref="F9:H9"/>
    <mergeCell ref="G11:H11"/>
    <mergeCell ref="G12:H16"/>
    <mergeCell ref="I3:K3"/>
    <mergeCell ref="I4:K4"/>
    <mergeCell ref="I5:K5"/>
    <mergeCell ref="I6:K6"/>
    <mergeCell ref="I7:K7"/>
    <mergeCell ref="I8:K8"/>
    <mergeCell ref="I9:K9"/>
    <mergeCell ref="J11:K11"/>
    <mergeCell ref="J12:K16"/>
    <mergeCell ref="C3:E3"/>
    <mergeCell ref="C4:E4"/>
    <mergeCell ref="C5:E5"/>
    <mergeCell ref="C6:E6"/>
    <mergeCell ref="C7:E7"/>
    <mergeCell ref="C8:E8"/>
    <mergeCell ref="C9:E9"/>
    <mergeCell ref="D11:E11"/>
    <mergeCell ref="D12:E16"/>
    <mergeCell ref="A3:B3"/>
    <mergeCell ref="A4:B4"/>
    <mergeCell ref="A8:B8"/>
    <mergeCell ref="A9:B9"/>
    <mergeCell ref="A5:B5"/>
    <mergeCell ref="A6:B6"/>
    <mergeCell ref="A11:A16"/>
    <mergeCell ref="A17:A24"/>
    <mergeCell ref="A61:B61"/>
    <mergeCell ref="A32:A38"/>
    <mergeCell ref="A39:A45"/>
    <mergeCell ref="A46:A51"/>
    <mergeCell ref="A52:A59"/>
    <mergeCell ref="A25:A31"/>
    <mergeCell ref="A7:B7"/>
    <mergeCell ref="L3:N3"/>
    <mergeCell ref="L4:N4"/>
    <mergeCell ref="L5:N5"/>
    <mergeCell ref="L6:N6"/>
    <mergeCell ref="L7:N7"/>
    <mergeCell ref="L8:N8"/>
    <mergeCell ref="L9:N9"/>
    <mergeCell ref="M11:N11"/>
    <mergeCell ref="M12:N16"/>
    <mergeCell ref="P21:Q21"/>
    <mergeCell ref="P25:Q25"/>
    <mergeCell ref="P32:Q32"/>
    <mergeCell ref="P39:Q39"/>
    <mergeCell ref="P46:Q46"/>
    <mergeCell ref="O3:Q3"/>
    <mergeCell ref="O4:Q4"/>
    <mergeCell ref="O5:Q5"/>
    <mergeCell ref="O6:Q6"/>
    <mergeCell ref="O7:Q7"/>
    <mergeCell ref="O8:Q8"/>
    <mergeCell ref="O9:Q9"/>
    <mergeCell ref="P11:Q11"/>
    <mergeCell ref="P12:Q16"/>
    <mergeCell ref="P17:Q17"/>
    <mergeCell ref="R3:T3"/>
    <mergeCell ref="R4:T4"/>
    <mergeCell ref="R5:T5"/>
    <mergeCell ref="R6:T6"/>
    <mergeCell ref="R7:T7"/>
    <mergeCell ref="R8:T8"/>
    <mergeCell ref="R9:T9"/>
    <mergeCell ref="S11:T11"/>
    <mergeCell ref="S12:T16"/>
    <mergeCell ref="S32:T32"/>
    <mergeCell ref="V19:W19"/>
    <mergeCell ref="Y19:Z19"/>
    <mergeCell ref="V20:W20"/>
    <mergeCell ref="Y20:Z20"/>
    <mergeCell ref="V21:W21"/>
    <mergeCell ref="Y21:Z21"/>
    <mergeCell ref="V25:W25"/>
    <mergeCell ref="Y25:Z25"/>
    <mergeCell ref="V32:W32"/>
    <mergeCell ref="Y32:Z32"/>
    <mergeCell ref="Y17:Z17"/>
    <mergeCell ref="V18:W18"/>
    <mergeCell ref="Y18:Z18"/>
    <mergeCell ref="S17:T17"/>
    <mergeCell ref="S18:T18"/>
    <mergeCell ref="S19:T19"/>
    <mergeCell ref="S20:T20"/>
    <mergeCell ref="S21:T21"/>
    <mergeCell ref="S25:T25"/>
    <mergeCell ref="Y52:Z52"/>
    <mergeCell ref="S47:T51"/>
    <mergeCell ref="S52:T52"/>
    <mergeCell ref="S39:T39"/>
    <mergeCell ref="S46:T46"/>
    <mergeCell ref="U3:W3"/>
    <mergeCell ref="X3:Z3"/>
    <mergeCell ref="U4:W4"/>
    <mergeCell ref="X4:Z4"/>
    <mergeCell ref="U5:W5"/>
    <mergeCell ref="X5:Z5"/>
    <mergeCell ref="U6:W6"/>
    <mergeCell ref="X6:Z6"/>
    <mergeCell ref="U7:W7"/>
    <mergeCell ref="X7:Z7"/>
    <mergeCell ref="U8:W8"/>
    <mergeCell ref="X8:Z8"/>
    <mergeCell ref="U9:W9"/>
    <mergeCell ref="X9:Z9"/>
    <mergeCell ref="V11:W11"/>
    <mergeCell ref="Y11:Z11"/>
    <mergeCell ref="V12:W16"/>
    <mergeCell ref="Y12:Z16"/>
    <mergeCell ref="V17:W17"/>
    <mergeCell ref="M47:N51"/>
    <mergeCell ref="M52:N52"/>
    <mergeCell ref="P47:Q51"/>
    <mergeCell ref="P52:Q52"/>
    <mergeCell ref="G52:H52"/>
    <mergeCell ref="G47:H51"/>
    <mergeCell ref="G46:H46"/>
    <mergeCell ref="G39:H39"/>
    <mergeCell ref="AE19:AF19"/>
    <mergeCell ref="AE20:AF20"/>
    <mergeCell ref="AE21:AF21"/>
    <mergeCell ref="AE25:AF25"/>
    <mergeCell ref="AE32:AF32"/>
    <mergeCell ref="AE39:AF39"/>
    <mergeCell ref="AE46:AF46"/>
    <mergeCell ref="AE47:AF51"/>
    <mergeCell ref="AE52:AF52"/>
    <mergeCell ref="V39:W39"/>
    <mergeCell ref="Y39:Z39"/>
    <mergeCell ref="V46:W46"/>
    <mergeCell ref="Y46:Z46"/>
    <mergeCell ref="V47:W51"/>
    <mergeCell ref="Y47:Z51"/>
    <mergeCell ref="V52:W52"/>
    <mergeCell ref="AH39:AI39"/>
    <mergeCell ref="AH46:AI46"/>
    <mergeCell ref="AE17:AF17"/>
    <mergeCell ref="AE18:AF18"/>
    <mergeCell ref="AH17:AI17"/>
    <mergeCell ref="AH18:AI18"/>
    <mergeCell ref="AH19:AI19"/>
    <mergeCell ref="AH20:AI20"/>
    <mergeCell ref="AH21:AI21"/>
    <mergeCell ref="AH25:AI25"/>
    <mergeCell ref="AH32:AI32"/>
    <mergeCell ref="AS3:AU3"/>
    <mergeCell ref="AV3:AX3"/>
    <mergeCell ref="AS4:AU4"/>
    <mergeCell ref="AV4:AX4"/>
    <mergeCell ref="AS5:AU5"/>
    <mergeCell ref="AV5:AX5"/>
    <mergeCell ref="AS6:AU6"/>
    <mergeCell ref="AV6:AX6"/>
    <mergeCell ref="AS7:AU7"/>
    <mergeCell ref="AV7:AX7"/>
    <mergeCell ref="AS8:AU8"/>
    <mergeCell ref="AV8:AX8"/>
    <mergeCell ref="AS9:AU9"/>
    <mergeCell ref="AV9:AX9"/>
    <mergeCell ref="AT11:AU11"/>
    <mergeCell ref="AW11:AX11"/>
    <mergeCell ref="AT12:AU16"/>
    <mergeCell ref="AW12:AX16"/>
    <mergeCell ref="AT17:AU17"/>
    <mergeCell ref="AW17:AX17"/>
    <mergeCell ref="AT18:AU18"/>
    <mergeCell ref="AW18:AX18"/>
    <mergeCell ref="AT19:AU19"/>
    <mergeCell ref="AW19:AX19"/>
    <mergeCell ref="AT20:AU20"/>
    <mergeCell ref="AW20:AX20"/>
    <mergeCell ref="AT21:AU21"/>
    <mergeCell ref="AW21:AX21"/>
    <mergeCell ref="AT25:AU25"/>
    <mergeCell ref="AW25:AX25"/>
    <mergeCell ref="AT32:AU32"/>
    <mergeCell ref="AW32:AX32"/>
    <mergeCell ref="AT39:AU39"/>
    <mergeCell ref="AW39:AX39"/>
    <mergeCell ref="AT46:AU46"/>
    <mergeCell ref="AW46:AX46"/>
    <mergeCell ref="AT47:AU51"/>
    <mergeCell ref="AW47:AX51"/>
    <mergeCell ref="AT52:AU52"/>
    <mergeCell ref="AW52:AX52"/>
  </mergeCells>
  <conditionalFormatting sqref="C26 C28 C33 C35 C40 C42 C47 C53:C54 C56">
    <cfRule type="containsText" dxfId="1131" priority="751" operator="containsText" text="DOM">
      <formula>NOT(ISERROR(SEARCH("DOM",#REF!)))</formula>
    </cfRule>
  </conditionalFormatting>
  <conditionalFormatting sqref="C26">
    <cfRule type="colorScale" priority="777">
      <colorScale>
        <cfvo type="min"/>
        <cfvo type="max"/>
        <color rgb="FFFF7128"/>
        <color rgb="FFFFEF9C"/>
      </colorScale>
    </cfRule>
    <cfRule type="containsText" dxfId="1130" priority="778" operator="containsText" text="SÁB">
      <formula>NOT(ISERROR(SEARCH("SÁB",#REF!)))</formula>
    </cfRule>
    <cfRule type="containsText" priority="775" operator="containsText" text="DOM">
      <formula>NOT(ISERROR(SEARCH("DOM",#REF!)))</formula>
    </cfRule>
    <cfRule type="containsText" dxfId="1129" priority="776" operator="containsText" text="SÁB">
      <formula>NOT(ISERROR(SEARCH("SÁB",#REF!)))</formula>
    </cfRule>
    <cfRule type="containsText" dxfId="1128" priority="779" operator="containsText" text="SAB">
      <formula>NOT(ISERROR(SEARCH("SAB",#REF!)))</formula>
    </cfRule>
  </conditionalFormatting>
  <conditionalFormatting sqref="C28">
    <cfRule type="containsText" priority="770" operator="containsText" text="DOM">
      <formula>NOT(ISERROR(SEARCH("DOM",#REF!)))</formula>
    </cfRule>
    <cfRule type="containsText" dxfId="1127" priority="771" operator="containsText" text="SÁB">
      <formula>NOT(ISERROR(SEARCH("SÁB",#REF!)))</formula>
    </cfRule>
    <cfRule type="colorScale" priority="772">
      <colorScale>
        <cfvo type="min"/>
        <cfvo type="max"/>
        <color rgb="FFFF7128"/>
        <color rgb="FFFFEF9C"/>
      </colorScale>
    </cfRule>
    <cfRule type="containsText" dxfId="1126" priority="773" operator="containsText" text="SÁB">
      <formula>NOT(ISERROR(SEARCH("SÁB",#REF!)))</formula>
    </cfRule>
    <cfRule type="containsText" dxfId="1125" priority="774" operator="containsText" text="SAB">
      <formula>NOT(ISERROR(SEARCH("SAB",#REF!)))</formula>
    </cfRule>
  </conditionalFormatting>
  <conditionalFormatting sqref="C33">
    <cfRule type="containsText" dxfId="1124" priority="789" operator="containsText" text="SAB">
      <formula>NOT(ISERROR(SEARCH("SAB",#REF!)))</formula>
    </cfRule>
    <cfRule type="containsText" priority="785" operator="containsText" text="DOM">
      <formula>NOT(ISERROR(SEARCH("DOM",#REF!)))</formula>
    </cfRule>
    <cfRule type="colorScale" priority="787">
      <colorScale>
        <cfvo type="min"/>
        <cfvo type="max"/>
        <color rgb="FFFF7128"/>
        <color rgb="FFFFEF9C"/>
      </colorScale>
    </cfRule>
    <cfRule type="containsText" dxfId="1123" priority="788" operator="containsText" text="SÁB">
      <formula>NOT(ISERROR(SEARCH("SÁB",#REF!)))</formula>
    </cfRule>
    <cfRule type="containsText" dxfId="1122" priority="786" operator="containsText" text="SÁB">
      <formula>NOT(ISERROR(SEARCH("SÁB",#REF!)))</formula>
    </cfRule>
  </conditionalFormatting>
  <conditionalFormatting sqref="C35">
    <cfRule type="containsText" priority="780" operator="containsText" text="DOM">
      <formula>NOT(ISERROR(SEARCH("DOM",#REF!)))</formula>
    </cfRule>
    <cfRule type="containsText" dxfId="1121" priority="781" operator="containsText" text="SÁB">
      <formula>NOT(ISERROR(SEARCH("SÁB",#REF!)))</formula>
    </cfRule>
    <cfRule type="colorScale" priority="782">
      <colorScale>
        <cfvo type="min"/>
        <cfvo type="max"/>
        <color rgb="FFFF7128"/>
        <color rgb="FFFFEF9C"/>
      </colorScale>
    </cfRule>
    <cfRule type="containsText" dxfId="1120" priority="783" operator="containsText" text="SÁB">
      <formula>NOT(ISERROR(SEARCH("SÁB",#REF!)))</formula>
    </cfRule>
    <cfRule type="containsText" dxfId="1119" priority="784" operator="containsText" text="SAB">
      <formula>NOT(ISERROR(SEARCH("SAB",#REF!)))</formula>
    </cfRule>
  </conditionalFormatting>
  <conditionalFormatting sqref="C40">
    <cfRule type="containsText" dxfId="1118" priority="799" operator="containsText" text="SÁB">
      <formula>NOT(ISERROR(SEARCH("SÁB",#REF!)))</formula>
    </cfRule>
    <cfRule type="colorScale" priority="798">
      <colorScale>
        <cfvo type="min"/>
        <cfvo type="max"/>
        <color rgb="FFFF7128"/>
        <color rgb="FFFFEF9C"/>
      </colorScale>
    </cfRule>
    <cfRule type="containsText" dxfId="1117" priority="797" operator="containsText" text="SÁB">
      <formula>NOT(ISERROR(SEARCH("SÁB",#REF!)))</formula>
    </cfRule>
    <cfRule type="containsText" dxfId="1116" priority="800" operator="containsText" text="SAB">
      <formula>NOT(ISERROR(SEARCH("SAB",#REF!)))</formula>
    </cfRule>
    <cfRule type="containsText" dxfId="1115" priority="796" operator="containsText" text="SÁB">
      <formula>NOT(ISERROR(SEARCH("SÁB",#REF!)))</formula>
    </cfRule>
    <cfRule type="containsText" priority="795" operator="containsText" text="DOM">
      <formula>NOT(ISERROR(SEARCH("DOM",#REF!)))</formula>
    </cfRule>
  </conditionalFormatting>
  <conditionalFormatting sqref="C42">
    <cfRule type="containsText" priority="790" operator="containsText" text="DOM">
      <formula>NOT(ISERROR(SEARCH("DOM",#REF!)))</formula>
    </cfRule>
    <cfRule type="containsText" dxfId="1114" priority="791" operator="containsText" text="SÁB">
      <formula>NOT(ISERROR(SEARCH("SÁB",#REF!)))</formula>
    </cfRule>
    <cfRule type="containsText" dxfId="1113" priority="793" operator="containsText" text="SÁB">
      <formula>NOT(ISERROR(SEARCH("SÁB",#REF!)))</formula>
    </cfRule>
    <cfRule type="containsText" dxfId="1112" priority="794" operator="containsText" text="SAB">
      <formula>NOT(ISERROR(SEARCH("SAB",#REF!)))</formula>
    </cfRule>
    <cfRule type="colorScale" priority="792">
      <colorScale>
        <cfvo type="min"/>
        <cfvo type="max"/>
        <color rgb="FFFF7128"/>
        <color rgb="FFFFEF9C"/>
      </colorScale>
    </cfRule>
  </conditionalFormatting>
  <conditionalFormatting sqref="C47">
    <cfRule type="containsText" dxfId="1111" priority="768" operator="containsText" text="SÁB">
      <formula>NOT(ISERROR(SEARCH("SÁB",#REF!)))</formula>
    </cfRule>
    <cfRule type="colorScale" priority="767">
      <colorScale>
        <cfvo type="min"/>
        <cfvo type="max"/>
        <color rgb="FFFF7128"/>
        <color rgb="FFFFEF9C"/>
      </colorScale>
    </cfRule>
    <cfRule type="containsText" dxfId="1110" priority="766" operator="containsText" text="SÁB">
      <formula>NOT(ISERROR(SEARCH("SÁB",#REF!)))</formula>
    </cfRule>
    <cfRule type="containsText" priority="765" operator="containsText" text="DOM">
      <formula>NOT(ISERROR(SEARCH("DOM",#REF!)))</formula>
    </cfRule>
    <cfRule type="containsText" dxfId="1109" priority="769" operator="containsText" text="SAB">
      <formula>NOT(ISERROR(SEARCH("SAB",#REF!)))</formula>
    </cfRule>
  </conditionalFormatting>
  <conditionalFormatting sqref="C53">
    <cfRule type="containsText" dxfId="1108" priority="753" operator="containsText" text="SÁB">
      <formula>NOT(ISERROR(SEARCH("SÁB",#REF!)))</formula>
    </cfRule>
    <cfRule type="colorScale" priority="754">
      <colorScale>
        <cfvo type="min"/>
        <cfvo type="max"/>
        <color rgb="FFFF7128"/>
        <color rgb="FFFFEF9C"/>
      </colorScale>
    </cfRule>
    <cfRule type="containsText" dxfId="1107" priority="756" operator="containsText" text="SAB">
      <formula>NOT(ISERROR(SEARCH("SAB",#REF!)))</formula>
    </cfRule>
  </conditionalFormatting>
  <conditionalFormatting sqref="C53:C54">
    <cfRule type="containsText" priority="752" operator="containsText" text="DOM">
      <formula>NOT(ISERROR(SEARCH("DOM",#REF!)))</formula>
    </cfRule>
    <cfRule type="containsText" dxfId="1106" priority="755" operator="containsText" text="SÁB">
      <formula>NOT(ISERROR(SEARCH("SÁB",#REF!)))</formula>
    </cfRule>
  </conditionalFormatting>
  <conditionalFormatting sqref="C54">
    <cfRule type="containsText" dxfId="1105" priority="764" operator="containsText" text="SAB">
      <formula>NOT(ISERROR(SEARCH("SAB",#REF!)))</formula>
    </cfRule>
    <cfRule type="colorScale" priority="762">
      <colorScale>
        <cfvo type="min"/>
        <cfvo type="max"/>
        <color rgb="FFFF7128"/>
        <color rgb="FFFFEF9C"/>
      </colorScale>
    </cfRule>
    <cfRule type="containsText" dxfId="1104" priority="763" operator="containsText" text="SÁB">
      <formula>NOT(ISERROR(SEARCH("SÁB",#REF!)))</formula>
    </cfRule>
  </conditionalFormatting>
  <conditionalFormatting sqref="C56">
    <cfRule type="containsText" priority="757" operator="containsText" text="DOM">
      <formula>NOT(ISERROR(SEARCH("DOM",#REF!)))</formula>
    </cfRule>
    <cfRule type="colorScale" priority="759">
      <colorScale>
        <cfvo type="min"/>
        <cfvo type="max"/>
        <color rgb="FFFF7128"/>
        <color rgb="FFFFEF9C"/>
      </colorScale>
    </cfRule>
    <cfRule type="containsText" dxfId="1103" priority="761" operator="containsText" text="SAB">
      <formula>NOT(ISERROR(SEARCH("SAB",#REF!)))</formula>
    </cfRule>
    <cfRule type="containsText" dxfId="1102" priority="760" operator="containsText" text="SÁB">
      <formula>NOT(ISERROR(SEARCH("SÁB",#REF!)))</formula>
    </cfRule>
    <cfRule type="containsText" dxfId="1101" priority="758" operator="containsText" text="SÁB">
      <formula>NOT(ISERROR(SEARCH("SÁB",#REF!)))</formula>
    </cfRule>
  </conditionalFormatting>
  <conditionalFormatting sqref="F26 F28 F33 F35 F40 F42 F47 F53:F54 F56">
    <cfRule type="containsText" dxfId="1100" priority="701" operator="containsText" text="DOM">
      <formula>NOT(ISERROR(SEARCH("DOM",#REF!)))</formula>
    </cfRule>
  </conditionalFormatting>
  <conditionalFormatting sqref="F26">
    <cfRule type="containsText" dxfId="1099" priority="729" operator="containsText" text="SAB">
      <formula>NOT(ISERROR(SEARCH("SAB",#REF!)))</formula>
    </cfRule>
    <cfRule type="containsText" dxfId="1098" priority="728" operator="containsText" text="SÁB">
      <formula>NOT(ISERROR(SEARCH("SÁB",#REF!)))</formula>
    </cfRule>
    <cfRule type="colorScale" priority="727">
      <colorScale>
        <cfvo type="min"/>
        <cfvo type="max"/>
        <color rgb="FFFF7128"/>
        <color rgb="FFFFEF9C"/>
      </colorScale>
    </cfRule>
    <cfRule type="containsText" dxfId="1097" priority="726" operator="containsText" text="SÁB">
      <formula>NOT(ISERROR(SEARCH("SÁB",#REF!)))</formula>
    </cfRule>
    <cfRule type="containsText" priority="725" operator="containsText" text="DOM">
      <formula>NOT(ISERROR(SEARCH("DOM",#REF!)))</formula>
    </cfRule>
  </conditionalFormatting>
  <conditionalFormatting sqref="F28">
    <cfRule type="containsText" dxfId="1096" priority="721" operator="containsText" text="SÁB">
      <formula>NOT(ISERROR(SEARCH("SÁB",#REF!)))</formula>
    </cfRule>
    <cfRule type="containsText" priority="720" operator="containsText" text="DOM">
      <formula>NOT(ISERROR(SEARCH("DOM",#REF!)))</formula>
    </cfRule>
    <cfRule type="containsText" dxfId="1095" priority="724" operator="containsText" text="SAB">
      <formula>NOT(ISERROR(SEARCH("SAB",#REF!)))</formula>
    </cfRule>
    <cfRule type="containsText" dxfId="1094" priority="723" operator="containsText" text="SÁB">
      <formula>NOT(ISERROR(SEARCH("SÁB",#REF!)))</formula>
    </cfRule>
    <cfRule type="colorScale" priority="722">
      <colorScale>
        <cfvo type="min"/>
        <cfvo type="max"/>
        <color rgb="FFFF7128"/>
        <color rgb="FFFFEF9C"/>
      </colorScale>
    </cfRule>
  </conditionalFormatting>
  <conditionalFormatting sqref="F33">
    <cfRule type="containsText" priority="735" operator="containsText" text="DOM">
      <formula>NOT(ISERROR(SEARCH("DOM",#REF!)))</formula>
    </cfRule>
    <cfRule type="containsText" dxfId="1093" priority="736" operator="containsText" text="SÁB">
      <formula>NOT(ISERROR(SEARCH("SÁB",#REF!)))</formula>
    </cfRule>
    <cfRule type="colorScale" priority="737">
      <colorScale>
        <cfvo type="min"/>
        <cfvo type="max"/>
        <color rgb="FFFF7128"/>
        <color rgb="FFFFEF9C"/>
      </colorScale>
    </cfRule>
    <cfRule type="containsText" dxfId="1092" priority="738" operator="containsText" text="SÁB">
      <formula>NOT(ISERROR(SEARCH("SÁB",#REF!)))</formula>
    </cfRule>
    <cfRule type="containsText" dxfId="1091" priority="739" operator="containsText" text="SAB">
      <formula>NOT(ISERROR(SEARCH("SAB",#REF!)))</formula>
    </cfRule>
  </conditionalFormatting>
  <conditionalFormatting sqref="F35">
    <cfRule type="containsText" priority="730" operator="containsText" text="DOM">
      <formula>NOT(ISERROR(SEARCH("DOM",#REF!)))</formula>
    </cfRule>
    <cfRule type="containsText" dxfId="1090" priority="731" operator="containsText" text="SÁB">
      <formula>NOT(ISERROR(SEARCH("SÁB",#REF!)))</formula>
    </cfRule>
    <cfRule type="colorScale" priority="732">
      <colorScale>
        <cfvo type="min"/>
        <cfvo type="max"/>
        <color rgb="FFFF7128"/>
        <color rgb="FFFFEF9C"/>
      </colorScale>
    </cfRule>
    <cfRule type="containsText" dxfId="1089" priority="733" operator="containsText" text="SÁB">
      <formula>NOT(ISERROR(SEARCH("SÁB",#REF!)))</formula>
    </cfRule>
    <cfRule type="containsText" dxfId="1088" priority="734" operator="containsText" text="SAB">
      <formula>NOT(ISERROR(SEARCH("SAB",#REF!)))</formula>
    </cfRule>
  </conditionalFormatting>
  <conditionalFormatting sqref="F40">
    <cfRule type="containsText" priority="745" operator="containsText" text="DOM">
      <formula>NOT(ISERROR(SEARCH("DOM",#REF!)))</formula>
    </cfRule>
    <cfRule type="containsText" dxfId="1087" priority="746" operator="containsText" text="SÁB">
      <formula>NOT(ISERROR(SEARCH("SÁB",#REF!)))</formula>
    </cfRule>
    <cfRule type="containsText" dxfId="1086" priority="747" operator="containsText" text="SÁB">
      <formula>NOT(ISERROR(SEARCH("SÁB",#REF!)))</formula>
    </cfRule>
    <cfRule type="colorScale" priority="748">
      <colorScale>
        <cfvo type="min"/>
        <cfvo type="max"/>
        <color rgb="FFFF7128"/>
        <color rgb="FFFFEF9C"/>
      </colorScale>
    </cfRule>
    <cfRule type="containsText" dxfId="1085" priority="749" operator="containsText" text="SÁB">
      <formula>NOT(ISERROR(SEARCH("SÁB",#REF!)))</formula>
    </cfRule>
    <cfRule type="containsText" dxfId="1084" priority="750" operator="containsText" text="SAB">
      <formula>NOT(ISERROR(SEARCH("SAB",#REF!)))</formula>
    </cfRule>
  </conditionalFormatting>
  <conditionalFormatting sqref="F42">
    <cfRule type="containsText" priority="740" operator="containsText" text="DOM">
      <formula>NOT(ISERROR(SEARCH("DOM",#REF!)))</formula>
    </cfRule>
    <cfRule type="containsText" dxfId="1083" priority="741" operator="containsText" text="SÁB">
      <formula>NOT(ISERROR(SEARCH("SÁB",#REF!)))</formula>
    </cfRule>
    <cfRule type="colorScale" priority="742">
      <colorScale>
        <cfvo type="min"/>
        <cfvo type="max"/>
        <color rgb="FFFF7128"/>
        <color rgb="FFFFEF9C"/>
      </colorScale>
    </cfRule>
    <cfRule type="containsText" dxfId="1082" priority="743" operator="containsText" text="SÁB">
      <formula>NOT(ISERROR(SEARCH("SÁB",#REF!)))</formula>
    </cfRule>
    <cfRule type="containsText" dxfId="1081" priority="744" operator="containsText" text="SAB">
      <formula>NOT(ISERROR(SEARCH("SAB",#REF!)))</formula>
    </cfRule>
  </conditionalFormatting>
  <conditionalFormatting sqref="F47">
    <cfRule type="containsText" dxfId="1080" priority="719" operator="containsText" text="SAB">
      <formula>NOT(ISERROR(SEARCH("SAB",#REF!)))</formula>
    </cfRule>
    <cfRule type="containsText" dxfId="1079" priority="718" operator="containsText" text="SÁB">
      <formula>NOT(ISERROR(SEARCH("SÁB",#REF!)))</formula>
    </cfRule>
    <cfRule type="colorScale" priority="717">
      <colorScale>
        <cfvo type="min"/>
        <cfvo type="max"/>
        <color rgb="FFFF7128"/>
        <color rgb="FFFFEF9C"/>
      </colorScale>
    </cfRule>
    <cfRule type="containsText" dxfId="1078" priority="716" operator="containsText" text="SÁB">
      <formula>NOT(ISERROR(SEARCH("SÁB",#REF!)))</formula>
    </cfRule>
    <cfRule type="containsText" priority="715" operator="containsText" text="DOM">
      <formula>NOT(ISERROR(SEARCH("DOM",#REF!)))</formula>
    </cfRule>
  </conditionalFormatting>
  <conditionalFormatting sqref="F53">
    <cfRule type="containsText" dxfId="1077" priority="703" operator="containsText" text="SÁB">
      <formula>NOT(ISERROR(SEARCH("SÁB",#REF!)))</formula>
    </cfRule>
    <cfRule type="containsText" dxfId="1076" priority="706" operator="containsText" text="SAB">
      <formula>NOT(ISERROR(SEARCH("SAB",#REF!)))</formula>
    </cfRule>
    <cfRule type="colorScale" priority="704">
      <colorScale>
        <cfvo type="min"/>
        <cfvo type="max"/>
        <color rgb="FFFF7128"/>
        <color rgb="FFFFEF9C"/>
      </colorScale>
    </cfRule>
  </conditionalFormatting>
  <conditionalFormatting sqref="F53:F54">
    <cfRule type="containsText" priority="702" operator="containsText" text="DOM">
      <formula>NOT(ISERROR(SEARCH("DOM",#REF!)))</formula>
    </cfRule>
    <cfRule type="containsText" dxfId="1075" priority="705" operator="containsText" text="SÁB">
      <formula>NOT(ISERROR(SEARCH("SÁB",#REF!)))</formula>
    </cfRule>
  </conditionalFormatting>
  <conditionalFormatting sqref="F54">
    <cfRule type="colorScale" priority="712">
      <colorScale>
        <cfvo type="min"/>
        <cfvo type="max"/>
        <color rgb="FFFF7128"/>
        <color rgb="FFFFEF9C"/>
      </colorScale>
    </cfRule>
    <cfRule type="containsText" dxfId="1074" priority="713" operator="containsText" text="SÁB">
      <formula>NOT(ISERROR(SEARCH("SÁB",#REF!)))</formula>
    </cfRule>
    <cfRule type="containsText" dxfId="1073" priority="714" operator="containsText" text="SAB">
      <formula>NOT(ISERROR(SEARCH("SAB",#REF!)))</formula>
    </cfRule>
  </conditionalFormatting>
  <conditionalFormatting sqref="F56">
    <cfRule type="containsText" priority="707" operator="containsText" text="DOM">
      <formula>NOT(ISERROR(SEARCH("DOM",#REF!)))</formula>
    </cfRule>
    <cfRule type="containsText" dxfId="1072" priority="708" operator="containsText" text="SÁB">
      <formula>NOT(ISERROR(SEARCH("SÁB",#REF!)))</formula>
    </cfRule>
    <cfRule type="colorScale" priority="709">
      <colorScale>
        <cfvo type="min"/>
        <cfvo type="max"/>
        <color rgb="FFFF7128"/>
        <color rgb="FFFFEF9C"/>
      </colorScale>
    </cfRule>
    <cfRule type="containsText" dxfId="1071" priority="710" operator="containsText" text="SÁB">
      <formula>NOT(ISERROR(SEARCH("SÁB",#REF!)))</formula>
    </cfRule>
    <cfRule type="containsText" dxfId="1070" priority="711" operator="containsText" text="SAB">
      <formula>NOT(ISERROR(SEARCH("SAB",#REF!)))</formula>
    </cfRule>
  </conditionalFormatting>
  <conditionalFormatting sqref="I26 I28 I33 I35 I40 I42 I47 I53:I54 I56">
    <cfRule type="containsText" dxfId="1069" priority="651" operator="containsText" text="DOM">
      <formula>NOT(ISERROR(SEARCH("DOM",#REF!)))</formula>
    </cfRule>
  </conditionalFormatting>
  <conditionalFormatting sqref="I26">
    <cfRule type="containsText" priority="675" operator="containsText" text="DOM">
      <formula>NOT(ISERROR(SEARCH("DOM",#REF!)))</formula>
    </cfRule>
    <cfRule type="containsText" dxfId="1068" priority="679" operator="containsText" text="SAB">
      <formula>NOT(ISERROR(SEARCH("SAB",#REF!)))</formula>
    </cfRule>
    <cfRule type="containsText" dxfId="1067" priority="678" operator="containsText" text="SÁB">
      <formula>NOT(ISERROR(SEARCH("SÁB",#REF!)))</formula>
    </cfRule>
    <cfRule type="colorScale" priority="677">
      <colorScale>
        <cfvo type="min"/>
        <cfvo type="max"/>
        <color rgb="FFFF7128"/>
        <color rgb="FFFFEF9C"/>
      </colorScale>
    </cfRule>
    <cfRule type="containsText" dxfId="1066" priority="676" operator="containsText" text="SÁB">
      <formula>NOT(ISERROR(SEARCH("SÁB",#REF!)))</formula>
    </cfRule>
  </conditionalFormatting>
  <conditionalFormatting sqref="I28">
    <cfRule type="colorScale" priority="672">
      <colorScale>
        <cfvo type="min"/>
        <cfvo type="max"/>
        <color rgb="FFFF7128"/>
        <color rgb="FFFFEF9C"/>
      </colorScale>
    </cfRule>
    <cfRule type="containsText" dxfId="1065" priority="673" operator="containsText" text="SÁB">
      <formula>NOT(ISERROR(SEARCH("SÁB",#REF!)))</formula>
    </cfRule>
    <cfRule type="containsText" dxfId="1064" priority="674" operator="containsText" text="SAB">
      <formula>NOT(ISERROR(SEARCH("SAB",#REF!)))</formula>
    </cfRule>
    <cfRule type="containsText" dxfId="1063" priority="671" operator="containsText" text="SÁB">
      <formula>NOT(ISERROR(SEARCH("SÁB",#REF!)))</formula>
    </cfRule>
    <cfRule type="containsText" priority="670" operator="containsText" text="DOM">
      <formula>NOT(ISERROR(SEARCH("DOM",#REF!)))</formula>
    </cfRule>
  </conditionalFormatting>
  <conditionalFormatting sqref="I33">
    <cfRule type="containsText" dxfId="1062" priority="689" operator="containsText" text="SAB">
      <formula>NOT(ISERROR(SEARCH("SAB",#REF!)))</formula>
    </cfRule>
    <cfRule type="containsText" dxfId="1061" priority="688" operator="containsText" text="SÁB">
      <formula>NOT(ISERROR(SEARCH("SÁB",#REF!)))</formula>
    </cfRule>
    <cfRule type="colorScale" priority="687">
      <colorScale>
        <cfvo type="min"/>
        <cfvo type="max"/>
        <color rgb="FFFF7128"/>
        <color rgb="FFFFEF9C"/>
      </colorScale>
    </cfRule>
    <cfRule type="containsText" dxfId="1060" priority="686" operator="containsText" text="SÁB">
      <formula>NOT(ISERROR(SEARCH("SÁB",#REF!)))</formula>
    </cfRule>
    <cfRule type="containsText" priority="685" operator="containsText" text="DOM">
      <formula>NOT(ISERROR(SEARCH("DOM",#REF!)))</formula>
    </cfRule>
  </conditionalFormatting>
  <conditionalFormatting sqref="I35">
    <cfRule type="colorScale" priority="682">
      <colorScale>
        <cfvo type="min"/>
        <cfvo type="max"/>
        <color rgb="FFFF7128"/>
        <color rgb="FFFFEF9C"/>
      </colorScale>
    </cfRule>
    <cfRule type="containsText" dxfId="1059" priority="684" operator="containsText" text="SAB">
      <formula>NOT(ISERROR(SEARCH("SAB",#REF!)))</formula>
    </cfRule>
    <cfRule type="containsText" dxfId="1058" priority="683" operator="containsText" text="SÁB">
      <formula>NOT(ISERROR(SEARCH("SÁB",#REF!)))</formula>
    </cfRule>
    <cfRule type="containsText" dxfId="1057" priority="681" operator="containsText" text="SÁB">
      <formula>NOT(ISERROR(SEARCH("SÁB",#REF!)))</formula>
    </cfRule>
    <cfRule type="containsText" priority="680" operator="containsText" text="DOM">
      <formula>NOT(ISERROR(SEARCH("DOM",#REF!)))</formula>
    </cfRule>
  </conditionalFormatting>
  <conditionalFormatting sqref="I40">
    <cfRule type="containsText" priority="695" operator="containsText" text="DOM">
      <formula>NOT(ISERROR(SEARCH("DOM",#REF!)))</formula>
    </cfRule>
    <cfRule type="containsText" dxfId="1056" priority="697" operator="containsText" text="SÁB">
      <formula>NOT(ISERROR(SEARCH("SÁB",#REF!)))</formula>
    </cfRule>
    <cfRule type="colorScale" priority="698">
      <colorScale>
        <cfvo type="min"/>
        <cfvo type="max"/>
        <color rgb="FFFF7128"/>
        <color rgb="FFFFEF9C"/>
      </colorScale>
    </cfRule>
    <cfRule type="containsText" dxfId="1055" priority="699" operator="containsText" text="SÁB">
      <formula>NOT(ISERROR(SEARCH("SÁB",#REF!)))</formula>
    </cfRule>
    <cfRule type="containsText" dxfId="1054" priority="700" operator="containsText" text="SAB">
      <formula>NOT(ISERROR(SEARCH("SAB",#REF!)))</formula>
    </cfRule>
    <cfRule type="containsText" dxfId="1053" priority="696" operator="containsText" text="SÁB">
      <formula>NOT(ISERROR(SEARCH("SÁB",#REF!)))</formula>
    </cfRule>
  </conditionalFormatting>
  <conditionalFormatting sqref="I42">
    <cfRule type="containsText" dxfId="1052" priority="694" operator="containsText" text="SAB">
      <formula>NOT(ISERROR(SEARCH("SAB",#REF!)))</formula>
    </cfRule>
    <cfRule type="containsText" dxfId="1051" priority="693" operator="containsText" text="SÁB">
      <formula>NOT(ISERROR(SEARCH("SÁB",#REF!)))</formula>
    </cfRule>
    <cfRule type="colorScale" priority="692">
      <colorScale>
        <cfvo type="min"/>
        <cfvo type="max"/>
        <color rgb="FFFF7128"/>
        <color rgb="FFFFEF9C"/>
      </colorScale>
    </cfRule>
    <cfRule type="containsText" dxfId="1050" priority="691" operator="containsText" text="SÁB">
      <formula>NOT(ISERROR(SEARCH("SÁB",#REF!)))</formula>
    </cfRule>
    <cfRule type="containsText" priority="690" operator="containsText" text="DOM">
      <formula>NOT(ISERROR(SEARCH("DOM",#REF!)))</formula>
    </cfRule>
  </conditionalFormatting>
  <conditionalFormatting sqref="I47">
    <cfRule type="containsText" priority="665" operator="containsText" text="DOM">
      <formula>NOT(ISERROR(SEARCH("DOM",#REF!)))</formula>
    </cfRule>
    <cfRule type="containsText" dxfId="1049" priority="666" operator="containsText" text="SÁB">
      <formula>NOT(ISERROR(SEARCH("SÁB",#REF!)))</formula>
    </cfRule>
    <cfRule type="colorScale" priority="667">
      <colorScale>
        <cfvo type="min"/>
        <cfvo type="max"/>
        <color rgb="FFFF7128"/>
        <color rgb="FFFFEF9C"/>
      </colorScale>
    </cfRule>
    <cfRule type="containsText" dxfId="1048" priority="669" operator="containsText" text="SAB">
      <formula>NOT(ISERROR(SEARCH("SAB",#REF!)))</formula>
    </cfRule>
    <cfRule type="containsText" dxfId="1047" priority="668" operator="containsText" text="SÁB">
      <formula>NOT(ISERROR(SEARCH("SÁB",#REF!)))</formula>
    </cfRule>
  </conditionalFormatting>
  <conditionalFormatting sqref="I53">
    <cfRule type="colorScale" priority="654">
      <colorScale>
        <cfvo type="min"/>
        <cfvo type="max"/>
        <color rgb="FFFF7128"/>
        <color rgb="FFFFEF9C"/>
      </colorScale>
    </cfRule>
    <cfRule type="containsText" dxfId="1046" priority="653" operator="containsText" text="SÁB">
      <formula>NOT(ISERROR(SEARCH("SÁB",#REF!)))</formula>
    </cfRule>
    <cfRule type="containsText" dxfId="1045" priority="656" operator="containsText" text="SAB">
      <formula>NOT(ISERROR(SEARCH("SAB",#REF!)))</formula>
    </cfRule>
  </conditionalFormatting>
  <conditionalFormatting sqref="I53:I54">
    <cfRule type="containsText" dxfId="1044" priority="655" operator="containsText" text="SÁB">
      <formula>NOT(ISERROR(SEARCH("SÁB",#REF!)))</formula>
    </cfRule>
    <cfRule type="containsText" priority="652" operator="containsText" text="DOM">
      <formula>NOT(ISERROR(SEARCH("DOM",#REF!)))</formula>
    </cfRule>
  </conditionalFormatting>
  <conditionalFormatting sqref="I54">
    <cfRule type="containsText" dxfId="1043" priority="664" operator="containsText" text="SAB">
      <formula>NOT(ISERROR(SEARCH("SAB",#REF!)))</formula>
    </cfRule>
    <cfRule type="containsText" dxfId="1042" priority="663" operator="containsText" text="SÁB">
      <formula>NOT(ISERROR(SEARCH("SÁB",#REF!)))</formula>
    </cfRule>
    <cfRule type="colorScale" priority="662">
      <colorScale>
        <cfvo type="min"/>
        <cfvo type="max"/>
        <color rgb="FFFF7128"/>
        <color rgb="FFFFEF9C"/>
      </colorScale>
    </cfRule>
  </conditionalFormatting>
  <conditionalFormatting sqref="I56">
    <cfRule type="containsText" priority="657" operator="containsText" text="DOM">
      <formula>NOT(ISERROR(SEARCH("DOM",#REF!)))</formula>
    </cfRule>
    <cfRule type="colorScale" priority="659">
      <colorScale>
        <cfvo type="min"/>
        <cfvo type="max"/>
        <color rgb="FFFF7128"/>
        <color rgb="FFFFEF9C"/>
      </colorScale>
    </cfRule>
    <cfRule type="containsText" dxfId="1041" priority="661" operator="containsText" text="SAB">
      <formula>NOT(ISERROR(SEARCH("SAB",#REF!)))</formula>
    </cfRule>
    <cfRule type="containsText" dxfId="1040" priority="660" operator="containsText" text="SÁB">
      <formula>NOT(ISERROR(SEARCH("SÁB",#REF!)))</formula>
    </cfRule>
    <cfRule type="containsText" dxfId="1039" priority="658" operator="containsText" text="SÁB">
      <formula>NOT(ISERROR(SEARCH("SÁB",#REF!)))</formula>
    </cfRule>
  </conditionalFormatting>
  <conditionalFormatting sqref="L26 L28 L33 L35 L40 L42 L47 L53:L54 L56">
    <cfRule type="containsText" dxfId="1038" priority="601" operator="containsText" text="DOM">
      <formula>NOT(ISERROR(SEARCH("DOM",#REF!)))</formula>
    </cfRule>
  </conditionalFormatting>
  <conditionalFormatting sqref="L26">
    <cfRule type="containsText" priority="625" operator="containsText" text="DOM">
      <formula>NOT(ISERROR(SEARCH("DOM",#REF!)))</formula>
    </cfRule>
    <cfRule type="containsText" dxfId="1037" priority="626" operator="containsText" text="SÁB">
      <formula>NOT(ISERROR(SEARCH("SÁB",#REF!)))</formula>
    </cfRule>
    <cfRule type="containsText" dxfId="1036" priority="629" operator="containsText" text="SAB">
      <formula>NOT(ISERROR(SEARCH("SAB",#REF!)))</formula>
    </cfRule>
    <cfRule type="containsText" dxfId="1035" priority="628" operator="containsText" text="SÁB">
      <formula>NOT(ISERROR(SEARCH("SÁB",#REF!)))</formula>
    </cfRule>
    <cfRule type="colorScale" priority="627">
      <colorScale>
        <cfvo type="min"/>
        <cfvo type="max"/>
        <color rgb="FFFF7128"/>
        <color rgb="FFFFEF9C"/>
      </colorScale>
    </cfRule>
  </conditionalFormatting>
  <conditionalFormatting sqref="L28">
    <cfRule type="containsText" dxfId="1034" priority="624" operator="containsText" text="SAB">
      <formula>NOT(ISERROR(SEARCH("SAB",#REF!)))</formula>
    </cfRule>
    <cfRule type="containsText" dxfId="1033" priority="623" operator="containsText" text="SÁB">
      <formula>NOT(ISERROR(SEARCH("SÁB",#REF!)))</formula>
    </cfRule>
    <cfRule type="colorScale" priority="622">
      <colorScale>
        <cfvo type="min"/>
        <cfvo type="max"/>
        <color rgb="FFFF7128"/>
        <color rgb="FFFFEF9C"/>
      </colorScale>
    </cfRule>
    <cfRule type="containsText" dxfId="1032" priority="621" operator="containsText" text="SÁB">
      <formula>NOT(ISERROR(SEARCH("SÁB",#REF!)))</formula>
    </cfRule>
    <cfRule type="containsText" priority="620" operator="containsText" text="DOM">
      <formula>NOT(ISERROR(SEARCH("DOM",#REF!)))</formula>
    </cfRule>
  </conditionalFormatting>
  <conditionalFormatting sqref="L33">
    <cfRule type="containsText" dxfId="1031" priority="636" operator="containsText" text="SÁB">
      <formula>NOT(ISERROR(SEARCH("SÁB",#REF!)))</formula>
    </cfRule>
    <cfRule type="containsText" priority="635" operator="containsText" text="DOM">
      <formula>NOT(ISERROR(SEARCH("DOM",#REF!)))</formula>
    </cfRule>
    <cfRule type="colorScale" priority="637">
      <colorScale>
        <cfvo type="min"/>
        <cfvo type="max"/>
        <color rgb="FFFF7128"/>
        <color rgb="FFFFEF9C"/>
      </colorScale>
    </cfRule>
    <cfRule type="containsText" dxfId="1030" priority="638" operator="containsText" text="SÁB">
      <formula>NOT(ISERROR(SEARCH("SÁB",#REF!)))</formula>
    </cfRule>
    <cfRule type="containsText" dxfId="1029" priority="639" operator="containsText" text="SAB">
      <formula>NOT(ISERROR(SEARCH("SAB",#REF!)))</formula>
    </cfRule>
  </conditionalFormatting>
  <conditionalFormatting sqref="L35">
    <cfRule type="containsText" dxfId="1028" priority="631" operator="containsText" text="SÁB">
      <formula>NOT(ISERROR(SEARCH("SÁB",#REF!)))</formula>
    </cfRule>
    <cfRule type="colorScale" priority="632">
      <colorScale>
        <cfvo type="min"/>
        <cfvo type="max"/>
        <color rgb="FFFF7128"/>
        <color rgb="FFFFEF9C"/>
      </colorScale>
    </cfRule>
    <cfRule type="containsText" dxfId="1027" priority="633" operator="containsText" text="SÁB">
      <formula>NOT(ISERROR(SEARCH("SÁB",#REF!)))</formula>
    </cfRule>
    <cfRule type="containsText" dxfId="1026" priority="634" operator="containsText" text="SAB">
      <formula>NOT(ISERROR(SEARCH("SAB",#REF!)))</formula>
    </cfRule>
    <cfRule type="containsText" priority="630" operator="containsText" text="DOM">
      <formula>NOT(ISERROR(SEARCH("DOM",#REF!)))</formula>
    </cfRule>
  </conditionalFormatting>
  <conditionalFormatting sqref="L40">
    <cfRule type="containsText" priority="645" operator="containsText" text="DOM">
      <formula>NOT(ISERROR(SEARCH("DOM",#REF!)))</formula>
    </cfRule>
    <cfRule type="containsText" dxfId="1025" priority="646" operator="containsText" text="SÁB">
      <formula>NOT(ISERROR(SEARCH("SÁB",#REF!)))</formula>
    </cfRule>
    <cfRule type="containsText" dxfId="1024" priority="647" operator="containsText" text="SÁB">
      <formula>NOT(ISERROR(SEARCH("SÁB",#REF!)))</formula>
    </cfRule>
    <cfRule type="colorScale" priority="648">
      <colorScale>
        <cfvo type="min"/>
        <cfvo type="max"/>
        <color rgb="FFFF7128"/>
        <color rgb="FFFFEF9C"/>
      </colorScale>
    </cfRule>
    <cfRule type="containsText" dxfId="1023" priority="650" operator="containsText" text="SAB">
      <formula>NOT(ISERROR(SEARCH("SAB",#REF!)))</formula>
    </cfRule>
    <cfRule type="containsText" dxfId="1022" priority="649" operator="containsText" text="SÁB">
      <formula>NOT(ISERROR(SEARCH("SÁB",#REF!)))</formula>
    </cfRule>
  </conditionalFormatting>
  <conditionalFormatting sqref="L42">
    <cfRule type="containsText" priority="640" operator="containsText" text="DOM">
      <formula>NOT(ISERROR(SEARCH("DOM",#REF!)))</formula>
    </cfRule>
    <cfRule type="containsText" dxfId="1021" priority="641" operator="containsText" text="SÁB">
      <formula>NOT(ISERROR(SEARCH("SÁB",#REF!)))</formula>
    </cfRule>
    <cfRule type="colorScale" priority="642">
      <colorScale>
        <cfvo type="min"/>
        <cfvo type="max"/>
        <color rgb="FFFF7128"/>
        <color rgb="FFFFEF9C"/>
      </colorScale>
    </cfRule>
    <cfRule type="containsText" dxfId="1020" priority="643" operator="containsText" text="SÁB">
      <formula>NOT(ISERROR(SEARCH("SÁB",#REF!)))</formula>
    </cfRule>
    <cfRule type="containsText" dxfId="1019" priority="644" operator="containsText" text="SAB">
      <formula>NOT(ISERROR(SEARCH("SAB",#REF!)))</formula>
    </cfRule>
  </conditionalFormatting>
  <conditionalFormatting sqref="L47">
    <cfRule type="containsText" dxfId="1018" priority="619" operator="containsText" text="SAB">
      <formula>NOT(ISERROR(SEARCH("SAB",#REF!)))</formula>
    </cfRule>
    <cfRule type="containsText" dxfId="1017" priority="618" operator="containsText" text="SÁB">
      <formula>NOT(ISERROR(SEARCH("SÁB",#REF!)))</formula>
    </cfRule>
    <cfRule type="colorScale" priority="617">
      <colorScale>
        <cfvo type="min"/>
        <cfvo type="max"/>
        <color rgb="FFFF7128"/>
        <color rgb="FFFFEF9C"/>
      </colorScale>
    </cfRule>
    <cfRule type="containsText" dxfId="1016" priority="616" operator="containsText" text="SÁB">
      <formula>NOT(ISERROR(SEARCH("SÁB",#REF!)))</formula>
    </cfRule>
    <cfRule type="containsText" priority="615" operator="containsText" text="DOM">
      <formula>NOT(ISERROR(SEARCH("DOM",#REF!)))</formula>
    </cfRule>
  </conditionalFormatting>
  <conditionalFormatting sqref="L53">
    <cfRule type="containsText" dxfId="1015" priority="603" operator="containsText" text="SÁB">
      <formula>NOT(ISERROR(SEARCH("SÁB",#REF!)))</formula>
    </cfRule>
    <cfRule type="containsText" dxfId="1014" priority="606" operator="containsText" text="SAB">
      <formula>NOT(ISERROR(SEARCH("SAB",#REF!)))</formula>
    </cfRule>
    <cfRule type="colorScale" priority="604">
      <colorScale>
        <cfvo type="min"/>
        <cfvo type="max"/>
        <color rgb="FFFF7128"/>
        <color rgb="FFFFEF9C"/>
      </colorScale>
    </cfRule>
  </conditionalFormatting>
  <conditionalFormatting sqref="L53:L54">
    <cfRule type="containsText" dxfId="1013" priority="605" operator="containsText" text="SÁB">
      <formula>NOT(ISERROR(SEARCH("SÁB",#REF!)))</formula>
    </cfRule>
    <cfRule type="containsText" priority="602" operator="containsText" text="DOM">
      <formula>NOT(ISERROR(SEARCH("DOM",#REF!)))</formula>
    </cfRule>
  </conditionalFormatting>
  <conditionalFormatting sqref="L54">
    <cfRule type="containsText" dxfId="1012" priority="614" operator="containsText" text="SAB">
      <formula>NOT(ISERROR(SEARCH("SAB",#REF!)))</formula>
    </cfRule>
    <cfRule type="colorScale" priority="612">
      <colorScale>
        <cfvo type="min"/>
        <cfvo type="max"/>
        <color rgb="FFFF7128"/>
        <color rgb="FFFFEF9C"/>
      </colorScale>
    </cfRule>
    <cfRule type="containsText" dxfId="1011" priority="613" operator="containsText" text="SÁB">
      <formula>NOT(ISERROR(SEARCH("SÁB",#REF!)))</formula>
    </cfRule>
  </conditionalFormatting>
  <conditionalFormatting sqref="L56">
    <cfRule type="colorScale" priority="609">
      <colorScale>
        <cfvo type="min"/>
        <cfvo type="max"/>
        <color rgb="FFFF7128"/>
        <color rgb="FFFFEF9C"/>
      </colorScale>
    </cfRule>
    <cfRule type="containsText" dxfId="1010" priority="608" operator="containsText" text="SÁB">
      <formula>NOT(ISERROR(SEARCH("SÁB",#REF!)))</formula>
    </cfRule>
    <cfRule type="containsText" priority="607" operator="containsText" text="DOM">
      <formula>NOT(ISERROR(SEARCH("DOM",#REF!)))</formula>
    </cfRule>
    <cfRule type="containsText" dxfId="1009" priority="611" operator="containsText" text="SAB">
      <formula>NOT(ISERROR(SEARCH("SAB",#REF!)))</formula>
    </cfRule>
    <cfRule type="containsText" dxfId="1008" priority="610" operator="containsText" text="SÁB">
      <formula>NOT(ISERROR(SEARCH("SÁB",#REF!)))</formula>
    </cfRule>
  </conditionalFormatting>
  <conditionalFormatting sqref="O26 O28 O33 O35 O40 O42 O47 O53:O54 O56">
    <cfRule type="containsText" dxfId="1007" priority="551" operator="containsText" text="DOM">
      <formula>NOT(ISERROR(SEARCH("DOM",#REF!)))</formula>
    </cfRule>
  </conditionalFormatting>
  <conditionalFormatting sqref="O26">
    <cfRule type="containsText" dxfId="1006" priority="578" operator="containsText" text="SÁB">
      <formula>NOT(ISERROR(SEARCH("SÁB",#REF!)))</formula>
    </cfRule>
    <cfRule type="containsText" priority="575" operator="containsText" text="DOM">
      <formula>NOT(ISERROR(SEARCH("DOM",#REF!)))</formula>
    </cfRule>
    <cfRule type="containsText" dxfId="1005" priority="576" operator="containsText" text="SÁB">
      <formula>NOT(ISERROR(SEARCH("SÁB",#REF!)))</formula>
    </cfRule>
    <cfRule type="colorScale" priority="577">
      <colorScale>
        <cfvo type="min"/>
        <cfvo type="max"/>
        <color rgb="FFFF7128"/>
        <color rgb="FFFFEF9C"/>
      </colorScale>
    </cfRule>
    <cfRule type="containsText" dxfId="1004" priority="579" operator="containsText" text="SAB">
      <formula>NOT(ISERROR(SEARCH("SAB",#REF!)))</formula>
    </cfRule>
  </conditionalFormatting>
  <conditionalFormatting sqref="O28">
    <cfRule type="containsText" priority="570" operator="containsText" text="DOM">
      <formula>NOT(ISERROR(SEARCH("DOM",#REF!)))</formula>
    </cfRule>
    <cfRule type="colorScale" priority="572">
      <colorScale>
        <cfvo type="min"/>
        <cfvo type="max"/>
        <color rgb="FFFF7128"/>
        <color rgb="FFFFEF9C"/>
      </colorScale>
    </cfRule>
    <cfRule type="containsText" dxfId="1003" priority="573" operator="containsText" text="SÁB">
      <formula>NOT(ISERROR(SEARCH("SÁB",#REF!)))</formula>
    </cfRule>
    <cfRule type="containsText" dxfId="1002" priority="574" operator="containsText" text="SAB">
      <formula>NOT(ISERROR(SEARCH("SAB",#REF!)))</formula>
    </cfRule>
    <cfRule type="containsText" dxfId="1001" priority="571" operator="containsText" text="SÁB">
      <formula>NOT(ISERROR(SEARCH("SÁB",#REF!)))</formula>
    </cfRule>
  </conditionalFormatting>
  <conditionalFormatting sqref="O33">
    <cfRule type="containsText" dxfId="1000" priority="589" operator="containsText" text="SAB">
      <formula>NOT(ISERROR(SEARCH("SAB",#REF!)))</formula>
    </cfRule>
    <cfRule type="containsText" dxfId="999" priority="588" operator="containsText" text="SÁB">
      <formula>NOT(ISERROR(SEARCH("SÁB",#REF!)))</formula>
    </cfRule>
    <cfRule type="colorScale" priority="587">
      <colorScale>
        <cfvo type="min"/>
        <cfvo type="max"/>
        <color rgb="FFFF7128"/>
        <color rgb="FFFFEF9C"/>
      </colorScale>
    </cfRule>
    <cfRule type="containsText" dxfId="998" priority="586" operator="containsText" text="SÁB">
      <formula>NOT(ISERROR(SEARCH("SÁB",#REF!)))</formula>
    </cfRule>
    <cfRule type="containsText" priority="585" operator="containsText" text="DOM">
      <formula>NOT(ISERROR(SEARCH("DOM",#REF!)))</formula>
    </cfRule>
  </conditionalFormatting>
  <conditionalFormatting sqref="O35">
    <cfRule type="containsText" dxfId="997" priority="584" operator="containsText" text="SAB">
      <formula>NOT(ISERROR(SEARCH("SAB",#REF!)))</formula>
    </cfRule>
    <cfRule type="containsText" dxfId="996" priority="583" operator="containsText" text="SÁB">
      <formula>NOT(ISERROR(SEARCH("SÁB",#REF!)))</formula>
    </cfRule>
    <cfRule type="colorScale" priority="582">
      <colorScale>
        <cfvo type="min"/>
        <cfvo type="max"/>
        <color rgb="FFFF7128"/>
        <color rgb="FFFFEF9C"/>
      </colorScale>
    </cfRule>
    <cfRule type="containsText" dxfId="995" priority="581" operator="containsText" text="SÁB">
      <formula>NOT(ISERROR(SEARCH("SÁB",#REF!)))</formula>
    </cfRule>
    <cfRule type="containsText" priority="580" operator="containsText" text="DOM">
      <formula>NOT(ISERROR(SEARCH("DOM",#REF!)))</formula>
    </cfRule>
  </conditionalFormatting>
  <conditionalFormatting sqref="O40">
    <cfRule type="containsText" dxfId="994" priority="596" operator="containsText" text="SÁB">
      <formula>NOT(ISERROR(SEARCH("SÁB",#REF!)))</formula>
    </cfRule>
    <cfRule type="containsText" priority="595" operator="containsText" text="DOM">
      <formula>NOT(ISERROR(SEARCH("DOM",#REF!)))</formula>
    </cfRule>
    <cfRule type="colorScale" priority="598">
      <colorScale>
        <cfvo type="min"/>
        <cfvo type="max"/>
        <color rgb="FFFF7128"/>
        <color rgb="FFFFEF9C"/>
      </colorScale>
    </cfRule>
    <cfRule type="containsText" dxfId="993" priority="597" operator="containsText" text="SÁB">
      <formula>NOT(ISERROR(SEARCH("SÁB",#REF!)))</formula>
    </cfRule>
    <cfRule type="containsText" dxfId="992" priority="599" operator="containsText" text="SÁB">
      <formula>NOT(ISERROR(SEARCH("SÁB",#REF!)))</formula>
    </cfRule>
    <cfRule type="containsText" dxfId="991" priority="600" operator="containsText" text="SAB">
      <formula>NOT(ISERROR(SEARCH("SAB",#REF!)))</formula>
    </cfRule>
  </conditionalFormatting>
  <conditionalFormatting sqref="O42">
    <cfRule type="containsText" dxfId="990" priority="591" operator="containsText" text="SÁB">
      <formula>NOT(ISERROR(SEARCH("SÁB",#REF!)))</formula>
    </cfRule>
    <cfRule type="colorScale" priority="592">
      <colorScale>
        <cfvo type="min"/>
        <cfvo type="max"/>
        <color rgb="FFFF7128"/>
        <color rgb="FFFFEF9C"/>
      </colorScale>
    </cfRule>
    <cfRule type="containsText" dxfId="989" priority="593" operator="containsText" text="SÁB">
      <formula>NOT(ISERROR(SEARCH("SÁB",#REF!)))</formula>
    </cfRule>
    <cfRule type="containsText" dxfId="988" priority="594" operator="containsText" text="SAB">
      <formula>NOT(ISERROR(SEARCH("SAB",#REF!)))</formula>
    </cfRule>
    <cfRule type="containsText" priority="590" operator="containsText" text="DOM">
      <formula>NOT(ISERROR(SEARCH("DOM",#REF!)))</formula>
    </cfRule>
  </conditionalFormatting>
  <conditionalFormatting sqref="O47">
    <cfRule type="containsText" dxfId="987" priority="569" operator="containsText" text="SAB">
      <formula>NOT(ISERROR(SEARCH("SAB",#REF!)))</formula>
    </cfRule>
    <cfRule type="containsText" dxfId="986" priority="568" operator="containsText" text="SÁB">
      <formula>NOT(ISERROR(SEARCH("SÁB",#REF!)))</formula>
    </cfRule>
    <cfRule type="colorScale" priority="567">
      <colorScale>
        <cfvo type="min"/>
        <cfvo type="max"/>
        <color rgb="FFFF7128"/>
        <color rgb="FFFFEF9C"/>
      </colorScale>
    </cfRule>
    <cfRule type="containsText" dxfId="985" priority="566" operator="containsText" text="SÁB">
      <formula>NOT(ISERROR(SEARCH("SÁB",#REF!)))</formula>
    </cfRule>
    <cfRule type="containsText" priority="565" operator="containsText" text="DOM">
      <formula>NOT(ISERROR(SEARCH("DOM",#REF!)))</formula>
    </cfRule>
  </conditionalFormatting>
  <conditionalFormatting sqref="O53">
    <cfRule type="containsText" dxfId="984" priority="556" operator="containsText" text="SAB">
      <formula>NOT(ISERROR(SEARCH("SAB",#REF!)))</formula>
    </cfRule>
    <cfRule type="colorScale" priority="554">
      <colorScale>
        <cfvo type="min"/>
        <cfvo type="max"/>
        <color rgb="FFFF7128"/>
        <color rgb="FFFFEF9C"/>
      </colorScale>
    </cfRule>
    <cfRule type="containsText" dxfId="983" priority="553" operator="containsText" text="SÁB">
      <formula>NOT(ISERROR(SEARCH("SÁB",#REF!)))</formula>
    </cfRule>
  </conditionalFormatting>
  <conditionalFormatting sqref="O53:O54">
    <cfRule type="containsText" dxfId="982" priority="555" operator="containsText" text="SÁB">
      <formula>NOT(ISERROR(SEARCH("SÁB",#REF!)))</formula>
    </cfRule>
    <cfRule type="containsText" priority="552" operator="containsText" text="DOM">
      <formula>NOT(ISERROR(SEARCH("DOM",#REF!)))</formula>
    </cfRule>
  </conditionalFormatting>
  <conditionalFormatting sqref="O54">
    <cfRule type="containsText" dxfId="981" priority="564" operator="containsText" text="SAB">
      <formula>NOT(ISERROR(SEARCH("SAB",#REF!)))</formula>
    </cfRule>
    <cfRule type="containsText" dxfId="980" priority="563" operator="containsText" text="SÁB">
      <formula>NOT(ISERROR(SEARCH("SÁB",#REF!)))</formula>
    </cfRule>
    <cfRule type="colorScale" priority="562">
      <colorScale>
        <cfvo type="min"/>
        <cfvo type="max"/>
        <color rgb="FFFF7128"/>
        <color rgb="FFFFEF9C"/>
      </colorScale>
    </cfRule>
  </conditionalFormatting>
  <conditionalFormatting sqref="O56">
    <cfRule type="containsText" priority="557" operator="containsText" text="DOM">
      <formula>NOT(ISERROR(SEARCH("DOM",#REF!)))</formula>
    </cfRule>
    <cfRule type="containsText" dxfId="979" priority="560" operator="containsText" text="SÁB">
      <formula>NOT(ISERROR(SEARCH("SÁB",#REF!)))</formula>
    </cfRule>
    <cfRule type="containsText" dxfId="978" priority="561" operator="containsText" text="SAB">
      <formula>NOT(ISERROR(SEARCH("SAB",#REF!)))</formula>
    </cfRule>
    <cfRule type="colorScale" priority="559">
      <colorScale>
        <cfvo type="min"/>
        <cfvo type="max"/>
        <color rgb="FFFF7128"/>
        <color rgb="FFFFEF9C"/>
      </colorScale>
    </cfRule>
    <cfRule type="containsText" dxfId="977" priority="558" operator="containsText" text="SÁB">
      <formula>NOT(ISERROR(SEARCH("SÁB",#REF!)))</formula>
    </cfRule>
  </conditionalFormatting>
  <conditionalFormatting sqref="R26 R28 R33 R35 R40 R42 R47 R53:R54 R56">
    <cfRule type="containsText" dxfId="976" priority="501" operator="containsText" text="DOM">
      <formula>NOT(ISERROR(SEARCH("DOM",#REF!)))</formula>
    </cfRule>
  </conditionalFormatting>
  <conditionalFormatting sqref="R26">
    <cfRule type="containsText" dxfId="975" priority="526" operator="containsText" text="SÁB">
      <formula>NOT(ISERROR(SEARCH("SÁB",#REF!)))</formula>
    </cfRule>
    <cfRule type="containsText" dxfId="974" priority="529" operator="containsText" text="SAB">
      <formula>NOT(ISERROR(SEARCH("SAB",#REF!)))</formula>
    </cfRule>
    <cfRule type="containsText" dxfId="973" priority="528" operator="containsText" text="SÁB">
      <formula>NOT(ISERROR(SEARCH("SÁB",#REF!)))</formula>
    </cfRule>
    <cfRule type="colorScale" priority="527">
      <colorScale>
        <cfvo type="min"/>
        <cfvo type="max"/>
        <color rgb="FFFF7128"/>
        <color rgb="FFFFEF9C"/>
      </colorScale>
    </cfRule>
    <cfRule type="containsText" priority="525" operator="containsText" text="DOM">
      <formula>NOT(ISERROR(SEARCH("DOM",#REF!)))</formula>
    </cfRule>
  </conditionalFormatting>
  <conditionalFormatting sqref="R28">
    <cfRule type="containsText" priority="520" operator="containsText" text="DOM">
      <formula>NOT(ISERROR(SEARCH("DOM",#REF!)))</formula>
    </cfRule>
    <cfRule type="containsText" dxfId="972" priority="524" operator="containsText" text="SAB">
      <formula>NOT(ISERROR(SEARCH("SAB",#REF!)))</formula>
    </cfRule>
    <cfRule type="containsText" dxfId="971" priority="523" operator="containsText" text="SÁB">
      <formula>NOT(ISERROR(SEARCH("SÁB",#REF!)))</formula>
    </cfRule>
    <cfRule type="colorScale" priority="522">
      <colorScale>
        <cfvo type="min"/>
        <cfvo type="max"/>
        <color rgb="FFFF7128"/>
        <color rgb="FFFFEF9C"/>
      </colorScale>
    </cfRule>
    <cfRule type="containsText" dxfId="970" priority="521" operator="containsText" text="SÁB">
      <formula>NOT(ISERROR(SEARCH("SÁB",#REF!)))</formula>
    </cfRule>
  </conditionalFormatting>
  <conditionalFormatting sqref="R33">
    <cfRule type="containsText" dxfId="969" priority="539" operator="containsText" text="SAB">
      <formula>NOT(ISERROR(SEARCH("SAB",#REF!)))</formula>
    </cfRule>
    <cfRule type="containsText" dxfId="968" priority="538" operator="containsText" text="SÁB">
      <formula>NOT(ISERROR(SEARCH("SÁB",#REF!)))</formula>
    </cfRule>
    <cfRule type="colorScale" priority="537">
      <colorScale>
        <cfvo type="min"/>
        <cfvo type="max"/>
        <color rgb="FFFF7128"/>
        <color rgb="FFFFEF9C"/>
      </colorScale>
    </cfRule>
    <cfRule type="containsText" dxfId="967" priority="536" operator="containsText" text="SÁB">
      <formula>NOT(ISERROR(SEARCH("SÁB",#REF!)))</formula>
    </cfRule>
    <cfRule type="containsText" priority="535" operator="containsText" text="DOM">
      <formula>NOT(ISERROR(SEARCH("DOM",#REF!)))</formula>
    </cfRule>
  </conditionalFormatting>
  <conditionalFormatting sqref="R35">
    <cfRule type="containsText" dxfId="966" priority="534" operator="containsText" text="SAB">
      <formula>NOT(ISERROR(SEARCH("SAB",#REF!)))</formula>
    </cfRule>
    <cfRule type="containsText" dxfId="965" priority="531" operator="containsText" text="SÁB">
      <formula>NOT(ISERROR(SEARCH("SÁB",#REF!)))</formula>
    </cfRule>
    <cfRule type="containsText" priority="530" operator="containsText" text="DOM">
      <formula>NOT(ISERROR(SEARCH("DOM",#REF!)))</formula>
    </cfRule>
    <cfRule type="colorScale" priority="532">
      <colorScale>
        <cfvo type="min"/>
        <cfvo type="max"/>
        <color rgb="FFFF7128"/>
        <color rgb="FFFFEF9C"/>
      </colorScale>
    </cfRule>
    <cfRule type="containsText" dxfId="964" priority="533" operator="containsText" text="SÁB">
      <formula>NOT(ISERROR(SEARCH("SÁB",#REF!)))</formula>
    </cfRule>
  </conditionalFormatting>
  <conditionalFormatting sqref="R40">
    <cfRule type="containsText" dxfId="963" priority="549" operator="containsText" text="SÁB">
      <formula>NOT(ISERROR(SEARCH("SÁB",#REF!)))</formula>
    </cfRule>
    <cfRule type="colorScale" priority="548">
      <colorScale>
        <cfvo type="min"/>
        <cfvo type="max"/>
        <color rgb="FFFF7128"/>
        <color rgb="FFFFEF9C"/>
      </colorScale>
    </cfRule>
    <cfRule type="containsText" dxfId="962" priority="547" operator="containsText" text="SÁB">
      <formula>NOT(ISERROR(SEARCH("SÁB",#REF!)))</formula>
    </cfRule>
    <cfRule type="containsText" dxfId="961" priority="546" operator="containsText" text="SÁB">
      <formula>NOT(ISERROR(SEARCH("SÁB",#REF!)))</formula>
    </cfRule>
    <cfRule type="containsText" priority="545" operator="containsText" text="DOM">
      <formula>NOT(ISERROR(SEARCH("DOM",#REF!)))</formula>
    </cfRule>
    <cfRule type="containsText" dxfId="960" priority="550" operator="containsText" text="SAB">
      <formula>NOT(ISERROR(SEARCH("SAB",#REF!)))</formula>
    </cfRule>
  </conditionalFormatting>
  <conditionalFormatting sqref="R42">
    <cfRule type="colorScale" priority="542">
      <colorScale>
        <cfvo type="min"/>
        <cfvo type="max"/>
        <color rgb="FFFF7128"/>
        <color rgb="FFFFEF9C"/>
      </colorScale>
    </cfRule>
    <cfRule type="containsText" dxfId="959" priority="541" operator="containsText" text="SÁB">
      <formula>NOT(ISERROR(SEARCH("SÁB",#REF!)))</formula>
    </cfRule>
    <cfRule type="containsText" priority="540" operator="containsText" text="DOM">
      <formula>NOT(ISERROR(SEARCH("DOM",#REF!)))</formula>
    </cfRule>
    <cfRule type="containsText" dxfId="958" priority="544" operator="containsText" text="SAB">
      <formula>NOT(ISERROR(SEARCH("SAB",#REF!)))</formula>
    </cfRule>
    <cfRule type="containsText" dxfId="957" priority="543" operator="containsText" text="SÁB">
      <formula>NOT(ISERROR(SEARCH("SÁB",#REF!)))</formula>
    </cfRule>
  </conditionalFormatting>
  <conditionalFormatting sqref="R47">
    <cfRule type="containsText" priority="515" operator="containsText" text="DOM">
      <formula>NOT(ISERROR(SEARCH("DOM",#REF!)))</formula>
    </cfRule>
    <cfRule type="containsText" dxfId="956" priority="516" operator="containsText" text="SÁB">
      <formula>NOT(ISERROR(SEARCH("SÁB",#REF!)))</formula>
    </cfRule>
    <cfRule type="colorScale" priority="517">
      <colorScale>
        <cfvo type="min"/>
        <cfvo type="max"/>
        <color rgb="FFFF7128"/>
        <color rgb="FFFFEF9C"/>
      </colorScale>
    </cfRule>
    <cfRule type="containsText" dxfId="955" priority="518" operator="containsText" text="SÁB">
      <formula>NOT(ISERROR(SEARCH("SÁB",#REF!)))</formula>
    </cfRule>
    <cfRule type="containsText" dxfId="954" priority="519" operator="containsText" text="SAB">
      <formula>NOT(ISERROR(SEARCH("SAB",#REF!)))</formula>
    </cfRule>
  </conditionalFormatting>
  <conditionalFormatting sqref="R53">
    <cfRule type="containsText" dxfId="953" priority="503" operator="containsText" text="SÁB">
      <formula>NOT(ISERROR(SEARCH("SÁB",#REF!)))</formula>
    </cfRule>
    <cfRule type="containsText" dxfId="952" priority="506" operator="containsText" text="SAB">
      <formula>NOT(ISERROR(SEARCH("SAB",#REF!)))</formula>
    </cfRule>
    <cfRule type="colorScale" priority="504">
      <colorScale>
        <cfvo type="min"/>
        <cfvo type="max"/>
        <color rgb="FFFF7128"/>
        <color rgb="FFFFEF9C"/>
      </colorScale>
    </cfRule>
  </conditionalFormatting>
  <conditionalFormatting sqref="R53:R54">
    <cfRule type="containsText" priority="502" operator="containsText" text="DOM">
      <formula>NOT(ISERROR(SEARCH("DOM",#REF!)))</formula>
    </cfRule>
    <cfRule type="containsText" dxfId="951" priority="505" operator="containsText" text="SÁB">
      <formula>NOT(ISERROR(SEARCH("SÁB",#REF!)))</formula>
    </cfRule>
  </conditionalFormatting>
  <conditionalFormatting sqref="R54">
    <cfRule type="colorScale" priority="512">
      <colorScale>
        <cfvo type="min"/>
        <cfvo type="max"/>
        <color rgb="FFFF7128"/>
        <color rgb="FFFFEF9C"/>
      </colorScale>
    </cfRule>
    <cfRule type="containsText" dxfId="950" priority="513" operator="containsText" text="SÁB">
      <formula>NOT(ISERROR(SEARCH("SÁB",#REF!)))</formula>
    </cfRule>
    <cfRule type="containsText" dxfId="949" priority="514" operator="containsText" text="SAB">
      <formula>NOT(ISERROR(SEARCH("SAB",#REF!)))</formula>
    </cfRule>
  </conditionalFormatting>
  <conditionalFormatting sqref="R56">
    <cfRule type="containsText" dxfId="948" priority="510" operator="containsText" text="SÁB">
      <formula>NOT(ISERROR(SEARCH("SÁB",#REF!)))</formula>
    </cfRule>
    <cfRule type="containsText" dxfId="947" priority="511" operator="containsText" text="SAB">
      <formula>NOT(ISERROR(SEARCH("SAB",#REF!)))</formula>
    </cfRule>
    <cfRule type="colorScale" priority="509">
      <colorScale>
        <cfvo type="min"/>
        <cfvo type="max"/>
        <color rgb="FFFF7128"/>
        <color rgb="FFFFEF9C"/>
      </colorScale>
    </cfRule>
    <cfRule type="containsText" dxfId="946" priority="508" operator="containsText" text="SÁB">
      <formula>NOT(ISERROR(SEARCH("SÁB",#REF!)))</formula>
    </cfRule>
    <cfRule type="containsText" priority="507" operator="containsText" text="DOM">
      <formula>NOT(ISERROR(SEARCH("DOM",#REF!)))</formula>
    </cfRule>
  </conditionalFormatting>
  <conditionalFormatting sqref="U26 U28 U33 U35 U40 U42 U47 U53:U54 U56">
    <cfRule type="containsText" dxfId="945" priority="451" operator="containsText" text="DOM">
      <formula>NOT(ISERROR(SEARCH("DOM",#REF!)))</formula>
    </cfRule>
  </conditionalFormatting>
  <conditionalFormatting sqref="U26">
    <cfRule type="containsText" dxfId="944" priority="478" operator="containsText" text="SÁB">
      <formula>NOT(ISERROR(SEARCH("SÁB",#REF!)))</formula>
    </cfRule>
    <cfRule type="colorScale" priority="477">
      <colorScale>
        <cfvo type="min"/>
        <cfvo type="max"/>
        <color rgb="FFFF7128"/>
        <color rgb="FFFFEF9C"/>
      </colorScale>
    </cfRule>
    <cfRule type="containsText" dxfId="943" priority="476" operator="containsText" text="SÁB">
      <formula>NOT(ISERROR(SEARCH("SÁB",#REF!)))</formula>
    </cfRule>
    <cfRule type="containsText" priority="475" operator="containsText" text="DOM">
      <formula>NOT(ISERROR(SEARCH("DOM",#REF!)))</formula>
    </cfRule>
    <cfRule type="containsText" dxfId="942" priority="479" operator="containsText" text="SAB">
      <formula>NOT(ISERROR(SEARCH("SAB",#REF!)))</formula>
    </cfRule>
  </conditionalFormatting>
  <conditionalFormatting sqref="U28">
    <cfRule type="containsText" priority="470" operator="containsText" text="DOM">
      <formula>NOT(ISERROR(SEARCH("DOM",#REF!)))</formula>
    </cfRule>
    <cfRule type="containsText" dxfId="941" priority="471" operator="containsText" text="SÁB">
      <formula>NOT(ISERROR(SEARCH("SÁB",#REF!)))</formula>
    </cfRule>
    <cfRule type="colorScale" priority="472">
      <colorScale>
        <cfvo type="min"/>
        <cfvo type="max"/>
        <color rgb="FFFF7128"/>
        <color rgb="FFFFEF9C"/>
      </colorScale>
    </cfRule>
    <cfRule type="containsText" dxfId="940" priority="474" operator="containsText" text="SAB">
      <formula>NOT(ISERROR(SEARCH("SAB",#REF!)))</formula>
    </cfRule>
    <cfRule type="containsText" dxfId="939" priority="473" operator="containsText" text="SÁB">
      <formula>NOT(ISERROR(SEARCH("SÁB",#REF!)))</formula>
    </cfRule>
  </conditionalFormatting>
  <conditionalFormatting sqref="U33">
    <cfRule type="containsText" priority="485" operator="containsText" text="DOM">
      <formula>NOT(ISERROR(SEARCH("DOM",#REF!)))</formula>
    </cfRule>
    <cfRule type="containsText" dxfId="938" priority="486" operator="containsText" text="SÁB">
      <formula>NOT(ISERROR(SEARCH("SÁB",#REF!)))</formula>
    </cfRule>
    <cfRule type="colorScale" priority="487">
      <colorScale>
        <cfvo type="min"/>
        <cfvo type="max"/>
        <color rgb="FFFF7128"/>
        <color rgb="FFFFEF9C"/>
      </colorScale>
    </cfRule>
    <cfRule type="containsText" dxfId="937" priority="488" operator="containsText" text="SÁB">
      <formula>NOT(ISERROR(SEARCH("SÁB",#REF!)))</formula>
    </cfRule>
    <cfRule type="containsText" dxfId="936" priority="489" operator="containsText" text="SAB">
      <formula>NOT(ISERROR(SEARCH("SAB",#REF!)))</formula>
    </cfRule>
  </conditionalFormatting>
  <conditionalFormatting sqref="U35">
    <cfRule type="colorScale" priority="482">
      <colorScale>
        <cfvo type="min"/>
        <cfvo type="max"/>
        <color rgb="FFFF7128"/>
        <color rgb="FFFFEF9C"/>
      </colorScale>
    </cfRule>
    <cfRule type="containsText" dxfId="935" priority="483" operator="containsText" text="SÁB">
      <formula>NOT(ISERROR(SEARCH("SÁB",#REF!)))</formula>
    </cfRule>
    <cfRule type="containsText" dxfId="934" priority="484" operator="containsText" text="SAB">
      <formula>NOT(ISERROR(SEARCH("SAB",#REF!)))</formula>
    </cfRule>
    <cfRule type="containsText" priority="480" operator="containsText" text="DOM">
      <formula>NOT(ISERROR(SEARCH("DOM",#REF!)))</formula>
    </cfRule>
    <cfRule type="containsText" dxfId="933" priority="481" operator="containsText" text="SÁB">
      <formula>NOT(ISERROR(SEARCH("SÁB",#REF!)))</formula>
    </cfRule>
  </conditionalFormatting>
  <conditionalFormatting sqref="U40">
    <cfRule type="containsText" priority="495" operator="containsText" text="DOM">
      <formula>NOT(ISERROR(SEARCH("DOM",#REF!)))</formula>
    </cfRule>
    <cfRule type="containsText" dxfId="932" priority="496" operator="containsText" text="SÁB">
      <formula>NOT(ISERROR(SEARCH("SÁB",#REF!)))</formula>
    </cfRule>
    <cfRule type="containsText" dxfId="931" priority="497" operator="containsText" text="SÁB">
      <formula>NOT(ISERROR(SEARCH("SÁB",#REF!)))</formula>
    </cfRule>
    <cfRule type="colorScale" priority="498">
      <colorScale>
        <cfvo type="min"/>
        <cfvo type="max"/>
        <color rgb="FFFF7128"/>
        <color rgb="FFFFEF9C"/>
      </colorScale>
    </cfRule>
    <cfRule type="containsText" dxfId="930" priority="499" operator="containsText" text="SÁB">
      <formula>NOT(ISERROR(SEARCH("SÁB",#REF!)))</formula>
    </cfRule>
    <cfRule type="containsText" dxfId="929" priority="500" operator="containsText" text="SAB">
      <formula>NOT(ISERROR(SEARCH("SAB",#REF!)))</formula>
    </cfRule>
  </conditionalFormatting>
  <conditionalFormatting sqref="U42">
    <cfRule type="colorScale" priority="492">
      <colorScale>
        <cfvo type="min"/>
        <cfvo type="max"/>
        <color rgb="FFFF7128"/>
        <color rgb="FFFFEF9C"/>
      </colorScale>
    </cfRule>
    <cfRule type="containsText" dxfId="928" priority="493" operator="containsText" text="SÁB">
      <formula>NOT(ISERROR(SEARCH("SÁB",#REF!)))</formula>
    </cfRule>
    <cfRule type="containsText" dxfId="927" priority="494" operator="containsText" text="SAB">
      <formula>NOT(ISERROR(SEARCH("SAB",#REF!)))</formula>
    </cfRule>
    <cfRule type="containsText" priority="490" operator="containsText" text="DOM">
      <formula>NOT(ISERROR(SEARCH("DOM",#REF!)))</formula>
    </cfRule>
    <cfRule type="containsText" dxfId="926" priority="491" operator="containsText" text="SÁB">
      <formula>NOT(ISERROR(SEARCH("SÁB",#REF!)))</formula>
    </cfRule>
  </conditionalFormatting>
  <conditionalFormatting sqref="U47">
    <cfRule type="containsText" dxfId="925" priority="466" operator="containsText" text="SÁB">
      <formula>NOT(ISERROR(SEARCH("SÁB",#REF!)))</formula>
    </cfRule>
    <cfRule type="containsText" priority="465" operator="containsText" text="DOM">
      <formula>NOT(ISERROR(SEARCH("DOM",#REF!)))</formula>
    </cfRule>
    <cfRule type="containsText" dxfId="924" priority="469" operator="containsText" text="SAB">
      <formula>NOT(ISERROR(SEARCH("SAB",#REF!)))</formula>
    </cfRule>
    <cfRule type="containsText" dxfId="923" priority="468" operator="containsText" text="SÁB">
      <formula>NOT(ISERROR(SEARCH("SÁB",#REF!)))</formula>
    </cfRule>
    <cfRule type="colorScale" priority="467">
      <colorScale>
        <cfvo type="min"/>
        <cfvo type="max"/>
        <color rgb="FFFF7128"/>
        <color rgb="FFFFEF9C"/>
      </colorScale>
    </cfRule>
  </conditionalFormatting>
  <conditionalFormatting sqref="U53">
    <cfRule type="containsText" dxfId="922" priority="456" operator="containsText" text="SAB">
      <formula>NOT(ISERROR(SEARCH("SAB",#REF!)))</formula>
    </cfRule>
    <cfRule type="containsText" dxfId="921" priority="453" operator="containsText" text="SÁB">
      <formula>NOT(ISERROR(SEARCH("SÁB",#REF!)))</formula>
    </cfRule>
    <cfRule type="colorScale" priority="454">
      <colorScale>
        <cfvo type="min"/>
        <cfvo type="max"/>
        <color rgb="FFFF7128"/>
        <color rgb="FFFFEF9C"/>
      </colorScale>
    </cfRule>
  </conditionalFormatting>
  <conditionalFormatting sqref="U53:U54">
    <cfRule type="containsText" dxfId="920" priority="455" operator="containsText" text="SÁB">
      <formula>NOT(ISERROR(SEARCH("SÁB",#REF!)))</formula>
    </cfRule>
    <cfRule type="containsText" priority="452" operator="containsText" text="DOM">
      <formula>NOT(ISERROR(SEARCH("DOM",#REF!)))</formula>
    </cfRule>
  </conditionalFormatting>
  <conditionalFormatting sqref="U54">
    <cfRule type="containsText" dxfId="919" priority="464" operator="containsText" text="SAB">
      <formula>NOT(ISERROR(SEARCH("SAB",#REF!)))</formula>
    </cfRule>
    <cfRule type="colorScale" priority="462">
      <colorScale>
        <cfvo type="min"/>
        <cfvo type="max"/>
        <color rgb="FFFF7128"/>
        <color rgb="FFFFEF9C"/>
      </colorScale>
    </cfRule>
    <cfRule type="containsText" dxfId="918" priority="463" operator="containsText" text="SÁB">
      <formula>NOT(ISERROR(SEARCH("SÁB",#REF!)))</formula>
    </cfRule>
  </conditionalFormatting>
  <conditionalFormatting sqref="U56">
    <cfRule type="containsText" priority="457" operator="containsText" text="DOM">
      <formula>NOT(ISERROR(SEARCH("DOM",#REF!)))</formula>
    </cfRule>
    <cfRule type="containsText" dxfId="917" priority="461" operator="containsText" text="SAB">
      <formula>NOT(ISERROR(SEARCH("SAB",#REF!)))</formula>
    </cfRule>
    <cfRule type="containsText" dxfId="916" priority="460" operator="containsText" text="SÁB">
      <formula>NOT(ISERROR(SEARCH("SÁB",#REF!)))</formula>
    </cfRule>
    <cfRule type="colorScale" priority="459">
      <colorScale>
        <cfvo type="min"/>
        <cfvo type="max"/>
        <color rgb="FFFF7128"/>
        <color rgb="FFFFEF9C"/>
      </colorScale>
    </cfRule>
    <cfRule type="containsText" dxfId="915" priority="458" operator="containsText" text="SÁB">
      <formula>NOT(ISERROR(SEARCH("SÁB",#REF!)))</formula>
    </cfRule>
  </conditionalFormatting>
  <conditionalFormatting sqref="X26 X28 X33 X35 X40 X42 X47 X53:X54 X56">
    <cfRule type="containsText" dxfId="914" priority="401" operator="containsText" text="DOM">
      <formula>NOT(ISERROR(SEARCH("DOM",#REF!)))</formula>
    </cfRule>
  </conditionalFormatting>
  <conditionalFormatting sqref="X26">
    <cfRule type="containsText" priority="425" operator="containsText" text="DOM">
      <formula>NOT(ISERROR(SEARCH("DOM",#REF!)))</formula>
    </cfRule>
    <cfRule type="containsText" dxfId="913" priority="428" operator="containsText" text="SÁB">
      <formula>NOT(ISERROR(SEARCH("SÁB",#REF!)))</formula>
    </cfRule>
    <cfRule type="containsText" dxfId="912" priority="429" operator="containsText" text="SAB">
      <formula>NOT(ISERROR(SEARCH("SAB",#REF!)))</formula>
    </cfRule>
    <cfRule type="containsText" dxfId="911" priority="426" operator="containsText" text="SÁB">
      <formula>NOT(ISERROR(SEARCH("SÁB",#REF!)))</formula>
    </cfRule>
    <cfRule type="colorScale" priority="427">
      <colorScale>
        <cfvo type="min"/>
        <cfvo type="max"/>
        <color rgb="FFFF7128"/>
        <color rgb="FFFFEF9C"/>
      </colorScale>
    </cfRule>
  </conditionalFormatting>
  <conditionalFormatting sqref="X28">
    <cfRule type="containsText" dxfId="910" priority="424" operator="containsText" text="SAB">
      <formula>NOT(ISERROR(SEARCH("SAB",#REF!)))</formula>
    </cfRule>
    <cfRule type="containsText" dxfId="909" priority="423" operator="containsText" text="SÁB">
      <formula>NOT(ISERROR(SEARCH("SÁB",#REF!)))</formula>
    </cfRule>
    <cfRule type="containsText" dxfId="908" priority="421" operator="containsText" text="SÁB">
      <formula>NOT(ISERROR(SEARCH("SÁB",#REF!)))</formula>
    </cfRule>
    <cfRule type="containsText" priority="420" operator="containsText" text="DOM">
      <formula>NOT(ISERROR(SEARCH("DOM",#REF!)))</formula>
    </cfRule>
    <cfRule type="colorScale" priority="422">
      <colorScale>
        <cfvo type="min"/>
        <cfvo type="max"/>
        <color rgb="FFFF7128"/>
        <color rgb="FFFFEF9C"/>
      </colorScale>
    </cfRule>
  </conditionalFormatting>
  <conditionalFormatting sqref="X33">
    <cfRule type="containsText" priority="435" operator="containsText" text="DOM">
      <formula>NOT(ISERROR(SEARCH("DOM",#REF!)))</formula>
    </cfRule>
    <cfRule type="containsText" dxfId="907" priority="438" operator="containsText" text="SÁB">
      <formula>NOT(ISERROR(SEARCH("SÁB",#REF!)))</formula>
    </cfRule>
    <cfRule type="containsText" dxfId="906" priority="439" operator="containsText" text="SAB">
      <formula>NOT(ISERROR(SEARCH("SAB",#REF!)))</formula>
    </cfRule>
    <cfRule type="containsText" dxfId="905" priority="436" operator="containsText" text="SÁB">
      <formula>NOT(ISERROR(SEARCH("SÁB",#REF!)))</formula>
    </cfRule>
    <cfRule type="colorScale" priority="437">
      <colorScale>
        <cfvo type="min"/>
        <cfvo type="max"/>
        <color rgb="FFFF7128"/>
        <color rgb="FFFFEF9C"/>
      </colorScale>
    </cfRule>
  </conditionalFormatting>
  <conditionalFormatting sqref="X35">
    <cfRule type="containsText" dxfId="904" priority="434" operator="containsText" text="SAB">
      <formula>NOT(ISERROR(SEARCH("SAB",#REF!)))</formula>
    </cfRule>
    <cfRule type="containsText" priority="430" operator="containsText" text="DOM">
      <formula>NOT(ISERROR(SEARCH("DOM",#REF!)))</formula>
    </cfRule>
    <cfRule type="containsText" dxfId="903" priority="431" operator="containsText" text="SÁB">
      <formula>NOT(ISERROR(SEARCH("SÁB",#REF!)))</formula>
    </cfRule>
    <cfRule type="colorScale" priority="432">
      <colorScale>
        <cfvo type="min"/>
        <cfvo type="max"/>
        <color rgb="FFFF7128"/>
        <color rgb="FFFFEF9C"/>
      </colorScale>
    </cfRule>
    <cfRule type="containsText" dxfId="902" priority="433" operator="containsText" text="SÁB">
      <formula>NOT(ISERROR(SEARCH("SÁB",#REF!)))</formula>
    </cfRule>
  </conditionalFormatting>
  <conditionalFormatting sqref="X40">
    <cfRule type="containsText" dxfId="901" priority="447" operator="containsText" text="SÁB">
      <formula>NOT(ISERROR(SEARCH("SÁB",#REF!)))</formula>
    </cfRule>
    <cfRule type="containsText" dxfId="900" priority="450" operator="containsText" text="SAB">
      <formula>NOT(ISERROR(SEARCH("SAB",#REF!)))</formula>
    </cfRule>
    <cfRule type="containsText" dxfId="899" priority="449" operator="containsText" text="SÁB">
      <formula>NOT(ISERROR(SEARCH("SÁB",#REF!)))</formula>
    </cfRule>
    <cfRule type="colorScale" priority="448">
      <colorScale>
        <cfvo type="min"/>
        <cfvo type="max"/>
        <color rgb="FFFF7128"/>
        <color rgb="FFFFEF9C"/>
      </colorScale>
    </cfRule>
    <cfRule type="containsText" dxfId="898" priority="446" operator="containsText" text="SÁB">
      <formula>NOT(ISERROR(SEARCH("SÁB",#REF!)))</formula>
    </cfRule>
    <cfRule type="containsText" priority="445" operator="containsText" text="DOM">
      <formula>NOT(ISERROR(SEARCH("DOM",#REF!)))</formula>
    </cfRule>
  </conditionalFormatting>
  <conditionalFormatting sqref="X42">
    <cfRule type="containsText" dxfId="897" priority="444" operator="containsText" text="SAB">
      <formula>NOT(ISERROR(SEARCH("SAB",#REF!)))</formula>
    </cfRule>
    <cfRule type="containsText" dxfId="896" priority="443" operator="containsText" text="SÁB">
      <formula>NOT(ISERROR(SEARCH("SÁB",#REF!)))</formula>
    </cfRule>
    <cfRule type="colorScale" priority="442">
      <colorScale>
        <cfvo type="min"/>
        <cfvo type="max"/>
        <color rgb="FFFF7128"/>
        <color rgb="FFFFEF9C"/>
      </colorScale>
    </cfRule>
    <cfRule type="containsText" dxfId="895" priority="441" operator="containsText" text="SÁB">
      <formula>NOT(ISERROR(SEARCH("SÁB",#REF!)))</formula>
    </cfRule>
    <cfRule type="containsText" priority="440" operator="containsText" text="DOM">
      <formula>NOT(ISERROR(SEARCH("DOM",#REF!)))</formula>
    </cfRule>
  </conditionalFormatting>
  <conditionalFormatting sqref="X47">
    <cfRule type="containsText" dxfId="894" priority="419" operator="containsText" text="SAB">
      <formula>NOT(ISERROR(SEARCH("SAB",#REF!)))</formula>
    </cfRule>
    <cfRule type="containsText" dxfId="893" priority="418" operator="containsText" text="SÁB">
      <formula>NOT(ISERROR(SEARCH("SÁB",#REF!)))</formula>
    </cfRule>
    <cfRule type="colorScale" priority="417">
      <colorScale>
        <cfvo type="min"/>
        <cfvo type="max"/>
        <color rgb="FFFF7128"/>
        <color rgb="FFFFEF9C"/>
      </colorScale>
    </cfRule>
    <cfRule type="containsText" dxfId="892" priority="416" operator="containsText" text="SÁB">
      <formula>NOT(ISERROR(SEARCH("SÁB",#REF!)))</formula>
    </cfRule>
    <cfRule type="containsText" priority="415" operator="containsText" text="DOM">
      <formula>NOT(ISERROR(SEARCH("DOM",#REF!)))</formula>
    </cfRule>
  </conditionalFormatting>
  <conditionalFormatting sqref="X53">
    <cfRule type="containsText" dxfId="891" priority="406" operator="containsText" text="SAB">
      <formula>NOT(ISERROR(SEARCH("SAB",#REF!)))</formula>
    </cfRule>
    <cfRule type="containsText" dxfId="890" priority="403" operator="containsText" text="SÁB">
      <formula>NOT(ISERROR(SEARCH("SÁB",#REF!)))</formula>
    </cfRule>
    <cfRule type="colorScale" priority="404">
      <colorScale>
        <cfvo type="min"/>
        <cfvo type="max"/>
        <color rgb="FFFF7128"/>
        <color rgb="FFFFEF9C"/>
      </colorScale>
    </cfRule>
  </conditionalFormatting>
  <conditionalFormatting sqref="X53:X54">
    <cfRule type="containsText" priority="402" operator="containsText" text="DOM">
      <formula>NOT(ISERROR(SEARCH("DOM",#REF!)))</formula>
    </cfRule>
    <cfRule type="containsText" dxfId="889" priority="405" operator="containsText" text="SÁB">
      <formula>NOT(ISERROR(SEARCH("SÁB",#REF!)))</formula>
    </cfRule>
  </conditionalFormatting>
  <conditionalFormatting sqref="X54">
    <cfRule type="containsText" dxfId="888" priority="413" operator="containsText" text="SÁB">
      <formula>NOT(ISERROR(SEARCH("SÁB",#REF!)))</formula>
    </cfRule>
    <cfRule type="containsText" dxfId="887" priority="414" operator="containsText" text="SAB">
      <formula>NOT(ISERROR(SEARCH("SAB",#REF!)))</formula>
    </cfRule>
    <cfRule type="colorScale" priority="412">
      <colorScale>
        <cfvo type="min"/>
        <cfvo type="max"/>
        <color rgb="FFFF7128"/>
        <color rgb="FFFFEF9C"/>
      </colorScale>
    </cfRule>
  </conditionalFormatting>
  <conditionalFormatting sqref="X56">
    <cfRule type="containsText" dxfId="886" priority="411" operator="containsText" text="SAB">
      <formula>NOT(ISERROR(SEARCH("SAB",#REF!)))</formula>
    </cfRule>
    <cfRule type="colorScale" priority="409">
      <colorScale>
        <cfvo type="min"/>
        <cfvo type="max"/>
        <color rgb="FFFF7128"/>
        <color rgb="FFFFEF9C"/>
      </colorScale>
    </cfRule>
    <cfRule type="containsText" priority="407" operator="containsText" text="DOM">
      <formula>NOT(ISERROR(SEARCH("DOM",#REF!)))</formula>
    </cfRule>
    <cfRule type="containsText" dxfId="885" priority="410" operator="containsText" text="SÁB">
      <formula>NOT(ISERROR(SEARCH("SÁB",#REF!)))</formula>
    </cfRule>
    <cfRule type="containsText" dxfId="884" priority="408" operator="containsText" text="SÁB">
      <formula>NOT(ISERROR(SEARCH("SÁB",#REF!)))</formula>
    </cfRule>
  </conditionalFormatting>
  <conditionalFormatting sqref="AA26 AA28 AA33 AA35 AA40 AA42 AA47 AA53:AA54 AA56">
    <cfRule type="containsText" dxfId="883" priority="351" operator="containsText" text="DOM">
      <formula>NOT(ISERROR(SEARCH("DOM",#REF!)))</formula>
    </cfRule>
  </conditionalFormatting>
  <conditionalFormatting sqref="AA26">
    <cfRule type="containsText" dxfId="882" priority="379" operator="containsText" text="SAB">
      <formula>NOT(ISERROR(SEARCH("SAB",#REF!)))</formula>
    </cfRule>
    <cfRule type="containsText" dxfId="881" priority="378" operator="containsText" text="SÁB">
      <formula>NOT(ISERROR(SEARCH("SÁB",#REF!)))</formula>
    </cfRule>
    <cfRule type="colorScale" priority="377">
      <colorScale>
        <cfvo type="min"/>
        <cfvo type="max"/>
        <color rgb="FFFF7128"/>
        <color rgb="FFFFEF9C"/>
      </colorScale>
    </cfRule>
    <cfRule type="containsText" dxfId="880" priority="376" operator="containsText" text="SÁB">
      <formula>NOT(ISERROR(SEARCH("SÁB",#REF!)))</formula>
    </cfRule>
    <cfRule type="containsText" priority="375" operator="containsText" text="DOM">
      <formula>NOT(ISERROR(SEARCH("DOM",#REF!)))</formula>
    </cfRule>
  </conditionalFormatting>
  <conditionalFormatting sqref="AA28">
    <cfRule type="containsText" dxfId="879" priority="374" operator="containsText" text="SAB">
      <formula>NOT(ISERROR(SEARCH("SAB",#REF!)))</formula>
    </cfRule>
    <cfRule type="containsText" dxfId="878" priority="373" operator="containsText" text="SÁB">
      <formula>NOT(ISERROR(SEARCH("SÁB",#REF!)))</formula>
    </cfRule>
    <cfRule type="colorScale" priority="372">
      <colorScale>
        <cfvo type="min"/>
        <cfvo type="max"/>
        <color rgb="FFFF7128"/>
        <color rgb="FFFFEF9C"/>
      </colorScale>
    </cfRule>
    <cfRule type="containsText" dxfId="877" priority="371" operator="containsText" text="SÁB">
      <formula>NOT(ISERROR(SEARCH("SÁB",#REF!)))</formula>
    </cfRule>
    <cfRule type="containsText" priority="370" operator="containsText" text="DOM">
      <formula>NOT(ISERROR(SEARCH("DOM",#REF!)))</formula>
    </cfRule>
  </conditionalFormatting>
  <conditionalFormatting sqref="AA33">
    <cfRule type="containsText" priority="385" operator="containsText" text="DOM">
      <formula>NOT(ISERROR(SEARCH("DOM",#REF!)))</formula>
    </cfRule>
    <cfRule type="containsText" dxfId="876" priority="389" operator="containsText" text="SAB">
      <formula>NOT(ISERROR(SEARCH("SAB",#REF!)))</formula>
    </cfRule>
    <cfRule type="containsText" dxfId="875" priority="388" operator="containsText" text="SÁB">
      <formula>NOT(ISERROR(SEARCH("SÁB",#REF!)))</formula>
    </cfRule>
    <cfRule type="colorScale" priority="387">
      <colorScale>
        <cfvo type="min"/>
        <cfvo type="max"/>
        <color rgb="FFFF7128"/>
        <color rgb="FFFFEF9C"/>
      </colorScale>
    </cfRule>
    <cfRule type="containsText" dxfId="874" priority="386" operator="containsText" text="SÁB">
      <formula>NOT(ISERROR(SEARCH("SÁB",#REF!)))</formula>
    </cfRule>
  </conditionalFormatting>
  <conditionalFormatting sqref="AA35">
    <cfRule type="containsText" priority="380" operator="containsText" text="DOM">
      <formula>NOT(ISERROR(SEARCH("DOM",#REF!)))</formula>
    </cfRule>
    <cfRule type="containsText" dxfId="873" priority="381" operator="containsText" text="SÁB">
      <formula>NOT(ISERROR(SEARCH("SÁB",#REF!)))</formula>
    </cfRule>
    <cfRule type="colorScale" priority="382">
      <colorScale>
        <cfvo type="min"/>
        <cfvo type="max"/>
        <color rgb="FFFF7128"/>
        <color rgb="FFFFEF9C"/>
      </colorScale>
    </cfRule>
    <cfRule type="containsText" dxfId="872" priority="383" operator="containsText" text="SÁB">
      <formula>NOT(ISERROR(SEARCH("SÁB",#REF!)))</formula>
    </cfRule>
    <cfRule type="containsText" dxfId="871" priority="384" operator="containsText" text="SAB">
      <formula>NOT(ISERROR(SEARCH("SAB",#REF!)))</formula>
    </cfRule>
  </conditionalFormatting>
  <conditionalFormatting sqref="AA40">
    <cfRule type="containsText" priority="395" operator="containsText" text="DOM">
      <formula>NOT(ISERROR(SEARCH("DOM",#REF!)))</formula>
    </cfRule>
    <cfRule type="colorScale" priority="398">
      <colorScale>
        <cfvo type="min"/>
        <cfvo type="max"/>
        <color rgb="FFFF7128"/>
        <color rgb="FFFFEF9C"/>
      </colorScale>
    </cfRule>
    <cfRule type="containsText" dxfId="870" priority="397" operator="containsText" text="SÁB">
      <formula>NOT(ISERROR(SEARCH("SÁB",#REF!)))</formula>
    </cfRule>
    <cfRule type="containsText" dxfId="869" priority="396" operator="containsText" text="SÁB">
      <formula>NOT(ISERROR(SEARCH("SÁB",#REF!)))</formula>
    </cfRule>
    <cfRule type="containsText" dxfId="868" priority="399" operator="containsText" text="SÁB">
      <formula>NOT(ISERROR(SEARCH("SÁB",#REF!)))</formula>
    </cfRule>
    <cfRule type="containsText" dxfId="867" priority="400" operator="containsText" text="SAB">
      <formula>NOT(ISERROR(SEARCH("SAB",#REF!)))</formula>
    </cfRule>
  </conditionalFormatting>
  <conditionalFormatting sqref="AA42">
    <cfRule type="containsText" dxfId="866" priority="393" operator="containsText" text="SÁB">
      <formula>NOT(ISERROR(SEARCH("SÁB",#REF!)))</formula>
    </cfRule>
    <cfRule type="containsText" dxfId="865" priority="394" operator="containsText" text="SAB">
      <formula>NOT(ISERROR(SEARCH("SAB",#REF!)))</formula>
    </cfRule>
    <cfRule type="containsText" priority="390" operator="containsText" text="DOM">
      <formula>NOT(ISERROR(SEARCH("DOM",#REF!)))</formula>
    </cfRule>
    <cfRule type="containsText" dxfId="864" priority="391" operator="containsText" text="SÁB">
      <formula>NOT(ISERROR(SEARCH("SÁB",#REF!)))</formula>
    </cfRule>
    <cfRule type="colorScale" priority="392">
      <colorScale>
        <cfvo type="min"/>
        <cfvo type="max"/>
        <color rgb="FFFF7128"/>
        <color rgb="FFFFEF9C"/>
      </colorScale>
    </cfRule>
  </conditionalFormatting>
  <conditionalFormatting sqref="AA47">
    <cfRule type="containsText" dxfId="863" priority="369" operator="containsText" text="SAB">
      <formula>NOT(ISERROR(SEARCH("SAB",#REF!)))</formula>
    </cfRule>
    <cfRule type="colorScale" priority="367">
      <colorScale>
        <cfvo type="min"/>
        <cfvo type="max"/>
        <color rgb="FFFF7128"/>
        <color rgb="FFFFEF9C"/>
      </colorScale>
    </cfRule>
    <cfRule type="containsText" dxfId="862" priority="366" operator="containsText" text="SÁB">
      <formula>NOT(ISERROR(SEARCH("SÁB",#REF!)))</formula>
    </cfRule>
    <cfRule type="containsText" priority="365" operator="containsText" text="DOM">
      <formula>NOT(ISERROR(SEARCH("DOM",#REF!)))</formula>
    </cfRule>
    <cfRule type="containsText" dxfId="861" priority="368" operator="containsText" text="SÁB">
      <formula>NOT(ISERROR(SEARCH("SÁB",#REF!)))</formula>
    </cfRule>
  </conditionalFormatting>
  <conditionalFormatting sqref="AA53">
    <cfRule type="containsText" dxfId="860" priority="353" operator="containsText" text="SÁB">
      <formula>NOT(ISERROR(SEARCH("SÁB",#REF!)))</formula>
    </cfRule>
    <cfRule type="colorScale" priority="354">
      <colorScale>
        <cfvo type="min"/>
        <cfvo type="max"/>
        <color rgb="FFFF7128"/>
        <color rgb="FFFFEF9C"/>
      </colorScale>
    </cfRule>
    <cfRule type="containsText" dxfId="859" priority="356" operator="containsText" text="SAB">
      <formula>NOT(ISERROR(SEARCH("SAB",#REF!)))</formula>
    </cfRule>
  </conditionalFormatting>
  <conditionalFormatting sqref="AA53:AA54">
    <cfRule type="containsText" priority="352" operator="containsText" text="DOM">
      <formula>NOT(ISERROR(SEARCH("DOM",#REF!)))</formula>
    </cfRule>
    <cfRule type="containsText" dxfId="858" priority="355" operator="containsText" text="SÁB">
      <formula>NOT(ISERROR(SEARCH("SÁB",#REF!)))</formula>
    </cfRule>
  </conditionalFormatting>
  <conditionalFormatting sqref="AA54">
    <cfRule type="colorScale" priority="362">
      <colorScale>
        <cfvo type="min"/>
        <cfvo type="max"/>
        <color rgb="FFFF7128"/>
        <color rgb="FFFFEF9C"/>
      </colorScale>
    </cfRule>
    <cfRule type="containsText" dxfId="857" priority="363" operator="containsText" text="SÁB">
      <formula>NOT(ISERROR(SEARCH("SÁB",#REF!)))</formula>
    </cfRule>
    <cfRule type="containsText" dxfId="856" priority="364" operator="containsText" text="SAB">
      <formula>NOT(ISERROR(SEARCH("SAB",#REF!)))</formula>
    </cfRule>
  </conditionalFormatting>
  <conditionalFormatting sqref="AA56">
    <cfRule type="containsText" priority="357" operator="containsText" text="DOM">
      <formula>NOT(ISERROR(SEARCH("DOM",#REF!)))</formula>
    </cfRule>
    <cfRule type="colorScale" priority="359">
      <colorScale>
        <cfvo type="min"/>
        <cfvo type="max"/>
        <color rgb="FFFF7128"/>
        <color rgb="FFFFEF9C"/>
      </colorScale>
    </cfRule>
    <cfRule type="containsText" dxfId="855" priority="360" operator="containsText" text="SÁB">
      <formula>NOT(ISERROR(SEARCH("SÁB",#REF!)))</formula>
    </cfRule>
    <cfRule type="containsText" dxfId="854" priority="361" operator="containsText" text="SAB">
      <formula>NOT(ISERROR(SEARCH("SAB",#REF!)))</formula>
    </cfRule>
    <cfRule type="containsText" dxfId="853" priority="358" operator="containsText" text="SÁB">
      <formula>NOT(ISERROR(SEARCH("SÁB",#REF!)))</formula>
    </cfRule>
  </conditionalFormatting>
  <conditionalFormatting sqref="AD26 AD28 AD33 AD35 AD40 AD42 AD47 AD53:AD54 AD56">
    <cfRule type="containsText" dxfId="852" priority="301" operator="containsText" text="DOM">
      <formula>NOT(ISERROR(SEARCH("DOM",#REF!)))</formula>
    </cfRule>
  </conditionalFormatting>
  <conditionalFormatting sqref="AD26">
    <cfRule type="containsText" dxfId="851" priority="328" operator="containsText" text="SÁB">
      <formula>NOT(ISERROR(SEARCH("SÁB",#REF!)))</formula>
    </cfRule>
    <cfRule type="containsText" priority="325" operator="containsText" text="DOM">
      <formula>NOT(ISERROR(SEARCH("DOM",#REF!)))</formula>
    </cfRule>
    <cfRule type="containsText" dxfId="850" priority="326" operator="containsText" text="SÁB">
      <formula>NOT(ISERROR(SEARCH("SÁB",#REF!)))</formula>
    </cfRule>
    <cfRule type="colorScale" priority="327">
      <colorScale>
        <cfvo type="min"/>
        <cfvo type="max"/>
        <color rgb="FFFF7128"/>
        <color rgb="FFFFEF9C"/>
      </colorScale>
    </cfRule>
    <cfRule type="containsText" dxfId="849" priority="329" operator="containsText" text="SAB">
      <formula>NOT(ISERROR(SEARCH("SAB",#REF!)))</formula>
    </cfRule>
  </conditionalFormatting>
  <conditionalFormatting sqref="AD28">
    <cfRule type="containsText" dxfId="848" priority="324" operator="containsText" text="SAB">
      <formula>NOT(ISERROR(SEARCH("SAB",#REF!)))</formula>
    </cfRule>
    <cfRule type="containsText" priority="320" operator="containsText" text="DOM">
      <formula>NOT(ISERROR(SEARCH("DOM",#REF!)))</formula>
    </cfRule>
    <cfRule type="containsText" dxfId="847" priority="321" operator="containsText" text="SÁB">
      <formula>NOT(ISERROR(SEARCH("SÁB",#REF!)))</formula>
    </cfRule>
    <cfRule type="colorScale" priority="322">
      <colorScale>
        <cfvo type="min"/>
        <cfvo type="max"/>
        <color rgb="FFFF7128"/>
        <color rgb="FFFFEF9C"/>
      </colorScale>
    </cfRule>
    <cfRule type="containsText" dxfId="846" priority="323" operator="containsText" text="SÁB">
      <formula>NOT(ISERROR(SEARCH("SÁB",#REF!)))</formula>
    </cfRule>
  </conditionalFormatting>
  <conditionalFormatting sqref="AD33">
    <cfRule type="containsText" dxfId="845" priority="339" operator="containsText" text="SAB">
      <formula>NOT(ISERROR(SEARCH("SAB",#REF!)))</formula>
    </cfRule>
    <cfRule type="containsText" dxfId="844" priority="338" operator="containsText" text="SÁB">
      <formula>NOT(ISERROR(SEARCH("SÁB",#REF!)))</formula>
    </cfRule>
    <cfRule type="colorScale" priority="337">
      <colorScale>
        <cfvo type="min"/>
        <cfvo type="max"/>
        <color rgb="FFFF7128"/>
        <color rgb="FFFFEF9C"/>
      </colorScale>
    </cfRule>
    <cfRule type="containsText" dxfId="843" priority="336" operator="containsText" text="SÁB">
      <formula>NOT(ISERROR(SEARCH("SÁB",#REF!)))</formula>
    </cfRule>
    <cfRule type="containsText" priority="335" operator="containsText" text="DOM">
      <formula>NOT(ISERROR(SEARCH("DOM",#REF!)))</formula>
    </cfRule>
  </conditionalFormatting>
  <conditionalFormatting sqref="AD35">
    <cfRule type="containsText" dxfId="842" priority="331" operator="containsText" text="SÁB">
      <formula>NOT(ISERROR(SEARCH("SÁB",#REF!)))</formula>
    </cfRule>
    <cfRule type="containsText" priority="330" operator="containsText" text="DOM">
      <formula>NOT(ISERROR(SEARCH("DOM",#REF!)))</formula>
    </cfRule>
    <cfRule type="containsText" dxfId="841" priority="333" operator="containsText" text="SÁB">
      <formula>NOT(ISERROR(SEARCH("SÁB",#REF!)))</formula>
    </cfRule>
    <cfRule type="containsText" dxfId="840" priority="334" operator="containsText" text="SAB">
      <formula>NOT(ISERROR(SEARCH("SAB",#REF!)))</formula>
    </cfRule>
    <cfRule type="colorScale" priority="332">
      <colorScale>
        <cfvo type="min"/>
        <cfvo type="max"/>
        <color rgb="FFFF7128"/>
        <color rgb="FFFFEF9C"/>
      </colorScale>
    </cfRule>
  </conditionalFormatting>
  <conditionalFormatting sqref="AD40">
    <cfRule type="containsText" priority="345" operator="containsText" text="DOM">
      <formula>NOT(ISERROR(SEARCH("DOM",#REF!)))</formula>
    </cfRule>
    <cfRule type="containsText" dxfId="839" priority="346" operator="containsText" text="SÁB">
      <formula>NOT(ISERROR(SEARCH("SÁB",#REF!)))</formula>
    </cfRule>
    <cfRule type="containsText" dxfId="838" priority="347" operator="containsText" text="SÁB">
      <formula>NOT(ISERROR(SEARCH("SÁB",#REF!)))</formula>
    </cfRule>
    <cfRule type="colorScale" priority="348">
      <colorScale>
        <cfvo type="min"/>
        <cfvo type="max"/>
        <color rgb="FFFF7128"/>
        <color rgb="FFFFEF9C"/>
      </colorScale>
    </cfRule>
    <cfRule type="containsText" dxfId="837" priority="349" operator="containsText" text="SÁB">
      <formula>NOT(ISERROR(SEARCH("SÁB",#REF!)))</formula>
    </cfRule>
    <cfRule type="containsText" dxfId="836" priority="350" operator="containsText" text="SAB">
      <formula>NOT(ISERROR(SEARCH("SAB",#REF!)))</formula>
    </cfRule>
  </conditionalFormatting>
  <conditionalFormatting sqref="AD42">
    <cfRule type="colorScale" priority="342">
      <colorScale>
        <cfvo type="min"/>
        <cfvo type="max"/>
        <color rgb="FFFF7128"/>
        <color rgb="FFFFEF9C"/>
      </colorScale>
    </cfRule>
    <cfRule type="containsText" dxfId="835" priority="343" operator="containsText" text="SÁB">
      <formula>NOT(ISERROR(SEARCH("SÁB",#REF!)))</formula>
    </cfRule>
    <cfRule type="containsText" dxfId="834" priority="341" operator="containsText" text="SÁB">
      <formula>NOT(ISERROR(SEARCH("SÁB",#REF!)))</formula>
    </cfRule>
    <cfRule type="containsText" priority="340" operator="containsText" text="DOM">
      <formula>NOT(ISERROR(SEARCH("DOM",#REF!)))</formula>
    </cfRule>
    <cfRule type="containsText" dxfId="833" priority="344" operator="containsText" text="SAB">
      <formula>NOT(ISERROR(SEARCH("SAB",#REF!)))</formula>
    </cfRule>
  </conditionalFormatting>
  <conditionalFormatting sqref="AD47">
    <cfRule type="containsText" priority="315" operator="containsText" text="DOM">
      <formula>NOT(ISERROR(SEARCH("DOM",#REF!)))</formula>
    </cfRule>
    <cfRule type="containsText" dxfId="832" priority="316" operator="containsText" text="SÁB">
      <formula>NOT(ISERROR(SEARCH("SÁB",#REF!)))</formula>
    </cfRule>
    <cfRule type="colorScale" priority="317">
      <colorScale>
        <cfvo type="min"/>
        <cfvo type="max"/>
        <color rgb="FFFF7128"/>
        <color rgb="FFFFEF9C"/>
      </colorScale>
    </cfRule>
    <cfRule type="containsText" dxfId="831" priority="318" operator="containsText" text="SÁB">
      <formula>NOT(ISERROR(SEARCH("SÁB",#REF!)))</formula>
    </cfRule>
    <cfRule type="containsText" dxfId="830" priority="319" operator="containsText" text="SAB">
      <formula>NOT(ISERROR(SEARCH("SAB",#REF!)))</formula>
    </cfRule>
  </conditionalFormatting>
  <conditionalFormatting sqref="AD53">
    <cfRule type="colorScale" priority="304">
      <colorScale>
        <cfvo type="min"/>
        <cfvo type="max"/>
        <color rgb="FFFF7128"/>
        <color rgb="FFFFEF9C"/>
      </colorScale>
    </cfRule>
    <cfRule type="containsText" dxfId="829" priority="306" operator="containsText" text="SAB">
      <formula>NOT(ISERROR(SEARCH("SAB",#REF!)))</formula>
    </cfRule>
    <cfRule type="containsText" dxfId="828" priority="303" operator="containsText" text="SÁB">
      <formula>NOT(ISERROR(SEARCH("SÁB",#REF!)))</formula>
    </cfRule>
  </conditionalFormatting>
  <conditionalFormatting sqref="AD53:AD54">
    <cfRule type="containsText" dxfId="827" priority="305" operator="containsText" text="SÁB">
      <formula>NOT(ISERROR(SEARCH("SÁB",#REF!)))</formula>
    </cfRule>
    <cfRule type="containsText" priority="302" operator="containsText" text="DOM">
      <formula>NOT(ISERROR(SEARCH("DOM",#REF!)))</formula>
    </cfRule>
  </conditionalFormatting>
  <conditionalFormatting sqref="AD54">
    <cfRule type="colorScale" priority="312">
      <colorScale>
        <cfvo type="min"/>
        <cfvo type="max"/>
        <color rgb="FFFF7128"/>
        <color rgb="FFFFEF9C"/>
      </colorScale>
    </cfRule>
    <cfRule type="containsText" dxfId="826" priority="314" operator="containsText" text="SAB">
      <formula>NOT(ISERROR(SEARCH("SAB",#REF!)))</formula>
    </cfRule>
    <cfRule type="containsText" dxfId="825" priority="313" operator="containsText" text="SÁB">
      <formula>NOT(ISERROR(SEARCH("SÁB",#REF!)))</formula>
    </cfRule>
  </conditionalFormatting>
  <conditionalFormatting sqref="AD56">
    <cfRule type="containsText" dxfId="824" priority="308" operator="containsText" text="SÁB">
      <formula>NOT(ISERROR(SEARCH("SÁB",#REF!)))</formula>
    </cfRule>
    <cfRule type="containsText" priority="307" operator="containsText" text="DOM">
      <formula>NOT(ISERROR(SEARCH("DOM",#REF!)))</formula>
    </cfRule>
    <cfRule type="containsText" dxfId="823" priority="310" operator="containsText" text="SÁB">
      <formula>NOT(ISERROR(SEARCH("SÁB",#REF!)))</formula>
    </cfRule>
    <cfRule type="containsText" dxfId="822" priority="311" operator="containsText" text="SAB">
      <formula>NOT(ISERROR(SEARCH("SAB",#REF!)))</formula>
    </cfRule>
    <cfRule type="colorScale" priority="309">
      <colorScale>
        <cfvo type="min"/>
        <cfvo type="max"/>
        <color rgb="FFFF7128"/>
        <color rgb="FFFFEF9C"/>
      </colorScale>
    </cfRule>
  </conditionalFormatting>
  <conditionalFormatting sqref="AG26 AG28 AG33 AG35 AG40 AG42 AG47 AG53:AG54 AG56">
    <cfRule type="containsText" dxfId="821" priority="251" operator="containsText" text="DOM">
      <formula>NOT(ISERROR(SEARCH("DOM",#REF!)))</formula>
    </cfRule>
  </conditionalFormatting>
  <conditionalFormatting sqref="AG26">
    <cfRule type="containsText" dxfId="820" priority="279" operator="containsText" text="SAB">
      <formula>NOT(ISERROR(SEARCH("SAB",#REF!)))</formula>
    </cfRule>
    <cfRule type="containsText" dxfId="819" priority="278" operator="containsText" text="SÁB">
      <formula>NOT(ISERROR(SEARCH("SÁB",#REF!)))</formula>
    </cfRule>
    <cfRule type="colorScale" priority="277">
      <colorScale>
        <cfvo type="min"/>
        <cfvo type="max"/>
        <color rgb="FFFF7128"/>
        <color rgb="FFFFEF9C"/>
      </colorScale>
    </cfRule>
    <cfRule type="containsText" dxfId="818" priority="276" operator="containsText" text="SÁB">
      <formula>NOT(ISERROR(SEARCH("SÁB",#REF!)))</formula>
    </cfRule>
    <cfRule type="containsText" priority="275" operator="containsText" text="DOM">
      <formula>NOT(ISERROR(SEARCH("DOM",#REF!)))</formula>
    </cfRule>
  </conditionalFormatting>
  <conditionalFormatting sqref="AG28">
    <cfRule type="colorScale" priority="272">
      <colorScale>
        <cfvo type="min"/>
        <cfvo type="max"/>
        <color rgb="FFFF7128"/>
        <color rgb="FFFFEF9C"/>
      </colorScale>
    </cfRule>
    <cfRule type="containsText" dxfId="817" priority="271" operator="containsText" text="SÁB">
      <formula>NOT(ISERROR(SEARCH("SÁB",#REF!)))</formula>
    </cfRule>
    <cfRule type="containsText" priority="270" operator="containsText" text="DOM">
      <formula>NOT(ISERROR(SEARCH("DOM",#REF!)))</formula>
    </cfRule>
    <cfRule type="containsText" dxfId="816" priority="274" operator="containsText" text="SAB">
      <formula>NOT(ISERROR(SEARCH("SAB",#REF!)))</formula>
    </cfRule>
    <cfRule type="containsText" dxfId="815" priority="273" operator="containsText" text="SÁB">
      <formula>NOT(ISERROR(SEARCH("SÁB",#REF!)))</formula>
    </cfRule>
  </conditionalFormatting>
  <conditionalFormatting sqref="AG33">
    <cfRule type="containsText" dxfId="814" priority="289" operator="containsText" text="SAB">
      <formula>NOT(ISERROR(SEARCH("SAB",#REF!)))</formula>
    </cfRule>
    <cfRule type="colorScale" priority="287">
      <colorScale>
        <cfvo type="min"/>
        <cfvo type="max"/>
        <color rgb="FFFF7128"/>
        <color rgb="FFFFEF9C"/>
      </colorScale>
    </cfRule>
    <cfRule type="containsText" dxfId="813" priority="288" operator="containsText" text="SÁB">
      <formula>NOT(ISERROR(SEARCH("SÁB",#REF!)))</formula>
    </cfRule>
    <cfRule type="containsText" priority="285" operator="containsText" text="DOM">
      <formula>NOT(ISERROR(SEARCH("DOM",#REF!)))</formula>
    </cfRule>
    <cfRule type="containsText" dxfId="812" priority="286" operator="containsText" text="SÁB">
      <formula>NOT(ISERROR(SEARCH("SÁB",#REF!)))</formula>
    </cfRule>
  </conditionalFormatting>
  <conditionalFormatting sqref="AG35">
    <cfRule type="containsText" priority="280" operator="containsText" text="DOM">
      <formula>NOT(ISERROR(SEARCH("DOM",#REF!)))</formula>
    </cfRule>
    <cfRule type="containsText" dxfId="811" priority="281" operator="containsText" text="SÁB">
      <formula>NOT(ISERROR(SEARCH("SÁB",#REF!)))</formula>
    </cfRule>
    <cfRule type="colorScale" priority="282">
      <colorScale>
        <cfvo type="min"/>
        <cfvo type="max"/>
        <color rgb="FFFF7128"/>
        <color rgb="FFFFEF9C"/>
      </colorScale>
    </cfRule>
    <cfRule type="containsText" dxfId="810" priority="283" operator="containsText" text="SÁB">
      <formula>NOT(ISERROR(SEARCH("SÁB",#REF!)))</formula>
    </cfRule>
    <cfRule type="containsText" dxfId="809" priority="284" operator="containsText" text="SAB">
      <formula>NOT(ISERROR(SEARCH("SAB",#REF!)))</formula>
    </cfRule>
  </conditionalFormatting>
  <conditionalFormatting sqref="AG40">
    <cfRule type="containsText" priority="295" operator="containsText" text="DOM">
      <formula>NOT(ISERROR(SEARCH("DOM",#REF!)))</formula>
    </cfRule>
    <cfRule type="containsText" dxfId="808" priority="296" operator="containsText" text="SÁB">
      <formula>NOT(ISERROR(SEARCH("SÁB",#REF!)))</formula>
    </cfRule>
    <cfRule type="containsText" dxfId="807" priority="297" operator="containsText" text="SÁB">
      <formula>NOT(ISERROR(SEARCH("SÁB",#REF!)))</formula>
    </cfRule>
    <cfRule type="colorScale" priority="298">
      <colorScale>
        <cfvo type="min"/>
        <cfvo type="max"/>
        <color rgb="FFFF7128"/>
        <color rgb="FFFFEF9C"/>
      </colorScale>
    </cfRule>
    <cfRule type="containsText" dxfId="806" priority="299" operator="containsText" text="SÁB">
      <formula>NOT(ISERROR(SEARCH("SÁB",#REF!)))</formula>
    </cfRule>
    <cfRule type="containsText" dxfId="805" priority="300" operator="containsText" text="SAB">
      <formula>NOT(ISERROR(SEARCH("SAB",#REF!)))</formula>
    </cfRule>
  </conditionalFormatting>
  <conditionalFormatting sqref="AG42">
    <cfRule type="containsText" priority="290" operator="containsText" text="DOM">
      <formula>NOT(ISERROR(SEARCH("DOM",#REF!)))</formula>
    </cfRule>
    <cfRule type="containsText" dxfId="804" priority="291" operator="containsText" text="SÁB">
      <formula>NOT(ISERROR(SEARCH("SÁB",#REF!)))</formula>
    </cfRule>
    <cfRule type="colorScale" priority="292">
      <colorScale>
        <cfvo type="min"/>
        <cfvo type="max"/>
        <color rgb="FFFF7128"/>
        <color rgb="FFFFEF9C"/>
      </colorScale>
    </cfRule>
    <cfRule type="containsText" dxfId="803" priority="293" operator="containsText" text="SÁB">
      <formula>NOT(ISERROR(SEARCH("SÁB",#REF!)))</formula>
    </cfRule>
    <cfRule type="containsText" dxfId="802" priority="294" operator="containsText" text="SAB">
      <formula>NOT(ISERROR(SEARCH("SAB",#REF!)))</formula>
    </cfRule>
  </conditionalFormatting>
  <conditionalFormatting sqref="AG47">
    <cfRule type="colorScale" priority="267">
      <colorScale>
        <cfvo type="min"/>
        <cfvo type="max"/>
        <color rgb="FFFF7128"/>
        <color rgb="FFFFEF9C"/>
      </colorScale>
    </cfRule>
    <cfRule type="containsText" dxfId="801" priority="268" operator="containsText" text="SÁB">
      <formula>NOT(ISERROR(SEARCH("SÁB",#REF!)))</formula>
    </cfRule>
    <cfRule type="containsText" dxfId="800" priority="269" operator="containsText" text="SAB">
      <formula>NOT(ISERROR(SEARCH("SAB",#REF!)))</formula>
    </cfRule>
    <cfRule type="containsText" priority="265" operator="containsText" text="DOM">
      <formula>NOT(ISERROR(SEARCH("DOM",#REF!)))</formula>
    </cfRule>
    <cfRule type="containsText" dxfId="799" priority="266" operator="containsText" text="SÁB">
      <formula>NOT(ISERROR(SEARCH("SÁB",#REF!)))</formula>
    </cfRule>
  </conditionalFormatting>
  <conditionalFormatting sqref="AG53">
    <cfRule type="containsText" dxfId="798" priority="253" operator="containsText" text="SÁB">
      <formula>NOT(ISERROR(SEARCH("SÁB",#REF!)))</formula>
    </cfRule>
    <cfRule type="containsText" dxfId="797" priority="256" operator="containsText" text="SAB">
      <formula>NOT(ISERROR(SEARCH("SAB",#REF!)))</formula>
    </cfRule>
    <cfRule type="colorScale" priority="254">
      <colorScale>
        <cfvo type="min"/>
        <cfvo type="max"/>
        <color rgb="FFFF7128"/>
        <color rgb="FFFFEF9C"/>
      </colorScale>
    </cfRule>
  </conditionalFormatting>
  <conditionalFormatting sqref="AG53:AG54">
    <cfRule type="containsText" priority="252" operator="containsText" text="DOM">
      <formula>NOT(ISERROR(SEARCH("DOM",#REF!)))</formula>
    </cfRule>
    <cfRule type="containsText" dxfId="796" priority="255" operator="containsText" text="SÁB">
      <formula>NOT(ISERROR(SEARCH("SÁB",#REF!)))</formula>
    </cfRule>
  </conditionalFormatting>
  <conditionalFormatting sqref="AG54">
    <cfRule type="colorScale" priority="262">
      <colorScale>
        <cfvo type="min"/>
        <cfvo type="max"/>
        <color rgb="FFFF7128"/>
        <color rgb="FFFFEF9C"/>
      </colorScale>
    </cfRule>
    <cfRule type="containsText" dxfId="795" priority="264" operator="containsText" text="SAB">
      <formula>NOT(ISERROR(SEARCH("SAB",#REF!)))</formula>
    </cfRule>
    <cfRule type="containsText" dxfId="794" priority="263" operator="containsText" text="SÁB">
      <formula>NOT(ISERROR(SEARCH("SÁB",#REF!)))</formula>
    </cfRule>
  </conditionalFormatting>
  <conditionalFormatting sqref="AG56">
    <cfRule type="containsText" dxfId="793" priority="258" operator="containsText" text="SÁB">
      <formula>NOT(ISERROR(SEARCH("SÁB",#REF!)))</formula>
    </cfRule>
    <cfRule type="containsText" priority="257" operator="containsText" text="DOM">
      <formula>NOT(ISERROR(SEARCH("DOM",#REF!)))</formula>
    </cfRule>
    <cfRule type="containsText" dxfId="792" priority="261" operator="containsText" text="SAB">
      <formula>NOT(ISERROR(SEARCH("SAB",#REF!)))</formula>
    </cfRule>
    <cfRule type="containsText" dxfId="791" priority="260" operator="containsText" text="SÁB">
      <formula>NOT(ISERROR(SEARCH("SÁB",#REF!)))</formula>
    </cfRule>
    <cfRule type="colorScale" priority="259">
      <colorScale>
        <cfvo type="min"/>
        <cfvo type="max"/>
        <color rgb="FFFF7128"/>
        <color rgb="FFFFEF9C"/>
      </colorScale>
    </cfRule>
  </conditionalFormatting>
  <conditionalFormatting sqref="AJ26 AJ28 AJ33 AJ35 AJ40 AJ42 AJ47 AJ53:AJ54 AJ56">
    <cfRule type="containsText" dxfId="790" priority="201" operator="containsText" text="DOM">
      <formula>NOT(ISERROR(SEARCH("DOM",#REF!)))</formula>
    </cfRule>
  </conditionalFormatting>
  <conditionalFormatting sqref="AJ26">
    <cfRule type="containsText" priority="225" operator="containsText" text="DOM">
      <formula>NOT(ISERROR(SEARCH("DOM",#REF!)))</formula>
    </cfRule>
    <cfRule type="containsText" dxfId="789" priority="226" operator="containsText" text="SÁB">
      <formula>NOT(ISERROR(SEARCH("SÁB",#REF!)))</formula>
    </cfRule>
    <cfRule type="colorScale" priority="227">
      <colorScale>
        <cfvo type="min"/>
        <cfvo type="max"/>
        <color rgb="FFFF7128"/>
        <color rgb="FFFFEF9C"/>
      </colorScale>
    </cfRule>
    <cfRule type="containsText" dxfId="788" priority="228" operator="containsText" text="SÁB">
      <formula>NOT(ISERROR(SEARCH("SÁB",#REF!)))</formula>
    </cfRule>
    <cfRule type="containsText" dxfId="787" priority="229" operator="containsText" text="SAB">
      <formula>NOT(ISERROR(SEARCH("SAB",#REF!)))</formula>
    </cfRule>
  </conditionalFormatting>
  <conditionalFormatting sqref="AJ28">
    <cfRule type="containsText" dxfId="786" priority="224" operator="containsText" text="SAB">
      <formula>NOT(ISERROR(SEARCH("SAB",#REF!)))</formula>
    </cfRule>
    <cfRule type="containsText" dxfId="785" priority="223" operator="containsText" text="SÁB">
      <formula>NOT(ISERROR(SEARCH("SÁB",#REF!)))</formula>
    </cfRule>
    <cfRule type="containsText" priority="220" operator="containsText" text="DOM">
      <formula>NOT(ISERROR(SEARCH("DOM",#REF!)))</formula>
    </cfRule>
    <cfRule type="colorScale" priority="222">
      <colorScale>
        <cfvo type="min"/>
        <cfvo type="max"/>
        <color rgb="FFFF7128"/>
        <color rgb="FFFFEF9C"/>
      </colorScale>
    </cfRule>
    <cfRule type="containsText" dxfId="784" priority="221" operator="containsText" text="SÁB">
      <formula>NOT(ISERROR(SEARCH("SÁB",#REF!)))</formula>
    </cfRule>
  </conditionalFormatting>
  <conditionalFormatting sqref="AJ33">
    <cfRule type="containsText" dxfId="783" priority="239" operator="containsText" text="SAB">
      <formula>NOT(ISERROR(SEARCH("SAB",#REF!)))</formula>
    </cfRule>
    <cfRule type="containsText" dxfId="782" priority="238" operator="containsText" text="SÁB">
      <formula>NOT(ISERROR(SEARCH("SÁB",#REF!)))</formula>
    </cfRule>
    <cfRule type="colorScale" priority="237">
      <colorScale>
        <cfvo type="min"/>
        <cfvo type="max"/>
        <color rgb="FFFF7128"/>
        <color rgb="FFFFEF9C"/>
      </colorScale>
    </cfRule>
    <cfRule type="containsText" dxfId="781" priority="236" operator="containsText" text="SÁB">
      <formula>NOT(ISERROR(SEARCH("SÁB",#REF!)))</formula>
    </cfRule>
    <cfRule type="containsText" priority="235" operator="containsText" text="DOM">
      <formula>NOT(ISERROR(SEARCH("DOM",#REF!)))</formula>
    </cfRule>
  </conditionalFormatting>
  <conditionalFormatting sqref="AJ35">
    <cfRule type="colorScale" priority="232">
      <colorScale>
        <cfvo type="min"/>
        <cfvo type="max"/>
        <color rgb="FFFF7128"/>
        <color rgb="FFFFEF9C"/>
      </colorScale>
    </cfRule>
    <cfRule type="containsText" dxfId="780" priority="234" operator="containsText" text="SAB">
      <formula>NOT(ISERROR(SEARCH("SAB",#REF!)))</formula>
    </cfRule>
    <cfRule type="containsText" dxfId="779" priority="233" operator="containsText" text="SÁB">
      <formula>NOT(ISERROR(SEARCH("SÁB",#REF!)))</formula>
    </cfRule>
    <cfRule type="containsText" dxfId="778" priority="231" operator="containsText" text="SÁB">
      <formula>NOT(ISERROR(SEARCH("SÁB",#REF!)))</formula>
    </cfRule>
    <cfRule type="containsText" priority="230" operator="containsText" text="DOM">
      <formula>NOT(ISERROR(SEARCH("DOM",#REF!)))</formula>
    </cfRule>
  </conditionalFormatting>
  <conditionalFormatting sqref="AJ40">
    <cfRule type="containsText" dxfId="777" priority="247" operator="containsText" text="SÁB">
      <formula>NOT(ISERROR(SEARCH("SÁB",#REF!)))</formula>
    </cfRule>
    <cfRule type="containsText" priority="245" operator="containsText" text="DOM">
      <formula>NOT(ISERROR(SEARCH("DOM",#REF!)))</formula>
    </cfRule>
    <cfRule type="containsText" dxfId="776" priority="250" operator="containsText" text="SAB">
      <formula>NOT(ISERROR(SEARCH("SAB",#REF!)))</formula>
    </cfRule>
    <cfRule type="containsText" dxfId="775" priority="249" operator="containsText" text="SÁB">
      <formula>NOT(ISERROR(SEARCH("SÁB",#REF!)))</formula>
    </cfRule>
    <cfRule type="colorScale" priority="248">
      <colorScale>
        <cfvo type="min"/>
        <cfvo type="max"/>
        <color rgb="FFFF7128"/>
        <color rgb="FFFFEF9C"/>
      </colorScale>
    </cfRule>
    <cfRule type="containsText" dxfId="774" priority="246" operator="containsText" text="SÁB">
      <formula>NOT(ISERROR(SEARCH("SÁB",#REF!)))</formula>
    </cfRule>
  </conditionalFormatting>
  <conditionalFormatting sqref="AJ42">
    <cfRule type="containsText" priority="240" operator="containsText" text="DOM">
      <formula>NOT(ISERROR(SEARCH("DOM",#REF!)))</formula>
    </cfRule>
    <cfRule type="containsText" dxfId="773" priority="244" operator="containsText" text="SAB">
      <formula>NOT(ISERROR(SEARCH("SAB",#REF!)))</formula>
    </cfRule>
    <cfRule type="containsText" dxfId="772" priority="243" operator="containsText" text="SÁB">
      <formula>NOT(ISERROR(SEARCH("SÁB",#REF!)))</formula>
    </cfRule>
    <cfRule type="colorScale" priority="242">
      <colorScale>
        <cfvo type="min"/>
        <cfvo type="max"/>
        <color rgb="FFFF7128"/>
        <color rgb="FFFFEF9C"/>
      </colorScale>
    </cfRule>
    <cfRule type="containsText" dxfId="771" priority="241" operator="containsText" text="SÁB">
      <formula>NOT(ISERROR(SEARCH("SÁB",#REF!)))</formula>
    </cfRule>
  </conditionalFormatting>
  <conditionalFormatting sqref="AJ47">
    <cfRule type="containsText" dxfId="770" priority="219" operator="containsText" text="SAB">
      <formula>NOT(ISERROR(SEARCH("SAB",#REF!)))</formula>
    </cfRule>
    <cfRule type="containsText" dxfId="769" priority="218" operator="containsText" text="SÁB">
      <formula>NOT(ISERROR(SEARCH("SÁB",#REF!)))</formula>
    </cfRule>
    <cfRule type="colorScale" priority="217">
      <colorScale>
        <cfvo type="min"/>
        <cfvo type="max"/>
        <color rgb="FFFF7128"/>
        <color rgb="FFFFEF9C"/>
      </colorScale>
    </cfRule>
    <cfRule type="containsText" dxfId="768" priority="216" operator="containsText" text="SÁB">
      <formula>NOT(ISERROR(SEARCH("SÁB",#REF!)))</formula>
    </cfRule>
    <cfRule type="containsText" priority="215" operator="containsText" text="DOM">
      <formula>NOT(ISERROR(SEARCH("DOM",#REF!)))</formula>
    </cfRule>
  </conditionalFormatting>
  <conditionalFormatting sqref="AJ53">
    <cfRule type="containsText" dxfId="767" priority="206" operator="containsText" text="SAB">
      <formula>NOT(ISERROR(SEARCH("SAB",#REF!)))</formula>
    </cfRule>
    <cfRule type="colorScale" priority="204">
      <colorScale>
        <cfvo type="min"/>
        <cfvo type="max"/>
        <color rgb="FFFF7128"/>
        <color rgb="FFFFEF9C"/>
      </colorScale>
    </cfRule>
    <cfRule type="containsText" dxfId="766" priority="203" operator="containsText" text="SÁB">
      <formula>NOT(ISERROR(SEARCH("SÁB",#REF!)))</formula>
    </cfRule>
  </conditionalFormatting>
  <conditionalFormatting sqref="AJ53:AJ54">
    <cfRule type="containsText" dxfId="765" priority="205" operator="containsText" text="SÁB">
      <formula>NOT(ISERROR(SEARCH("SÁB",#REF!)))</formula>
    </cfRule>
    <cfRule type="containsText" priority="202" operator="containsText" text="DOM">
      <formula>NOT(ISERROR(SEARCH("DOM",#REF!)))</formula>
    </cfRule>
  </conditionalFormatting>
  <conditionalFormatting sqref="AJ54">
    <cfRule type="containsText" dxfId="764" priority="214" operator="containsText" text="SAB">
      <formula>NOT(ISERROR(SEARCH("SAB",#REF!)))</formula>
    </cfRule>
    <cfRule type="containsText" dxfId="763" priority="213" operator="containsText" text="SÁB">
      <formula>NOT(ISERROR(SEARCH("SÁB",#REF!)))</formula>
    </cfRule>
    <cfRule type="colorScale" priority="212">
      <colorScale>
        <cfvo type="min"/>
        <cfvo type="max"/>
        <color rgb="FFFF7128"/>
        <color rgb="FFFFEF9C"/>
      </colorScale>
    </cfRule>
  </conditionalFormatting>
  <conditionalFormatting sqref="AJ56">
    <cfRule type="colorScale" priority="209">
      <colorScale>
        <cfvo type="min"/>
        <cfvo type="max"/>
        <color rgb="FFFF7128"/>
        <color rgb="FFFFEF9C"/>
      </colorScale>
    </cfRule>
    <cfRule type="containsText" dxfId="762" priority="211" operator="containsText" text="SAB">
      <formula>NOT(ISERROR(SEARCH("SAB",#REF!)))</formula>
    </cfRule>
    <cfRule type="containsText" dxfId="761" priority="210" operator="containsText" text="SÁB">
      <formula>NOT(ISERROR(SEARCH("SÁB",#REF!)))</formula>
    </cfRule>
    <cfRule type="containsText" dxfId="760" priority="208" operator="containsText" text="SÁB">
      <formula>NOT(ISERROR(SEARCH("SÁB",#REF!)))</formula>
    </cfRule>
    <cfRule type="containsText" priority="207" operator="containsText" text="DOM">
      <formula>NOT(ISERROR(SEARCH("DOM",#REF!)))</formula>
    </cfRule>
  </conditionalFormatting>
  <conditionalFormatting sqref="AM26 AM28 AM33 AM35 AM40 AM42 AM47 AM53:AM54 AM56">
    <cfRule type="containsText" dxfId="759" priority="151" operator="containsText" text="DOM">
      <formula>NOT(ISERROR(SEARCH("DOM",#REF!)))</formula>
    </cfRule>
  </conditionalFormatting>
  <conditionalFormatting sqref="AM26">
    <cfRule type="containsText" dxfId="758" priority="178" operator="containsText" text="SÁB">
      <formula>NOT(ISERROR(SEARCH("SÁB",#REF!)))</formula>
    </cfRule>
    <cfRule type="containsText" dxfId="757" priority="179" operator="containsText" text="SAB">
      <formula>NOT(ISERROR(SEARCH("SAB",#REF!)))</formula>
    </cfRule>
    <cfRule type="containsText" priority="175" operator="containsText" text="DOM">
      <formula>NOT(ISERROR(SEARCH("DOM",#REF!)))</formula>
    </cfRule>
    <cfRule type="containsText" dxfId="756" priority="176" operator="containsText" text="SÁB">
      <formula>NOT(ISERROR(SEARCH("SÁB",#REF!)))</formula>
    </cfRule>
    <cfRule type="colorScale" priority="177">
      <colorScale>
        <cfvo type="min"/>
        <cfvo type="max"/>
        <color rgb="FFFF7128"/>
        <color rgb="FFFFEF9C"/>
      </colorScale>
    </cfRule>
  </conditionalFormatting>
  <conditionalFormatting sqref="AM28">
    <cfRule type="containsText" dxfId="755" priority="173" operator="containsText" text="SÁB">
      <formula>NOT(ISERROR(SEARCH("SÁB",#REF!)))</formula>
    </cfRule>
    <cfRule type="containsText" dxfId="754" priority="174" operator="containsText" text="SAB">
      <formula>NOT(ISERROR(SEARCH("SAB",#REF!)))</formula>
    </cfRule>
    <cfRule type="containsText" dxfId="753" priority="171" operator="containsText" text="SÁB">
      <formula>NOT(ISERROR(SEARCH("SÁB",#REF!)))</formula>
    </cfRule>
    <cfRule type="containsText" priority="170" operator="containsText" text="DOM">
      <formula>NOT(ISERROR(SEARCH("DOM",#REF!)))</formula>
    </cfRule>
    <cfRule type="colorScale" priority="172">
      <colorScale>
        <cfvo type="min"/>
        <cfvo type="max"/>
        <color rgb="FFFF7128"/>
        <color rgb="FFFFEF9C"/>
      </colorScale>
    </cfRule>
  </conditionalFormatting>
  <conditionalFormatting sqref="AM33">
    <cfRule type="containsText" dxfId="752" priority="188" operator="containsText" text="SÁB">
      <formula>NOT(ISERROR(SEARCH("SÁB",#REF!)))</formula>
    </cfRule>
    <cfRule type="colorScale" priority="187">
      <colorScale>
        <cfvo type="min"/>
        <cfvo type="max"/>
        <color rgb="FFFF7128"/>
        <color rgb="FFFFEF9C"/>
      </colorScale>
    </cfRule>
    <cfRule type="containsText" dxfId="751" priority="186" operator="containsText" text="SÁB">
      <formula>NOT(ISERROR(SEARCH("SÁB",#REF!)))</formula>
    </cfRule>
    <cfRule type="containsText" priority="185" operator="containsText" text="DOM">
      <formula>NOT(ISERROR(SEARCH("DOM",#REF!)))</formula>
    </cfRule>
    <cfRule type="containsText" dxfId="750" priority="189" operator="containsText" text="SAB">
      <formula>NOT(ISERROR(SEARCH("SAB",#REF!)))</formula>
    </cfRule>
  </conditionalFormatting>
  <conditionalFormatting sqref="AM35">
    <cfRule type="containsText" dxfId="749" priority="184" operator="containsText" text="SAB">
      <formula>NOT(ISERROR(SEARCH("SAB",#REF!)))</formula>
    </cfRule>
    <cfRule type="containsText" dxfId="748" priority="183" operator="containsText" text="SÁB">
      <formula>NOT(ISERROR(SEARCH("SÁB",#REF!)))</formula>
    </cfRule>
    <cfRule type="colorScale" priority="182">
      <colorScale>
        <cfvo type="min"/>
        <cfvo type="max"/>
        <color rgb="FFFF7128"/>
        <color rgb="FFFFEF9C"/>
      </colorScale>
    </cfRule>
    <cfRule type="containsText" dxfId="747" priority="181" operator="containsText" text="SÁB">
      <formula>NOT(ISERROR(SEARCH("SÁB",#REF!)))</formula>
    </cfRule>
    <cfRule type="containsText" priority="180" operator="containsText" text="DOM">
      <formula>NOT(ISERROR(SEARCH("DOM",#REF!)))</formula>
    </cfRule>
  </conditionalFormatting>
  <conditionalFormatting sqref="AM40">
    <cfRule type="containsText" dxfId="746" priority="197" operator="containsText" text="SÁB">
      <formula>NOT(ISERROR(SEARCH("SÁB",#REF!)))</formula>
    </cfRule>
    <cfRule type="containsText" dxfId="745" priority="200" operator="containsText" text="SAB">
      <formula>NOT(ISERROR(SEARCH("SAB",#REF!)))</formula>
    </cfRule>
    <cfRule type="containsText" dxfId="744" priority="196" operator="containsText" text="SÁB">
      <formula>NOT(ISERROR(SEARCH("SÁB",#REF!)))</formula>
    </cfRule>
    <cfRule type="containsText" priority="195" operator="containsText" text="DOM">
      <formula>NOT(ISERROR(SEARCH("DOM",#REF!)))</formula>
    </cfRule>
    <cfRule type="containsText" dxfId="743" priority="199" operator="containsText" text="SÁB">
      <formula>NOT(ISERROR(SEARCH("SÁB",#REF!)))</formula>
    </cfRule>
    <cfRule type="colorScale" priority="198">
      <colorScale>
        <cfvo type="min"/>
        <cfvo type="max"/>
        <color rgb="FFFF7128"/>
        <color rgb="FFFFEF9C"/>
      </colorScale>
    </cfRule>
  </conditionalFormatting>
  <conditionalFormatting sqref="AM42">
    <cfRule type="containsText" priority="190" operator="containsText" text="DOM">
      <formula>NOT(ISERROR(SEARCH("DOM",#REF!)))</formula>
    </cfRule>
    <cfRule type="containsText" dxfId="742" priority="191" operator="containsText" text="SÁB">
      <formula>NOT(ISERROR(SEARCH("SÁB",#REF!)))</formula>
    </cfRule>
    <cfRule type="colorScale" priority="192">
      <colorScale>
        <cfvo type="min"/>
        <cfvo type="max"/>
        <color rgb="FFFF7128"/>
        <color rgb="FFFFEF9C"/>
      </colorScale>
    </cfRule>
    <cfRule type="containsText" dxfId="741" priority="193" operator="containsText" text="SÁB">
      <formula>NOT(ISERROR(SEARCH("SÁB",#REF!)))</formula>
    </cfRule>
    <cfRule type="containsText" dxfId="740" priority="194" operator="containsText" text="SAB">
      <formula>NOT(ISERROR(SEARCH("SAB",#REF!)))</formula>
    </cfRule>
  </conditionalFormatting>
  <conditionalFormatting sqref="AM47">
    <cfRule type="containsText" dxfId="739" priority="169" operator="containsText" text="SAB">
      <formula>NOT(ISERROR(SEARCH("SAB",#REF!)))</formula>
    </cfRule>
    <cfRule type="containsText" dxfId="738" priority="168" operator="containsText" text="SÁB">
      <formula>NOT(ISERROR(SEARCH("SÁB",#REF!)))</formula>
    </cfRule>
    <cfRule type="colorScale" priority="167">
      <colorScale>
        <cfvo type="min"/>
        <cfvo type="max"/>
        <color rgb="FFFF7128"/>
        <color rgb="FFFFEF9C"/>
      </colorScale>
    </cfRule>
    <cfRule type="containsText" dxfId="737" priority="166" operator="containsText" text="SÁB">
      <formula>NOT(ISERROR(SEARCH("SÁB",#REF!)))</formula>
    </cfRule>
    <cfRule type="containsText" priority="165" operator="containsText" text="DOM">
      <formula>NOT(ISERROR(SEARCH("DOM",#REF!)))</formula>
    </cfRule>
  </conditionalFormatting>
  <conditionalFormatting sqref="AM53">
    <cfRule type="containsText" dxfId="736" priority="153" operator="containsText" text="SÁB">
      <formula>NOT(ISERROR(SEARCH("SÁB",#REF!)))</formula>
    </cfRule>
    <cfRule type="containsText" dxfId="735" priority="156" operator="containsText" text="SAB">
      <formula>NOT(ISERROR(SEARCH("SAB",#REF!)))</formula>
    </cfRule>
    <cfRule type="colorScale" priority="154">
      <colorScale>
        <cfvo type="min"/>
        <cfvo type="max"/>
        <color rgb="FFFF7128"/>
        <color rgb="FFFFEF9C"/>
      </colorScale>
    </cfRule>
  </conditionalFormatting>
  <conditionalFormatting sqref="AM53:AM54">
    <cfRule type="containsText" dxfId="734" priority="155" operator="containsText" text="SÁB">
      <formula>NOT(ISERROR(SEARCH("SÁB",#REF!)))</formula>
    </cfRule>
    <cfRule type="containsText" priority="152" operator="containsText" text="DOM">
      <formula>NOT(ISERROR(SEARCH("DOM",#REF!)))</formula>
    </cfRule>
  </conditionalFormatting>
  <conditionalFormatting sqref="AM54">
    <cfRule type="colorScale" priority="162">
      <colorScale>
        <cfvo type="min"/>
        <cfvo type="max"/>
        <color rgb="FFFF7128"/>
        <color rgb="FFFFEF9C"/>
      </colorScale>
    </cfRule>
    <cfRule type="containsText" dxfId="733" priority="163" operator="containsText" text="SÁB">
      <formula>NOT(ISERROR(SEARCH("SÁB",#REF!)))</formula>
    </cfRule>
    <cfRule type="containsText" dxfId="732" priority="164" operator="containsText" text="SAB">
      <formula>NOT(ISERROR(SEARCH("SAB",#REF!)))</formula>
    </cfRule>
  </conditionalFormatting>
  <conditionalFormatting sqref="AM56">
    <cfRule type="containsText" dxfId="731" priority="160" operator="containsText" text="SÁB">
      <formula>NOT(ISERROR(SEARCH("SÁB",#REF!)))</formula>
    </cfRule>
    <cfRule type="containsText" priority="157" operator="containsText" text="DOM">
      <formula>NOT(ISERROR(SEARCH("DOM",#REF!)))</formula>
    </cfRule>
    <cfRule type="containsText" dxfId="730" priority="158" operator="containsText" text="SÁB">
      <formula>NOT(ISERROR(SEARCH("SÁB",#REF!)))</formula>
    </cfRule>
    <cfRule type="colorScale" priority="159">
      <colorScale>
        <cfvo type="min"/>
        <cfvo type="max"/>
        <color rgb="FFFF7128"/>
        <color rgb="FFFFEF9C"/>
      </colorScale>
    </cfRule>
    <cfRule type="containsText" dxfId="729" priority="161" operator="containsText" text="SAB">
      <formula>NOT(ISERROR(SEARCH("SAB",#REF!)))</formula>
    </cfRule>
  </conditionalFormatting>
  <conditionalFormatting sqref="AP26 AP28 AP33 AP35 AP40 AP42 AP47 AP53:AP54 AP56">
    <cfRule type="containsText" dxfId="728" priority="101" operator="containsText" text="DOM">
      <formula>NOT(ISERROR(SEARCH("DOM",#REF!)))</formula>
    </cfRule>
  </conditionalFormatting>
  <conditionalFormatting sqref="AP26">
    <cfRule type="containsText" dxfId="727" priority="126" operator="containsText" text="SÁB">
      <formula>NOT(ISERROR(SEARCH("SÁB",#REF!)))</formula>
    </cfRule>
    <cfRule type="colorScale" priority="127">
      <colorScale>
        <cfvo type="min"/>
        <cfvo type="max"/>
        <color rgb="FFFF7128"/>
        <color rgb="FFFFEF9C"/>
      </colorScale>
    </cfRule>
    <cfRule type="containsText" dxfId="726" priority="128" operator="containsText" text="SÁB">
      <formula>NOT(ISERROR(SEARCH("SÁB",#REF!)))</formula>
    </cfRule>
    <cfRule type="containsText" dxfId="725" priority="129" operator="containsText" text="SAB">
      <formula>NOT(ISERROR(SEARCH("SAB",#REF!)))</formula>
    </cfRule>
    <cfRule type="containsText" priority="125" operator="containsText" text="DOM">
      <formula>NOT(ISERROR(SEARCH("DOM",#REF!)))</formula>
    </cfRule>
  </conditionalFormatting>
  <conditionalFormatting sqref="AP28">
    <cfRule type="containsText" dxfId="724" priority="124" operator="containsText" text="SAB">
      <formula>NOT(ISERROR(SEARCH("SAB",#REF!)))</formula>
    </cfRule>
    <cfRule type="containsText" dxfId="723" priority="123" operator="containsText" text="SÁB">
      <formula>NOT(ISERROR(SEARCH("SÁB",#REF!)))</formula>
    </cfRule>
    <cfRule type="colorScale" priority="122">
      <colorScale>
        <cfvo type="min"/>
        <cfvo type="max"/>
        <color rgb="FFFF7128"/>
        <color rgb="FFFFEF9C"/>
      </colorScale>
    </cfRule>
    <cfRule type="containsText" dxfId="722" priority="121" operator="containsText" text="SÁB">
      <formula>NOT(ISERROR(SEARCH("SÁB",#REF!)))</formula>
    </cfRule>
    <cfRule type="containsText" priority="120" operator="containsText" text="DOM">
      <formula>NOT(ISERROR(SEARCH("DOM",#REF!)))</formula>
    </cfRule>
  </conditionalFormatting>
  <conditionalFormatting sqref="AP33">
    <cfRule type="containsText" dxfId="721" priority="139" operator="containsText" text="SAB">
      <formula>NOT(ISERROR(SEARCH("SAB",#REF!)))</formula>
    </cfRule>
    <cfRule type="containsText" dxfId="720" priority="138" operator="containsText" text="SÁB">
      <formula>NOT(ISERROR(SEARCH("SÁB",#REF!)))</formula>
    </cfRule>
    <cfRule type="colorScale" priority="137">
      <colorScale>
        <cfvo type="min"/>
        <cfvo type="max"/>
        <color rgb="FFFF7128"/>
        <color rgb="FFFFEF9C"/>
      </colorScale>
    </cfRule>
    <cfRule type="containsText" dxfId="719" priority="136" operator="containsText" text="SÁB">
      <formula>NOT(ISERROR(SEARCH("SÁB",#REF!)))</formula>
    </cfRule>
    <cfRule type="containsText" priority="135" operator="containsText" text="DOM">
      <formula>NOT(ISERROR(SEARCH("DOM",#REF!)))</formula>
    </cfRule>
  </conditionalFormatting>
  <conditionalFormatting sqref="AP35">
    <cfRule type="containsText" dxfId="718" priority="134" operator="containsText" text="SAB">
      <formula>NOT(ISERROR(SEARCH("SAB",#REF!)))</formula>
    </cfRule>
    <cfRule type="containsText" dxfId="717" priority="133" operator="containsText" text="SÁB">
      <formula>NOT(ISERROR(SEARCH("SÁB",#REF!)))</formula>
    </cfRule>
    <cfRule type="colorScale" priority="132">
      <colorScale>
        <cfvo type="min"/>
        <cfvo type="max"/>
        <color rgb="FFFF7128"/>
        <color rgb="FFFFEF9C"/>
      </colorScale>
    </cfRule>
    <cfRule type="containsText" dxfId="716" priority="131" operator="containsText" text="SÁB">
      <formula>NOT(ISERROR(SEARCH("SÁB",#REF!)))</formula>
    </cfRule>
    <cfRule type="containsText" priority="130" operator="containsText" text="DOM">
      <formula>NOT(ISERROR(SEARCH("DOM",#REF!)))</formula>
    </cfRule>
  </conditionalFormatting>
  <conditionalFormatting sqref="AP40">
    <cfRule type="containsText" dxfId="715" priority="146" operator="containsText" text="SÁB">
      <formula>NOT(ISERROR(SEARCH("SÁB",#REF!)))</formula>
    </cfRule>
    <cfRule type="containsText" dxfId="714" priority="147" operator="containsText" text="SÁB">
      <formula>NOT(ISERROR(SEARCH("SÁB",#REF!)))</formula>
    </cfRule>
    <cfRule type="colorScale" priority="148">
      <colorScale>
        <cfvo type="min"/>
        <cfvo type="max"/>
        <color rgb="FFFF7128"/>
        <color rgb="FFFFEF9C"/>
      </colorScale>
    </cfRule>
    <cfRule type="containsText" dxfId="713" priority="149" operator="containsText" text="SÁB">
      <formula>NOT(ISERROR(SEARCH("SÁB",#REF!)))</formula>
    </cfRule>
    <cfRule type="containsText" dxfId="712" priority="150" operator="containsText" text="SAB">
      <formula>NOT(ISERROR(SEARCH("SAB",#REF!)))</formula>
    </cfRule>
    <cfRule type="containsText" priority="145" operator="containsText" text="DOM">
      <formula>NOT(ISERROR(SEARCH("DOM",#REF!)))</formula>
    </cfRule>
  </conditionalFormatting>
  <conditionalFormatting sqref="AP42">
    <cfRule type="containsText" dxfId="711" priority="141" operator="containsText" text="SÁB">
      <formula>NOT(ISERROR(SEARCH("SÁB",#REF!)))</formula>
    </cfRule>
    <cfRule type="containsText" priority="140" operator="containsText" text="DOM">
      <formula>NOT(ISERROR(SEARCH("DOM",#REF!)))</formula>
    </cfRule>
    <cfRule type="containsText" dxfId="710" priority="144" operator="containsText" text="SAB">
      <formula>NOT(ISERROR(SEARCH("SAB",#REF!)))</formula>
    </cfRule>
    <cfRule type="containsText" dxfId="709" priority="143" operator="containsText" text="SÁB">
      <formula>NOT(ISERROR(SEARCH("SÁB",#REF!)))</formula>
    </cfRule>
    <cfRule type="colorScale" priority="142">
      <colorScale>
        <cfvo type="min"/>
        <cfvo type="max"/>
        <color rgb="FFFF7128"/>
        <color rgb="FFFFEF9C"/>
      </colorScale>
    </cfRule>
  </conditionalFormatting>
  <conditionalFormatting sqref="AP47">
    <cfRule type="containsText" dxfId="708" priority="119" operator="containsText" text="SAB">
      <formula>NOT(ISERROR(SEARCH("SAB",#REF!)))</formula>
    </cfRule>
    <cfRule type="containsText" dxfId="707" priority="118" operator="containsText" text="SÁB">
      <formula>NOT(ISERROR(SEARCH("SÁB",#REF!)))</formula>
    </cfRule>
    <cfRule type="colorScale" priority="117">
      <colorScale>
        <cfvo type="min"/>
        <cfvo type="max"/>
        <color rgb="FFFF7128"/>
        <color rgb="FFFFEF9C"/>
      </colorScale>
    </cfRule>
    <cfRule type="containsText" dxfId="706" priority="116" operator="containsText" text="SÁB">
      <formula>NOT(ISERROR(SEARCH("SÁB",#REF!)))</formula>
    </cfRule>
    <cfRule type="containsText" priority="115" operator="containsText" text="DOM">
      <formula>NOT(ISERROR(SEARCH("DOM",#REF!)))</formula>
    </cfRule>
  </conditionalFormatting>
  <conditionalFormatting sqref="AP53">
    <cfRule type="containsText" dxfId="705" priority="106" operator="containsText" text="SAB">
      <formula>NOT(ISERROR(SEARCH("SAB",#REF!)))</formula>
    </cfRule>
    <cfRule type="colorScale" priority="104">
      <colorScale>
        <cfvo type="min"/>
        <cfvo type="max"/>
        <color rgb="FFFF7128"/>
        <color rgb="FFFFEF9C"/>
      </colorScale>
    </cfRule>
    <cfRule type="containsText" dxfId="704" priority="103" operator="containsText" text="SÁB">
      <formula>NOT(ISERROR(SEARCH("SÁB",#REF!)))</formula>
    </cfRule>
  </conditionalFormatting>
  <conditionalFormatting sqref="AP53:AP54">
    <cfRule type="containsText" priority="102" operator="containsText" text="DOM">
      <formula>NOT(ISERROR(SEARCH("DOM",#REF!)))</formula>
    </cfRule>
    <cfRule type="containsText" dxfId="703" priority="105" operator="containsText" text="SÁB">
      <formula>NOT(ISERROR(SEARCH("SÁB",#REF!)))</formula>
    </cfRule>
  </conditionalFormatting>
  <conditionalFormatting sqref="AP54">
    <cfRule type="containsText" dxfId="702" priority="114" operator="containsText" text="SAB">
      <formula>NOT(ISERROR(SEARCH("SAB",#REF!)))</formula>
    </cfRule>
    <cfRule type="colorScale" priority="112">
      <colorScale>
        <cfvo type="min"/>
        <cfvo type="max"/>
        <color rgb="FFFF7128"/>
        <color rgb="FFFFEF9C"/>
      </colorScale>
    </cfRule>
    <cfRule type="containsText" dxfId="701" priority="113" operator="containsText" text="SÁB">
      <formula>NOT(ISERROR(SEARCH("SÁB",#REF!)))</formula>
    </cfRule>
  </conditionalFormatting>
  <conditionalFormatting sqref="AP56">
    <cfRule type="containsText" dxfId="700" priority="111" operator="containsText" text="SAB">
      <formula>NOT(ISERROR(SEARCH("SAB",#REF!)))</formula>
    </cfRule>
    <cfRule type="containsText" dxfId="699" priority="110" operator="containsText" text="SÁB">
      <formula>NOT(ISERROR(SEARCH("SÁB",#REF!)))</formula>
    </cfRule>
    <cfRule type="colorScale" priority="109">
      <colorScale>
        <cfvo type="min"/>
        <cfvo type="max"/>
        <color rgb="FFFF7128"/>
        <color rgb="FFFFEF9C"/>
      </colorScale>
    </cfRule>
    <cfRule type="containsText" dxfId="698" priority="108" operator="containsText" text="SÁB">
      <formula>NOT(ISERROR(SEARCH("SÁB",#REF!)))</formula>
    </cfRule>
    <cfRule type="containsText" priority="107" operator="containsText" text="DOM">
      <formula>NOT(ISERROR(SEARCH("DOM",#REF!)))</formula>
    </cfRule>
  </conditionalFormatting>
  <conditionalFormatting sqref="AS26 AS28 AS33 AS35 AS40 AS42 AS47 AS53:AS54 AS56">
    <cfRule type="containsText" dxfId="697" priority="51" operator="containsText" text="DOM">
      <formula>NOT(ISERROR(SEARCH("DOM",#REF!)))</formula>
    </cfRule>
  </conditionalFormatting>
  <conditionalFormatting sqref="AS26">
    <cfRule type="containsText" dxfId="696" priority="78" operator="containsText" text="SÁB">
      <formula>NOT(ISERROR(SEARCH("SÁB",#REF!)))</formula>
    </cfRule>
    <cfRule type="containsText" dxfId="695" priority="79" operator="containsText" text="SAB">
      <formula>NOT(ISERROR(SEARCH("SAB",#REF!)))</formula>
    </cfRule>
    <cfRule type="containsText" priority="75" operator="containsText" text="DOM">
      <formula>NOT(ISERROR(SEARCH("DOM",#REF!)))</formula>
    </cfRule>
    <cfRule type="containsText" dxfId="694" priority="76" operator="containsText" text="SÁB">
      <formula>NOT(ISERROR(SEARCH("SÁB",#REF!)))</formula>
    </cfRule>
    <cfRule type="colorScale" priority="77">
      <colorScale>
        <cfvo type="min"/>
        <cfvo type="max"/>
        <color rgb="FFFF7128"/>
        <color rgb="FFFFEF9C"/>
      </colorScale>
    </cfRule>
  </conditionalFormatting>
  <conditionalFormatting sqref="AS28">
    <cfRule type="containsText" priority="70" operator="containsText" text="DOM">
      <formula>NOT(ISERROR(SEARCH("DOM",#REF!)))</formula>
    </cfRule>
    <cfRule type="containsText" dxfId="693" priority="71" operator="containsText" text="SÁB">
      <formula>NOT(ISERROR(SEARCH("SÁB",#REF!)))</formula>
    </cfRule>
    <cfRule type="colorScale" priority="72">
      <colorScale>
        <cfvo type="min"/>
        <cfvo type="max"/>
        <color rgb="FFFF7128"/>
        <color rgb="FFFFEF9C"/>
      </colorScale>
    </cfRule>
    <cfRule type="containsText" dxfId="692" priority="73" operator="containsText" text="SÁB">
      <formula>NOT(ISERROR(SEARCH("SÁB",#REF!)))</formula>
    </cfRule>
    <cfRule type="containsText" dxfId="691" priority="74" operator="containsText" text="SAB">
      <formula>NOT(ISERROR(SEARCH("SAB",#REF!)))</formula>
    </cfRule>
  </conditionalFormatting>
  <conditionalFormatting sqref="AS33">
    <cfRule type="containsText" priority="85" operator="containsText" text="DOM">
      <formula>NOT(ISERROR(SEARCH("DOM",#REF!)))</formula>
    </cfRule>
    <cfRule type="containsText" dxfId="690" priority="86" operator="containsText" text="SÁB">
      <formula>NOT(ISERROR(SEARCH("SÁB",#REF!)))</formula>
    </cfRule>
    <cfRule type="containsText" dxfId="689" priority="89" operator="containsText" text="SAB">
      <formula>NOT(ISERROR(SEARCH("SAB",#REF!)))</formula>
    </cfRule>
    <cfRule type="colorScale" priority="87">
      <colorScale>
        <cfvo type="min"/>
        <cfvo type="max"/>
        <color rgb="FFFF7128"/>
        <color rgb="FFFFEF9C"/>
      </colorScale>
    </cfRule>
    <cfRule type="containsText" dxfId="688" priority="88" operator="containsText" text="SÁB">
      <formula>NOT(ISERROR(SEARCH("SÁB",#REF!)))</formula>
    </cfRule>
  </conditionalFormatting>
  <conditionalFormatting sqref="AS35">
    <cfRule type="containsText" priority="80" operator="containsText" text="DOM">
      <formula>NOT(ISERROR(SEARCH("DOM",#REF!)))</formula>
    </cfRule>
    <cfRule type="containsText" dxfId="687" priority="81" operator="containsText" text="SÁB">
      <formula>NOT(ISERROR(SEARCH("SÁB",#REF!)))</formula>
    </cfRule>
    <cfRule type="colorScale" priority="82">
      <colorScale>
        <cfvo type="min"/>
        <cfvo type="max"/>
        <color rgb="FFFF7128"/>
        <color rgb="FFFFEF9C"/>
      </colorScale>
    </cfRule>
    <cfRule type="containsText" dxfId="686" priority="83" operator="containsText" text="SÁB">
      <formula>NOT(ISERROR(SEARCH("SÁB",#REF!)))</formula>
    </cfRule>
    <cfRule type="containsText" dxfId="685" priority="84" operator="containsText" text="SAB">
      <formula>NOT(ISERROR(SEARCH("SAB",#REF!)))</formula>
    </cfRule>
  </conditionalFormatting>
  <conditionalFormatting sqref="AS40">
    <cfRule type="containsText" dxfId="684" priority="99" operator="containsText" text="SÁB">
      <formula>NOT(ISERROR(SEARCH("SÁB",#REF!)))</formula>
    </cfRule>
    <cfRule type="colorScale" priority="98">
      <colorScale>
        <cfvo type="min"/>
        <cfvo type="max"/>
        <color rgb="FFFF7128"/>
        <color rgb="FFFFEF9C"/>
      </colorScale>
    </cfRule>
    <cfRule type="containsText" dxfId="683" priority="97" operator="containsText" text="SÁB">
      <formula>NOT(ISERROR(SEARCH("SÁB",#REF!)))</formula>
    </cfRule>
    <cfRule type="containsText" dxfId="682" priority="96" operator="containsText" text="SÁB">
      <formula>NOT(ISERROR(SEARCH("SÁB",#REF!)))</formula>
    </cfRule>
    <cfRule type="containsText" priority="95" operator="containsText" text="DOM">
      <formula>NOT(ISERROR(SEARCH("DOM",#REF!)))</formula>
    </cfRule>
    <cfRule type="containsText" dxfId="681" priority="100" operator="containsText" text="SAB">
      <formula>NOT(ISERROR(SEARCH("SAB",#REF!)))</formula>
    </cfRule>
  </conditionalFormatting>
  <conditionalFormatting sqref="AS42">
    <cfRule type="containsText" dxfId="680" priority="91" operator="containsText" text="SÁB">
      <formula>NOT(ISERROR(SEARCH("SÁB",#REF!)))</formula>
    </cfRule>
    <cfRule type="containsText" priority="90" operator="containsText" text="DOM">
      <formula>NOT(ISERROR(SEARCH("DOM",#REF!)))</formula>
    </cfRule>
    <cfRule type="containsText" dxfId="679" priority="94" operator="containsText" text="SAB">
      <formula>NOT(ISERROR(SEARCH("SAB",#REF!)))</formula>
    </cfRule>
    <cfRule type="containsText" dxfId="678" priority="93" operator="containsText" text="SÁB">
      <formula>NOT(ISERROR(SEARCH("SÁB",#REF!)))</formula>
    </cfRule>
    <cfRule type="colorScale" priority="92">
      <colorScale>
        <cfvo type="min"/>
        <cfvo type="max"/>
        <color rgb="FFFF7128"/>
        <color rgb="FFFFEF9C"/>
      </colorScale>
    </cfRule>
  </conditionalFormatting>
  <conditionalFormatting sqref="AS47">
    <cfRule type="containsText" priority="65" operator="containsText" text="DOM">
      <formula>NOT(ISERROR(SEARCH("DOM",#REF!)))</formula>
    </cfRule>
    <cfRule type="containsText" dxfId="677" priority="66" operator="containsText" text="SÁB">
      <formula>NOT(ISERROR(SEARCH("SÁB",#REF!)))</formula>
    </cfRule>
    <cfRule type="colorScale" priority="67">
      <colorScale>
        <cfvo type="min"/>
        <cfvo type="max"/>
        <color rgb="FFFF7128"/>
        <color rgb="FFFFEF9C"/>
      </colorScale>
    </cfRule>
    <cfRule type="containsText" dxfId="676" priority="68" operator="containsText" text="SÁB">
      <formula>NOT(ISERROR(SEARCH("SÁB",#REF!)))</formula>
    </cfRule>
    <cfRule type="containsText" dxfId="675" priority="69" operator="containsText" text="SAB">
      <formula>NOT(ISERROR(SEARCH("SAB",#REF!)))</formula>
    </cfRule>
  </conditionalFormatting>
  <conditionalFormatting sqref="AS53">
    <cfRule type="containsText" dxfId="674" priority="53" operator="containsText" text="SÁB">
      <formula>NOT(ISERROR(SEARCH("SÁB",#REF!)))</formula>
    </cfRule>
    <cfRule type="colorScale" priority="54">
      <colorScale>
        <cfvo type="min"/>
        <cfvo type="max"/>
        <color rgb="FFFF7128"/>
        <color rgb="FFFFEF9C"/>
      </colorScale>
    </cfRule>
    <cfRule type="containsText" dxfId="673" priority="56" operator="containsText" text="SAB">
      <formula>NOT(ISERROR(SEARCH("SAB",#REF!)))</formula>
    </cfRule>
  </conditionalFormatting>
  <conditionalFormatting sqref="AS53:AS54">
    <cfRule type="containsText" dxfId="672" priority="55" operator="containsText" text="SÁB">
      <formula>NOT(ISERROR(SEARCH("SÁB",#REF!)))</formula>
    </cfRule>
    <cfRule type="containsText" priority="52" operator="containsText" text="DOM">
      <formula>NOT(ISERROR(SEARCH("DOM",#REF!)))</formula>
    </cfRule>
  </conditionalFormatting>
  <conditionalFormatting sqref="AS54">
    <cfRule type="containsText" dxfId="671" priority="63" operator="containsText" text="SÁB">
      <formula>NOT(ISERROR(SEARCH("SÁB",#REF!)))</formula>
    </cfRule>
    <cfRule type="colorScale" priority="62">
      <colorScale>
        <cfvo type="min"/>
        <cfvo type="max"/>
        <color rgb="FFFF7128"/>
        <color rgb="FFFFEF9C"/>
      </colorScale>
    </cfRule>
    <cfRule type="containsText" dxfId="670" priority="64" operator="containsText" text="SAB">
      <formula>NOT(ISERROR(SEARCH("SAB",#REF!)))</formula>
    </cfRule>
  </conditionalFormatting>
  <conditionalFormatting sqref="AS56">
    <cfRule type="containsText" dxfId="669" priority="60" operator="containsText" text="SÁB">
      <formula>NOT(ISERROR(SEARCH("SÁB",#REF!)))</formula>
    </cfRule>
    <cfRule type="containsText" priority="57" operator="containsText" text="DOM">
      <formula>NOT(ISERROR(SEARCH("DOM",#REF!)))</formula>
    </cfRule>
    <cfRule type="containsText" dxfId="668" priority="58" operator="containsText" text="SÁB">
      <formula>NOT(ISERROR(SEARCH("SÁB",#REF!)))</formula>
    </cfRule>
    <cfRule type="colorScale" priority="59">
      <colorScale>
        <cfvo type="min"/>
        <cfvo type="max"/>
        <color rgb="FFFF7128"/>
        <color rgb="FFFFEF9C"/>
      </colorScale>
    </cfRule>
    <cfRule type="containsText" dxfId="667" priority="61" operator="containsText" text="SAB">
      <formula>NOT(ISERROR(SEARCH("SAB",#REF!)))</formula>
    </cfRule>
  </conditionalFormatting>
  <conditionalFormatting sqref="AV26 AV28 AV33 AV35 AV40 AV42 AV47 AV53:AV54 AV56">
    <cfRule type="containsText" dxfId="666" priority="1" operator="containsText" text="DOM">
      <formula>NOT(ISERROR(SEARCH("DOM",#REF!)))</formula>
    </cfRule>
  </conditionalFormatting>
  <conditionalFormatting sqref="AV26">
    <cfRule type="containsText" priority="25" operator="containsText" text="DOM">
      <formula>NOT(ISERROR(SEARCH("DOM",#REF!)))</formula>
    </cfRule>
    <cfRule type="containsText" dxfId="665" priority="29" operator="containsText" text="SAB">
      <formula>NOT(ISERROR(SEARCH("SAB",#REF!)))</formula>
    </cfRule>
    <cfRule type="containsText" dxfId="664" priority="28" operator="containsText" text="SÁB">
      <formula>NOT(ISERROR(SEARCH("SÁB",#REF!)))</formula>
    </cfRule>
    <cfRule type="colorScale" priority="27">
      <colorScale>
        <cfvo type="min"/>
        <cfvo type="max"/>
        <color rgb="FFFF7128"/>
        <color rgb="FFFFEF9C"/>
      </colorScale>
    </cfRule>
    <cfRule type="containsText" dxfId="663" priority="26" operator="containsText" text="SÁB">
      <formula>NOT(ISERROR(SEARCH("SÁB",#REF!)))</formula>
    </cfRule>
  </conditionalFormatting>
  <conditionalFormatting sqref="AV28">
    <cfRule type="containsText" dxfId="662" priority="23" operator="containsText" text="SÁB">
      <formula>NOT(ISERROR(SEARCH("SÁB",#REF!)))</formula>
    </cfRule>
    <cfRule type="colorScale" priority="22">
      <colorScale>
        <cfvo type="min"/>
        <cfvo type="max"/>
        <color rgb="FFFF7128"/>
        <color rgb="FFFFEF9C"/>
      </colorScale>
    </cfRule>
    <cfRule type="containsText" dxfId="661" priority="21" operator="containsText" text="SÁB">
      <formula>NOT(ISERROR(SEARCH("SÁB",#REF!)))</formula>
    </cfRule>
    <cfRule type="containsText" dxfId="660" priority="24" operator="containsText" text="SAB">
      <formula>NOT(ISERROR(SEARCH("SAB",#REF!)))</formula>
    </cfRule>
    <cfRule type="containsText" priority="20" operator="containsText" text="DOM">
      <formula>NOT(ISERROR(SEARCH("DOM",#REF!)))</formula>
    </cfRule>
  </conditionalFormatting>
  <conditionalFormatting sqref="AV33">
    <cfRule type="containsText" dxfId="659" priority="36" operator="containsText" text="SÁB">
      <formula>NOT(ISERROR(SEARCH("SÁB",#REF!)))</formula>
    </cfRule>
    <cfRule type="containsText" priority="35" operator="containsText" text="DOM">
      <formula>NOT(ISERROR(SEARCH("DOM",#REF!)))</formula>
    </cfRule>
    <cfRule type="containsText" dxfId="658" priority="38" operator="containsText" text="SÁB">
      <formula>NOT(ISERROR(SEARCH("SÁB",#REF!)))</formula>
    </cfRule>
    <cfRule type="containsText" dxfId="657" priority="39" operator="containsText" text="SAB">
      <formula>NOT(ISERROR(SEARCH("SAB",#REF!)))</formula>
    </cfRule>
    <cfRule type="colorScale" priority="37">
      <colorScale>
        <cfvo type="min"/>
        <cfvo type="max"/>
        <color rgb="FFFF7128"/>
        <color rgb="FFFFEF9C"/>
      </colorScale>
    </cfRule>
  </conditionalFormatting>
  <conditionalFormatting sqref="AV35">
    <cfRule type="containsText" dxfId="656" priority="33" operator="containsText" text="SÁB">
      <formula>NOT(ISERROR(SEARCH("SÁB",#REF!)))</formula>
    </cfRule>
    <cfRule type="containsText" priority="30" operator="containsText" text="DOM">
      <formula>NOT(ISERROR(SEARCH("DOM",#REF!)))</formula>
    </cfRule>
    <cfRule type="containsText" dxfId="655" priority="31" operator="containsText" text="SÁB">
      <formula>NOT(ISERROR(SEARCH("SÁB",#REF!)))</formula>
    </cfRule>
    <cfRule type="colorScale" priority="32">
      <colorScale>
        <cfvo type="min"/>
        <cfvo type="max"/>
        <color rgb="FFFF7128"/>
        <color rgb="FFFFEF9C"/>
      </colorScale>
    </cfRule>
    <cfRule type="containsText" dxfId="654" priority="34" operator="containsText" text="SAB">
      <formula>NOT(ISERROR(SEARCH("SAB",#REF!)))</formula>
    </cfRule>
  </conditionalFormatting>
  <conditionalFormatting sqref="AV40">
    <cfRule type="containsText" priority="45" operator="containsText" text="DOM">
      <formula>NOT(ISERROR(SEARCH("DOM",#REF!)))</formula>
    </cfRule>
    <cfRule type="containsText" dxfId="653" priority="46" operator="containsText" text="SÁB">
      <formula>NOT(ISERROR(SEARCH("SÁB",#REF!)))</formula>
    </cfRule>
    <cfRule type="containsText" dxfId="652" priority="47" operator="containsText" text="SÁB">
      <formula>NOT(ISERROR(SEARCH("SÁB",#REF!)))</formula>
    </cfRule>
    <cfRule type="colorScale" priority="48">
      <colorScale>
        <cfvo type="min"/>
        <cfvo type="max"/>
        <color rgb="FFFF7128"/>
        <color rgb="FFFFEF9C"/>
      </colorScale>
    </cfRule>
    <cfRule type="containsText" dxfId="651" priority="49" operator="containsText" text="SÁB">
      <formula>NOT(ISERROR(SEARCH("SÁB",#REF!)))</formula>
    </cfRule>
    <cfRule type="containsText" dxfId="650" priority="50" operator="containsText" text="SAB">
      <formula>NOT(ISERROR(SEARCH("SAB",#REF!)))</formula>
    </cfRule>
  </conditionalFormatting>
  <conditionalFormatting sqref="AV42">
    <cfRule type="containsText" priority="40" operator="containsText" text="DOM">
      <formula>NOT(ISERROR(SEARCH("DOM",#REF!)))</formula>
    </cfRule>
    <cfRule type="containsText" dxfId="649" priority="41" operator="containsText" text="SÁB">
      <formula>NOT(ISERROR(SEARCH("SÁB",#REF!)))</formula>
    </cfRule>
    <cfRule type="colorScale" priority="42">
      <colorScale>
        <cfvo type="min"/>
        <cfvo type="max"/>
        <color rgb="FFFF7128"/>
        <color rgb="FFFFEF9C"/>
      </colorScale>
    </cfRule>
    <cfRule type="containsText" dxfId="648" priority="43" operator="containsText" text="SÁB">
      <formula>NOT(ISERROR(SEARCH("SÁB",#REF!)))</formula>
    </cfRule>
    <cfRule type="containsText" dxfId="647" priority="44" operator="containsText" text="SAB">
      <formula>NOT(ISERROR(SEARCH("SAB",#REF!)))</formula>
    </cfRule>
  </conditionalFormatting>
  <conditionalFormatting sqref="AV47">
    <cfRule type="containsText" priority="15" operator="containsText" text="DOM">
      <formula>NOT(ISERROR(SEARCH("DOM",#REF!)))</formula>
    </cfRule>
    <cfRule type="colorScale" priority="17">
      <colorScale>
        <cfvo type="min"/>
        <cfvo type="max"/>
        <color rgb="FFFF7128"/>
        <color rgb="FFFFEF9C"/>
      </colorScale>
    </cfRule>
    <cfRule type="containsText" dxfId="646" priority="18" operator="containsText" text="SÁB">
      <formula>NOT(ISERROR(SEARCH("SÁB",#REF!)))</formula>
    </cfRule>
    <cfRule type="containsText" dxfId="645" priority="19" operator="containsText" text="SAB">
      <formula>NOT(ISERROR(SEARCH("SAB",#REF!)))</formula>
    </cfRule>
    <cfRule type="containsText" dxfId="644" priority="16" operator="containsText" text="SÁB">
      <formula>NOT(ISERROR(SEARCH("SÁB",#REF!)))</formula>
    </cfRule>
  </conditionalFormatting>
  <conditionalFormatting sqref="AV53">
    <cfRule type="colorScale" priority="4">
      <colorScale>
        <cfvo type="min"/>
        <cfvo type="max"/>
        <color rgb="FFFF7128"/>
        <color rgb="FFFFEF9C"/>
      </colorScale>
    </cfRule>
    <cfRule type="containsText" dxfId="643" priority="3" operator="containsText" text="SÁB">
      <formula>NOT(ISERROR(SEARCH("SÁB",#REF!)))</formula>
    </cfRule>
    <cfRule type="containsText" dxfId="642" priority="6" operator="containsText" text="SAB">
      <formula>NOT(ISERROR(SEARCH("SAB",#REF!)))</formula>
    </cfRule>
  </conditionalFormatting>
  <conditionalFormatting sqref="AV53:AV54">
    <cfRule type="containsText" dxfId="641" priority="5" operator="containsText" text="SÁB">
      <formula>NOT(ISERROR(SEARCH("SÁB",#REF!)))</formula>
    </cfRule>
    <cfRule type="containsText" priority="2" operator="containsText" text="DOM">
      <formula>NOT(ISERROR(SEARCH("DOM",#REF!)))</formula>
    </cfRule>
  </conditionalFormatting>
  <conditionalFormatting sqref="AV54">
    <cfRule type="colorScale" priority="12">
      <colorScale>
        <cfvo type="min"/>
        <cfvo type="max"/>
        <color rgb="FFFF7128"/>
        <color rgb="FFFFEF9C"/>
      </colorScale>
    </cfRule>
    <cfRule type="containsText" dxfId="640" priority="13" operator="containsText" text="SÁB">
      <formula>NOT(ISERROR(SEARCH("SÁB",#REF!)))</formula>
    </cfRule>
    <cfRule type="containsText" dxfId="639" priority="14" operator="containsText" text="SAB">
      <formula>NOT(ISERROR(SEARCH("SAB",#REF!)))</formula>
    </cfRule>
  </conditionalFormatting>
  <conditionalFormatting sqref="AV56">
    <cfRule type="containsText" dxfId="638" priority="8" operator="containsText" text="SÁB">
      <formula>NOT(ISERROR(SEARCH("SÁB",#REF!)))</formula>
    </cfRule>
    <cfRule type="colorScale" priority="9">
      <colorScale>
        <cfvo type="min"/>
        <cfvo type="max"/>
        <color rgb="FFFF7128"/>
        <color rgb="FFFFEF9C"/>
      </colorScale>
    </cfRule>
    <cfRule type="containsText" dxfId="637" priority="10" operator="containsText" text="SÁB">
      <formula>NOT(ISERROR(SEARCH("SÁB",#REF!)))</formula>
    </cfRule>
    <cfRule type="containsText" dxfId="636" priority="11" operator="containsText" text="SAB">
      <formula>NOT(ISERROR(SEARCH("SAB",#REF!)))</formula>
    </cfRule>
    <cfRule type="containsText" priority="7" operator="containsText" text="DOM">
      <formula>NOT(ISERROR(SEARCH("DOM",#REF!)))</formula>
    </cfRule>
  </conditionalFormatting>
  <pageMargins left="0.31496062992125984" right="0.31496062992125984" top="0.19685039370078741" bottom="0.19685039370078741" header="0.31496062992125984" footer="0.31496062992125984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3" tint="0.39997558519241921"/>
    <pageSetUpPr autoPageBreaks="0"/>
  </sheetPr>
  <dimension ref="A1:BJ82"/>
  <sheetViews>
    <sheetView showGridLines="0" zoomScale="80" zoomScaleNormal="80" zoomScaleSheetLayoutView="85" workbookViewId="0">
      <pane xSplit="2" ySplit="9" topLeftCell="X10" activePane="bottomRight" state="frozen"/>
      <selection activeCell="BO28" sqref="BO28"/>
      <selection pane="topRight" activeCell="BO28" sqref="BO28"/>
      <selection pane="bottomLeft" activeCell="BO28" sqref="BO28"/>
      <selection pane="bottomRight" activeCell="AB23" sqref="AB23"/>
    </sheetView>
  </sheetViews>
  <sheetFormatPr defaultRowHeight="14.4" x14ac:dyDescent="0.3"/>
  <cols>
    <col min="1" max="2" width="14.88671875" customWidth="1"/>
    <col min="3" max="4" width="9.33203125" hidden="1" customWidth="1"/>
    <col min="5" max="5" width="10.44140625" hidden="1" customWidth="1"/>
    <col min="6" max="26" width="9.33203125" hidden="1" customWidth="1"/>
    <col min="27" max="62" width="9.33203125" customWidth="1"/>
  </cols>
  <sheetData>
    <row r="1" spans="1:62" ht="57.75" customHeight="1" thickBot="1" x14ac:dyDescent="0.35">
      <c r="A1" s="30"/>
      <c r="B1" s="30"/>
    </row>
    <row r="2" spans="1:62" ht="24.75" customHeight="1" thickBot="1" x14ac:dyDescent="0.35">
      <c r="A2" s="79" t="s">
        <v>35</v>
      </c>
      <c r="B2" s="57"/>
      <c r="C2" s="162"/>
      <c r="D2" s="163"/>
      <c r="E2" s="164"/>
      <c r="F2" s="162"/>
      <c r="G2" s="163"/>
      <c r="H2" s="164"/>
      <c r="I2" s="162"/>
      <c r="J2" s="163"/>
      <c r="K2" s="164"/>
      <c r="L2" s="162"/>
      <c r="M2" s="163"/>
      <c r="N2" s="164"/>
      <c r="O2" s="162"/>
      <c r="P2" s="163"/>
      <c r="Q2" s="164"/>
      <c r="R2" s="162"/>
      <c r="S2" s="163"/>
      <c r="T2" s="164"/>
      <c r="U2" s="162"/>
      <c r="V2" s="163"/>
      <c r="W2" s="164"/>
      <c r="X2" s="162"/>
      <c r="Y2" s="163"/>
      <c r="Z2" s="164"/>
      <c r="AA2" s="162"/>
      <c r="AB2" s="163"/>
      <c r="AC2" s="164"/>
      <c r="AD2" s="162"/>
      <c r="AE2" s="163"/>
      <c r="AF2" s="164"/>
      <c r="AG2" s="162"/>
      <c r="AH2" s="163"/>
      <c r="AI2" s="164"/>
      <c r="AJ2" s="162"/>
      <c r="AK2" s="163"/>
      <c r="AL2" s="164"/>
      <c r="AM2" s="162"/>
      <c r="AN2" s="163"/>
      <c r="AO2" s="164"/>
      <c r="AP2" s="162"/>
      <c r="AQ2" s="163"/>
      <c r="AR2" s="164"/>
      <c r="AS2" s="162"/>
      <c r="AT2" s="163"/>
      <c r="AU2" s="164"/>
      <c r="AV2" s="162"/>
      <c r="AW2" s="163"/>
      <c r="AX2" s="164"/>
      <c r="AY2" s="162"/>
      <c r="AZ2" s="163"/>
      <c r="BA2" s="164"/>
      <c r="BB2" s="162"/>
      <c r="BC2" s="163"/>
      <c r="BD2" s="164"/>
      <c r="BE2" s="162"/>
      <c r="BF2" s="163"/>
      <c r="BG2" s="164"/>
      <c r="BH2" s="162"/>
      <c r="BI2" s="163"/>
      <c r="BJ2" s="164"/>
    </row>
    <row r="3" spans="1:62" ht="15.75" customHeight="1" thickBot="1" x14ac:dyDescent="0.35">
      <c r="A3" s="129">
        <v>45302</v>
      </c>
      <c r="B3" s="183"/>
      <c r="C3" s="119" t="s">
        <v>28</v>
      </c>
      <c r="D3" s="120"/>
      <c r="E3" s="121"/>
      <c r="F3" s="119" t="s">
        <v>28</v>
      </c>
      <c r="G3" s="120"/>
      <c r="H3" s="121"/>
      <c r="I3" s="119" t="s">
        <v>28</v>
      </c>
      <c r="J3" s="120"/>
      <c r="K3" s="121"/>
      <c r="L3" s="119" t="s">
        <v>28</v>
      </c>
      <c r="M3" s="120"/>
      <c r="N3" s="121"/>
      <c r="O3" s="119" t="s">
        <v>28</v>
      </c>
      <c r="P3" s="120"/>
      <c r="Q3" s="121"/>
      <c r="R3" s="119" t="s">
        <v>28</v>
      </c>
      <c r="S3" s="120"/>
      <c r="T3" s="121"/>
      <c r="U3" s="119" t="s">
        <v>28</v>
      </c>
      <c r="V3" s="120"/>
      <c r="W3" s="121"/>
      <c r="X3" s="119" t="s">
        <v>28</v>
      </c>
      <c r="Y3" s="120"/>
      <c r="Z3" s="121"/>
      <c r="AA3" s="119" t="s">
        <v>28</v>
      </c>
      <c r="AB3" s="120"/>
      <c r="AC3" s="121"/>
      <c r="AD3" s="119" t="s">
        <v>28</v>
      </c>
      <c r="AE3" s="120"/>
      <c r="AF3" s="121"/>
      <c r="AG3" s="119" t="s">
        <v>28</v>
      </c>
      <c r="AH3" s="120"/>
      <c r="AI3" s="121"/>
      <c r="AJ3" s="119" t="s">
        <v>28</v>
      </c>
      <c r="AK3" s="120"/>
      <c r="AL3" s="121"/>
      <c r="AM3" s="119" t="s">
        <v>28</v>
      </c>
      <c r="AN3" s="120"/>
      <c r="AO3" s="121"/>
      <c r="AP3" s="119" t="s">
        <v>28</v>
      </c>
      <c r="AQ3" s="120"/>
      <c r="AR3" s="121"/>
      <c r="AS3" s="119" t="s">
        <v>28</v>
      </c>
      <c r="AT3" s="120"/>
      <c r="AU3" s="121"/>
      <c r="AV3" s="119" t="s">
        <v>28</v>
      </c>
      <c r="AW3" s="120"/>
      <c r="AX3" s="121"/>
      <c r="AY3" s="119" t="s">
        <v>28</v>
      </c>
      <c r="AZ3" s="120"/>
      <c r="BA3" s="121"/>
      <c r="BB3" s="119" t="s">
        <v>28</v>
      </c>
      <c r="BC3" s="120"/>
      <c r="BD3" s="121"/>
      <c r="BE3" s="119" t="s">
        <v>28</v>
      </c>
      <c r="BF3" s="120"/>
      <c r="BG3" s="121"/>
      <c r="BH3" s="119" t="s">
        <v>28</v>
      </c>
      <c r="BI3" s="120"/>
      <c r="BJ3" s="121"/>
    </row>
    <row r="4" spans="1:62" ht="27" customHeight="1" x14ac:dyDescent="0.3">
      <c r="A4" s="184" t="s">
        <v>11</v>
      </c>
      <c r="B4" s="124"/>
      <c r="C4" s="122" t="s">
        <v>56</v>
      </c>
      <c r="D4" s="123"/>
      <c r="E4" s="124"/>
      <c r="F4" s="123" t="s">
        <v>82</v>
      </c>
      <c r="G4" s="123"/>
      <c r="H4" s="124"/>
      <c r="I4" s="122" t="s">
        <v>135</v>
      </c>
      <c r="J4" s="123"/>
      <c r="K4" s="124"/>
      <c r="L4" s="122" t="s">
        <v>68</v>
      </c>
      <c r="M4" s="123"/>
      <c r="N4" s="124"/>
      <c r="O4" s="122" t="s">
        <v>61</v>
      </c>
      <c r="P4" s="123"/>
      <c r="Q4" s="124"/>
      <c r="R4" s="122" t="s">
        <v>117</v>
      </c>
      <c r="S4" s="123"/>
      <c r="T4" s="124"/>
      <c r="U4" s="122" t="s">
        <v>106</v>
      </c>
      <c r="V4" s="123"/>
      <c r="W4" s="124"/>
      <c r="X4" s="122" t="s">
        <v>149</v>
      </c>
      <c r="Y4" s="123"/>
      <c r="Z4" s="124"/>
      <c r="AA4" s="122" t="s">
        <v>126</v>
      </c>
      <c r="AB4" s="123"/>
      <c r="AC4" s="124"/>
      <c r="AD4" s="122" t="s">
        <v>107</v>
      </c>
      <c r="AE4" s="123"/>
      <c r="AF4" s="124"/>
      <c r="AG4" s="122" t="s">
        <v>64</v>
      </c>
      <c r="AH4" s="123"/>
      <c r="AI4" s="124"/>
      <c r="AJ4" s="122" t="s">
        <v>80</v>
      </c>
      <c r="AK4" s="123"/>
      <c r="AL4" s="124"/>
      <c r="AM4" s="122" t="s">
        <v>167</v>
      </c>
      <c r="AN4" s="123"/>
      <c r="AO4" s="124"/>
      <c r="AP4" s="123" t="s">
        <v>82</v>
      </c>
      <c r="AQ4" s="123"/>
      <c r="AR4" s="124"/>
      <c r="AS4" s="122" t="s">
        <v>172</v>
      </c>
      <c r="AT4" s="123"/>
      <c r="AU4" s="124"/>
      <c r="AV4" s="122" t="s">
        <v>61</v>
      </c>
      <c r="AW4" s="123"/>
      <c r="AX4" s="124"/>
      <c r="AY4" s="122" t="s">
        <v>192</v>
      </c>
      <c r="AZ4" s="123"/>
      <c r="BA4" s="124"/>
      <c r="BB4" s="122" t="s">
        <v>117</v>
      </c>
      <c r="BC4" s="123"/>
      <c r="BD4" s="124"/>
      <c r="BE4" s="122" t="s">
        <v>185</v>
      </c>
      <c r="BF4" s="123"/>
      <c r="BG4" s="124"/>
      <c r="BH4" s="122" t="s">
        <v>186</v>
      </c>
      <c r="BI4" s="123"/>
      <c r="BJ4" s="124"/>
    </row>
    <row r="5" spans="1:62" ht="27" customHeight="1" x14ac:dyDescent="0.3">
      <c r="A5" s="113" t="s">
        <v>12</v>
      </c>
      <c r="B5" s="115"/>
      <c r="C5" s="125" t="s">
        <v>57</v>
      </c>
      <c r="D5" s="126"/>
      <c r="E5" s="127"/>
      <c r="F5" s="126" t="s">
        <v>83</v>
      </c>
      <c r="G5" s="126"/>
      <c r="H5" s="127"/>
      <c r="I5" s="125" t="s">
        <v>136</v>
      </c>
      <c r="J5" s="126"/>
      <c r="K5" s="127"/>
      <c r="L5" s="125" t="s">
        <v>69</v>
      </c>
      <c r="M5" s="126"/>
      <c r="N5" s="127"/>
      <c r="O5" s="125" t="s">
        <v>62</v>
      </c>
      <c r="P5" s="126"/>
      <c r="Q5" s="127"/>
      <c r="R5" s="125" t="s">
        <v>118</v>
      </c>
      <c r="S5" s="126"/>
      <c r="T5" s="127"/>
      <c r="U5" s="125" t="s">
        <v>75</v>
      </c>
      <c r="V5" s="126"/>
      <c r="W5" s="127"/>
      <c r="X5" s="125" t="s">
        <v>150</v>
      </c>
      <c r="Y5" s="126"/>
      <c r="Z5" s="127"/>
      <c r="AA5" s="125" t="s">
        <v>131</v>
      </c>
      <c r="AB5" s="126"/>
      <c r="AC5" s="127"/>
      <c r="AD5" s="125" t="s">
        <v>79</v>
      </c>
      <c r="AE5" s="126"/>
      <c r="AF5" s="127"/>
      <c r="AG5" s="125" t="s">
        <v>65</v>
      </c>
      <c r="AH5" s="126"/>
      <c r="AI5" s="127"/>
      <c r="AJ5" s="125" t="s">
        <v>81</v>
      </c>
      <c r="AK5" s="126"/>
      <c r="AL5" s="127"/>
      <c r="AM5" s="126" t="s">
        <v>168</v>
      </c>
      <c r="AN5" s="126"/>
      <c r="AO5" s="127"/>
      <c r="AP5" s="126" t="s">
        <v>83</v>
      </c>
      <c r="AQ5" s="126"/>
      <c r="AR5" s="127"/>
      <c r="AS5" s="125" t="s">
        <v>173</v>
      </c>
      <c r="AT5" s="126"/>
      <c r="AU5" s="127"/>
      <c r="AV5" s="125" t="s">
        <v>62</v>
      </c>
      <c r="AW5" s="126"/>
      <c r="AX5" s="127"/>
      <c r="AY5" s="125" t="s">
        <v>193</v>
      </c>
      <c r="AZ5" s="126"/>
      <c r="BA5" s="127"/>
      <c r="BB5" s="125" t="s">
        <v>118</v>
      </c>
      <c r="BC5" s="126"/>
      <c r="BD5" s="127"/>
      <c r="BE5" s="125" t="s">
        <v>189</v>
      </c>
      <c r="BF5" s="126"/>
      <c r="BG5" s="127"/>
      <c r="BH5" s="125" t="s">
        <v>190</v>
      </c>
      <c r="BI5" s="126"/>
      <c r="BJ5" s="127"/>
    </row>
    <row r="6" spans="1:62" ht="18" customHeight="1" x14ac:dyDescent="0.3">
      <c r="A6" s="113" t="s">
        <v>13</v>
      </c>
      <c r="B6" s="115"/>
      <c r="C6" s="125" t="s">
        <v>127</v>
      </c>
      <c r="D6" s="126"/>
      <c r="E6" s="127"/>
      <c r="F6" s="126" t="s">
        <v>128</v>
      </c>
      <c r="G6" s="126"/>
      <c r="H6" s="127"/>
      <c r="I6" s="125" t="s">
        <v>137</v>
      </c>
      <c r="J6" s="126"/>
      <c r="K6" s="127"/>
      <c r="L6" s="125" t="s">
        <v>129</v>
      </c>
      <c r="M6" s="126"/>
      <c r="N6" s="127"/>
      <c r="O6" s="125" t="s">
        <v>113</v>
      </c>
      <c r="P6" s="126"/>
      <c r="Q6" s="127"/>
      <c r="R6" s="125" t="s">
        <v>145</v>
      </c>
      <c r="S6" s="126"/>
      <c r="T6" s="127"/>
      <c r="U6" s="125" t="s">
        <v>148</v>
      </c>
      <c r="V6" s="126"/>
      <c r="W6" s="127"/>
      <c r="X6" s="125" t="s">
        <v>151</v>
      </c>
      <c r="Y6" s="126"/>
      <c r="Z6" s="127"/>
      <c r="AA6" s="125" t="s">
        <v>141</v>
      </c>
      <c r="AB6" s="126"/>
      <c r="AC6" s="127"/>
      <c r="AD6" s="125" t="s">
        <v>125</v>
      </c>
      <c r="AE6" s="126"/>
      <c r="AF6" s="127"/>
      <c r="AG6" s="125" t="s">
        <v>156</v>
      </c>
      <c r="AH6" s="126"/>
      <c r="AI6" s="127"/>
      <c r="AJ6" s="125" t="s">
        <v>155</v>
      </c>
      <c r="AK6" s="126"/>
      <c r="AL6" s="127"/>
      <c r="AM6" s="126" t="s">
        <v>147</v>
      </c>
      <c r="AN6" s="126"/>
      <c r="AO6" s="127"/>
      <c r="AP6" s="126" t="s">
        <v>166</v>
      </c>
      <c r="AQ6" s="126"/>
      <c r="AR6" s="127"/>
      <c r="AS6" s="125" t="s">
        <v>124</v>
      </c>
      <c r="AT6" s="126"/>
      <c r="AU6" s="127"/>
      <c r="AV6" s="125" t="s">
        <v>125</v>
      </c>
      <c r="AW6" s="126"/>
      <c r="AX6" s="127"/>
      <c r="AY6" s="125" t="s">
        <v>156</v>
      </c>
      <c r="AZ6" s="126"/>
      <c r="BA6" s="127"/>
      <c r="BB6" s="125" t="s">
        <v>182</v>
      </c>
      <c r="BC6" s="126"/>
      <c r="BD6" s="127"/>
      <c r="BE6" s="125" t="s">
        <v>147</v>
      </c>
      <c r="BF6" s="126"/>
      <c r="BG6" s="127"/>
      <c r="BH6" s="125" t="s">
        <v>187</v>
      </c>
      <c r="BI6" s="126"/>
      <c r="BJ6" s="127"/>
    </row>
    <row r="7" spans="1:62" ht="25.5" customHeight="1" x14ac:dyDescent="0.3">
      <c r="A7" s="113" t="s">
        <v>0</v>
      </c>
      <c r="B7" s="115"/>
      <c r="C7" s="113" t="s">
        <v>33</v>
      </c>
      <c r="D7" s="114"/>
      <c r="E7" s="115"/>
      <c r="F7" s="114" t="s">
        <v>32</v>
      </c>
      <c r="G7" s="114"/>
      <c r="H7" s="115"/>
      <c r="I7" s="113" t="s">
        <v>26</v>
      </c>
      <c r="J7" s="114"/>
      <c r="K7" s="115"/>
      <c r="L7" s="113" t="s">
        <v>26</v>
      </c>
      <c r="M7" s="114"/>
      <c r="N7" s="115"/>
      <c r="O7" s="113" t="s">
        <v>33</v>
      </c>
      <c r="P7" s="114"/>
      <c r="Q7" s="115"/>
      <c r="R7" s="113" t="s">
        <v>26</v>
      </c>
      <c r="S7" s="114"/>
      <c r="T7" s="115"/>
      <c r="U7" s="113" t="s">
        <v>32</v>
      </c>
      <c r="V7" s="114"/>
      <c r="W7" s="115"/>
      <c r="X7" s="113" t="s">
        <v>32</v>
      </c>
      <c r="Y7" s="114"/>
      <c r="Z7" s="115"/>
      <c r="AA7" s="113" t="s">
        <v>26</v>
      </c>
      <c r="AB7" s="114"/>
      <c r="AC7" s="115"/>
      <c r="AD7" s="113" t="s">
        <v>78</v>
      </c>
      <c r="AE7" s="114"/>
      <c r="AF7" s="115"/>
      <c r="AG7" s="113" t="s">
        <v>157</v>
      </c>
      <c r="AH7" s="114"/>
      <c r="AI7" s="115"/>
      <c r="AJ7" s="113" t="s">
        <v>32</v>
      </c>
      <c r="AK7" s="114"/>
      <c r="AL7" s="115"/>
      <c r="AM7" s="114" t="s">
        <v>33</v>
      </c>
      <c r="AN7" s="114"/>
      <c r="AO7" s="115"/>
      <c r="AP7" s="114" t="s">
        <v>32</v>
      </c>
      <c r="AQ7" s="114"/>
      <c r="AR7" s="115"/>
      <c r="AS7" s="113" t="s">
        <v>26</v>
      </c>
      <c r="AT7" s="114"/>
      <c r="AU7" s="115"/>
      <c r="AV7" s="113" t="s">
        <v>33</v>
      </c>
      <c r="AW7" s="114"/>
      <c r="AX7" s="115"/>
      <c r="AY7" s="113" t="s">
        <v>26</v>
      </c>
      <c r="AZ7" s="114"/>
      <c r="BA7" s="115"/>
      <c r="BB7" s="113" t="s">
        <v>26</v>
      </c>
      <c r="BC7" s="114"/>
      <c r="BD7" s="115"/>
      <c r="BE7" s="113" t="s">
        <v>32</v>
      </c>
      <c r="BF7" s="114"/>
      <c r="BG7" s="115"/>
      <c r="BH7" s="113" t="s">
        <v>32</v>
      </c>
      <c r="BI7" s="114"/>
      <c r="BJ7" s="115"/>
    </row>
    <row r="8" spans="1:62" ht="15" customHeight="1" x14ac:dyDescent="0.3">
      <c r="A8" s="113" t="s">
        <v>1</v>
      </c>
      <c r="B8" s="115"/>
      <c r="C8" s="113" t="s">
        <v>27</v>
      </c>
      <c r="D8" s="114"/>
      <c r="E8" s="115"/>
      <c r="F8" s="114" t="s">
        <v>58</v>
      </c>
      <c r="G8" s="114"/>
      <c r="H8" s="115"/>
      <c r="I8" s="113" t="s">
        <v>60</v>
      </c>
      <c r="J8" s="114"/>
      <c r="K8" s="115"/>
      <c r="L8" s="113" t="s">
        <v>60</v>
      </c>
      <c r="M8" s="114"/>
      <c r="N8" s="115"/>
      <c r="O8" s="113" t="s">
        <v>27</v>
      </c>
      <c r="P8" s="114"/>
      <c r="Q8" s="115"/>
      <c r="R8" s="113" t="s">
        <v>60</v>
      </c>
      <c r="S8" s="114"/>
      <c r="T8" s="115"/>
      <c r="U8" s="113" t="s">
        <v>58</v>
      </c>
      <c r="V8" s="114"/>
      <c r="W8" s="115"/>
      <c r="X8" s="113" t="s">
        <v>58</v>
      </c>
      <c r="Y8" s="114"/>
      <c r="Z8" s="115"/>
      <c r="AA8" s="113" t="s">
        <v>19</v>
      </c>
      <c r="AB8" s="114"/>
      <c r="AC8" s="115"/>
      <c r="AD8" s="113" t="s">
        <v>19</v>
      </c>
      <c r="AE8" s="114"/>
      <c r="AF8" s="115"/>
      <c r="AG8" s="113" t="s">
        <v>27</v>
      </c>
      <c r="AH8" s="114"/>
      <c r="AI8" s="115"/>
      <c r="AJ8" s="113" t="s">
        <v>58</v>
      </c>
      <c r="AK8" s="114"/>
      <c r="AL8" s="115"/>
      <c r="AM8" s="114" t="s">
        <v>27</v>
      </c>
      <c r="AN8" s="114"/>
      <c r="AO8" s="115"/>
      <c r="AP8" s="114" t="s">
        <v>58</v>
      </c>
      <c r="AQ8" s="114"/>
      <c r="AR8" s="115"/>
      <c r="AS8" s="113" t="s">
        <v>175</v>
      </c>
      <c r="AT8" s="114"/>
      <c r="AU8" s="115"/>
      <c r="AV8" s="113" t="s">
        <v>27</v>
      </c>
      <c r="AW8" s="114"/>
      <c r="AX8" s="115"/>
      <c r="AY8" s="113" t="s">
        <v>31</v>
      </c>
      <c r="AZ8" s="114"/>
      <c r="BA8" s="115"/>
      <c r="BB8" s="113" t="s">
        <v>60</v>
      </c>
      <c r="BC8" s="114"/>
      <c r="BD8" s="115"/>
      <c r="BE8" s="114" t="s">
        <v>188</v>
      </c>
      <c r="BF8" s="114"/>
      <c r="BG8" s="115"/>
      <c r="BH8" s="114" t="s">
        <v>58</v>
      </c>
      <c r="BI8" s="114"/>
      <c r="BJ8" s="115"/>
    </row>
    <row r="9" spans="1:62" ht="15.75" customHeight="1" thickBot="1" x14ac:dyDescent="0.35">
      <c r="A9" s="116" t="s">
        <v>2</v>
      </c>
      <c r="B9" s="118"/>
      <c r="C9" s="116" t="s">
        <v>59</v>
      </c>
      <c r="D9" s="117"/>
      <c r="E9" s="118"/>
      <c r="F9" s="117" t="s">
        <v>86</v>
      </c>
      <c r="G9" s="117"/>
      <c r="H9" s="118"/>
      <c r="I9" s="116" t="s">
        <v>71</v>
      </c>
      <c r="J9" s="117"/>
      <c r="K9" s="118"/>
      <c r="L9" s="116" t="s">
        <v>70</v>
      </c>
      <c r="M9" s="117"/>
      <c r="N9" s="118"/>
      <c r="O9" s="116" t="s">
        <v>63</v>
      </c>
      <c r="P9" s="117"/>
      <c r="Q9" s="118"/>
      <c r="R9" s="116" t="s">
        <v>119</v>
      </c>
      <c r="S9" s="117"/>
      <c r="T9" s="118"/>
      <c r="U9" s="116" t="s">
        <v>76</v>
      </c>
      <c r="V9" s="117"/>
      <c r="W9" s="118"/>
      <c r="X9" s="116" t="s">
        <v>152</v>
      </c>
      <c r="Y9" s="117"/>
      <c r="Z9" s="118"/>
      <c r="AA9" s="116" t="s">
        <v>132</v>
      </c>
      <c r="AB9" s="117"/>
      <c r="AC9" s="118"/>
      <c r="AD9" s="116" t="s">
        <v>84</v>
      </c>
      <c r="AE9" s="117"/>
      <c r="AF9" s="118"/>
      <c r="AG9" s="116" t="s">
        <v>66</v>
      </c>
      <c r="AH9" s="117"/>
      <c r="AI9" s="118"/>
      <c r="AJ9" s="116" t="s">
        <v>85</v>
      </c>
      <c r="AK9" s="117"/>
      <c r="AL9" s="118"/>
      <c r="AM9" s="117" t="s">
        <v>171</v>
      </c>
      <c r="AN9" s="117"/>
      <c r="AO9" s="118"/>
      <c r="AP9" s="117" t="s">
        <v>86</v>
      </c>
      <c r="AQ9" s="117"/>
      <c r="AR9" s="118"/>
      <c r="AS9" s="116" t="s">
        <v>174</v>
      </c>
      <c r="AT9" s="117"/>
      <c r="AU9" s="118"/>
      <c r="AV9" s="116" t="s">
        <v>63</v>
      </c>
      <c r="AW9" s="117"/>
      <c r="AX9" s="118"/>
      <c r="AY9" s="116" t="s">
        <v>71</v>
      </c>
      <c r="AZ9" s="117"/>
      <c r="BA9" s="118"/>
      <c r="BB9" s="116" t="s">
        <v>119</v>
      </c>
      <c r="BC9" s="117"/>
      <c r="BD9" s="118"/>
      <c r="BE9" s="114" t="s">
        <v>188</v>
      </c>
      <c r="BF9" s="114"/>
      <c r="BG9" s="115"/>
      <c r="BH9" s="113" t="s">
        <v>194</v>
      </c>
      <c r="BI9" s="114"/>
      <c r="BJ9" s="115"/>
    </row>
    <row r="10" spans="1:62" ht="17.25" customHeight="1" thickBot="1" x14ac:dyDescent="0.35">
      <c r="A10" s="38" t="s">
        <v>55</v>
      </c>
      <c r="B10" s="72" t="s">
        <v>8</v>
      </c>
      <c r="C10" s="46" t="str">
        <f>UPPER(TEXT(D10,"DDD"))</f>
        <v>QUI</v>
      </c>
      <c r="D10" s="54">
        <v>45190</v>
      </c>
      <c r="E10" s="25">
        <v>0.93263888888888891</v>
      </c>
      <c r="F10" s="46" t="str">
        <f>UPPER(TEXT(G10,"DDD"))</f>
        <v>QUA</v>
      </c>
      <c r="G10" s="54">
        <v>45196</v>
      </c>
      <c r="H10" s="25">
        <v>0.40277777777777773</v>
      </c>
      <c r="I10" s="46" t="str">
        <f>UPPER(TEXT(J10,"DDD"))</f>
        <v>QUA</v>
      </c>
      <c r="J10" s="54">
        <v>45203</v>
      </c>
      <c r="K10" s="25">
        <v>0.5</v>
      </c>
      <c r="L10" s="46" t="str">
        <f>UPPER(TEXT(M10,"DDD"))</f>
        <v>TER</v>
      </c>
      <c r="M10" s="54">
        <v>45209</v>
      </c>
      <c r="N10" s="25">
        <v>0.5</v>
      </c>
      <c r="O10" s="46" t="str">
        <f>UPPER(TEXT(P10,"DDD"))</f>
        <v>QUA</v>
      </c>
      <c r="P10" s="54">
        <v>45217</v>
      </c>
      <c r="Q10" s="25">
        <v>0.5</v>
      </c>
      <c r="R10" s="46" t="str">
        <f>UPPER(TEXT(S10,"DDD"))</f>
        <v>TER</v>
      </c>
      <c r="S10" s="54">
        <v>45230</v>
      </c>
      <c r="T10" s="25">
        <v>0.5</v>
      </c>
      <c r="U10" s="46" t="str">
        <f>UPPER(TEXT(V10,"DDD"))</f>
        <v>TER</v>
      </c>
      <c r="V10" s="54">
        <v>45237</v>
      </c>
      <c r="W10" s="25">
        <v>0.5</v>
      </c>
      <c r="X10" s="46" t="str">
        <f>UPPER(TEXT(Y10,"DDD"))</f>
        <v>TER</v>
      </c>
      <c r="Y10" s="54">
        <v>45251</v>
      </c>
      <c r="Z10" s="25">
        <v>0.5</v>
      </c>
      <c r="AA10" s="46" t="str">
        <f>UPPER(TEXT(AB10,"DDD"))</f>
        <v>SEG</v>
      </c>
      <c r="AB10" s="54">
        <v>45264</v>
      </c>
      <c r="AC10" s="25">
        <v>0.5</v>
      </c>
      <c r="AD10" s="46" t="str">
        <f>UPPER(TEXT(AE10,"DDD"))</f>
        <v>SÁB</v>
      </c>
      <c r="AE10" s="54">
        <v>45269</v>
      </c>
      <c r="AF10" s="25">
        <v>0.5</v>
      </c>
      <c r="AG10" s="46" t="str">
        <f>UPPER(TEXT(AH10,"DDD"))</f>
        <v>QUA</v>
      </c>
      <c r="AH10" s="54">
        <v>45280</v>
      </c>
      <c r="AI10" s="25">
        <v>0.5</v>
      </c>
      <c r="AJ10" s="46" t="str">
        <f>UPPER(TEXT(AK10,"DDD"))</f>
        <v>SEX</v>
      </c>
      <c r="AK10" s="95">
        <v>45282</v>
      </c>
      <c r="AL10" s="96">
        <v>0.5</v>
      </c>
      <c r="AM10" s="46" t="str">
        <f>UPPER(TEXT(AN10,"DDD"))</f>
        <v>SÁB</v>
      </c>
      <c r="AN10" s="95">
        <v>45654</v>
      </c>
      <c r="AO10" s="96">
        <v>0.5</v>
      </c>
      <c r="AP10" s="46" t="str">
        <f>UPPER(TEXT(AQ10,"DDD"))</f>
        <v>TER</v>
      </c>
      <c r="AQ10" s="95">
        <v>45293</v>
      </c>
      <c r="AR10" s="96">
        <v>0.5</v>
      </c>
      <c r="AS10" s="46" t="str">
        <f>UPPER(TEXT(AT10,"DDD"))</f>
        <v>SEG</v>
      </c>
      <c r="AT10" s="55">
        <v>45306</v>
      </c>
      <c r="AU10" s="26">
        <v>0.5</v>
      </c>
      <c r="AV10" s="46" t="str">
        <f>UPPER(TEXT(AW10,"DDD"))</f>
        <v>TER</v>
      </c>
      <c r="AW10" s="55">
        <v>45314</v>
      </c>
      <c r="AX10" s="26">
        <v>0.5</v>
      </c>
      <c r="AY10" s="46" t="str">
        <f>UPPER(TEXT(AZ10,"DDD"))</f>
        <v>QUA</v>
      </c>
      <c r="AZ10" s="55">
        <v>45315</v>
      </c>
      <c r="BA10" s="26">
        <v>0.5</v>
      </c>
      <c r="BB10" s="46" t="str">
        <f>UPPER(TEXT(BC10,"DDD"))</f>
        <v>TER</v>
      </c>
      <c r="BC10" s="55">
        <v>45321</v>
      </c>
      <c r="BD10" s="26">
        <v>0.5</v>
      </c>
      <c r="BE10" s="46" t="str">
        <f>UPPER(TEXT(BF10,"DDD"))</f>
        <v>TER</v>
      </c>
      <c r="BF10" s="55">
        <v>45328</v>
      </c>
      <c r="BG10" s="26">
        <v>0.5</v>
      </c>
      <c r="BH10" s="46" t="str">
        <f>UPPER(TEXT(BI10,"DDD"))</f>
        <v>TER</v>
      </c>
      <c r="BI10" s="55">
        <v>45335</v>
      </c>
      <c r="BJ10" s="26">
        <v>0.5</v>
      </c>
    </row>
    <row r="11" spans="1:62" x14ac:dyDescent="0.3">
      <c r="A11" s="134" t="s">
        <v>49</v>
      </c>
      <c r="B11" s="73" t="s">
        <v>3</v>
      </c>
      <c r="C11" s="56"/>
      <c r="D11" s="165" t="s">
        <v>52</v>
      </c>
      <c r="E11" s="166"/>
      <c r="F11" s="56"/>
      <c r="G11" s="165" t="s">
        <v>52</v>
      </c>
      <c r="H11" s="166"/>
      <c r="I11" s="56"/>
      <c r="J11" s="165" t="s">
        <v>52</v>
      </c>
      <c r="K11" s="166"/>
      <c r="L11" s="56"/>
      <c r="M11" s="165" t="s">
        <v>52</v>
      </c>
      <c r="N11" s="166"/>
      <c r="O11" s="56"/>
      <c r="P11" s="165" t="s">
        <v>52</v>
      </c>
      <c r="Q11" s="166"/>
      <c r="R11" s="56"/>
      <c r="S11" s="165" t="s">
        <v>52</v>
      </c>
      <c r="T11" s="166"/>
      <c r="U11" s="56"/>
      <c r="V11" s="165" t="s">
        <v>52</v>
      </c>
      <c r="W11" s="166"/>
      <c r="X11" s="56"/>
      <c r="Y11" s="165" t="s">
        <v>52</v>
      </c>
      <c r="Z11" s="166"/>
      <c r="AA11" s="56"/>
      <c r="AB11" s="165" t="s">
        <v>52</v>
      </c>
      <c r="AC11" s="166"/>
      <c r="AD11" s="56"/>
      <c r="AE11" s="165" t="s">
        <v>52</v>
      </c>
      <c r="AF11" s="166"/>
      <c r="AG11" s="56"/>
      <c r="AH11" s="165" t="s">
        <v>52</v>
      </c>
      <c r="AI11" s="166"/>
      <c r="AJ11" s="56"/>
      <c r="AK11" s="165" t="s">
        <v>52</v>
      </c>
      <c r="AL11" s="166"/>
      <c r="AM11" s="56"/>
      <c r="AN11" s="165" t="s">
        <v>52</v>
      </c>
      <c r="AO11" s="166"/>
      <c r="AP11" s="56"/>
      <c r="AQ11" s="165" t="s">
        <v>52</v>
      </c>
      <c r="AR11" s="166"/>
      <c r="AS11" s="56"/>
      <c r="AT11" s="165" t="s">
        <v>52</v>
      </c>
      <c r="AU11" s="166"/>
      <c r="AV11" s="56"/>
      <c r="AW11" s="165" t="s">
        <v>52</v>
      </c>
      <c r="AX11" s="166"/>
      <c r="AY11" s="56"/>
      <c r="AZ11" s="165" t="s">
        <v>52</v>
      </c>
      <c r="BA11" s="166"/>
      <c r="BB11" s="56"/>
      <c r="BC11" s="165" t="s">
        <v>52</v>
      </c>
      <c r="BD11" s="166"/>
      <c r="BE11" s="56"/>
      <c r="BF11" s="165" t="s">
        <v>52</v>
      </c>
      <c r="BG11" s="166"/>
      <c r="BH11" s="56"/>
      <c r="BI11" s="165" t="s">
        <v>52</v>
      </c>
      <c r="BJ11" s="166"/>
    </row>
    <row r="12" spans="1:62" x14ac:dyDescent="0.3">
      <c r="A12" s="132"/>
      <c r="B12" s="70" t="s">
        <v>4</v>
      </c>
      <c r="C12" s="10" t="str">
        <f t="shared" ref="C12:C17" si="0">UPPER(TEXT(D12,"DDD"))</f>
        <v>SEX</v>
      </c>
      <c r="D12" s="33">
        <f>IF(WEEKDAY(D14)=1,D14-3,IF(WEEKDAY(D14)=2,D14-4,IF(WEEKDAY(D14)=3,D14-4,D14-2)))</f>
        <v>45205</v>
      </c>
      <c r="E12" s="14">
        <v>0.5</v>
      </c>
      <c r="F12" s="10" t="str">
        <f t="shared" ref="F12:F17" si="1">UPPER(TEXT(G12,"DDD"))</f>
        <v>SEX</v>
      </c>
      <c r="G12" s="33">
        <v>45212</v>
      </c>
      <c r="H12" s="14">
        <v>0.5</v>
      </c>
      <c r="I12" s="10" t="str">
        <f t="shared" ref="I12:I17" si="2">UPPER(TEXT(J12,"DDD"))</f>
        <v>SEX</v>
      </c>
      <c r="J12" s="33">
        <v>45219</v>
      </c>
      <c r="K12" s="14">
        <v>0.5</v>
      </c>
      <c r="L12" s="10" t="str">
        <f t="shared" ref="L12:L17" si="3">UPPER(TEXT(M12,"DDD"))</f>
        <v>SEX</v>
      </c>
      <c r="M12" s="33">
        <v>45226</v>
      </c>
      <c r="N12" s="14">
        <v>0.5</v>
      </c>
      <c r="O12" s="10" t="str">
        <f t="shared" ref="O12:O17" si="4">UPPER(TEXT(P12,"DDD"))</f>
        <v>SEX</v>
      </c>
      <c r="P12" s="33">
        <v>45233</v>
      </c>
      <c r="Q12" s="14">
        <v>0.5</v>
      </c>
      <c r="R12" s="10" t="str">
        <f t="shared" ref="R12:R17" si="5">UPPER(TEXT(S12,"DDD"))</f>
        <v>SEX</v>
      </c>
      <c r="S12" s="33">
        <f>IF(WEEKDAY(S14)=1,S14-3,IF(WEEKDAY(S14)=2,S14-4,IF(WEEKDAY(S14)=3,S14-4,S14-2)))</f>
        <v>45247</v>
      </c>
      <c r="T12" s="14">
        <v>0.5</v>
      </c>
      <c r="U12" s="10" t="str">
        <f t="shared" ref="U12:U17" si="6">UPPER(TEXT(V12,"DDD"))</f>
        <v>SEX</v>
      </c>
      <c r="V12" s="33">
        <v>45254</v>
      </c>
      <c r="W12" s="14">
        <v>0.5</v>
      </c>
      <c r="X12" s="10" t="str">
        <f t="shared" ref="X12:X17" si="7">UPPER(TEXT(Y12,"DDD"))</f>
        <v>SEX</v>
      </c>
      <c r="Y12" s="33">
        <v>45268</v>
      </c>
      <c r="Z12" s="14">
        <v>0.5</v>
      </c>
      <c r="AA12" s="10" t="str">
        <f t="shared" ref="AA12:AA17" si="8">UPPER(TEXT(AB12,"DDD"))</f>
        <v>TER</v>
      </c>
      <c r="AB12" s="33">
        <v>45279</v>
      </c>
      <c r="AC12" s="14">
        <v>0.5</v>
      </c>
      <c r="AD12" s="10" t="str">
        <f t="shared" ref="AD12:AD17" si="9">UPPER(TEXT(AE12,"DDD"))</f>
        <v>TER</v>
      </c>
      <c r="AE12" s="33">
        <v>45286</v>
      </c>
      <c r="AF12" s="14">
        <v>0.5</v>
      </c>
      <c r="AG12" s="10" t="str">
        <f t="shared" ref="AG12:AG17" si="10">UPPER(TEXT(AH12,"DDD"))</f>
        <v>QUA</v>
      </c>
      <c r="AH12" s="80">
        <v>45294</v>
      </c>
      <c r="AI12" s="81">
        <v>0.75</v>
      </c>
      <c r="AJ12" s="10" t="str">
        <f t="shared" ref="AJ12:AJ17" si="11">UPPER(TEXT(AK12,"DDD"))</f>
        <v>TER</v>
      </c>
      <c r="AK12" s="80">
        <f>IF(WEEKDAY(AK14)=1,AK14-3,IF(WEEKDAY(AK14)=2,AK14-4,IF(WEEKDAY(AK14)=3,AK14-4,AK14-2)))</f>
        <v>45300</v>
      </c>
      <c r="AL12" s="81">
        <v>0.5</v>
      </c>
      <c r="AM12" s="10" t="str">
        <f t="shared" ref="AM12:AM17" si="12">UPPER(TEXT(AN12,"DDD"))</f>
        <v>QUI</v>
      </c>
      <c r="AN12" s="34">
        <v>45302</v>
      </c>
      <c r="AO12" s="23">
        <v>0.5</v>
      </c>
      <c r="AP12" s="10" t="str">
        <f t="shared" ref="AP12:AP17" si="13">UPPER(TEXT(AQ12,"DDD"))</f>
        <v>SEX</v>
      </c>
      <c r="AQ12" s="34">
        <f>IF(WEEKDAY(AQ14)=1,AQ14-3,IF(WEEKDAY(AQ14)=2,AQ14-4,IF(WEEKDAY(AQ14)=3,AQ14-4,AQ14-2)))</f>
        <v>45310</v>
      </c>
      <c r="AR12" s="23">
        <v>0.5</v>
      </c>
      <c r="AS12" s="10" t="str">
        <f t="shared" ref="AS12:AS17" si="14">UPPER(TEXT(AT12,"DDD"))</f>
        <v>QUI</v>
      </c>
      <c r="AT12" s="34">
        <f>IF(WEEKDAY(AT14)=1,AT14-3,IF(WEEKDAY(AT14)=2,AT14-4,IF(WEEKDAY(AT14)=3,AT14-4,AT14-2)))</f>
        <v>45323</v>
      </c>
      <c r="AU12" s="23">
        <v>0.5</v>
      </c>
      <c r="AV12" s="10" t="str">
        <f t="shared" ref="AV12:AV17" si="15">UPPER(TEXT(AW12,"DDD"))</f>
        <v>SEX</v>
      </c>
      <c r="AW12" s="34">
        <f>IF(WEEKDAY(AW14)=1,AW14-3,IF(WEEKDAY(AW14)=2,AW14-4,IF(WEEKDAY(AW14)=3,AW14-4,AW14-2)))</f>
        <v>45331</v>
      </c>
      <c r="AX12" s="23">
        <v>0.5</v>
      </c>
      <c r="AY12" s="10" t="str">
        <f t="shared" ref="AY12:AY17" si="16">UPPER(TEXT(AZ12,"DDD"))</f>
        <v>QUA</v>
      </c>
      <c r="AZ12" s="34">
        <f>IF(WEEKDAY(AZ14)=1,AZ14-3,IF(WEEKDAY(AZ14)=2,AZ14-4,IF(WEEKDAY(AZ14)=3,AZ14-4,AZ14-2)))</f>
        <v>45329</v>
      </c>
      <c r="BA12" s="23">
        <v>0.5</v>
      </c>
      <c r="BB12" s="10" t="str">
        <f t="shared" ref="BB12:BB17" si="17">UPPER(TEXT(BC12,"DDD"))</f>
        <v>SEX</v>
      </c>
      <c r="BC12" s="34">
        <f>IF(WEEKDAY(BC14)=1,BC14-3,IF(WEEKDAY(BC14)=2,BC14-4,IF(WEEKDAY(BC14)=3,BC14-4,BC14-2)))</f>
        <v>45338</v>
      </c>
      <c r="BD12" s="23">
        <v>0.5</v>
      </c>
      <c r="BE12" s="10" t="str">
        <f t="shared" ref="BE12:BE17" si="18">UPPER(TEXT(BF12,"DDD"))</f>
        <v>SEX</v>
      </c>
      <c r="BF12" s="34">
        <f>IF(WEEKDAY(BF14)=1,BF14-3,IF(WEEKDAY(BF14)=2,BF14-4,IF(WEEKDAY(BF14)=3,BF14-4,BF14-2)))</f>
        <v>45345</v>
      </c>
      <c r="BG12" s="23">
        <v>0.5</v>
      </c>
      <c r="BH12" s="10" t="str">
        <f t="shared" ref="BH12:BH17" si="19">UPPER(TEXT(BI12,"DDD"))</f>
        <v>SEX</v>
      </c>
      <c r="BI12" s="34">
        <f>IF(WEEKDAY(BI14)=1,BI14-3,IF(WEEKDAY(BI14)=2,BI14-4,IF(WEEKDAY(BI14)=3,BI14-4,BI14-2)))</f>
        <v>45352</v>
      </c>
      <c r="BJ12" s="23">
        <v>0.5</v>
      </c>
    </row>
    <row r="13" spans="1:62" x14ac:dyDescent="0.3">
      <c r="A13" s="132"/>
      <c r="B13" s="70" t="s">
        <v>104</v>
      </c>
      <c r="C13" s="10" t="str">
        <f t="shared" si="0"/>
        <v>TER</v>
      </c>
      <c r="D13" s="33">
        <f>IF(WEEKDAY(D14)=7,D14-1,D14)</f>
        <v>45209</v>
      </c>
      <c r="E13" s="14">
        <f>IF(WEEKDAY(D14)=7,0.75,E14-0.25)</f>
        <v>0.25</v>
      </c>
      <c r="F13" s="10" t="str">
        <f t="shared" si="1"/>
        <v>TER</v>
      </c>
      <c r="G13" s="33">
        <v>45216</v>
      </c>
      <c r="H13" s="14">
        <f>IF(WEEKDAY(G14)=7,0.75,H14-0.25)</f>
        <v>0.25</v>
      </c>
      <c r="I13" s="10" t="str">
        <f t="shared" si="2"/>
        <v>SEG</v>
      </c>
      <c r="J13" s="33">
        <v>45222</v>
      </c>
      <c r="K13" s="14">
        <f>IF(WEEKDAY(J14)=7,0.75,K14-0.25)</f>
        <v>0.25</v>
      </c>
      <c r="L13" s="10" t="str">
        <f t="shared" si="3"/>
        <v>TER</v>
      </c>
      <c r="M13" s="33">
        <v>45230</v>
      </c>
      <c r="N13" s="14">
        <v>0.25</v>
      </c>
      <c r="O13" s="10" t="str">
        <f t="shared" si="4"/>
        <v>TER</v>
      </c>
      <c r="P13" s="33">
        <v>45237</v>
      </c>
      <c r="Q13" s="14">
        <v>0.25</v>
      </c>
      <c r="R13" s="10" t="str">
        <f t="shared" si="5"/>
        <v>TER</v>
      </c>
      <c r="S13" s="33">
        <f>IF(WEEKDAY(S14)=7,S14-1,S14)</f>
        <v>45251</v>
      </c>
      <c r="T13" s="14">
        <f>IF(WEEKDAY(S14)=7,0.75,T14-0.25)</f>
        <v>8.3333333333333315E-2</v>
      </c>
      <c r="U13" s="10" t="str">
        <f t="shared" si="6"/>
        <v>TER</v>
      </c>
      <c r="V13" s="33">
        <v>45258</v>
      </c>
      <c r="W13" s="14">
        <v>0.25</v>
      </c>
      <c r="X13" s="10" t="str">
        <f t="shared" si="7"/>
        <v>TER</v>
      </c>
      <c r="Y13" s="33">
        <v>45272</v>
      </c>
      <c r="Z13" s="14">
        <v>0.25</v>
      </c>
      <c r="AA13" s="10" t="str">
        <f t="shared" si="8"/>
        <v>SEX</v>
      </c>
      <c r="AB13" s="33">
        <f>IF(WEEKDAY(AB14)=7,AB14-1,AB14)</f>
        <v>45282</v>
      </c>
      <c r="AC13" s="14">
        <f>IF(WEEKDAY(AB14)=7,0.75,AC14-0.25)</f>
        <v>0.25</v>
      </c>
      <c r="AD13" s="10" t="str">
        <f t="shared" si="9"/>
        <v>QUI</v>
      </c>
      <c r="AE13" s="33">
        <v>45288</v>
      </c>
      <c r="AF13" s="14">
        <v>0.25</v>
      </c>
      <c r="AG13" s="10" t="str">
        <f t="shared" si="10"/>
        <v>SEX</v>
      </c>
      <c r="AH13" s="80">
        <f>IF(WEEKDAY(AH14)=7,AH14-1,AH14)</f>
        <v>45296</v>
      </c>
      <c r="AI13" s="81">
        <v>0.5</v>
      </c>
      <c r="AJ13" s="10" t="str">
        <f t="shared" si="11"/>
        <v>QUI</v>
      </c>
      <c r="AK13" s="34">
        <f>IF(WEEKDAY(AK14)=7,AK14-1,AK14)</f>
        <v>45302</v>
      </c>
      <c r="AL13" s="22">
        <f>IF(WEEKDAY(AK14)=7,0.75,AL14-0.25)</f>
        <v>0.25</v>
      </c>
      <c r="AM13" s="10" t="str">
        <f t="shared" si="12"/>
        <v>SEG</v>
      </c>
      <c r="AN13" s="34">
        <f>IF(WEEKDAY(AN14)=7,AN14-1,AN14)</f>
        <v>45306</v>
      </c>
      <c r="AO13" s="22">
        <v>0.5</v>
      </c>
      <c r="AP13" s="10" t="str">
        <f t="shared" si="13"/>
        <v>TER</v>
      </c>
      <c r="AQ13" s="34">
        <f>IF(WEEKDAY(AQ14)=7,AQ14-1,AQ14)</f>
        <v>45314</v>
      </c>
      <c r="AR13" s="22">
        <f>IF(WEEKDAY(AQ14)=7,0.75,AR14-0.25)</f>
        <v>0.25</v>
      </c>
      <c r="AS13" s="10" t="str">
        <f t="shared" si="14"/>
        <v>SEG</v>
      </c>
      <c r="AT13" s="34">
        <f>IF(WEEKDAY(AT14)=7,AT14-1,AT14)</f>
        <v>45327</v>
      </c>
      <c r="AU13" s="22">
        <f>IF(WEEKDAY(AT14)=7,0.75,AU14-0.25)</f>
        <v>0.25</v>
      </c>
      <c r="AV13" s="10" t="str">
        <f t="shared" si="15"/>
        <v>TER</v>
      </c>
      <c r="AW13" s="34">
        <f>IF(WEEKDAY(AW14)=7,AW14-1,AW14)</f>
        <v>45335</v>
      </c>
      <c r="AX13" s="22">
        <f>IF(WEEKDAY(AW14)=7,0.75,AX14-0.25)</f>
        <v>0.25</v>
      </c>
      <c r="AY13" s="10" t="str">
        <f t="shared" si="16"/>
        <v>SEX</v>
      </c>
      <c r="AZ13" s="34">
        <f>IF(WEEKDAY(AZ14)=7,AZ14-1,AZ14)</f>
        <v>45331</v>
      </c>
      <c r="BA13" s="22">
        <f>IF(WEEKDAY(AZ14)=7,0.75,BA14-0.25)</f>
        <v>0.25</v>
      </c>
      <c r="BB13" s="10" t="str">
        <f t="shared" si="17"/>
        <v>TER</v>
      </c>
      <c r="BC13" s="34">
        <f>IF(WEEKDAY(BC14)=7,BC14-1,BC14)</f>
        <v>45342</v>
      </c>
      <c r="BD13" s="22">
        <f>IF(WEEKDAY(BC14)=7,0.75,BD14-0.25)</f>
        <v>0.25</v>
      </c>
      <c r="BE13" s="10" t="str">
        <f t="shared" si="18"/>
        <v>TER</v>
      </c>
      <c r="BF13" s="34">
        <f>IF(WEEKDAY(BF14)=7,BF14-1,BF14)</f>
        <v>45349</v>
      </c>
      <c r="BG13" s="22">
        <f>IF(WEEKDAY(BF14)=7,0.75,BG14-0.25)</f>
        <v>0.25</v>
      </c>
      <c r="BH13" s="10" t="str">
        <f t="shared" si="19"/>
        <v>TER</v>
      </c>
      <c r="BI13" s="34">
        <f>IF(WEEKDAY(BI14)=7,BI14-1,BI14)</f>
        <v>45356</v>
      </c>
      <c r="BJ13" s="22">
        <f>IF(WEEKDAY(BI14)=7,0.75,BJ14-0.25)</f>
        <v>0.25</v>
      </c>
    </row>
    <row r="14" spans="1:62" x14ac:dyDescent="0.3">
      <c r="A14" s="132"/>
      <c r="B14" s="70" t="s">
        <v>5</v>
      </c>
      <c r="C14" s="10" t="str">
        <f t="shared" si="0"/>
        <v>TER</v>
      </c>
      <c r="D14" s="33">
        <v>45209</v>
      </c>
      <c r="E14" s="14">
        <v>0.5</v>
      </c>
      <c r="F14" s="10" t="str">
        <f t="shared" si="1"/>
        <v>TER</v>
      </c>
      <c r="G14" s="33">
        <v>45216</v>
      </c>
      <c r="H14" s="14">
        <v>0.5</v>
      </c>
      <c r="I14" s="10" t="str">
        <f t="shared" si="2"/>
        <v>SEG</v>
      </c>
      <c r="J14" s="33">
        <v>45222</v>
      </c>
      <c r="K14" s="14">
        <v>0.5</v>
      </c>
      <c r="L14" s="10" t="str">
        <f t="shared" si="3"/>
        <v>TER</v>
      </c>
      <c r="M14" s="33">
        <f>IF(WEEKDAY(M15)=1,M15-2,(IF(WEEKDAY(M15)=2,M15-3,M15-1)))</f>
        <v>45230</v>
      </c>
      <c r="N14" s="14">
        <v>0.5</v>
      </c>
      <c r="O14" s="10" t="str">
        <f t="shared" si="4"/>
        <v>TER</v>
      </c>
      <c r="P14" s="33">
        <v>45237</v>
      </c>
      <c r="Q14" s="14">
        <v>0.5</v>
      </c>
      <c r="R14" s="10" t="str">
        <f t="shared" si="5"/>
        <v>TER</v>
      </c>
      <c r="S14" s="33">
        <f>IF(WEEKDAY(S15)=1,S15-2,(IF(WEEKDAY(S15)=2,S15-3,S15-1)))</f>
        <v>45251</v>
      </c>
      <c r="T14" s="14">
        <v>0.33333333333333331</v>
      </c>
      <c r="U14" s="10" t="str">
        <f t="shared" si="6"/>
        <v>TER</v>
      </c>
      <c r="V14" s="33">
        <v>45258</v>
      </c>
      <c r="W14" s="14">
        <v>0.5</v>
      </c>
      <c r="X14" s="10" t="str">
        <f t="shared" si="7"/>
        <v>TER</v>
      </c>
      <c r="Y14" s="33">
        <v>45272</v>
      </c>
      <c r="Z14" s="14">
        <v>0.5</v>
      </c>
      <c r="AA14" s="10" t="str">
        <f t="shared" si="8"/>
        <v>SEX</v>
      </c>
      <c r="AB14" s="33">
        <v>45282</v>
      </c>
      <c r="AC14" s="14">
        <v>0.5</v>
      </c>
      <c r="AD14" s="10" t="str">
        <f t="shared" si="9"/>
        <v>DOM</v>
      </c>
      <c r="AE14" s="33">
        <v>45655</v>
      </c>
      <c r="AF14" s="14">
        <v>0.54166666666666663</v>
      </c>
      <c r="AG14" s="10" t="str">
        <f t="shared" si="10"/>
        <v>SÁB</v>
      </c>
      <c r="AH14" s="80">
        <v>45297</v>
      </c>
      <c r="AI14" s="81">
        <v>0.5</v>
      </c>
      <c r="AJ14" s="10" t="str">
        <f t="shared" si="11"/>
        <v>QUI</v>
      </c>
      <c r="AK14" s="34">
        <v>45302</v>
      </c>
      <c r="AL14" s="23">
        <v>0.5</v>
      </c>
      <c r="AM14" s="10" t="str">
        <f t="shared" si="12"/>
        <v>SEG</v>
      </c>
      <c r="AN14" s="34">
        <v>45306</v>
      </c>
      <c r="AO14" s="23">
        <v>0.70833333333333337</v>
      </c>
      <c r="AP14" s="10" t="str">
        <f t="shared" si="13"/>
        <v>TER</v>
      </c>
      <c r="AQ14" s="34">
        <f>IF(WEEKDAY(AQ15)=1,AQ15-2,(IF(WEEKDAY(AQ15)=2,AQ15-3,AQ15-1)))</f>
        <v>45314</v>
      </c>
      <c r="AR14" s="23">
        <v>0.5</v>
      </c>
      <c r="AS14" s="10" t="str">
        <f t="shared" si="14"/>
        <v>SEG</v>
      </c>
      <c r="AT14" s="34">
        <f>IF(WEEKDAY(AT15)=1,AT15-2,(IF(WEEKDAY(AT15)=2,AT15-3,AT15-1)))</f>
        <v>45327</v>
      </c>
      <c r="AU14" s="23">
        <v>0.5</v>
      </c>
      <c r="AV14" s="10" t="str">
        <f t="shared" si="15"/>
        <v>TER</v>
      </c>
      <c r="AW14" s="34">
        <f>IF(WEEKDAY(AW15)=1,AW15-2,(IF(WEEKDAY(AW15)=2,AW15-3,AW15-1)))</f>
        <v>45335</v>
      </c>
      <c r="AX14" s="23">
        <v>0.5</v>
      </c>
      <c r="AY14" s="10" t="str">
        <f t="shared" si="16"/>
        <v>SEX</v>
      </c>
      <c r="AZ14" s="34">
        <f>IF(WEEKDAY(AZ15)=1,AZ15-2,(IF(WEEKDAY(AZ15)=2,AZ15-3,AZ15-1)))</f>
        <v>45331</v>
      </c>
      <c r="BA14" s="23">
        <v>0.5</v>
      </c>
      <c r="BB14" s="10" t="str">
        <f t="shared" si="17"/>
        <v>TER</v>
      </c>
      <c r="BC14" s="34">
        <f>IF(WEEKDAY(BC15)=1,BC15-2,(IF(WEEKDAY(BC15)=2,BC15-3,BC15-1)))</f>
        <v>45342</v>
      </c>
      <c r="BD14" s="23">
        <v>0.5</v>
      </c>
      <c r="BE14" s="10" t="str">
        <f t="shared" si="18"/>
        <v>TER</v>
      </c>
      <c r="BF14" s="34">
        <f>IF(WEEKDAY(BF15)=1,BF15-2,(IF(WEEKDAY(BF15)=2,BF15-3,BF15-1)))</f>
        <v>45349</v>
      </c>
      <c r="BG14" s="23">
        <v>0.5</v>
      </c>
      <c r="BH14" s="10" t="str">
        <f t="shared" si="19"/>
        <v>TER</v>
      </c>
      <c r="BI14" s="34">
        <f>IF(WEEKDAY(BI15)=1,BI15-2,(IF(WEEKDAY(BI15)=2,BI15-3,BI15-1)))</f>
        <v>45356</v>
      </c>
      <c r="BJ14" s="23">
        <v>0.5</v>
      </c>
    </row>
    <row r="15" spans="1:62" x14ac:dyDescent="0.3">
      <c r="A15" s="132"/>
      <c r="B15" s="70" t="s">
        <v>6</v>
      </c>
      <c r="C15" s="10" t="str">
        <f t="shared" si="0"/>
        <v>QUA</v>
      </c>
      <c r="D15" s="33">
        <v>45210</v>
      </c>
      <c r="E15" s="14">
        <v>0.22916666666666666</v>
      </c>
      <c r="F15" s="10" t="str">
        <f t="shared" si="1"/>
        <v>QUA</v>
      </c>
      <c r="G15" s="33">
        <v>45217</v>
      </c>
      <c r="H15" s="14">
        <v>0.27777777777777779</v>
      </c>
      <c r="I15" s="10" t="str">
        <f t="shared" si="2"/>
        <v>QUA</v>
      </c>
      <c r="J15" s="33">
        <v>45224</v>
      </c>
      <c r="K15" s="14">
        <v>0.33333333333333331</v>
      </c>
      <c r="L15" s="10" t="str">
        <f t="shared" si="3"/>
        <v>QUA</v>
      </c>
      <c r="M15" s="33">
        <v>45231</v>
      </c>
      <c r="N15" s="14">
        <v>6.25E-2</v>
      </c>
      <c r="O15" s="10" t="str">
        <f t="shared" si="4"/>
        <v>QUA</v>
      </c>
      <c r="P15" s="33">
        <v>45238</v>
      </c>
      <c r="Q15" s="14">
        <v>0.29166666666666669</v>
      </c>
      <c r="R15" s="10" t="str">
        <f t="shared" si="5"/>
        <v>QUA</v>
      </c>
      <c r="S15" s="33">
        <v>45252</v>
      </c>
      <c r="T15" s="14">
        <v>6.9444444444444447E-4</v>
      </c>
      <c r="U15" s="10" t="str">
        <f t="shared" si="6"/>
        <v>QUA</v>
      </c>
      <c r="V15" s="33">
        <v>45259</v>
      </c>
      <c r="W15" s="14">
        <v>0.7583333333333333</v>
      </c>
      <c r="X15" s="10" t="str">
        <f t="shared" si="7"/>
        <v>QUA</v>
      </c>
      <c r="Y15" s="33">
        <v>45273</v>
      </c>
      <c r="Z15" s="14">
        <v>0.25833333333333336</v>
      </c>
      <c r="AA15" s="10" t="str">
        <f t="shared" si="8"/>
        <v>SÁB</v>
      </c>
      <c r="AB15" s="33">
        <v>45283</v>
      </c>
      <c r="AC15" s="14">
        <v>0.22916666666666666</v>
      </c>
      <c r="AD15" s="10" t="str">
        <f t="shared" si="9"/>
        <v>SÁB</v>
      </c>
      <c r="AE15" s="33">
        <v>45290</v>
      </c>
      <c r="AF15" s="14">
        <v>0.13749999999999998</v>
      </c>
      <c r="AG15" s="10" t="str">
        <f t="shared" si="10"/>
        <v>DOM</v>
      </c>
      <c r="AH15" s="80">
        <v>45298</v>
      </c>
      <c r="AI15" s="81">
        <v>0.41666666666666669</v>
      </c>
      <c r="AJ15" s="10" t="str">
        <f t="shared" si="11"/>
        <v>SEX</v>
      </c>
      <c r="AK15" s="34">
        <v>45303</v>
      </c>
      <c r="AL15" s="22">
        <v>0.33333333333333331</v>
      </c>
      <c r="AM15" s="10" t="str">
        <f t="shared" si="12"/>
        <v>QUA</v>
      </c>
      <c r="AN15" s="34">
        <v>45308</v>
      </c>
      <c r="AO15" s="22">
        <v>8.3333333333333329E-2</v>
      </c>
      <c r="AP15" s="10" t="str">
        <f t="shared" si="13"/>
        <v>QUA</v>
      </c>
      <c r="AQ15" s="34">
        <v>45315</v>
      </c>
      <c r="AR15" s="22">
        <v>0.29166666666666669</v>
      </c>
      <c r="AS15" s="10" t="str">
        <f t="shared" si="14"/>
        <v>TER</v>
      </c>
      <c r="AT15" s="34">
        <v>45328</v>
      </c>
      <c r="AU15" s="22">
        <v>0.29166666666666669</v>
      </c>
      <c r="AV15" s="10" t="str">
        <f t="shared" si="15"/>
        <v>QUA</v>
      </c>
      <c r="AW15" s="34">
        <v>45336</v>
      </c>
      <c r="AX15" s="22">
        <v>0.29166666666666669</v>
      </c>
      <c r="AY15" s="10" t="str">
        <f t="shared" si="16"/>
        <v>SEG</v>
      </c>
      <c r="AZ15" s="34">
        <v>45334</v>
      </c>
      <c r="BA15" s="22">
        <v>0.29166666666666669</v>
      </c>
      <c r="BB15" s="10" t="str">
        <f t="shared" si="17"/>
        <v>QUA</v>
      </c>
      <c r="BC15" s="34">
        <v>45343</v>
      </c>
      <c r="BD15" s="22">
        <v>0.29166666666666669</v>
      </c>
      <c r="BE15" s="10" t="str">
        <f t="shared" si="18"/>
        <v>QUA</v>
      </c>
      <c r="BF15" s="34">
        <v>45350</v>
      </c>
      <c r="BG15" s="22">
        <v>0.29166666666666669</v>
      </c>
      <c r="BH15" s="10" t="str">
        <f t="shared" si="19"/>
        <v>QUA</v>
      </c>
      <c r="BI15" s="34">
        <v>45357</v>
      </c>
      <c r="BJ15" s="22">
        <v>0.29166666666666669</v>
      </c>
    </row>
    <row r="16" spans="1:62" x14ac:dyDescent="0.3">
      <c r="A16" s="132"/>
      <c r="B16" s="70" t="s">
        <v>7</v>
      </c>
      <c r="C16" s="10" t="str">
        <f t="shared" si="0"/>
        <v>QUA</v>
      </c>
      <c r="D16" s="33">
        <v>45210</v>
      </c>
      <c r="E16" s="14">
        <v>0.29166666666666669</v>
      </c>
      <c r="F16" s="10" t="str">
        <f t="shared" si="1"/>
        <v>QUA</v>
      </c>
      <c r="G16" s="33">
        <v>45217</v>
      </c>
      <c r="H16" s="14">
        <v>0.375</v>
      </c>
      <c r="I16" s="10" t="str">
        <f t="shared" si="2"/>
        <v>QUA</v>
      </c>
      <c r="J16" s="33">
        <v>45224</v>
      </c>
      <c r="K16" s="14">
        <v>0.44097222222222227</v>
      </c>
      <c r="L16" s="10" t="str">
        <f t="shared" si="3"/>
        <v>QUA</v>
      </c>
      <c r="M16" s="33">
        <f>M15</f>
        <v>45231</v>
      </c>
      <c r="N16" s="14">
        <v>0.30555555555555552</v>
      </c>
      <c r="O16" s="10" t="str">
        <f t="shared" si="4"/>
        <v>QUA</v>
      </c>
      <c r="P16" s="33">
        <v>45238</v>
      </c>
      <c r="Q16" s="14">
        <v>0.37152777777777773</v>
      </c>
      <c r="R16" s="10" t="str">
        <f t="shared" si="5"/>
        <v>QUA</v>
      </c>
      <c r="S16" s="33">
        <f>S15</f>
        <v>45252</v>
      </c>
      <c r="T16" s="14">
        <v>0.11805555555555557</v>
      </c>
      <c r="U16" s="10" t="str">
        <f t="shared" si="6"/>
        <v>QUA</v>
      </c>
      <c r="V16" s="33">
        <v>45259</v>
      </c>
      <c r="W16" s="14">
        <v>0.89583333333333337</v>
      </c>
      <c r="X16" s="10" t="str">
        <f t="shared" si="7"/>
        <v>QUA</v>
      </c>
      <c r="Y16" s="33">
        <v>45273</v>
      </c>
      <c r="Z16" s="14">
        <v>0.3263888888888889</v>
      </c>
      <c r="AA16" s="10" t="str">
        <f t="shared" si="8"/>
        <v>SÁB</v>
      </c>
      <c r="AB16" s="33">
        <f>AB15</f>
        <v>45283</v>
      </c>
      <c r="AC16" s="14">
        <v>0.36805555555555558</v>
      </c>
      <c r="AD16" s="10" t="str">
        <f t="shared" si="9"/>
        <v>SÁB</v>
      </c>
      <c r="AE16" s="33">
        <f>AE15</f>
        <v>45290</v>
      </c>
      <c r="AF16" s="14">
        <v>0.34375</v>
      </c>
      <c r="AG16" s="10" t="str">
        <f t="shared" si="10"/>
        <v>DOM</v>
      </c>
      <c r="AH16" s="80">
        <f>AH15</f>
        <v>45298</v>
      </c>
      <c r="AI16" s="81">
        <v>0.52777777777777779</v>
      </c>
      <c r="AJ16" s="10" t="str">
        <f t="shared" si="11"/>
        <v>SEX</v>
      </c>
      <c r="AK16" s="34">
        <f>AK15</f>
        <v>45303</v>
      </c>
      <c r="AL16" s="23">
        <v>0.41666666666666669</v>
      </c>
      <c r="AM16" s="10" t="str">
        <f t="shared" si="12"/>
        <v>QUA</v>
      </c>
      <c r="AN16" s="34">
        <f>AN15</f>
        <v>45308</v>
      </c>
      <c r="AO16" s="23">
        <v>0.125</v>
      </c>
      <c r="AP16" s="10" t="str">
        <f t="shared" si="13"/>
        <v>QUA</v>
      </c>
      <c r="AQ16" s="34">
        <f>AQ15</f>
        <v>45315</v>
      </c>
      <c r="AR16" s="23">
        <v>0.33333333333333331</v>
      </c>
      <c r="AS16" s="10" t="str">
        <f t="shared" si="14"/>
        <v>TER</v>
      </c>
      <c r="AT16" s="34">
        <f>AT15</f>
        <v>45328</v>
      </c>
      <c r="AU16" s="23">
        <v>0.33333333333333331</v>
      </c>
      <c r="AV16" s="10" t="str">
        <f t="shared" si="15"/>
        <v>QUA</v>
      </c>
      <c r="AW16" s="34">
        <f>AW15</f>
        <v>45336</v>
      </c>
      <c r="AX16" s="23">
        <v>0.33333333333333331</v>
      </c>
      <c r="AY16" s="10" t="str">
        <f t="shared" si="16"/>
        <v>SEG</v>
      </c>
      <c r="AZ16" s="34">
        <f>AZ15</f>
        <v>45334</v>
      </c>
      <c r="BA16" s="23">
        <v>0.33333333333333331</v>
      </c>
      <c r="BB16" s="10" t="str">
        <f t="shared" si="17"/>
        <v>QUA</v>
      </c>
      <c r="BC16" s="34">
        <f>BC15</f>
        <v>45343</v>
      </c>
      <c r="BD16" s="23">
        <v>0.33333333333333331</v>
      </c>
      <c r="BE16" s="10" t="str">
        <f t="shared" si="18"/>
        <v>QUA</v>
      </c>
      <c r="BF16" s="34">
        <f>BF15</f>
        <v>45350</v>
      </c>
      <c r="BG16" s="23">
        <v>0.33333333333333331</v>
      </c>
      <c r="BH16" s="10" t="str">
        <f t="shared" si="19"/>
        <v>QUA</v>
      </c>
      <c r="BI16" s="34">
        <f>BI15</f>
        <v>45357</v>
      </c>
      <c r="BJ16" s="23">
        <v>0.33333333333333331</v>
      </c>
    </row>
    <row r="17" spans="1:62" ht="15" thickBot="1" x14ac:dyDescent="0.35">
      <c r="A17" s="135"/>
      <c r="B17" s="71" t="s">
        <v>8</v>
      </c>
      <c r="C17" s="10" t="str">
        <f t="shared" si="0"/>
        <v>QUA</v>
      </c>
      <c r="D17" s="52">
        <v>45210</v>
      </c>
      <c r="E17" s="20">
        <v>0.83333333333333337</v>
      </c>
      <c r="F17" s="10" t="str">
        <f t="shared" si="1"/>
        <v>QUI</v>
      </c>
      <c r="G17" s="52">
        <v>45218</v>
      </c>
      <c r="H17" s="20">
        <v>0.44166666666666665</v>
      </c>
      <c r="I17" s="10" t="str">
        <f t="shared" si="2"/>
        <v>QUI</v>
      </c>
      <c r="J17" s="52">
        <v>45225</v>
      </c>
      <c r="K17" s="20">
        <v>0.59375</v>
      </c>
      <c r="L17" s="10" t="str">
        <f t="shared" si="3"/>
        <v>QUI</v>
      </c>
      <c r="M17" s="52">
        <f>M16+1</f>
        <v>45232</v>
      </c>
      <c r="N17" s="20">
        <v>0.70833333333333337</v>
      </c>
      <c r="O17" s="10" t="str">
        <f t="shared" si="4"/>
        <v>QUI</v>
      </c>
      <c r="P17" s="33">
        <v>45239</v>
      </c>
      <c r="Q17" s="20">
        <v>0.33680555555555558</v>
      </c>
      <c r="R17" s="10" t="str">
        <f t="shared" si="5"/>
        <v>QUI</v>
      </c>
      <c r="S17" s="52">
        <f>S16+1</f>
        <v>45253</v>
      </c>
      <c r="T17" s="20">
        <v>0.25</v>
      </c>
      <c r="U17" s="10" t="str">
        <f t="shared" si="6"/>
        <v>QUI</v>
      </c>
      <c r="V17" s="52">
        <v>45260</v>
      </c>
      <c r="W17" s="20">
        <v>0.6875</v>
      </c>
      <c r="X17" s="10" t="str">
        <f t="shared" si="7"/>
        <v>QUI</v>
      </c>
      <c r="Y17" s="52">
        <v>45274</v>
      </c>
      <c r="Z17" s="20">
        <v>0.2673611111111111</v>
      </c>
      <c r="AA17" s="10" t="str">
        <f t="shared" si="8"/>
        <v>DOM</v>
      </c>
      <c r="AB17" s="52">
        <v>45284</v>
      </c>
      <c r="AC17" s="20">
        <v>0.625</v>
      </c>
      <c r="AD17" s="10" t="str">
        <f t="shared" si="9"/>
        <v>DOM</v>
      </c>
      <c r="AE17" s="52">
        <f>AE16+1</f>
        <v>45291</v>
      </c>
      <c r="AF17" s="20">
        <v>0.5</v>
      </c>
      <c r="AG17" s="10" t="str">
        <f t="shared" si="10"/>
        <v>SEG</v>
      </c>
      <c r="AH17" s="97">
        <f>AH16+1</f>
        <v>45299</v>
      </c>
      <c r="AI17" s="92">
        <v>0.6875</v>
      </c>
      <c r="AJ17" s="10" t="str">
        <f t="shared" si="11"/>
        <v>SÁB</v>
      </c>
      <c r="AK17" s="53">
        <f>AK16+1</f>
        <v>45304</v>
      </c>
      <c r="AL17" s="16">
        <v>0.33333333333333331</v>
      </c>
      <c r="AM17" s="10" t="str">
        <f t="shared" si="12"/>
        <v>QUI</v>
      </c>
      <c r="AN17" s="53">
        <f>AN16+1</f>
        <v>45309</v>
      </c>
      <c r="AO17" s="16">
        <v>0.66666666666666663</v>
      </c>
      <c r="AP17" s="10" t="str">
        <f t="shared" si="13"/>
        <v>QUI</v>
      </c>
      <c r="AQ17" s="53">
        <f>AQ16+1</f>
        <v>45316</v>
      </c>
      <c r="AR17" s="16">
        <v>0.16666666666666666</v>
      </c>
      <c r="AS17" s="10" t="str">
        <f t="shared" si="14"/>
        <v>QUA</v>
      </c>
      <c r="AT17" s="53">
        <f>AT16+1</f>
        <v>45329</v>
      </c>
      <c r="AU17" s="16">
        <v>0.16666666666666666</v>
      </c>
      <c r="AV17" s="10" t="str">
        <f t="shared" si="15"/>
        <v>QUI</v>
      </c>
      <c r="AW17" s="53">
        <f>AW16+1</f>
        <v>45337</v>
      </c>
      <c r="AX17" s="16">
        <v>0.16666666666666666</v>
      </c>
      <c r="AY17" s="10" t="str">
        <f t="shared" si="16"/>
        <v>TER</v>
      </c>
      <c r="AZ17" s="53">
        <f>AZ16+1</f>
        <v>45335</v>
      </c>
      <c r="BA17" s="16">
        <v>0.16666666666666666</v>
      </c>
      <c r="BB17" s="10" t="str">
        <f t="shared" si="17"/>
        <v>QUI</v>
      </c>
      <c r="BC17" s="53">
        <f>BC16+1</f>
        <v>45344</v>
      </c>
      <c r="BD17" s="16">
        <v>0.16666666666666666</v>
      </c>
      <c r="BE17" s="10" t="str">
        <f t="shared" si="18"/>
        <v>QUI</v>
      </c>
      <c r="BF17" s="53">
        <f>BF16+1</f>
        <v>45351</v>
      </c>
      <c r="BG17" s="16">
        <v>0.16666666666666666</v>
      </c>
      <c r="BH17" s="10" t="str">
        <f t="shared" si="19"/>
        <v>QUI</v>
      </c>
      <c r="BI17" s="53">
        <f>BI16+1</f>
        <v>45358</v>
      </c>
      <c r="BJ17" s="16">
        <v>0.16666666666666666</v>
      </c>
    </row>
    <row r="18" spans="1:62" x14ac:dyDescent="0.3">
      <c r="A18" s="134" t="s">
        <v>40</v>
      </c>
      <c r="B18" s="73" t="s">
        <v>3</v>
      </c>
      <c r="C18" s="9"/>
      <c r="D18" s="103" t="s">
        <v>51</v>
      </c>
      <c r="E18" s="104"/>
      <c r="F18" s="9"/>
      <c r="G18" s="103" t="s">
        <v>17</v>
      </c>
      <c r="H18" s="104"/>
      <c r="I18" s="9"/>
      <c r="J18" s="103" t="s">
        <v>51</v>
      </c>
      <c r="K18" s="104"/>
      <c r="L18" s="9"/>
      <c r="M18" s="103" t="s">
        <v>51</v>
      </c>
      <c r="N18" s="104"/>
      <c r="O18" s="9"/>
      <c r="P18" s="103" t="s">
        <v>51</v>
      </c>
      <c r="Q18" s="104"/>
      <c r="R18" s="9"/>
      <c r="S18" s="103" t="s">
        <v>51</v>
      </c>
      <c r="T18" s="104"/>
      <c r="U18" s="9"/>
      <c r="V18" s="103" t="s">
        <v>17</v>
      </c>
      <c r="W18" s="104"/>
      <c r="X18" s="9"/>
      <c r="Y18" s="103" t="s">
        <v>51</v>
      </c>
      <c r="Z18" s="104"/>
      <c r="AA18" s="9"/>
      <c r="AB18" s="103" t="s">
        <v>51</v>
      </c>
      <c r="AC18" s="104"/>
      <c r="AD18" s="9"/>
      <c r="AE18" s="103" t="s">
        <v>51</v>
      </c>
      <c r="AF18" s="104"/>
      <c r="AG18" s="9"/>
      <c r="AH18" s="103" t="s">
        <v>51</v>
      </c>
      <c r="AI18" s="104"/>
      <c r="AJ18" s="9"/>
      <c r="AK18" s="103" t="s">
        <v>51</v>
      </c>
      <c r="AL18" s="104"/>
      <c r="AM18" s="9"/>
      <c r="AN18" s="103" t="s">
        <v>51</v>
      </c>
      <c r="AO18" s="104"/>
      <c r="AP18" s="9"/>
      <c r="AQ18" s="103" t="s">
        <v>51</v>
      </c>
      <c r="AR18" s="104"/>
      <c r="AS18" s="9"/>
      <c r="AT18" s="103" t="s">
        <v>51</v>
      </c>
      <c r="AU18" s="104"/>
      <c r="AV18" s="9"/>
      <c r="AW18" s="103" t="s">
        <v>51</v>
      </c>
      <c r="AX18" s="104"/>
      <c r="AY18" s="9"/>
      <c r="AZ18" s="103" t="s">
        <v>51</v>
      </c>
      <c r="BA18" s="104"/>
      <c r="BB18" s="9"/>
      <c r="BC18" s="103" t="s">
        <v>51</v>
      </c>
      <c r="BD18" s="104"/>
      <c r="BE18" s="9"/>
      <c r="BF18" s="103" t="s">
        <v>51</v>
      </c>
      <c r="BG18" s="104"/>
      <c r="BH18" s="9"/>
      <c r="BI18" s="103" t="s">
        <v>51</v>
      </c>
      <c r="BJ18" s="104"/>
    </row>
    <row r="19" spans="1:62" x14ac:dyDescent="0.3">
      <c r="A19" s="132"/>
      <c r="B19" s="70" t="s">
        <v>4</v>
      </c>
      <c r="C19" s="10" t="str">
        <f t="shared" ref="C19:C24" si="20">UPPER(TEXT(D19,"DDD"))</f>
        <v>-</v>
      </c>
      <c r="D19" s="111" t="s">
        <v>42</v>
      </c>
      <c r="E19" s="112"/>
      <c r="F19" s="10" t="str">
        <f t="shared" ref="F19:F24" si="21">UPPER(TEXT(G19,"DDD"))</f>
        <v>-</v>
      </c>
      <c r="G19" s="111" t="s">
        <v>42</v>
      </c>
      <c r="H19" s="112"/>
      <c r="I19" s="10" t="str">
        <f t="shared" ref="I19:I24" si="22">UPPER(TEXT(J19,"DDD"))</f>
        <v>-</v>
      </c>
      <c r="J19" s="111" t="s">
        <v>42</v>
      </c>
      <c r="K19" s="112"/>
      <c r="L19" s="10" t="str">
        <f t="shared" ref="L19:L24" si="23">UPPER(TEXT(M19,"DDD"))</f>
        <v>-</v>
      </c>
      <c r="M19" s="111" t="s">
        <v>42</v>
      </c>
      <c r="N19" s="112"/>
      <c r="O19" s="10" t="str">
        <f t="shared" ref="O19:O24" si="24">UPPER(TEXT(P19,"DDD"))</f>
        <v>-</v>
      </c>
      <c r="P19" s="111" t="s">
        <v>42</v>
      </c>
      <c r="Q19" s="112"/>
      <c r="R19" s="10" t="str">
        <f t="shared" ref="R19:R24" si="25">UPPER(TEXT(S19,"DDD"))</f>
        <v>-</v>
      </c>
      <c r="S19" s="111" t="s">
        <v>42</v>
      </c>
      <c r="T19" s="112"/>
      <c r="U19" s="10" t="str">
        <f t="shared" ref="U19:U24" si="26">UPPER(TEXT(V19,"DDD"))</f>
        <v>-</v>
      </c>
      <c r="V19" s="111" t="s">
        <v>42</v>
      </c>
      <c r="W19" s="112"/>
      <c r="X19" s="10" t="str">
        <f t="shared" ref="X19:X24" si="27">UPPER(TEXT(Y19,"DDD"))</f>
        <v>-</v>
      </c>
      <c r="Y19" s="111" t="s">
        <v>42</v>
      </c>
      <c r="Z19" s="112"/>
      <c r="AA19" s="10" t="str">
        <f t="shared" ref="AA19:AA24" si="28">UPPER(TEXT(AB19,"DDD"))</f>
        <v>-</v>
      </c>
      <c r="AB19" s="111" t="s">
        <v>42</v>
      </c>
      <c r="AC19" s="112"/>
      <c r="AD19" s="10" t="str">
        <f t="shared" ref="AD19:AD24" si="29">UPPER(TEXT(AE19,"DDD"))</f>
        <v>-</v>
      </c>
      <c r="AE19" s="111" t="s">
        <v>42</v>
      </c>
      <c r="AF19" s="112"/>
      <c r="AG19" s="10" t="str">
        <f t="shared" ref="AG19:AG24" si="30">UPPER(TEXT(AH19,"DDD"))</f>
        <v>-</v>
      </c>
      <c r="AH19" s="111" t="s">
        <v>42</v>
      </c>
      <c r="AI19" s="112"/>
      <c r="AJ19" s="10" t="str">
        <f t="shared" ref="AJ19:AJ24" si="31">UPPER(TEXT(AK19,"DDD"))</f>
        <v>-</v>
      </c>
      <c r="AK19" s="111" t="s">
        <v>42</v>
      </c>
      <c r="AL19" s="112"/>
      <c r="AM19" s="10" t="str">
        <f t="shared" ref="AM19:AM24" si="32">UPPER(TEXT(AN19,"DDD"))</f>
        <v>-</v>
      </c>
      <c r="AN19" s="111" t="s">
        <v>42</v>
      </c>
      <c r="AO19" s="112"/>
      <c r="AP19" s="10" t="str">
        <f t="shared" ref="AP19:AP24" si="33">UPPER(TEXT(AQ19,"DDD"))</f>
        <v>-</v>
      </c>
      <c r="AQ19" s="111" t="s">
        <v>42</v>
      </c>
      <c r="AR19" s="112"/>
      <c r="AS19" s="10" t="str">
        <f t="shared" ref="AS19:AS24" si="34">UPPER(TEXT(AT19,"DDD"))</f>
        <v>-</v>
      </c>
      <c r="AT19" s="111" t="s">
        <v>42</v>
      </c>
      <c r="AU19" s="112"/>
      <c r="AV19" s="10" t="str">
        <f t="shared" ref="AV19:AV24" si="35">UPPER(TEXT(AW19,"DDD"))</f>
        <v>-</v>
      </c>
      <c r="AW19" s="111" t="s">
        <v>42</v>
      </c>
      <c r="AX19" s="112"/>
      <c r="AY19" s="10" t="str">
        <f t="shared" ref="AY19:AY24" si="36">UPPER(TEXT(AZ19,"DDD"))</f>
        <v>-</v>
      </c>
      <c r="AZ19" s="111" t="s">
        <v>42</v>
      </c>
      <c r="BA19" s="112"/>
      <c r="BB19" s="10" t="str">
        <f t="shared" ref="BB19:BB24" si="37">UPPER(TEXT(BC19,"DDD"))</f>
        <v>-</v>
      </c>
      <c r="BC19" s="111" t="s">
        <v>42</v>
      </c>
      <c r="BD19" s="112"/>
      <c r="BE19" s="10" t="str">
        <f t="shared" ref="BE19:BE24" si="38">UPPER(TEXT(BF19,"DDD"))</f>
        <v>-</v>
      </c>
      <c r="BF19" s="111" t="s">
        <v>42</v>
      </c>
      <c r="BG19" s="112"/>
      <c r="BH19" s="10" t="str">
        <f t="shared" ref="BH19:BH24" si="39">UPPER(TEXT(BI19,"DDD"))</f>
        <v>-</v>
      </c>
      <c r="BI19" s="111" t="s">
        <v>42</v>
      </c>
      <c r="BJ19" s="112"/>
    </row>
    <row r="20" spans="1:62" x14ac:dyDescent="0.3">
      <c r="A20" s="132"/>
      <c r="B20" s="70" t="s">
        <v>104</v>
      </c>
      <c r="C20" s="10" t="str">
        <f t="shared" si="20"/>
        <v>-</v>
      </c>
      <c r="D20" s="111" t="s">
        <v>42</v>
      </c>
      <c r="E20" s="112"/>
      <c r="F20" s="10" t="str">
        <f t="shared" si="21"/>
        <v>-</v>
      </c>
      <c r="G20" s="111" t="s">
        <v>42</v>
      </c>
      <c r="H20" s="112"/>
      <c r="I20" s="10" t="str">
        <f t="shared" si="22"/>
        <v>-</v>
      </c>
      <c r="J20" s="111" t="s">
        <v>42</v>
      </c>
      <c r="K20" s="112"/>
      <c r="L20" s="10" t="str">
        <f t="shared" si="23"/>
        <v>-</v>
      </c>
      <c r="M20" s="111" t="s">
        <v>42</v>
      </c>
      <c r="N20" s="112"/>
      <c r="O20" s="10" t="str">
        <f t="shared" si="24"/>
        <v>-</v>
      </c>
      <c r="P20" s="111" t="s">
        <v>42</v>
      </c>
      <c r="Q20" s="112"/>
      <c r="R20" s="10" t="str">
        <f t="shared" si="25"/>
        <v>-</v>
      </c>
      <c r="S20" s="111" t="s">
        <v>42</v>
      </c>
      <c r="T20" s="112"/>
      <c r="U20" s="10" t="str">
        <f t="shared" si="26"/>
        <v>-</v>
      </c>
      <c r="V20" s="111" t="s">
        <v>42</v>
      </c>
      <c r="W20" s="112"/>
      <c r="X20" s="10" t="str">
        <f t="shared" si="27"/>
        <v>-</v>
      </c>
      <c r="Y20" s="111" t="s">
        <v>42</v>
      </c>
      <c r="Z20" s="112"/>
      <c r="AA20" s="10" t="str">
        <f t="shared" si="28"/>
        <v>-</v>
      </c>
      <c r="AB20" s="111" t="s">
        <v>42</v>
      </c>
      <c r="AC20" s="112"/>
      <c r="AD20" s="10" t="str">
        <f t="shared" si="29"/>
        <v>-</v>
      </c>
      <c r="AE20" s="111" t="s">
        <v>42</v>
      </c>
      <c r="AF20" s="112"/>
      <c r="AG20" s="10" t="str">
        <f t="shared" si="30"/>
        <v>-</v>
      </c>
      <c r="AH20" s="111" t="s">
        <v>42</v>
      </c>
      <c r="AI20" s="112"/>
      <c r="AJ20" s="10" t="str">
        <f t="shared" si="31"/>
        <v>-</v>
      </c>
      <c r="AK20" s="111" t="s">
        <v>42</v>
      </c>
      <c r="AL20" s="112"/>
      <c r="AM20" s="10" t="str">
        <f t="shared" si="32"/>
        <v>-</v>
      </c>
      <c r="AN20" s="111" t="s">
        <v>42</v>
      </c>
      <c r="AO20" s="112"/>
      <c r="AP20" s="10" t="str">
        <f t="shared" si="33"/>
        <v>-</v>
      </c>
      <c r="AQ20" s="111" t="s">
        <v>42</v>
      </c>
      <c r="AR20" s="112"/>
      <c r="AS20" s="10" t="str">
        <f t="shared" si="34"/>
        <v>-</v>
      </c>
      <c r="AT20" s="111" t="s">
        <v>42</v>
      </c>
      <c r="AU20" s="112"/>
      <c r="AV20" s="10" t="str">
        <f t="shared" si="35"/>
        <v>-</v>
      </c>
      <c r="AW20" s="111" t="s">
        <v>42</v>
      </c>
      <c r="AX20" s="112"/>
      <c r="AY20" s="10" t="str">
        <f t="shared" si="36"/>
        <v>-</v>
      </c>
      <c r="AZ20" s="111" t="s">
        <v>42</v>
      </c>
      <c r="BA20" s="112"/>
      <c r="BB20" s="10" t="str">
        <f t="shared" si="37"/>
        <v>-</v>
      </c>
      <c r="BC20" s="111" t="s">
        <v>42</v>
      </c>
      <c r="BD20" s="112"/>
      <c r="BE20" s="10" t="str">
        <f t="shared" si="38"/>
        <v>-</v>
      </c>
      <c r="BF20" s="111" t="s">
        <v>42</v>
      </c>
      <c r="BG20" s="112"/>
      <c r="BH20" s="10" t="str">
        <f t="shared" si="39"/>
        <v>-</v>
      </c>
      <c r="BI20" s="111" t="s">
        <v>42</v>
      </c>
      <c r="BJ20" s="112"/>
    </row>
    <row r="21" spans="1:62" x14ac:dyDescent="0.3">
      <c r="A21" s="132"/>
      <c r="B21" s="70" t="s">
        <v>5</v>
      </c>
      <c r="C21" s="10" t="str">
        <f t="shared" si="20"/>
        <v>-</v>
      </c>
      <c r="D21" s="111" t="s">
        <v>42</v>
      </c>
      <c r="E21" s="112"/>
      <c r="F21" s="10" t="str">
        <f t="shared" si="21"/>
        <v>-</v>
      </c>
      <c r="G21" s="111" t="s">
        <v>42</v>
      </c>
      <c r="H21" s="112"/>
      <c r="I21" s="10" t="str">
        <f t="shared" si="22"/>
        <v>-</v>
      </c>
      <c r="J21" s="111" t="s">
        <v>42</v>
      </c>
      <c r="K21" s="112"/>
      <c r="L21" s="10" t="str">
        <f t="shared" si="23"/>
        <v>-</v>
      </c>
      <c r="M21" s="111" t="s">
        <v>42</v>
      </c>
      <c r="N21" s="112"/>
      <c r="O21" s="10" t="str">
        <f t="shared" si="24"/>
        <v>-</v>
      </c>
      <c r="P21" s="111" t="s">
        <v>42</v>
      </c>
      <c r="Q21" s="112"/>
      <c r="R21" s="10" t="str">
        <f t="shared" si="25"/>
        <v>-</v>
      </c>
      <c r="S21" s="111" t="s">
        <v>42</v>
      </c>
      <c r="T21" s="112"/>
      <c r="U21" s="10" t="str">
        <f t="shared" si="26"/>
        <v>-</v>
      </c>
      <c r="V21" s="111" t="s">
        <v>42</v>
      </c>
      <c r="W21" s="112"/>
      <c r="X21" s="10" t="str">
        <f t="shared" si="27"/>
        <v>-</v>
      </c>
      <c r="Y21" s="111" t="s">
        <v>42</v>
      </c>
      <c r="Z21" s="112"/>
      <c r="AA21" s="10" t="str">
        <f t="shared" si="28"/>
        <v>-</v>
      </c>
      <c r="AB21" s="111" t="s">
        <v>42</v>
      </c>
      <c r="AC21" s="112"/>
      <c r="AD21" s="10" t="str">
        <f t="shared" si="29"/>
        <v>-</v>
      </c>
      <c r="AE21" s="111" t="s">
        <v>42</v>
      </c>
      <c r="AF21" s="112"/>
      <c r="AG21" s="10" t="str">
        <f t="shared" si="30"/>
        <v>-</v>
      </c>
      <c r="AH21" s="111" t="s">
        <v>42</v>
      </c>
      <c r="AI21" s="112"/>
      <c r="AJ21" s="10" t="str">
        <f t="shared" si="31"/>
        <v>-</v>
      </c>
      <c r="AK21" s="111" t="s">
        <v>42</v>
      </c>
      <c r="AL21" s="112"/>
      <c r="AM21" s="10" t="str">
        <f t="shared" si="32"/>
        <v>-</v>
      </c>
      <c r="AN21" s="111" t="s">
        <v>42</v>
      </c>
      <c r="AO21" s="112"/>
      <c r="AP21" s="10" t="str">
        <f t="shared" si="33"/>
        <v>-</v>
      </c>
      <c r="AQ21" s="111" t="s">
        <v>42</v>
      </c>
      <c r="AR21" s="112"/>
      <c r="AS21" s="10" t="str">
        <f t="shared" si="34"/>
        <v>-</v>
      </c>
      <c r="AT21" s="111" t="s">
        <v>42</v>
      </c>
      <c r="AU21" s="112"/>
      <c r="AV21" s="10" t="str">
        <f t="shared" si="35"/>
        <v>-</v>
      </c>
      <c r="AW21" s="111" t="s">
        <v>42</v>
      </c>
      <c r="AX21" s="112"/>
      <c r="AY21" s="10" t="str">
        <f t="shared" si="36"/>
        <v>-</v>
      </c>
      <c r="AZ21" s="111" t="s">
        <v>42</v>
      </c>
      <c r="BA21" s="112"/>
      <c r="BB21" s="10" t="str">
        <f t="shared" si="37"/>
        <v>-</v>
      </c>
      <c r="BC21" s="111" t="s">
        <v>42</v>
      </c>
      <c r="BD21" s="112"/>
      <c r="BE21" s="10" t="str">
        <f t="shared" si="38"/>
        <v>-</v>
      </c>
      <c r="BF21" s="111" t="s">
        <v>42</v>
      </c>
      <c r="BG21" s="112"/>
      <c r="BH21" s="10" t="str">
        <f t="shared" si="39"/>
        <v>-</v>
      </c>
      <c r="BI21" s="111" t="s">
        <v>42</v>
      </c>
      <c r="BJ21" s="112"/>
    </row>
    <row r="22" spans="1:62" x14ac:dyDescent="0.3">
      <c r="A22" s="132"/>
      <c r="B22" s="70" t="s">
        <v>6</v>
      </c>
      <c r="C22" s="89" t="str">
        <f t="shared" si="20"/>
        <v>SEX</v>
      </c>
      <c r="D22" s="33">
        <v>45212</v>
      </c>
      <c r="E22" s="14">
        <v>0.19999999999999998</v>
      </c>
      <c r="F22" s="10" t="str">
        <f t="shared" si="21"/>
        <v>SEX</v>
      </c>
      <c r="G22" s="33">
        <v>45219</v>
      </c>
      <c r="H22" s="14">
        <v>2.4999999999999998E-2</v>
      </c>
      <c r="I22" s="10" t="str">
        <f t="shared" si="22"/>
        <v>SEX</v>
      </c>
      <c r="J22" s="33">
        <v>45226</v>
      </c>
      <c r="K22" s="14">
        <v>0.15625</v>
      </c>
      <c r="L22" s="10" t="str">
        <f t="shared" si="23"/>
        <v>SEX</v>
      </c>
      <c r="M22" s="33">
        <v>45233</v>
      </c>
      <c r="N22" s="14">
        <v>0.29166666666666669</v>
      </c>
      <c r="O22" s="10" t="str">
        <f t="shared" si="24"/>
        <v>QUI</v>
      </c>
      <c r="P22" s="33">
        <v>45239</v>
      </c>
      <c r="Q22" s="14">
        <v>0.87083333333333324</v>
      </c>
      <c r="R22" s="10" t="str">
        <f t="shared" si="25"/>
        <v>QUI</v>
      </c>
      <c r="S22" s="33">
        <f>S17</f>
        <v>45253</v>
      </c>
      <c r="T22" s="14">
        <v>0.875</v>
      </c>
      <c r="U22" s="10" t="str">
        <f t="shared" si="26"/>
        <v>SEX</v>
      </c>
      <c r="V22" s="33">
        <v>45261</v>
      </c>
      <c r="W22" s="14">
        <v>0.22916666666666666</v>
      </c>
      <c r="X22" s="10" t="str">
        <f t="shared" si="27"/>
        <v>QUI</v>
      </c>
      <c r="Y22" s="33">
        <f>Y17</f>
        <v>45274</v>
      </c>
      <c r="Z22" s="14">
        <v>0.70833333333333337</v>
      </c>
      <c r="AA22" s="10" t="str">
        <f t="shared" si="28"/>
        <v>SEG</v>
      </c>
      <c r="AB22" s="33">
        <v>45285</v>
      </c>
      <c r="AC22" s="14">
        <v>0.29166666666666669</v>
      </c>
      <c r="AD22" s="10" t="str">
        <f t="shared" si="29"/>
        <v>SEG</v>
      </c>
      <c r="AE22" s="33">
        <v>45292</v>
      </c>
      <c r="AF22" s="14">
        <v>8.3333333333333329E-2</v>
      </c>
      <c r="AG22" s="10" t="str">
        <f t="shared" si="30"/>
        <v>SEG</v>
      </c>
      <c r="AH22" s="80">
        <f>AH17</f>
        <v>45299</v>
      </c>
      <c r="AI22" s="81">
        <v>0.875</v>
      </c>
      <c r="AJ22" s="10" t="str">
        <f t="shared" si="31"/>
        <v>SÁB</v>
      </c>
      <c r="AK22" s="34">
        <f>AK17</f>
        <v>45304</v>
      </c>
      <c r="AL22" s="23">
        <v>0.83333333333333337</v>
      </c>
      <c r="AM22" s="10" t="str">
        <f t="shared" si="32"/>
        <v>QUI</v>
      </c>
      <c r="AN22" s="34">
        <f>AN17</f>
        <v>45309</v>
      </c>
      <c r="AO22" s="23">
        <v>0.66666666666666663</v>
      </c>
      <c r="AP22" s="10" t="str">
        <f t="shared" si="33"/>
        <v>QUI</v>
      </c>
      <c r="AQ22" s="34">
        <f>AQ17</f>
        <v>45316</v>
      </c>
      <c r="AR22" s="23">
        <v>0.66666666666666663</v>
      </c>
      <c r="AS22" s="10" t="str">
        <f t="shared" si="34"/>
        <v>QUA</v>
      </c>
      <c r="AT22" s="34">
        <f>AT17</f>
        <v>45329</v>
      </c>
      <c r="AU22" s="23">
        <v>0.66666666666666663</v>
      </c>
      <c r="AV22" s="10" t="str">
        <f t="shared" si="35"/>
        <v>QUI</v>
      </c>
      <c r="AW22" s="34">
        <f>AW17</f>
        <v>45337</v>
      </c>
      <c r="AX22" s="23">
        <v>0.66666666666666663</v>
      </c>
      <c r="AY22" s="10" t="str">
        <f t="shared" si="36"/>
        <v>TER</v>
      </c>
      <c r="AZ22" s="34">
        <f>AZ17</f>
        <v>45335</v>
      </c>
      <c r="BA22" s="23">
        <v>0.66666666666666663</v>
      </c>
      <c r="BB22" s="10" t="str">
        <f t="shared" si="37"/>
        <v>QUI</v>
      </c>
      <c r="BC22" s="34">
        <f>BC17</f>
        <v>45344</v>
      </c>
      <c r="BD22" s="23">
        <v>0.66666666666666663</v>
      </c>
      <c r="BE22" s="10" t="str">
        <f t="shared" si="38"/>
        <v>QUI</v>
      </c>
      <c r="BF22" s="34">
        <f>BF17</f>
        <v>45351</v>
      </c>
      <c r="BG22" s="23">
        <v>0.66666666666666663</v>
      </c>
      <c r="BH22" s="10" t="str">
        <f t="shared" si="39"/>
        <v>QUI</v>
      </c>
      <c r="BI22" s="34">
        <f>BI17</f>
        <v>45358</v>
      </c>
      <c r="BJ22" s="23">
        <v>0.66666666666666663</v>
      </c>
    </row>
    <row r="23" spans="1:62" x14ac:dyDescent="0.3">
      <c r="A23" s="132"/>
      <c r="B23" s="70" t="s">
        <v>7</v>
      </c>
      <c r="C23" s="10" t="str">
        <f t="shared" si="20"/>
        <v>DOM</v>
      </c>
      <c r="D23" s="33">
        <v>45214</v>
      </c>
      <c r="E23" s="14">
        <v>0.63680555555555551</v>
      </c>
      <c r="F23" s="10" t="str">
        <f t="shared" si="21"/>
        <v>SÁB</v>
      </c>
      <c r="G23" s="33">
        <v>45220</v>
      </c>
      <c r="H23" s="14">
        <v>0.78333333333333333</v>
      </c>
      <c r="I23" s="10" t="str">
        <f t="shared" si="22"/>
        <v>SÁB</v>
      </c>
      <c r="J23" s="33">
        <v>45227</v>
      </c>
      <c r="K23" s="14">
        <v>0.74097222222222225</v>
      </c>
      <c r="L23" s="10" t="str">
        <f t="shared" si="23"/>
        <v>TER</v>
      </c>
      <c r="M23" s="33">
        <v>45237</v>
      </c>
      <c r="N23" s="14">
        <v>0.37916666666666665</v>
      </c>
      <c r="O23" s="10" t="str">
        <f t="shared" si="24"/>
        <v>DOM</v>
      </c>
      <c r="P23" s="33">
        <v>45242</v>
      </c>
      <c r="Q23" s="14">
        <v>0.76111111111111107</v>
      </c>
      <c r="R23" s="10" t="str">
        <f t="shared" si="25"/>
        <v>SEX</v>
      </c>
      <c r="S23" s="33">
        <v>45254</v>
      </c>
      <c r="T23" s="14">
        <v>0.11458333333333333</v>
      </c>
      <c r="U23" s="10" t="str">
        <f t="shared" si="26"/>
        <v>SEX</v>
      </c>
      <c r="V23" s="33">
        <v>45261</v>
      </c>
      <c r="W23" s="14">
        <v>0.28333333333333333</v>
      </c>
      <c r="X23" s="10" t="str">
        <f t="shared" si="27"/>
        <v>QUI</v>
      </c>
      <c r="Y23" s="33">
        <f>Y22</f>
        <v>45274</v>
      </c>
      <c r="Z23" s="14">
        <v>0.95138888888888884</v>
      </c>
      <c r="AA23" s="10" t="str">
        <f t="shared" si="28"/>
        <v>QUI</v>
      </c>
      <c r="AB23" s="33">
        <v>45288</v>
      </c>
      <c r="AC23" s="14">
        <v>4.5138888888888888E-2</v>
      </c>
      <c r="AD23" s="10" t="str">
        <f t="shared" si="29"/>
        <v>QUI</v>
      </c>
      <c r="AE23" s="33">
        <v>45295</v>
      </c>
      <c r="AF23" s="14">
        <v>0.90833333333333333</v>
      </c>
      <c r="AG23" s="10" t="str">
        <f t="shared" si="30"/>
        <v>QUI</v>
      </c>
      <c r="AH23" s="34">
        <v>45302</v>
      </c>
      <c r="AI23" s="23">
        <v>0.625</v>
      </c>
      <c r="AJ23" s="10" t="str">
        <f t="shared" si="31"/>
        <v>DOM</v>
      </c>
      <c r="AK23" s="34">
        <v>45305</v>
      </c>
      <c r="AL23" s="23">
        <v>0.45833333333333331</v>
      </c>
      <c r="AM23" s="10" t="str">
        <f t="shared" si="32"/>
        <v>QUI</v>
      </c>
      <c r="AN23" s="34">
        <f>AN22</f>
        <v>45309</v>
      </c>
      <c r="AO23" s="23">
        <v>0.70833333333333337</v>
      </c>
      <c r="AP23" s="10" t="str">
        <f t="shared" si="33"/>
        <v>QUI</v>
      </c>
      <c r="AQ23" s="34">
        <f>AQ22</f>
        <v>45316</v>
      </c>
      <c r="AR23" s="23">
        <v>0.75</v>
      </c>
      <c r="AS23" s="10" t="str">
        <f t="shared" si="34"/>
        <v>QUA</v>
      </c>
      <c r="AT23" s="34">
        <f>AT22</f>
        <v>45329</v>
      </c>
      <c r="AU23" s="23">
        <v>0.75</v>
      </c>
      <c r="AV23" s="10" t="str">
        <f t="shared" si="35"/>
        <v>QUI</v>
      </c>
      <c r="AW23" s="34">
        <f>AW22</f>
        <v>45337</v>
      </c>
      <c r="AX23" s="23">
        <v>0.75</v>
      </c>
      <c r="AY23" s="10" t="str">
        <f t="shared" si="36"/>
        <v>TER</v>
      </c>
      <c r="AZ23" s="34">
        <f>AZ22</f>
        <v>45335</v>
      </c>
      <c r="BA23" s="23">
        <v>0.75</v>
      </c>
      <c r="BB23" s="10" t="str">
        <f t="shared" si="37"/>
        <v>QUI</v>
      </c>
      <c r="BC23" s="34">
        <f>BC22</f>
        <v>45344</v>
      </c>
      <c r="BD23" s="23">
        <v>0.75</v>
      </c>
      <c r="BE23" s="10" t="str">
        <f t="shared" si="38"/>
        <v>QUI</v>
      </c>
      <c r="BF23" s="34">
        <f>BF22</f>
        <v>45351</v>
      </c>
      <c r="BG23" s="23">
        <v>0.75</v>
      </c>
      <c r="BH23" s="10" t="str">
        <f t="shared" si="39"/>
        <v>QUI</v>
      </c>
      <c r="BI23" s="34">
        <f>BI22</f>
        <v>45358</v>
      </c>
      <c r="BJ23" s="23">
        <v>0.75</v>
      </c>
    </row>
    <row r="24" spans="1:62" ht="15" thickBot="1" x14ac:dyDescent="0.35">
      <c r="A24" s="135"/>
      <c r="B24" s="71" t="s">
        <v>8</v>
      </c>
      <c r="C24" s="10" t="str">
        <f t="shared" si="20"/>
        <v>TER</v>
      </c>
      <c r="D24" s="52">
        <v>45216</v>
      </c>
      <c r="E24" s="20">
        <v>0.50972222222222219</v>
      </c>
      <c r="F24" s="10" t="str">
        <f t="shared" si="21"/>
        <v>DOM</v>
      </c>
      <c r="G24" s="52">
        <v>45221</v>
      </c>
      <c r="H24" s="20">
        <v>0.57638888888888895</v>
      </c>
      <c r="I24" s="10" t="str">
        <f t="shared" si="22"/>
        <v>SEG</v>
      </c>
      <c r="J24" s="52">
        <v>45229</v>
      </c>
      <c r="K24" s="14">
        <v>0.11180555555555556</v>
      </c>
      <c r="L24" s="10" t="str">
        <f t="shared" si="23"/>
        <v>QUA</v>
      </c>
      <c r="M24" s="52">
        <v>45238</v>
      </c>
      <c r="N24" s="20">
        <v>0.95972222222222225</v>
      </c>
      <c r="O24" s="11" t="str">
        <f t="shared" si="24"/>
        <v>QUA</v>
      </c>
      <c r="P24" s="52">
        <v>45245</v>
      </c>
      <c r="Q24" s="20">
        <v>0.40416666666666662</v>
      </c>
      <c r="R24" s="11" t="str">
        <f t="shared" si="25"/>
        <v>SÁB</v>
      </c>
      <c r="S24" s="52">
        <f>S23+1</f>
        <v>45255</v>
      </c>
      <c r="T24" s="20">
        <v>0.33958333333333335</v>
      </c>
      <c r="U24" s="11" t="str">
        <f t="shared" si="26"/>
        <v>SÁB</v>
      </c>
      <c r="V24" s="52">
        <v>45262</v>
      </c>
      <c r="W24" s="20">
        <v>0.4458333333333333</v>
      </c>
      <c r="X24" s="11" t="str">
        <f t="shared" si="27"/>
        <v>SÁB</v>
      </c>
      <c r="Y24" s="52">
        <v>45276</v>
      </c>
      <c r="Z24" s="20">
        <v>2.6388888888888889E-2</v>
      </c>
      <c r="AA24" s="11" t="str">
        <f t="shared" si="28"/>
        <v>SEX</v>
      </c>
      <c r="AB24" s="52">
        <v>45289</v>
      </c>
      <c r="AC24" s="20">
        <v>0.15208333333333332</v>
      </c>
      <c r="AD24" s="11" t="str">
        <f t="shared" si="29"/>
        <v>SÁB</v>
      </c>
      <c r="AE24" s="52">
        <v>45297</v>
      </c>
      <c r="AF24" s="20">
        <v>0.36458333333333331</v>
      </c>
      <c r="AG24" s="11" t="str">
        <f t="shared" si="30"/>
        <v>SEX</v>
      </c>
      <c r="AH24" s="53">
        <f>AH23+1</f>
        <v>45303</v>
      </c>
      <c r="AI24" s="16">
        <v>8.3333333333333329E-2</v>
      </c>
      <c r="AJ24" s="11" t="str">
        <f t="shared" si="31"/>
        <v>SEG</v>
      </c>
      <c r="AK24" s="53">
        <f>AK23+1</f>
        <v>45306</v>
      </c>
      <c r="AL24" s="16">
        <v>0.20833333333333334</v>
      </c>
      <c r="AM24" s="11" t="str">
        <f t="shared" si="32"/>
        <v>SEX</v>
      </c>
      <c r="AN24" s="53">
        <f>AN23+1</f>
        <v>45310</v>
      </c>
      <c r="AO24" s="16">
        <v>0.75</v>
      </c>
      <c r="AP24" s="11" t="str">
        <f t="shared" si="33"/>
        <v>SEX</v>
      </c>
      <c r="AQ24" s="53">
        <f>AQ23+1</f>
        <v>45317</v>
      </c>
      <c r="AR24" s="16">
        <v>0.58333333333333337</v>
      </c>
      <c r="AS24" s="11" t="str">
        <f t="shared" si="34"/>
        <v>QUI</v>
      </c>
      <c r="AT24" s="53">
        <f>AT23+1</f>
        <v>45330</v>
      </c>
      <c r="AU24" s="16">
        <v>0.58333333333333337</v>
      </c>
      <c r="AV24" s="11" t="str">
        <f t="shared" si="35"/>
        <v>SEX</v>
      </c>
      <c r="AW24" s="53">
        <f>AW23+1</f>
        <v>45338</v>
      </c>
      <c r="AX24" s="16">
        <v>0.58333333333333337</v>
      </c>
      <c r="AY24" s="11" t="str">
        <f t="shared" si="36"/>
        <v>QUA</v>
      </c>
      <c r="AZ24" s="53">
        <f>AZ23+1</f>
        <v>45336</v>
      </c>
      <c r="BA24" s="16">
        <v>0.58333333333333337</v>
      </c>
      <c r="BB24" s="11" t="str">
        <f t="shared" si="37"/>
        <v>SEX</v>
      </c>
      <c r="BC24" s="53">
        <f>BC23+1</f>
        <v>45345</v>
      </c>
      <c r="BD24" s="16">
        <v>0.58333333333333337</v>
      </c>
      <c r="BE24" s="11" t="str">
        <f t="shared" si="38"/>
        <v>SEX</v>
      </c>
      <c r="BF24" s="53">
        <f>BF23+1</f>
        <v>45352</v>
      </c>
      <c r="BG24" s="16">
        <v>0.58333333333333337</v>
      </c>
      <c r="BH24" s="11" t="str">
        <f t="shared" si="39"/>
        <v>SEX</v>
      </c>
      <c r="BI24" s="53">
        <f>BI23+1</f>
        <v>45359</v>
      </c>
      <c r="BJ24" s="16">
        <v>0.58333333333333337</v>
      </c>
    </row>
    <row r="25" spans="1:62" ht="15" customHeight="1" x14ac:dyDescent="0.3">
      <c r="A25" s="138" t="s">
        <v>41</v>
      </c>
      <c r="B25" s="73" t="s">
        <v>3</v>
      </c>
      <c r="C25" s="9"/>
      <c r="D25" s="103" t="s">
        <v>34</v>
      </c>
      <c r="E25" s="104"/>
      <c r="F25" s="9"/>
      <c r="G25" s="103" t="s">
        <v>34</v>
      </c>
      <c r="H25" s="104"/>
      <c r="I25" s="9"/>
      <c r="J25" s="103" t="s">
        <v>34</v>
      </c>
      <c r="K25" s="104"/>
      <c r="L25" s="9"/>
      <c r="M25" s="103" t="s">
        <v>34</v>
      </c>
      <c r="N25" s="104"/>
      <c r="O25" s="9"/>
      <c r="P25" s="103" t="s">
        <v>34</v>
      </c>
      <c r="Q25" s="104"/>
      <c r="R25" s="9"/>
      <c r="S25" s="103" t="s">
        <v>34</v>
      </c>
      <c r="T25" s="104"/>
      <c r="U25" s="9"/>
      <c r="V25" s="103" t="s">
        <v>34</v>
      </c>
      <c r="W25" s="104"/>
      <c r="X25" s="9"/>
      <c r="Y25" s="103" t="s">
        <v>34</v>
      </c>
      <c r="Z25" s="104"/>
      <c r="AA25" s="9"/>
      <c r="AB25" s="103" t="s">
        <v>34</v>
      </c>
      <c r="AC25" s="104"/>
      <c r="AD25" s="9"/>
      <c r="AE25" s="103" t="s">
        <v>34</v>
      </c>
      <c r="AF25" s="104"/>
      <c r="AG25" s="9"/>
      <c r="AH25" s="103" t="s">
        <v>34</v>
      </c>
      <c r="AI25" s="104"/>
      <c r="AJ25" s="9"/>
      <c r="AK25" s="103" t="s">
        <v>34</v>
      </c>
      <c r="AL25" s="104"/>
      <c r="AM25" s="9"/>
      <c r="AN25" s="103" t="s">
        <v>34</v>
      </c>
      <c r="AO25" s="104"/>
      <c r="AP25" s="9"/>
      <c r="AQ25" s="103" t="s">
        <v>34</v>
      </c>
      <c r="AR25" s="104"/>
      <c r="AS25" s="9"/>
      <c r="AT25" s="103" t="s">
        <v>34</v>
      </c>
      <c r="AU25" s="104"/>
      <c r="AV25" s="9"/>
      <c r="AW25" s="103" t="s">
        <v>34</v>
      </c>
      <c r="AX25" s="104"/>
      <c r="AY25" s="9"/>
      <c r="AZ25" s="103" t="s">
        <v>34</v>
      </c>
      <c r="BA25" s="104"/>
      <c r="BB25" s="9"/>
      <c r="BC25" s="103" t="s">
        <v>34</v>
      </c>
      <c r="BD25" s="104"/>
      <c r="BE25" s="9"/>
      <c r="BF25" s="103" t="s">
        <v>34</v>
      </c>
      <c r="BG25" s="104"/>
      <c r="BH25" s="9"/>
      <c r="BI25" s="103" t="s">
        <v>34</v>
      </c>
      <c r="BJ25" s="104"/>
    </row>
    <row r="26" spans="1:62" x14ac:dyDescent="0.3">
      <c r="A26" s="139"/>
      <c r="B26" s="70" t="s">
        <v>4</v>
      </c>
      <c r="C26" s="10" t="str">
        <f>UPPER(TEXT(D26,"DDD"))</f>
        <v>-</v>
      </c>
      <c r="D26" s="107" t="s">
        <v>42</v>
      </c>
      <c r="E26" s="108"/>
      <c r="F26" s="10" t="str">
        <f>UPPER(TEXT(G26,"DDD"))</f>
        <v>OMIT</v>
      </c>
      <c r="G26" s="177" t="s">
        <v>53</v>
      </c>
      <c r="H26" s="110"/>
      <c r="I26" s="10" t="str">
        <f>UPPER(TEXT(J26,"DDD"))</f>
        <v>-</v>
      </c>
      <c r="J26" s="107" t="s">
        <v>42</v>
      </c>
      <c r="K26" s="108"/>
      <c r="L26" s="10" t="str">
        <f>UPPER(TEXT(M26,"DDD"))</f>
        <v>-</v>
      </c>
      <c r="M26" s="107" t="s">
        <v>42</v>
      </c>
      <c r="N26" s="108"/>
      <c r="O26" s="10" t="str">
        <f>UPPER(TEXT(P26,"DDD"))</f>
        <v>-</v>
      </c>
      <c r="P26" s="107" t="s">
        <v>42</v>
      </c>
      <c r="Q26" s="108"/>
      <c r="R26" s="10" t="str">
        <f>UPPER(TEXT(S26,"DDD"))</f>
        <v>OMIT</v>
      </c>
      <c r="S26" s="177" t="s">
        <v>53</v>
      </c>
      <c r="T26" s="110"/>
      <c r="U26" s="10" t="str">
        <f>UPPER(TEXT(V26,"DDD"))</f>
        <v>-</v>
      </c>
      <c r="V26" s="107" t="s">
        <v>42</v>
      </c>
      <c r="W26" s="108"/>
      <c r="X26" s="10" t="str">
        <f>UPPER(TEXT(Y26,"DDD"))</f>
        <v>-</v>
      </c>
      <c r="Y26" s="107" t="s">
        <v>42</v>
      </c>
      <c r="Z26" s="108"/>
      <c r="AA26" s="10" t="str">
        <f>UPPER(TEXT(AB26,"DDD"))</f>
        <v>-</v>
      </c>
      <c r="AB26" s="107" t="s">
        <v>42</v>
      </c>
      <c r="AC26" s="108"/>
      <c r="AD26" s="10" t="str">
        <f>UPPER(TEXT(AE26,"DDD"))</f>
        <v>-</v>
      </c>
      <c r="AE26" s="107" t="s">
        <v>42</v>
      </c>
      <c r="AF26" s="108"/>
      <c r="AG26" s="10" t="str">
        <f>UPPER(TEXT(AH26,"DDD"))</f>
        <v>-</v>
      </c>
      <c r="AH26" s="107" t="s">
        <v>42</v>
      </c>
      <c r="AI26" s="108"/>
      <c r="AJ26" s="10" t="str">
        <f>UPPER(TEXT(AK26,"DDD"))</f>
        <v>-</v>
      </c>
      <c r="AK26" s="107" t="s">
        <v>42</v>
      </c>
      <c r="AL26" s="108"/>
      <c r="AM26" s="10" t="str">
        <f>UPPER(TEXT(AN26,"DDD"))</f>
        <v>-</v>
      </c>
      <c r="AN26" s="107" t="s">
        <v>42</v>
      </c>
      <c r="AO26" s="108"/>
      <c r="AP26" s="10" t="str">
        <f>UPPER(TEXT(AQ26,"DDD"))</f>
        <v>-</v>
      </c>
      <c r="AQ26" s="107" t="s">
        <v>42</v>
      </c>
      <c r="AR26" s="108"/>
      <c r="AS26" s="10" t="str">
        <f>UPPER(TEXT(AT26,"DDD"))</f>
        <v>-</v>
      </c>
      <c r="AT26" s="107" t="s">
        <v>42</v>
      </c>
      <c r="AU26" s="108"/>
      <c r="AV26" s="10" t="str">
        <f>UPPER(TEXT(AW26,"DDD"))</f>
        <v>-</v>
      </c>
      <c r="AW26" s="107" t="s">
        <v>42</v>
      </c>
      <c r="AX26" s="108"/>
      <c r="AY26" s="10" t="str">
        <f>UPPER(TEXT(AZ26,"DDD"))</f>
        <v>-</v>
      </c>
      <c r="AZ26" s="107" t="s">
        <v>42</v>
      </c>
      <c r="BA26" s="108"/>
      <c r="BB26" s="10" t="str">
        <f>UPPER(TEXT(BC26,"DDD"))</f>
        <v>-</v>
      </c>
      <c r="BC26" s="107" t="s">
        <v>42</v>
      </c>
      <c r="BD26" s="108"/>
      <c r="BE26" s="10" t="str">
        <f>UPPER(TEXT(BF26,"DDD"))</f>
        <v>-</v>
      </c>
      <c r="BF26" s="107" t="s">
        <v>42</v>
      </c>
      <c r="BG26" s="108"/>
      <c r="BH26" s="10" t="str">
        <f>UPPER(TEXT(BI26,"DDD"))</f>
        <v>-</v>
      </c>
      <c r="BI26" s="107" t="s">
        <v>42</v>
      </c>
      <c r="BJ26" s="108"/>
    </row>
    <row r="27" spans="1:62" x14ac:dyDescent="0.3">
      <c r="A27" s="139"/>
      <c r="B27" s="70" t="s">
        <v>5</v>
      </c>
      <c r="C27" s="10" t="str">
        <f>UPPER(TEXT(D27,"DDD"))</f>
        <v>-</v>
      </c>
      <c r="D27" s="107" t="s">
        <v>42</v>
      </c>
      <c r="E27" s="108"/>
      <c r="F27" s="10" t="str">
        <f>UPPER(TEXT(G27,"DDD"))</f>
        <v>SÁB</v>
      </c>
      <c r="G27" s="178"/>
      <c r="H27" s="179"/>
      <c r="I27" s="10" t="str">
        <f>UPPER(TEXT(J27,"DDD"))</f>
        <v>-</v>
      </c>
      <c r="J27" s="107" t="s">
        <v>42</v>
      </c>
      <c r="K27" s="108"/>
      <c r="L27" s="10" t="str">
        <f>UPPER(TEXT(M27,"DDD"))</f>
        <v>-</v>
      </c>
      <c r="M27" s="107" t="s">
        <v>42</v>
      </c>
      <c r="N27" s="108"/>
      <c r="O27" s="10" t="str">
        <f>UPPER(TEXT(P27,"DDD"))</f>
        <v>-</v>
      </c>
      <c r="P27" s="107" t="s">
        <v>42</v>
      </c>
      <c r="Q27" s="108"/>
      <c r="R27" s="10" t="str">
        <f>UPPER(TEXT(S27,"DDD"))</f>
        <v>SÁB</v>
      </c>
      <c r="S27" s="178"/>
      <c r="T27" s="179"/>
      <c r="U27" s="10" t="str">
        <f>UPPER(TEXT(V27,"DDD"))</f>
        <v>-</v>
      </c>
      <c r="V27" s="107" t="s">
        <v>42</v>
      </c>
      <c r="W27" s="108"/>
      <c r="X27" s="10" t="str">
        <f>UPPER(TEXT(Y27,"DDD"))</f>
        <v>-</v>
      </c>
      <c r="Y27" s="107" t="s">
        <v>42</v>
      </c>
      <c r="Z27" s="108"/>
      <c r="AA27" s="10" t="str">
        <f>UPPER(TEXT(AB27,"DDD"))</f>
        <v>-</v>
      </c>
      <c r="AB27" s="107" t="s">
        <v>42</v>
      </c>
      <c r="AC27" s="108"/>
      <c r="AD27" s="10" t="str">
        <f>UPPER(TEXT(AE27,"DDD"))</f>
        <v>-</v>
      </c>
      <c r="AE27" s="107" t="s">
        <v>42</v>
      </c>
      <c r="AF27" s="108"/>
      <c r="AG27" s="10" t="str">
        <f>UPPER(TEXT(AH27,"DDD"))</f>
        <v>-</v>
      </c>
      <c r="AH27" s="107" t="s">
        <v>42</v>
      </c>
      <c r="AI27" s="108"/>
      <c r="AJ27" s="10" t="str">
        <f>UPPER(TEXT(AK27,"DDD"))</f>
        <v>-</v>
      </c>
      <c r="AK27" s="107" t="s">
        <v>42</v>
      </c>
      <c r="AL27" s="108"/>
      <c r="AM27" s="10" t="str">
        <f>UPPER(TEXT(AN27,"DDD"))</f>
        <v>-</v>
      </c>
      <c r="AN27" s="107" t="s">
        <v>42</v>
      </c>
      <c r="AO27" s="108"/>
      <c r="AP27" s="10" t="str">
        <f>UPPER(TEXT(AQ27,"DDD"))</f>
        <v>-</v>
      </c>
      <c r="AQ27" s="107" t="s">
        <v>42</v>
      </c>
      <c r="AR27" s="108"/>
      <c r="AS27" s="10" t="str">
        <f>UPPER(TEXT(AT27,"DDD"))</f>
        <v>-</v>
      </c>
      <c r="AT27" s="107" t="s">
        <v>42</v>
      </c>
      <c r="AU27" s="108"/>
      <c r="AV27" s="10" t="str">
        <f>UPPER(TEXT(AW27,"DDD"))</f>
        <v>-</v>
      </c>
      <c r="AW27" s="107" t="s">
        <v>42</v>
      </c>
      <c r="AX27" s="108"/>
      <c r="AY27" s="10" t="str">
        <f>UPPER(TEXT(AZ27,"DDD"))</f>
        <v>-</v>
      </c>
      <c r="AZ27" s="107" t="s">
        <v>42</v>
      </c>
      <c r="BA27" s="108"/>
      <c r="BB27" s="10" t="str">
        <f>UPPER(TEXT(BC27,"DDD"))</f>
        <v>-</v>
      </c>
      <c r="BC27" s="107" t="s">
        <v>42</v>
      </c>
      <c r="BD27" s="108"/>
      <c r="BE27" s="10" t="str">
        <f>UPPER(TEXT(BF27,"DDD"))</f>
        <v>-</v>
      </c>
      <c r="BF27" s="107" t="s">
        <v>42</v>
      </c>
      <c r="BG27" s="108"/>
      <c r="BH27" s="10" t="str">
        <f>UPPER(TEXT(BI27,"DDD"))</f>
        <v>-</v>
      </c>
      <c r="BI27" s="107" t="s">
        <v>42</v>
      </c>
      <c r="BJ27" s="108"/>
    </row>
    <row r="28" spans="1:62" x14ac:dyDescent="0.3">
      <c r="A28" s="139"/>
      <c r="B28" s="70" t="s">
        <v>6</v>
      </c>
      <c r="C28" s="10" t="str">
        <f>UPPER(TEXT(D28,"DDD"))</f>
        <v>TER</v>
      </c>
      <c r="D28" s="33">
        <v>45216</v>
      </c>
      <c r="E28" s="14">
        <v>0.9472222222222223</v>
      </c>
      <c r="F28" s="10" t="str">
        <f>UPPER(TEXT(G28,"DDD"))</f>
        <v>SÁB</v>
      </c>
      <c r="G28" s="178"/>
      <c r="H28" s="179"/>
      <c r="I28" s="10" t="str">
        <f>UPPER(TEXT(J28,"DDD"))</f>
        <v>SEG</v>
      </c>
      <c r="J28" s="33">
        <v>45229</v>
      </c>
      <c r="K28" s="14">
        <v>0.58333333333333337</v>
      </c>
      <c r="L28" s="10" t="str">
        <f>UPPER(TEXT(M28,"DDD"))</f>
        <v>QUI</v>
      </c>
      <c r="M28" s="33">
        <v>45239</v>
      </c>
      <c r="N28" s="14">
        <v>0.44166666666666665</v>
      </c>
      <c r="O28" s="10" t="str">
        <f>UPPER(TEXT(P28,"DDD"))</f>
        <v>SÁB</v>
      </c>
      <c r="P28" s="33">
        <v>45248</v>
      </c>
      <c r="Q28" s="14">
        <v>0.20833333333333334</v>
      </c>
      <c r="R28" s="10" t="str">
        <f>UPPER(TEXT(S28,"DDD"))</f>
        <v>SÁB</v>
      </c>
      <c r="S28" s="178"/>
      <c r="T28" s="179"/>
      <c r="U28" s="10" t="str">
        <f>UPPER(TEXT(V28,"DDD"))</f>
        <v>SÁB</v>
      </c>
      <c r="V28" s="33">
        <v>45262</v>
      </c>
      <c r="W28" s="14">
        <v>0.84375</v>
      </c>
      <c r="X28" s="10" t="str">
        <f>UPPER(TEXT(Y28,"DDD"))</f>
        <v>SÁB</v>
      </c>
      <c r="Y28" s="33">
        <v>45276</v>
      </c>
      <c r="Z28" s="14">
        <v>0.375</v>
      </c>
      <c r="AA28" s="10" t="str">
        <f>UPPER(TEXT(AB28,"DDD"))</f>
        <v>SEX</v>
      </c>
      <c r="AB28" s="33">
        <v>45289</v>
      </c>
      <c r="AC28" s="14">
        <v>0.70833333333333337</v>
      </c>
      <c r="AD28" s="10" t="str">
        <f>UPPER(TEXT(AE28,"DDD"))</f>
        <v>SÁB</v>
      </c>
      <c r="AE28" s="33">
        <v>45297</v>
      </c>
      <c r="AF28" s="14">
        <v>0.72083333333333333</v>
      </c>
      <c r="AG28" s="10" t="str">
        <f>UPPER(TEXT(AH28,"DDD"))</f>
        <v>SEX</v>
      </c>
      <c r="AH28" s="34">
        <v>45303</v>
      </c>
      <c r="AI28" s="22">
        <v>0.4375</v>
      </c>
      <c r="AJ28" s="10" t="str">
        <f>UPPER(TEXT(AK28,"DDD"))</f>
        <v>SEG</v>
      </c>
      <c r="AK28" s="34">
        <v>45306</v>
      </c>
      <c r="AL28" s="22">
        <v>0.70833333333333337</v>
      </c>
      <c r="AM28" s="10" t="str">
        <f>UPPER(TEXT(AN28,"DDD"))</f>
        <v>SÁB</v>
      </c>
      <c r="AN28" s="34">
        <f>AN24+1</f>
        <v>45311</v>
      </c>
      <c r="AO28" s="22">
        <v>0.125</v>
      </c>
      <c r="AP28" s="10" t="str">
        <f>UPPER(TEXT(AQ28,"DDD"))</f>
        <v>SÁB</v>
      </c>
      <c r="AQ28" s="34">
        <f>AQ24+1</f>
        <v>45318</v>
      </c>
      <c r="AR28" s="22">
        <v>0.33333333333333331</v>
      </c>
      <c r="AS28" s="10" t="str">
        <f>UPPER(TEXT(AT28,"DDD"))</f>
        <v>SEX</v>
      </c>
      <c r="AT28" s="34">
        <f>AT24+1</f>
        <v>45331</v>
      </c>
      <c r="AU28" s="22">
        <v>0.33333333333333331</v>
      </c>
      <c r="AV28" s="10" t="str">
        <f>UPPER(TEXT(AW28,"DDD"))</f>
        <v>SÁB</v>
      </c>
      <c r="AW28" s="34">
        <f>AW24+1</f>
        <v>45339</v>
      </c>
      <c r="AX28" s="22">
        <v>0.33333333333333331</v>
      </c>
      <c r="AY28" s="10" t="str">
        <f>UPPER(TEXT(AZ28,"DDD"))</f>
        <v>QUI</v>
      </c>
      <c r="AZ28" s="34">
        <f>AZ24+1</f>
        <v>45337</v>
      </c>
      <c r="BA28" s="22">
        <v>0.33333333333333331</v>
      </c>
      <c r="BB28" s="10" t="str">
        <f>UPPER(TEXT(BC28,"DDD"))</f>
        <v>SÁB</v>
      </c>
      <c r="BC28" s="34">
        <f>BC24+1</f>
        <v>45346</v>
      </c>
      <c r="BD28" s="22">
        <v>0.33333333333333331</v>
      </c>
      <c r="BE28" s="10" t="str">
        <f>UPPER(TEXT(BF28,"DDD"))</f>
        <v>SÁB</v>
      </c>
      <c r="BF28" s="34">
        <f>BF24+1</f>
        <v>45353</v>
      </c>
      <c r="BG28" s="22">
        <v>0.33333333333333331</v>
      </c>
      <c r="BH28" s="10" t="str">
        <f>UPPER(TEXT(BI28,"DDD"))</f>
        <v>SÁB</v>
      </c>
      <c r="BI28" s="34">
        <f>BI24+1</f>
        <v>45360</v>
      </c>
      <c r="BJ28" s="22">
        <v>0.33333333333333331</v>
      </c>
    </row>
    <row r="29" spans="1:62" x14ac:dyDescent="0.3">
      <c r="A29" s="139"/>
      <c r="B29" s="70" t="s">
        <v>7</v>
      </c>
      <c r="C29" s="10" t="str">
        <f>UPPER(TEXT(D29,"DDD"))</f>
        <v>SEG</v>
      </c>
      <c r="D29" s="33">
        <v>45222</v>
      </c>
      <c r="E29" s="14">
        <v>2.0833333333333332E-2</v>
      </c>
      <c r="F29" s="10" t="str">
        <f>UPPER(TEXT(G29,"DDD"))</f>
        <v>SÁB</v>
      </c>
      <c r="G29" s="178"/>
      <c r="H29" s="179"/>
      <c r="I29" s="10" t="str">
        <f>UPPER(TEXT(J29,"DDD"))</f>
        <v>TER</v>
      </c>
      <c r="J29" s="33">
        <v>45230</v>
      </c>
      <c r="K29" s="14">
        <v>0.98333333333333339</v>
      </c>
      <c r="L29" s="10" t="str">
        <f>UPPER(TEXT(M29,"DDD"))</f>
        <v>DOM</v>
      </c>
      <c r="M29" s="33">
        <v>45242</v>
      </c>
      <c r="N29" s="14">
        <v>0.125</v>
      </c>
      <c r="O29" s="10" t="str">
        <f>UPPER(TEXT(P29,"DDD"))</f>
        <v>SÁB</v>
      </c>
      <c r="P29" s="33">
        <f>P28</f>
        <v>45248</v>
      </c>
      <c r="Q29" s="14">
        <v>0.4916666666666667</v>
      </c>
      <c r="R29" s="10" t="str">
        <f>UPPER(TEXT(S29,"DDD"))</f>
        <v>SÁB</v>
      </c>
      <c r="S29" s="178"/>
      <c r="T29" s="179"/>
      <c r="U29" s="10" t="str">
        <f>UPPER(TEXT(V29,"DDD"))</f>
        <v>DOM</v>
      </c>
      <c r="V29" s="33">
        <v>45263</v>
      </c>
      <c r="W29" s="14">
        <v>0.7715277777777777</v>
      </c>
      <c r="X29" s="10" t="str">
        <f>UPPER(TEXT(Y29,"DDD"))</f>
        <v>SÁB</v>
      </c>
      <c r="Y29" s="33">
        <f>Y28</f>
        <v>45276</v>
      </c>
      <c r="Z29" s="14">
        <v>0.57291666666666663</v>
      </c>
      <c r="AA29" s="10" t="str">
        <f>UPPER(TEXT(AB29,"DDD"))</f>
        <v>SÁB</v>
      </c>
      <c r="AB29" s="33">
        <v>45290</v>
      </c>
      <c r="AC29" s="14">
        <v>0.79166666666666663</v>
      </c>
      <c r="AD29" s="10" t="str">
        <f>UPPER(TEXT(AE29,"DDD"))</f>
        <v>DOM</v>
      </c>
      <c r="AE29" s="33">
        <v>45298</v>
      </c>
      <c r="AF29" s="14">
        <v>0.27083333333333331</v>
      </c>
      <c r="AG29" s="10" t="str">
        <f>UPPER(TEXT(AH29,"DDD"))</f>
        <v>SEX</v>
      </c>
      <c r="AH29" s="34">
        <v>45303</v>
      </c>
      <c r="AI29" s="22">
        <v>0.52083333333333337</v>
      </c>
      <c r="AJ29" s="10" t="str">
        <f>UPPER(TEXT(AK29,"DDD"))</f>
        <v>TER</v>
      </c>
      <c r="AK29" s="34">
        <v>45307</v>
      </c>
      <c r="AL29" s="22">
        <v>0.54166666666666663</v>
      </c>
      <c r="AM29" s="10" t="str">
        <f>UPPER(TEXT(AN29,"DDD"))</f>
        <v>SÁB</v>
      </c>
      <c r="AN29" s="34">
        <f>AN28</f>
        <v>45311</v>
      </c>
      <c r="AO29" s="22">
        <v>0.20833333333333334</v>
      </c>
      <c r="AP29" s="10" t="str">
        <f>UPPER(TEXT(AQ29,"DDD"))</f>
        <v>SÁB</v>
      </c>
      <c r="AQ29" s="34">
        <f>AQ28</f>
        <v>45318</v>
      </c>
      <c r="AR29" s="22">
        <v>0.41666666666666669</v>
      </c>
      <c r="AS29" s="10" t="str">
        <f>UPPER(TEXT(AT29,"DDD"))</f>
        <v>SEX</v>
      </c>
      <c r="AT29" s="34">
        <f>AT28</f>
        <v>45331</v>
      </c>
      <c r="AU29" s="22">
        <v>0.41666666666666669</v>
      </c>
      <c r="AV29" s="10" t="str">
        <f>UPPER(TEXT(AW29,"DDD"))</f>
        <v>SÁB</v>
      </c>
      <c r="AW29" s="34">
        <f>AW28</f>
        <v>45339</v>
      </c>
      <c r="AX29" s="22">
        <v>0.41666666666666669</v>
      </c>
      <c r="AY29" s="10" t="str">
        <f>UPPER(TEXT(AZ29,"DDD"))</f>
        <v>QUI</v>
      </c>
      <c r="AZ29" s="34">
        <f>AZ28</f>
        <v>45337</v>
      </c>
      <c r="BA29" s="22">
        <v>0.41666666666666669</v>
      </c>
      <c r="BB29" s="10" t="str">
        <f>UPPER(TEXT(BC29,"DDD"))</f>
        <v>SÁB</v>
      </c>
      <c r="BC29" s="34">
        <f>BC28</f>
        <v>45346</v>
      </c>
      <c r="BD29" s="22">
        <v>0.41666666666666669</v>
      </c>
      <c r="BE29" s="10" t="str">
        <f>UPPER(TEXT(BF29,"DDD"))</f>
        <v>SÁB</v>
      </c>
      <c r="BF29" s="34">
        <f>BF28</f>
        <v>45353</v>
      </c>
      <c r="BG29" s="22">
        <v>0.41666666666666669</v>
      </c>
      <c r="BH29" s="10" t="str">
        <f>UPPER(TEXT(BI29,"DDD"))</f>
        <v>SÁB</v>
      </c>
      <c r="BI29" s="34">
        <f>BI28</f>
        <v>45360</v>
      </c>
      <c r="BJ29" s="22">
        <v>0.41666666666666669</v>
      </c>
    </row>
    <row r="30" spans="1:62" ht="15" thickBot="1" x14ac:dyDescent="0.35">
      <c r="A30" s="140"/>
      <c r="B30" s="71" t="s">
        <v>8</v>
      </c>
      <c r="C30" s="11" t="str">
        <f>UPPER(TEXT(D30,"DDD"))</f>
        <v>TER</v>
      </c>
      <c r="D30" s="52">
        <v>45223</v>
      </c>
      <c r="E30" s="20">
        <v>0.59722222222222221</v>
      </c>
      <c r="F30" s="10" t="str">
        <f>UPPER(TEXT(G30,"DDD"))</f>
        <v>SÁB</v>
      </c>
      <c r="G30" s="180"/>
      <c r="H30" s="181"/>
      <c r="I30" s="10" t="str">
        <f>UPPER(TEXT(J30,"DDD"))</f>
        <v>QUA</v>
      </c>
      <c r="J30" s="33">
        <v>45231</v>
      </c>
      <c r="K30" s="20">
        <v>0.5625</v>
      </c>
      <c r="L30" s="10" t="str">
        <f>UPPER(TEXT(M30,"DDD"))</f>
        <v>DOM</v>
      </c>
      <c r="M30" s="33">
        <v>45242</v>
      </c>
      <c r="N30" s="20">
        <v>0.52083333333333337</v>
      </c>
      <c r="O30" s="11" t="str">
        <f>UPPER(TEXT(P30,"DDD"))</f>
        <v>DOM</v>
      </c>
      <c r="P30" s="52">
        <v>45249</v>
      </c>
      <c r="Q30" s="20">
        <v>0.49652777777777773</v>
      </c>
      <c r="R30" s="11" t="str">
        <f>UPPER(TEXT(S30,"DDD"))</f>
        <v>SÁB</v>
      </c>
      <c r="S30" s="180"/>
      <c r="T30" s="181"/>
      <c r="U30" s="10" t="str">
        <f>UPPER(TEXT(V30,"DDD"))</f>
        <v>SEG</v>
      </c>
      <c r="V30" s="52">
        <v>45264</v>
      </c>
      <c r="W30" s="20">
        <v>0.27152777777777776</v>
      </c>
      <c r="X30" s="11" t="str">
        <f>UPPER(TEXT(Y30,"DDD"))</f>
        <v>SÁB</v>
      </c>
      <c r="Y30" s="52">
        <f>Y29</f>
        <v>45276</v>
      </c>
      <c r="Z30" s="20">
        <v>0.80208333333333337</v>
      </c>
      <c r="AA30" s="11" t="str">
        <f>UPPER(TEXT(AB30,"DDD"))</f>
        <v>DOM</v>
      </c>
      <c r="AB30" s="52">
        <v>45291</v>
      </c>
      <c r="AC30" s="20">
        <v>2.0833333333333332E-2</v>
      </c>
      <c r="AD30" s="10" t="str">
        <f>UPPER(TEXT(AE30,"DDD"))</f>
        <v>DOM</v>
      </c>
      <c r="AE30" s="52">
        <v>45298</v>
      </c>
      <c r="AF30" s="20">
        <v>0.56944444444444442</v>
      </c>
      <c r="AG30" s="10" t="str">
        <f>UPPER(TEXT(AH30,"DDD"))</f>
        <v>SEX</v>
      </c>
      <c r="AH30" s="53">
        <f>AH29</f>
        <v>45303</v>
      </c>
      <c r="AI30" s="24">
        <v>0.89583333333333337</v>
      </c>
      <c r="AJ30" s="11" t="str">
        <f>UPPER(TEXT(AK30,"DDD"))</f>
        <v>TER</v>
      </c>
      <c r="AK30" s="53">
        <f>AK29</f>
        <v>45307</v>
      </c>
      <c r="AL30" s="24">
        <v>0.91666666666666663</v>
      </c>
      <c r="AM30" s="11" t="str">
        <f>UPPER(TEXT(AN30,"DDD"))</f>
        <v>SÁB</v>
      </c>
      <c r="AN30" s="53">
        <f>AN29</f>
        <v>45311</v>
      </c>
      <c r="AO30" s="24">
        <v>0.58333333333333337</v>
      </c>
      <c r="AP30" s="11" t="str">
        <f>UPPER(TEXT(AQ30,"DDD"))</f>
        <v>SÁB</v>
      </c>
      <c r="AQ30" s="53">
        <f>AQ29</f>
        <v>45318</v>
      </c>
      <c r="AR30" s="24">
        <v>0.91666666666666663</v>
      </c>
      <c r="AS30" s="11" t="str">
        <f>UPPER(TEXT(AT30,"DDD"))</f>
        <v>SEX</v>
      </c>
      <c r="AT30" s="53">
        <f>AT29</f>
        <v>45331</v>
      </c>
      <c r="AU30" s="24">
        <v>0.91666666666666663</v>
      </c>
      <c r="AV30" s="11" t="str">
        <f>UPPER(TEXT(AW30,"DDD"))</f>
        <v>SÁB</v>
      </c>
      <c r="AW30" s="53">
        <f>AW29</f>
        <v>45339</v>
      </c>
      <c r="AX30" s="24">
        <v>0.91666666666666663</v>
      </c>
      <c r="AY30" s="11" t="str">
        <f>UPPER(TEXT(AZ30,"DDD"))</f>
        <v>QUI</v>
      </c>
      <c r="AZ30" s="53">
        <f>AZ29</f>
        <v>45337</v>
      </c>
      <c r="BA30" s="24">
        <v>0.91666666666666663</v>
      </c>
      <c r="BB30" s="11" t="str">
        <f>UPPER(TEXT(BC30,"DDD"))</f>
        <v>SÁB</v>
      </c>
      <c r="BC30" s="53">
        <f>BC29</f>
        <v>45346</v>
      </c>
      <c r="BD30" s="24">
        <v>0.91666666666666663</v>
      </c>
      <c r="BE30" s="11" t="str">
        <f>UPPER(TEXT(BF30,"DDD"))</f>
        <v>SÁB</v>
      </c>
      <c r="BF30" s="53">
        <f>BF29</f>
        <v>45353</v>
      </c>
      <c r="BG30" s="24">
        <v>0.91666666666666663</v>
      </c>
      <c r="BH30" s="11" t="str">
        <f>UPPER(TEXT(BI30,"DDD"))</f>
        <v>SÁB</v>
      </c>
      <c r="BI30" s="53">
        <f>BI29</f>
        <v>45360</v>
      </c>
      <c r="BJ30" s="24">
        <v>0.91666666666666663</v>
      </c>
    </row>
    <row r="31" spans="1:62" ht="15" customHeight="1" x14ac:dyDescent="0.3">
      <c r="A31" s="138" t="s">
        <v>43</v>
      </c>
      <c r="B31" s="73" t="s">
        <v>3</v>
      </c>
      <c r="C31" s="9"/>
      <c r="D31" s="103" t="s">
        <v>14</v>
      </c>
      <c r="E31" s="104"/>
      <c r="F31" s="9"/>
      <c r="G31" s="103" t="s">
        <v>14</v>
      </c>
      <c r="H31" s="104"/>
      <c r="I31" s="9"/>
      <c r="J31" s="103" t="s">
        <v>14</v>
      </c>
      <c r="K31" s="104"/>
      <c r="L31" s="9"/>
      <c r="M31" s="103" t="s">
        <v>14</v>
      </c>
      <c r="N31" s="104"/>
      <c r="O31" s="9"/>
      <c r="P31" s="103" t="s">
        <v>14</v>
      </c>
      <c r="Q31" s="104"/>
      <c r="R31" s="9"/>
      <c r="S31" s="103" t="s">
        <v>14</v>
      </c>
      <c r="T31" s="104"/>
      <c r="U31" s="9"/>
      <c r="V31" s="103" t="s">
        <v>14</v>
      </c>
      <c r="W31" s="104"/>
      <c r="X31" s="9"/>
      <c r="Y31" s="103" t="s">
        <v>14</v>
      </c>
      <c r="Z31" s="104"/>
      <c r="AA31" s="9"/>
      <c r="AB31" s="103" t="s">
        <v>14</v>
      </c>
      <c r="AC31" s="104"/>
      <c r="AD31" s="9"/>
      <c r="AE31" s="103" t="s">
        <v>14</v>
      </c>
      <c r="AF31" s="104"/>
      <c r="AG31" s="9"/>
      <c r="AH31" s="103" t="s">
        <v>14</v>
      </c>
      <c r="AI31" s="104"/>
      <c r="AJ31" s="9"/>
      <c r="AK31" s="103" t="s">
        <v>14</v>
      </c>
      <c r="AL31" s="104"/>
      <c r="AM31" s="9"/>
      <c r="AN31" s="103" t="s">
        <v>14</v>
      </c>
      <c r="AO31" s="104"/>
      <c r="AP31" s="9"/>
      <c r="AQ31" s="103" t="s">
        <v>14</v>
      </c>
      <c r="AR31" s="104"/>
      <c r="AS31" s="9"/>
      <c r="AT31" s="103" t="s">
        <v>14</v>
      </c>
      <c r="AU31" s="104"/>
      <c r="AV31" s="9"/>
      <c r="AW31" s="103" t="s">
        <v>14</v>
      </c>
      <c r="AX31" s="104"/>
      <c r="AY31" s="9"/>
      <c r="AZ31" s="103" t="s">
        <v>14</v>
      </c>
      <c r="BA31" s="104"/>
      <c r="BB31" s="9"/>
      <c r="BC31" s="103" t="s">
        <v>14</v>
      </c>
      <c r="BD31" s="104"/>
      <c r="BE31" s="9"/>
      <c r="BF31" s="103" t="s">
        <v>14</v>
      </c>
      <c r="BG31" s="104"/>
      <c r="BH31" s="9"/>
      <c r="BI31" s="103" t="s">
        <v>14</v>
      </c>
      <c r="BJ31" s="104"/>
    </row>
    <row r="32" spans="1:62" x14ac:dyDescent="0.3">
      <c r="A32" s="139"/>
      <c r="B32" s="70" t="s">
        <v>4</v>
      </c>
      <c r="C32" s="10" t="str">
        <f>UPPER(TEXT(D32,"DDD"))</f>
        <v>OMIT</v>
      </c>
      <c r="D32" s="177" t="s">
        <v>53</v>
      </c>
      <c r="E32" s="110"/>
      <c r="F32" s="10" t="str">
        <f>UPPER(TEXT(G32,"DDD"))</f>
        <v>-</v>
      </c>
      <c r="G32" s="107" t="s">
        <v>42</v>
      </c>
      <c r="H32" s="108"/>
      <c r="I32" s="10" t="str">
        <f>UPPER(TEXT(J32,"DDD"))</f>
        <v>-</v>
      </c>
      <c r="J32" s="107" t="s">
        <v>42</v>
      </c>
      <c r="K32" s="108"/>
      <c r="L32" s="10" t="str">
        <f>UPPER(TEXT(M32,"DDD"))</f>
        <v>-</v>
      </c>
      <c r="M32" s="107" t="s">
        <v>42</v>
      </c>
      <c r="N32" s="108"/>
      <c r="O32" s="10" t="str">
        <f>UPPER(TEXT(P32,"DDD"))</f>
        <v>OMIT</v>
      </c>
      <c r="P32" s="177" t="s">
        <v>53</v>
      </c>
      <c r="Q32" s="110"/>
      <c r="R32" s="10" t="str">
        <f>UPPER(TEXT(S32,"DDD"))</f>
        <v>-</v>
      </c>
      <c r="S32" s="107" t="s">
        <v>42</v>
      </c>
      <c r="T32" s="108"/>
      <c r="U32" s="10" t="str">
        <f>UPPER(TEXT(V32,"DDD"))</f>
        <v>-</v>
      </c>
      <c r="V32" s="107" t="s">
        <v>42</v>
      </c>
      <c r="W32" s="108"/>
      <c r="X32" s="10" t="str">
        <f>UPPER(TEXT(Y32,"DDD"))</f>
        <v>-</v>
      </c>
      <c r="Y32" s="107" t="s">
        <v>42</v>
      </c>
      <c r="Z32" s="108"/>
      <c r="AA32" s="10" t="str">
        <f>UPPER(TEXT(AB32,"DDD"))</f>
        <v>-</v>
      </c>
      <c r="AB32" s="107" t="s">
        <v>42</v>
      </c>
      <c r="AC32" s="108"/>
      <c r="AD32" s="10" t="str">
        <f>UPPER(TEXT(AE32,"DDD"))</f>
        <v>-</v>
      </c>
      <c r="AE32" s="107" t="s">
        <v>42</v>
      </c>
      <c r="AF32" s="108"/>
      <c r="AG32" s="10" t="str">
        <f>UPPER(TEXT(AH32,"DDD"))</f>
        <v>-</v>
      </c>
      <c r="AH32" s="107" t="s">
        <v>42</v>
      </c>
      <c r="AI32" s="108"/>
      <c r="AJ32" s="10" t="str">
        <f>UPPER(TEXT(AK32,"DDD"))</f>
        <v>-</v>
      </c>
      <c r="AK32" s="107" t="s">
        <v>42</v>
      </c>
      <c r="AL32" s="108"/>
      <c r="AM32" s="10" t="str">
        <f>UPPER(TEXT(AN32,"DDD"))</f>
        <v>-</v>
      </c>
      <c r="AN32" s="107" t="s">
        <v>42</v>
      </c>
      <c r="AO32" s="108"/>
      <c r="AP32" s="10" t="str">
        <f>UPPER(TEXT(AQ32,"DDD"))</f>
        <v>-</v>
      </c>
      <c r="AQ32" s="107" t="s">
        <v>42</v>
      </c>
      <c r="AR32" s="108"/>
      <c r="AS32" s="10" t="str">
        <f>UPPER(TEXT(AT32,"DDD"))</f>
        <v>-</v>
      </c>
      <c r="AT32" s="107" t="s">
        <v>42</v>
      </c>
      <c r="AU32" s="108"/>
      <c r="AV32" s="10" t="str">
        <f>UPPER(TEXT(AW32,"DDD"))</f>
        <v>-</v>
      </c>
      <c r="AW32" s="107" t="s">
        <v>42</v>
      </c>
      <c r="AX32" s="108"/>
      <c r="AY32" s="10" t="str">
        <f>UPPER(TEXT(AZ32,"DDD"))</f>
        <v>-</v>
      </c>
      <c r="AZ32" s="107" t="s">
        <v>42</v>
      </c>
      <c r="BA32" s="108"/>
      <c r="BB32" s="10" t="str">
        <f>UPPER(TEXT(BC32,"DDD"))</f>
        <v>-</v>
      </c>
      <c r="BC32" s="107" t="s">
        <v>42</v>
      </c>
      <c r="BD32" s="108"/>
      <c r="BE32" s="10" t="str">
        <f>UPPER(TEXT(BF32,"DDD"))</f>
        <v>-</v>
      </c>
      <c r="BF32" s="107" t="s">
        <v>42</v>
      </c>
      <c r="BG32" s="108"/>
      <c r="BH32" s="10" t="str">
        <f>UPPER(TEXT(BI32,"DDD"))</f>
        <v>-</v>
      </c>
      <c r="BI32" s="107" t="s">
        <v>42</v>
      </c>
      <c r="BJ32" s="108"/>
    </row>
    <row r="33" spans="1:62" x14ac:dyDescent="0.3">
      <c r="A33" s="139"/>
      <c r="B33" s="70" t="s">
        <v>5</v>
      </c>
      <c r="C33" s="10" t="str">
        <f>UPPER(TEXT(D33,"DDD"))</f>
        <v>SÁB</v>
      </c>
      <c r="D33" s="178"/>
      <c r="E33" s="179"/>
      <c r="F33" s="10" t="str">
        <f>UPPER(TEXT(G33,"DDD"))</f>
        <v>-</v>
      </c>
      <c r="G33" s="107" t="s">
        <v>42</v>
      </c>
      <c r="H33" s="108"/>
      <c r="I33" s="10" t="str">
        <f>UPPER(TEXT(J33,"DDD"))</f>
        <v>-</v>
      </c>
      <c r="J33" s="107" t="s">
        <v>42</v>
      </c>
      <c r="K33" s="108"/>
      <c r="L33" s="10" t="str">
        <f>UPPER(TEXT(M33,"DDD"))</f>
        <v>-</v>
      </c>
      <c r="M33" s="107" t="s">
        <v>42</v>
      </c>
      <c r="N33" s="108"/>
      <c r="O33" s="10" t="str">
        <f>UPPER(TEXT(P33,"DDD"))</f>
        <v>SÁB</v>
      </c>
      <c r="P33" s="178"/>
      <c r="Q33" s="179"/>
      <c r="R33" s="10" t="str">
        <f>UPPER(TEXT(S33,"DDD"))</f>
        <v>-</v>
      </c>
      <c r="S33" s="107" t="s">
        <v>42</v>
      </c>
      <c r="T33" s="108"/>
      <c r="U33" s="10" t="str">
        <f>UPPER(TEXT(V33,"DDD"))</f>
        <v>-</v>
      </c>
      <c r="V33" s="107" t="s">
        <v>42</v>
      </c>
      <c r="W33" s="108"/>
      <c r="X33" s="10" t="str">
        <f>UPPER(TEXT(Y33,"DDD"))</f>
        <v>-</v>
      </c>
      <c r="Y33" s="107" t="s">
        <v>42</v>
      </c>
      <c r="Z33" s="108"/>
      <c r="AA33" s="10" t="str">
        <f>UPPER(TEXT(AB33,"DDD"))</f>
        <v>-</v>
      </c>
      <c r="AB33" s="107" t="s">
        <v>42</v>
      </c>
      <c r="AC33" s="108"/>
      <c r="AD33" s="10" t="str">
        <f>UPPER(TEXT(AE33,"DDD"))</f>
        <v>-</v>
      </c>
      <c r="AE33" s="107" t="s">
        <v>42</v>
      </c>
      <c r="AF33" s="108"/>
      <c r="AG33" s="10" t="str">
        <f>UPPER(TEXT(AH33,"DDD"))</f>
        <v>-</v>
      </c>
      <c r="AH33" s="107" t="s">
        <v>42</v>
      </c>
      <c r="AI33" s="108"/>
      <c r="AJ33" s="10" t="str">
        <f>UPPER(TEXT(AK33,"DDD"))</f>
        <v>-</v>
      </c>
      <c r="AK33" s="107" t="s">
        <v>42</v>
      </c>
      <c r="AL33" s="108"/>
      <c r="AM33" s="10" t="str">
        <f>UPPER(TEXT(AN33,"DDD"))</f>
        <v>-</v>
      </c>
      <c r="AN33" s="107" t="s">
        <v>42</v>
      </c>
      <c r="AO33" s="108"/>
      <c r="AP33" s="10" t="str">
        <f>UPPER(TEXT(AQ33,"DDD"))</f>
        <v>-</v>
      </c>
      <c r="AQ33" s="107" t="s">
        <v>42</v>
      </c>
      <c r="AR33" s="108"/>
      <c r="AS33" s="10" t="str">
        <f>UPPER(TEXT(AT33,"DDD"))</f>
        <v>-</v>
      </c>
      <c r="AT33" s="107" t="s">
        <v>42</v>
      </c>
      <c r="AU33" s="108"/>
      <c r="AV33" s="10" t="str">
        <f>UPPER(TEXT(AW33,"DDD"))</f>
        <v>-</v>
      </c>
      <c r="AW33" s="107" t="s">
        <v>42</v>
      </c>
      <c r="AX33" s="108"/>
      <c r="AY33" s="10" t="str">
        <f>UPPER(TEXT(AZ33,"DDD"))</f>
        <v>-</v>
      </c>
      <c r="AZ33" s="107" t="s">
        <v>42</v>
      </c>
      <c r="BA33" s="108"/>
      <c r="BB33" s="10" t="str">
        <f>UPPER(TEXT(BC33,"DDD"))</f>
        <v>-</v>
      </c>
      <c r="BC33" s="107" t="s">
        <v>42</v>
      </c>
      <c r="BD33" s="108"/>
      <c r="BE33" s="10" t="str">
        <f>UPPER(TEXT(BF33,"DDD"))</f>
        <v>-</v>
      </c>
      <c r="BF33" s="107" t="s">
        <v>42</v>
      </c>
      <c r="BG33" s="108"/>
      <c r="BH33" s="10" t="str">
        <f>UPPER(TEXT(BI33,"DDD"))</f>
        <v>-</v>
      </c>
      <c r="BI33" s="107" t="s">
        <v>42</v>
      </c>
      <c r="BJ33" s="108"/>
    </row>
    <row r="34" spans="1:62" x14ac:dyDescent="0.3">
      <c r="A34" s="139"/>
      <c r="B34" s="70" t="s">
        <v>6</v>
      </c>
      <c r="C34" s="10" t="str">
        <f>UPPER(TEXT(D34,"DDD"))</f>
        <v>SÁB</v>
      </c>
      <c r="D34" s="178"/>
      <c r="E34" s="179"/>
      <c r="F34" s="10" t="str">
        <f>UPPER(TEXT(G34,"DDD"))</f>
        <v>SEG</v>
      </c>
      <c r="G34" s="33">
        <v>45222</v>
      </c>
      <c r="H34" s="14">
        <v>0.45833333333333331</v>
      </c>
      <c r="I34" s="10" t="str">
        <f>UPPER(TEXT(J34,"DDD"))</f>
        <v>QUA</v>
      </c>
      <c r="J34" s="33">
        <v>45231</v>
      </c>
      <c r="K34" s="14">
        <v>0.87083333333333324</v>
      </c>
      <c r="L34" s="10" t="str">
        <f>UPPER(TEXT(M34,"DDD"))</f>
        <v>DOM</v>
      </c>
      <c r="M34" s="33">
        <v>45242</v>
      </c>
      <c r="N34" s="14">
        <v>0.85</v>
      </c>
      <c r="O34" s="10" t="str">
        <f>UPPER(TEXT(P34,"DDD"))</f>
        <v>SÁB</v>
      </c>
      <c r="P34" s="178"/>
      <c r="Q34" s="179"/>
      <c r="R34" s="10" t="str">
        <f>UPPER(TEXT(S34,"DDD"))</f>
        <v>DOM</v>
      </c>
      <c r="S34" s="33">
        <v>45256</v>
      </c>
      <c r="T34" s="14">
        <v>0.29166666666666669</v>
      </c>
      <c r="U34" s="10" t="str">
        <f>UPPER(TEXT(V34,"DDD"))</f>
        <v>SEG</v>
      </c>
      <c r="V34" s="33">
        <v>45264</v>
      </c>
      <c r="W34" s="14">
        <v>0.5625</v>
      </c>
      <c r="X34" s="10" t="str">
        <f>UPPER(TEXT(Y34,"DDD"))</f>
        <v>DOM</v>
      </c>
      <c r="Y34" s="33">
        <f>Y30+1</f>
        <v>45277</v>
      </c>
      <c r="Z34" s="14">
        <v>0.15833333333333333</v>
      </c>
      <c r="AA34" s="10" t="str">
        <f>UPPER(TEXT(AB34,"DDD"))</f>
        <v>DOM</v>
      </c>
      <c r="AB34" s="33">
        <v>45291</v>
      </c>
      <c r="AC34" s="14">
        <v>0.20833333333333334</v>
      </c>
      <c r="AD34" s="10" t="str">
        <f>UPPER(TEXT(AE34,"DDD"))</f>
        <v>DOM</v>
      </c>
      <c r="AE34" s="80">
        <v>45298</v>
      </c>
      <c r="AF34" s="81">
        <v>0.9375</v>
      </c>
      <c r="AG34" s="10" t="str">
        <f>UPPER(TEXT(AH34,"DDD"))</f>
        <v>SÁB</v>
      </c>
      <c r="AH34" s="34">
        <f>AH30+1</f>
        <v>45304</v>
      </c>
      <c r="AI34" s="22">
        <v>0.66666666666666663</v>
      </c>
      <c r="AJ34" s="10" t="str">
        <f>UPPER(TEXT(AK34,"DDD"))</f>
        <v>QUA</v>
      </c>
      <c r="AK34" s="34">
        <f>AK30+1</f>
        <v>45308</v>
      </c>
      <c r="AL34" s="22">
        <v>0.16666666666666666</v>
      </c>
      <c r="AM34" s="10" t="str">
        <f>UPPER(TEXT(AN34,"DDD"))</f>
        <v>DOM</v>
      </c>
      <c r="AN34" s="34">
        <f>AN30+1</f>
        <v>45312</v>
      </c>
      <c r="AO34" s="22">
        <v>0.52083333333333337</v>
      </c>
      <c r="AP34" s="10" t="str">
        <f>UPPER(TEXT(AQ34,"DDD"))</f>
        <v>DOM</v>
      </c>
      <c r="AQ34" s="34">
        <f>AQ30+1</f>
        <v>45319</v>
      </c>
      <c r="AR34" s="22">
        <v>0.54166666666666663</v>
      </c>
      <c r="AS34" s="10" t="str">
        <f>UPPER(TEXT(AT34,"DDD"))</f>
        <v>SÁB</v>
      </c>
      <c r="AT34" s="34">
        <f>AT30+1</f>
        <v>45332</v>
      </c>
      <c r="AU34" s="22">
        <v>0.54166666666666663</v>
      </c>
      <c r="AV34" s="10" t="str">
        <f>UPPER(TEXT(AW34,"DDD"))</f>
        <v>DOM</v>
      </c>
      <c r="AW34" s="34">
        <f>AW30+1</f>
        <v>45340</v>
      </c>
      <c r="AX34" s="22">
        <v>0.54166666666666663</v>
      </c>
      <c r="AY34" s="10" t="str">
        <f>UPPER(TEXT(AZ34,"DDD"))</f>
        <v>SEX</v>
      </c>
      <c r="AZ34" s="34">
        <f>AZ30+1</f>
        <v>45338</v>
      </c>
      <c r="BA34" s="22">
        <v>0.54166666666666663</v>
      </c>
      <c r="BB34" s="10" t="str">
        <f>UPPER(TEXT(BC34,"DDD"))</f>
        <v>DOM</v>
      </c>
      <c r="BC34" s="34">
        <f>BC30+1</f>
        <v>45347</v>
      </c>
      <c r="BD34" s="22">
        <v>0.54166666666666663</v>
      </c>
      <c r="BE34" s="10" t="str">
        <f>UPPER(TEXT(BF34,"DDD"))</f>
        <v>DOM</v>
      </c>
      <c r="BF34" s="34">
        <f>BF30+1</f>
        <v>45354</v>
      </c>
      <c r="BG34" s="22">
        <v>0.54166666666666663</v>
      </c>
      <c r="BH34" s="10" t="str">
        <f>UPPER(TEXT(BI34,"DDD"))</f>
        <v>DOM</v>
      </c>
      <c r="BI34" s="34">
        <f>BI30+1</f>
        <v>45361</v>
      </c>
      <c r="BJ34" s="22">
        <v>0.54166666666666663</v>
      </c>
    </row>
    <row r="35" spans="1:62" x14ac:dyDescent="0.3">
      <c r="A35" s="139"/>
      <c r="B35" s="70" t="s">
        <v>7</v>
      </c>
      <c r="C35" s="10" t="str">
        <f>UPPER(TEXT(D35,"DDD"))</f>
        <v>SÁB</v>
      </c>
      <c r="D35" s="178"/>
      <c r="E35" s="179"/>
      <c r="F35" s="10" t="str">
        <f>UPPER(TEXT(G35,"DDD"))</f>
        <v>QUI</v>
      </c>
      <c r="G35" s="33">
        <v>45225</v>
      </c>
      <c r="H35" s="14">
        <v>0.57291666666666663</v>
      </c>
      <c r="I35" s="10" t="str">
        <f>UPPER(TEXT(J35,"DDD"))</f>
        <v>TER</v>
      </c>
      <c r="J35" s="33">
        <v>45237</v>
      </c>
      <c r="K35" s="14">
        <v>5.5666666666666664</v>
      </c>
      <c r="L35" s="10" t="str">
        <f>UPPER(TEXT(M35,"DDD"))</f>
        <v>TER</v>
      </c>
      <c r="M35" s="33">
        <v>45258</v>
      </c>
      <c r="N35" s="14">
        <v>0.47083333333333338</v>
      </c>
      <c r="O35" s="10" t="str">
        <f>UPPER(TEXT(P35,"DDD"))</f>
        <v>SÁB</v>
      </c>
      <c r="P35" s="178"/>
      <c r="Q35" s="179"/>
      <c r="R35" s="10" t="str">
        <f>UPPER(TEXT(S35,"DDD"))</f>
        <v>DOM</v>
      </c>
      <c r="S35" s="33">
        <v>45256</v>
      </c>
      <c r="T35" s="14">
        <v>1.8055555555555557E-2</v>
      </c>
      <c r="U35" s="10" t="str">
        <f>UPPER(TEXT(V35,"DDD"))</f>
        <v>QUI</v>
      </c>
      <c r="V35" s="33">
        <v>45267</v>
      </c>
      <c r="W35" s="14">
        <v>0.47083333333333338</v>
      </c>
      <c r="X35" s="10" t="str">
        <f>UPPER(TEXT(Y35,"DDD"))</f>
        <v>TER</v>
      </c>
      <c r="Y35" s="33">
        <v>45279</v>
      </c>
      <c r="Z35" s="14">
        <v>0.8125</v>
      </c>
      <c r="AA35" s="10" t="str">
        <f>UPPER(TEXT(AB35,"DDD"))</f>
        <v>QUA</v>
      </c>
      <c r="AB35" s="33">
        <v>45294</v>
      </c>
      <c r="AC35" s="14">
        <v>0.59166666666666667</v>
      </c>
      <c r="AD35" s="10" t="str">
        <f>UPPER(TEXT(AE35,"DDD"))</f>
        <v>SEX</v>
      </c>
      <c r="AE35" s="34">
        <v>45303</v>
      </c>
      <c r="AF35" s="22">
        <v>0.33333333333333331</v>
      </c>
      <c r="AG35" s="10" t="str">
        <f>UPPER(TEXT(AH35,"DDD"))</f>
        <v>SÁB</v>
      </c>
      <c r="AH35" s="34">
        <f>AH34</f>
        <v>45304</v>
      </c>
      <c r="AI35" s="22">
        <v>0.70833333333333337</v>
      </c>
      <c r="AJ35" s="10" t="str">
        <f>UPPER(TEXT(AK35,"DDD"))</f>
        <v>QUA</v>
      </c>
      <c r="AK35" s="34">
        <f>AK34</f>
        <v>45308</v>
      </c>
      <c r="AL35" s="22">
        <v>0.29166666666666669</v>
      </c>
      <c r="AM35" s="10" t="str">
        <f>UPPER(TEXT(AN35,"DDD"))</f>
        <v>DOM</v>
      </c>
      <c r="AN35" s="34">
        <f>AN34</f>
        <v>45312</v>
      </c>
      <c r="AO35" s="22">
        <v>0.58333333333333337</v>
      </c>
      <c r="AP35" s="10" t="str">
        <f>UPPER(TEXT(AQ35,"DDD"))</f>
        <v>DOM</v>
      </c>
      <c r="AQ35" s="34">
        <f>AQ34</f>
        <v>45319</v>
      </c>
      <c r="AR35" s="22">
        <v>0.625</v>
      </c>
      <c r="AS35" s="10" t="str">
        <f>UPPER(TEXT(AT35,"DDD"))</f>
        <v>SÁB</v>
      </c>
      <c r="AT35" s="34">
        <f>AT34</f>
        <v>45332</v>
      </c>
      <c r="AU35" s="22">
        <v>0.625</v>
      </c>
      <c r="AV35" s="10" t="str">
        <f>UPPER(TEXT(AW35,"DDD"))</f>
        <v>DOM</v>
      </c>
      <c r="AW35" s="34">
        <f>AW34</f>
        <v>45340</v>
      </c>
      <c r="AX35" s="22">
        <v>0.625</v>
      </c>
      <c r="AY35" s="10" t="str">
        <f>UPPER(TEXT(AZ35,"DDD"))</f>
        <v>SEX</v>
      </c>
      <c r="AZ35" s="34">
        <f>AZ34</f>
        <v>45338</v>
      </c>
      <c r="BA35" s="22">
        <v>0.625</v>
      </c>
      <c r="BB35" s="10" t="str">
        <f>UPPER(TEXT(BC35,"DDD"))</f>
        <v>DOM</v>
      </c>
      <c r="BC35" s="34">
        <f>BC34</f>
        <v>45347</v>
      </c>
      <c r="BD35" s="22">
        <v>0.625</v>
      </c>
      <c r="BE35" s="10" t="str">
        <f>UPPER(TEXT(BF35,"DDD"))</f>
        <v>DOM</v>
      </c>
      <c r="BF35" s="34">
        <f>BF34</f>
        <v>45354</v>
      </c>
      <c r="BG35" s="22">
        <v>0.625</v>
      </c>
      <c r="BH35" s="10" t="str">
        <f>UPPER(TEXT(BI35,"DDD"))</f>
        <v>DOM</v>
      </c>
      <c r="BI35" s="34">
        <f>BI34</f>
        <v>45361</v>
      </c>
      <c r="BJ35" s="22">
        <v>0.625</v>
      </c>
    </row>
    <row r="36" spans="1:62" ht="15" thickBot="1" x14ac:dyDescent="0.35">
      <c r="A36" s="140"/>
      <c r="B36" s="71" t="s">
        <v>8</v>
      </c>
      <c r="C36" s="11" t="str">
        <f>UPPER(TEXT(D36,"DDD"))</f>
        <v>SÁB</v>
      </c>
      <c r="D36" s="180"/>
      <c r="E36" s="181"/>
      <c r="F36" s="11" t="str">
        <f>UPPER(TEXT(G36,"DDD"))</f>
        <v>SEX</v>
      </c>
      <c r="G36" s="52">
        <v>45226</v>
      </c>
      <c r="H36" s="20">
        <v>0.54583333333333328</v>
      </c>
      <c r="I36" s="11" t="str">
        <f>UPPER(TEXT(J36,"DDD"))</f>
        <v>QUA</v>
      </c>
      <c r="J36" s="33">
        <v>45238</v>
      </c>
      <c r="K36" s="20">
        <v>0.3</v>
      </c>
      <c r="L36" s="11" t="str">
        <f>UPPER(TEXT(M36,"DDD"))</f>
        <v>QUI</v>
      </c>
      <c r="M36" s="52">
        <v>45260</v>
      </c>
      <c r="N36" s="20">
        <v>0.48472222222222222</v>
      </c>
      <c r="O36" s="11" t="str">
        <f>UPPER(TEXT(P36,"DDD"))</f>
        <v>SÁB</v>
      </c>
      <c r="P36" s="180"/>
      <c r="Q36" s="181"/>
      <c r="R36" s="11" t="str">
        <f>UPPER(TEXT(S36,"DDD"))</f>
        <v>SEG</v>
      </c>
      <c r="S36" s="52">
        <f>S35+1</f>
        <v>45257</v>
      </c>
      <c r="T36" s="20">
        <v>0.33333333333333331</v>
      </c>
      <c r="U36" s="11" t="str">
        <f>UPPER(TEXT(V36,"DDD"))</f>
        <v>SEX</v>
      </c>
      <c r="V36" s="52">
        <v>45268</v>
      </c>
      <c r="W36" s="20">
        <v>0.90625</v>
      </c>
      <c r="X36" s="11" t="str">
        <f>UPPER(TEXT(Y36,"DDD"))</f>
        <v>QUA</v>
      </c>
      <c r="Y36" s="52">
        <v>45280</v>
      </c>
      <c r="Z36" s="20">
        <v>0.57916666666666672</v>
      </c>
      <c r="AA36" s="11" t="str">
        <f>UPPER(TEXT(AB36,"DDD"))</f>
        <v>QUI</v>
      </c>
      <c r="AB36" s="52">
        <v>45295</v>
      </c>
      <c r="AC36" s="20">
        <v>0.43541666666666662</v>
      </c>
      <c r="AD36" s="11" t="str">
        <f>UPPER(TEXT(AE36,"DDD"))</f>
        <v>SÁB</v>
      </c>
      <c r="AE36" s="53">
        <v>45304</v>
      </c>
      <c r="AF36" s="24">
        <v>0.125</v>
      </c>
      <c r="AG36" s="11" t="str">
        <f>UPPER(TEXT(AH36,"DDD"))</f>
        <v>DOM</v>
      </c>
      <c r="AH36" s="53">
        <v>45305</v>
      </c>
      <c r="AI36" s="24">
        <v>4.1666666666666664E-2</v>
      </c>
      <c r="AJ36" s="11" t="str">
        <f>UPPER(TEXT(AK36,"DDD"))</f>
        <v>QUI</v>
      </c>
      <c r="AK36" s="53">
        <f>AK35+1</f>
        <v>45309</v>
      </c>
      <c r="AL36" s="24">
        <v>0.75</v>
      </c>
      <c r="AM36" s="11" t="str">
        <f>UPPER(TEXT(AN36,"DDD"))</f>
        <v>DOM</v>
      </c>
      <c r="AN36" s="34">
        <f>AN35</f>
        <v>45312</v>
      </c>
      <c r="AO36" s="24">
        <v>0.91666666666666663</v>
      </c>
      <c r="AP36" s="11" t="str">
        <f>UPPER(TEXT(AQ36,"DDD"))</f>
        <v>SEG</v>
      </c>
      <c r="AQ36" s="53">
        <f>AQ35+1</f>
        <v>45320</v>
      </c>
      <c r="AR36" s="24">
        <v>0.20833333333333334</v>
      </c>
      <c r="AS36" s="11" t="str">
        <f>UPPER(TEXT(AT36,"DDD"))</f>
        <v>DOM</v>
      </c>
      <c r="AT36" s="53">
        <f>AT35+1</f>
        <v>45333</v>
      </c>
      <c r="AU36" s="24">
        <v>0.20833333333333334</v>
      </c>
      <c r="AV36" s="11" t="str">
        <f>UPPER(TEXT(AW36,"DDD"))</f>
        <v>SEG</v>
      </c>
      <c r="AW36" s="53">
        <f>AW35+1</f>
        <v>45341</v>
      </c>
      <c r="AX36" s="24">
        <v>0.20833333333333334</v>
      </c>
      <c r="AY36" s="11" t="str">
        <f>UPPER(TEXT(AZ36,"DDD"))</f>
        <v>SÁB</v>
      </c>
      <c r="AZ36" s="53">
        <f>AZ35+1</f>
        <v>45339</v>
      </c>
      <c r="BA36" s="24">
        <v>0.20833333333333334</v>
      </c>
      <c r="BB36" s="11" t="str">
        <f>UPPER(TEXT(BC36,"DDD"))</f>
        <v>SEG</v>
      </c>
      <c r="BC36" s="53">
        <f>BC35+1</f>
        <v>45348</v>
      </c>
      <c r="BD36" s="24">
        <v>0.20833333333333334</v>
      </c>
      <c r="BE36" s="11" t="str">
        <f>UPPER(TEXT(BF36,"DDD"))</f>
        <v>SEG</v>
      </c>
      <c r="BF36" s="53">
        <f>BF35+1</f>
        <v>45355</v>
      </c>
      <c r="BG36" s="24">
        <v>0.20833333333333334</v>
      </c>
      <c r="BH36" s="11" t="str">
        <f>UPPER(TEXT(BI36,"DDD"))</f>
        <v>SEG</v>
      </c>
      <c r="BI36" s="53">
        <f>BI35+1</f>
        <v>45362</v>
      </c>
      <c r="BJ36" s="24">
        <v>0.20833333333333334</v>
      </c>
    </row>
    <row r="37" spans="1:62" ht="15" thickBot="1" x14ac:dyDescent="0.35">
      <c r="A37" s="74" t="s">
        <v>36</v>
      </c>
      <c r="B37" s="72" t="s">
        <v>42</v>
      </c>
      <c r="C37" s="75"/>
      <c r="D37" s="156"/>
      <c r="E37" s="157"/>
      <c r="F37" s="75"/>
      <c r="G37" s="156"/>
      <c r="H37" s="157"/>
      <c r="I37" s="75"/>
      <c r="J37" s="156"/>
      <c r="K37" s="157"/>
      <c r="L37" s="75"/>
      <c r="M37" s="156"/>
      <c r="N37" s="157"/>
      <c r="O37" s="75"/>
      <c r="P37" s="156"/>
      <c r="Q37" s="157"/>
      <c r="R37" s="75"/>
      <c r="S37" s="156"/>
      <c r="T37" s="157"/>
      <c r="U37" s="75"/>
      <c r="V37" s="156"/>
      <c r="W37" s="157"/>
      <c r="X37" s="75"/>
      <c r="Y37" s="156"/>
      <c r="Z37" s="157"/>
      <c r="AA37" s="75"/>
      <c r="AB37" s="156"/>
      <c r="AC37" s="157"/>
      <c r="AD37" s="75"/>
      <c r="AE37" s="156"/>
      <c r="AF37" s="157"/>
      <c r="AG37" s="75"/>
      <c r="AH37" s="156"/>
      <c r="AI37" s="157"/>
      <c r="AJ37" s="75"/>
      <c r="AK37" s="156"/>
      <c r="AL37" s="157"/>
      <c r="AM37" s="75"/>
      <c r="AN37" s="156"/>
      <c r="AO37" s="157"/>
      <c r="AP37" s="75"/>
      <c r="AQ37" s="156"/>
      <c r="AR37" s="157"/>
      <c r="AS37" s="75"/>
      <c r="AT37" s="156"/>
      <c r="AU37" s="157"/>
      <c r="AV37" s="75"/>
      <c r="AW37" s="156"/>
      <c r="AX37" s="157"/>
      <c r="AY37" s="75"/>
      <c r="AZ37" s="156"/>
      <c r="BA37" s="157"/>
      <c r="BB37" s="75"/>
      <c r="BC37" s="156"/>
      <c r="BD37" s="157"/>
      <c r="BE37" s="75"/>
      <c r="BF37" s="156"/>
      <c r="BG37" s="157"/>
      <c r="BH37" s="75"/>
      <c r="BI37" s="156"/>
      <c r="BJ37" s="157"/>
    </row>
    <row r="38" spans="1:62" ht="15" thickBot="1" x14ac:dyDescent="0.35">
      <c r="A38" s="74" t="s">
        <v>37</v>
      </c>
      <c r="B38" s="72" t="s">
        <v>42</v>
      </c>
      <c r="C38" s="76"/>
      <c r="D38" s="77"/>
      <c r="E38" s="78"/>
      <c r="F38" s="76"/>
      <c r="G38" s="77"/>
      <c r="H38" s="78"/>
      <c r="I38" s="76"/>
      <c r="J38" s="77"/>
      <c r="K38" s="78"/>
      <c r="L38" s="76"/>
      <c r="M38" s="77"/>
      <c r="N38" s="78"/>
      <c r="O38" s="76"/>
      <c r="P38" s="77"/>
      <c r="Q38" s="78"/>
      <c r="R38" s="76"/>
      <c r="S38" s="77"/>
      <c r="T38" s="78"/>
      <c r="U38" s="76"/>
      <c r="V38" s="77"/>
      <c r="W38" s="78"/>
      <c r="X38" s="76"/>
      <c r="Y38" s="77"/>
      <c r="Z38" s="78"/>
      <c r="AA38" s="76"/>
      <c r="AB38" s="77"/>
      <c r="AC38" s="78"/>
      <c r="AD38" s="76"/>
      <c r="AE38" s="77"/>
      <c r="AF38" s="78"/>
      <c r="AG38" s="76"/>
      <c r="AH38" s="77"/>
      <c r="AI38" s="78"/>
      <c r="AJ38" s="76"/>
      <c r="AK38" s="77"/>
      <c r="AL38" s="78"/>
      <c r="AM38" s="76"/>
      <c r="AN38" s="77"/>
      <c r="AO38" s="78"/>
      <c r="AP38" s="76"/>
      <c r="AQ38" s="77"/>
      <c r="AR38" s="78"/>
      <c r="AS38" s="76"/>
      <c r="AT38" s="77"/>
      <c r="AU38" s="78"/>
      <c r="AV38" s="76"/>
      <c r="AW38" s="77"/>
      <c r="AX38" s="78"/>
      <c r="AY38" s="76"/>
      <c r="AZ38" s="77"/>
      <c r="BA38" s="78"/>
      <c r="BB38" s="76"/>
      <c r="BC38" s="77"/>
      <c r="BD38" s="78"/>
      <c r="BE38" s="76"/>
      <c r="BF38" s="77"/>
      <c r="BG38" s="78"/>
      <c r="BH38" s="76"/>
      <c r="BI38" s="77"/>
      <c r="BJ38" s="78"/>
    </row>
    <row r="39" spans="1:62" x14ac:dyDescent="0.3">
      <c r="A39" s="138" t="s">
        <v>30</v>
      </c>
      <c r="B39" s="73" t="s">
        <v>3</v>
      </c>
      <c r="C39" s="9"/>
      <c r="D39" s="103" t="s">
        <v>38</v>
      </c>
      <c r="E39" s="104"/>
      <c r="F39" s="9"/>
      <c r="G39" s="103" t="s">
        <v>38</v>
      </c>
      <c r="H39" s="104"/>
      <c r="I39" s="9"/>
      <c r="J39" s="103" t="s">
        <v>38</v>
      </c>
      <c r="K39" s="104"/>
      <c r="L39" s="9"/>
      <c r="M39" s="103" t="s">
        <v>38</v>
      </c>
      <c r="N39" s="104"/>
      <c r="O39" s="9"/>
      <c r="P39" s="103" t="s">
        <v>38</v>
      </c>
      <c r="Q39" s="104"/>
      <c r="R39" s="9"/>
      <c r="S39" s="103" t="s">
        <v>38</v>
      </c>
      <c r="T39" s="104"/>
      <c r="U39" s="9"/>
      <c r="V39" s="103" t="s">
        <v>38</v>
      </c>
      <c r="W39" s="104"/>
      <c r="X39" s="9"/>
      <c r="Y39" s="103" t="s">
        <v>38</v>
      </c>
      <c r="Z39" s="104"/>
      <c r="AA39" s="9"/>
      <c r="AB39" s="103" t="s">
        <v>38</v>
      </c>
      <c r="AC39" s="104"/>
      <c r="AD39" s="9"/>
      <c r="AE39" s="103" t="s">
        <v>38</v>
      </c>
      <c r="AF39" s="104"/>
      <c r="AG39" s="9"/>
      <c r="AH39" s="103" t="s">
        <v>38</v>
      </c>
      <c r="AI39" s="104"/>
      <c r="AJ39" s="9"/>
      <c r="AK39" s="103" t="s">
        <v>38</v>
      </c>
      <c r="AL39" s="104"/>
      <c r="AM39" s="9"/>
      <c r="AN39" s="103" t="s">
        <v>38</v>
      </c>
      <c r="AO39" s="104"/>
      <c r="AP39" s="9"/>
      <c r="AQ39" s="103" t="s">
        <v>38</v>
      </c>
      <c r="AR39" s="104"/>
      <c r="AS39" s="9"/>
      <c r="AT39" s="103" t="s">
        <v>38</v>
      </c>
      <c r="AU39" s="104"/>
      <c r="AV39" s="9"/>
      <c r="AW39" s="103" t="s">
        <v>38</v>
      </c>
      <c r="AX39" s="104"/>
      <c r="AY39" s="9"/>
      <c r="AZ39" s="103" t="s">
        <v>38</v>
      </c>
      <c r="BA39" s="104"/>
      <c r="BB39" s="9"/>
      <c r="BC39" s="103" t="s">
        <v>38</v>
      </c>
      <c r="BD39" s="104"/>
      <c r="BE39" s="9"/>
      <c r="BF39" s="103" t="s">
        <v>38</v>
      </c>
      <c r="BG39" s="104"/>
      <c r="BH39" s="9"/>
      <c r="BI39" s="103" t="s">
        <v>38</v>
      </c>
      <c r="BJ39" s="104"/>
    </row>
    <row r="40" spans="1:62" x14ac:dyDescent="0.3">
      <c r="A40" s="139"/>
      <c r="B40" s="70" t="s">
        <v>4</v>
      </c>
      <c r="C40" s="158"/>
      <c r="D40" s="107" t="s">
        <v>29</v>
      </c>
      <c r="E40" s="108"/>
      <c r="F40" s="158"/>
      <c r="G40" s="107" t="s">
        <v>29</v>
      </c>
      <c r="H40" s="108"/>
      <c r="I40" s="158"/>
      <c r="J40" s="107" t="s">
        <v>29</v>
      </c>
      <c r="K40" s="108"/>
      <c r="L40" s="158"/>
      <c r="M40" s="107" t="s">
        <v>29</v>
      </c>
      <c r="N40" s="108"/>
      <c r="O40" s="158"/>
      <c r="P40" s="107" t="s">
        <v>29</v>
      </c>
      <c r="Q40" s="108"/>
      <c r="R40" s="158"/>
      <c r="S40" s="107" t="s">
        <v>29</v>
      </c>
      <c r="T40" s="108"/>
      <c r="U40" s="158"/>
      <c r="V40" s="107" t="s">
        <v>53</v>
      </c>
      <c r="W40" s="108"/>
      <c r="X40" s="158"/>
      <c r="Y40" s="107" t="s">
        <v>53</v>
      </c>
      <c r="Z40" s="108"/>
      <c r="AA40" s="158"/>
      <c r="AB40" s="107" t="s">
        <v>29</v>
      </c>
      <c r="AC40" s="108"/>
      <c r="AD40" s="158"/>
      <c r="AE40" s="107" t="s">
        <v>29</v>
      </c>
      <c r="AF40" s="108"/>
      <c r="AG40" s="158"/>
      <c r="AH40" s="107" t="s">
        <v>29</v>
      </c>
      <c r="AI40" s="108"/>
      <c r="AJ40" s="158"/>
      <c r="AK40" s="107" t="s">
        <v>53</v>
      </c>
      <c r="AL40" s="108"/>
      <c r="AM40" s="158"/>
      <c r="AN40" s="107" t="s">
        <v>29</v>
      </c>
      <c r="AO40" s="108"/>
      <c r="AP40" s="158"/>
      <c r="AQ40" s="107" t="s">
        <v>29</v>
      </c>
      <c r="AR40" s="108"/>
      <c r="AS40" s="158"/>
      <c r="AT40" s="107" t="s">
        <v>29</v>
      </c>
      <c r="AU40" s="108"/>
      <c r="AV40" s="158"/>
      <c r="AW40" s="107" t="s">
        <v>29</v>
      </c>
      <c r="AX40" s="108"/>
      <c r="AY40" s="158"/>
      <c r="AZ40" s="107" t="s">
        <v>29</v>
      </c>
      <c r="BA40" s="108"/>
      <c r="BB40" s="158"/>
      <c r="BC40" s="107" t="s">
        <v>29</v>
      </c>
      <c r="BD40" s="108"/>
      <c r="BE40" s="158"/>
      <c r="BF40" s="107" t="s">
        <v>29</v>
      </c>
      <c r="BG40" s="108"/>
      <c r="BH40" s="158"/>
      <c r="BI40" s="107" t="s">
        <v>29</v>
      </c>
      <c r="BJ40" s="108"/>
    </row>
    <row r="41" spans="1:62" x14ac:dyDescent="0.3">
      <c r="A41" s="139"/>
      <c r="B41" s="70" t="s">
        <v>5</v>
      </c>
      <c r="C41" s="158"/>
      <c r="D41" s="107"/>
      <c r="E41" s="108"/>
      <c r="F41" s="158"/>
      <c r="G41" s="107"/>
      <c r="H41" s="108"/>
      <c r="I41" s="158"/>
      <c r="J41" s="107"/>
      <c r="K41" s="108"/>
      <c r="L41" s="158"/>
      <c r="M41" s="107"/>
      <c r="N41" s="108"/>
      <c r="O41" s="158"/>
      <c r="P41" s="107"/>
      <c r="Q41" s="108"/>
      <c r="R41" s="158"/>
      <c r="S41" s="107"/>
      <c r="T41" s="108"/>
      <c r="U41" s="158"/>
      <c r="V41" s="107"/>
      <c r="W41" s="108"/>
      <c r="X41" s="158"/>
      <c r="Y41" s="107"/>
      <c r="Z41" s="108"/>
      <c r="AA41" s="158"/>
      <c r="AB41" s="107"/>
      <c r="AC41" s="108"/>
      <c r="AD41" s="158"/>
      <c r="AE41" s="107"/>
      <c r="AF41" s="108"/>
      <c r="AG41" s="158"/>
      <c r="AH41" s="107"/>
      <c r="AI41" s="108"/>
      <c r="AJ41" s="158"/>
      <c r="AK41" s="107"/>
      <c r="AL41" s="108"/>
      <c r="AM41" s="158"/>
      <c r="AN41" s="107"/>
      <c r="AO41" s="108"/>
      <c r="AP41" s="158"/>
      <c r="AQ41" s="107"/>
      <c r="AR41" s="108"/>
      <c r="AS41" s="158"/>
      <c r="AT41" s="107"/>
      <c r="AU41" s="108"/>
      <c r="AV41" s="158"/>
      <c r="AW41" s="107"/>
      <c r="AX41" s="108"/>
      <c r="AY41" s="158"/>
      <c r="AZ41" s="107"/>
      <c r="BA41" s="108"/>
      <c r="BB41" s="158"/>
      <c r="BC41" s="107"/>
      <c r="BD41" s="108"/>
      <c r="BE41" s="158"/>
      <c r="BF41" s="107"/>
      <c r="BG41" s="108"/>
      <c r="BH41" s="158"/>
      <c r="BI41" s="107"/>
      <c r="BJ41" s="108"/>
    </row>
    <row r="42" spans="1:62" x14ac:dyDescent="0.3">
      <c r="A42" s="139"/>
      <c r="B42" s="70" t="s">
        <v>6</v>
      </c>
      <c r="C42" s="158"/>
      <c r="D42" s="107"/>
      <c r="E42" s="108"/>
      <c r="F42" s="158"/>
      <c r="G42" s="107"/>
      <c r="H42" s="108"/>
      <c r="I42" s="158"/>
      <c r="J42" s="107"/>
      <c r="K42" s="108"/>
      <c r="L42" s="158"/>
      <c r="M42" s="107"/>
      <c r="N42" s="108"/>
      <c r="O42" s="158"/>
      <c r="P42" s="107"/>
      <c r="Q42" s="108"/>
      <c r="R42" s="158"/>
      <c r="S42" s="107"/>
      <c r="T42" s="108"/>
      <c r="U42" s="158"/>
      <c r="V42" s="107"/>
      <c r="W42" s="108"/>
      <c r="X42" s="158"/>
      <c r="Y42" s="107"/>
      <c r="Z42" s="108"/>
      <c r="AA42" s="158"/>
      <c r="AB42" s="107"/>
      <c r="AC42" s="108"/>
      <c r="AD42" s="158"/>
      <c r="AE42" s="107"/>
      <c r="AF42" s="108"/>
      <c r="AG42" s="158"/>
      <c r="AH42" s="107"/>
      <c r="AI42" s="108"/>
      <c r="AJ42" s="158"/>
      <c r="AK42" s="107"/>
      <c r="AL42" s="108"/>
      <c r="AM42" s="158"/>
      <c r="AN42" s="107"/>
      <c r="AO42" s="108"/>
      <c r="AP42" s="158"/>
      <c r="AQ42" s="107"/>
      <c r="AR42" s="108"/>
      <c r="AS42" s="158"/>
      <c r="AT42" s="107"/>
      <c r="AU42" s="108"/>
      <c r="AV42" s="158"/>
      <c r="AW42" s="107"/>
      <c r="AX42" s="108"/>
      <c r="AY42" s="158"/>
      <c r="AZ42" s="107"/>
      <c r="BA42" s="108"/>
      <c r="BB42" s="158"/>
      <c r="BC42" s="107"/>
      <c r="BD42" s="108"/>
      <c r="BE42" s="158"/>
      <c r="BF42" s="107"/>
      <c r="BG42" s="108"/>
      <c r="BH42" s="158"/>
      <c r="BI42" s="107"/>
      <c r="BJ42" s="108"/>
    </row>
    <row r="43" spans="1:62" x14ac:dyDescent="0.3">
      <c r="A43" s="139"/>
      <c r="B43" s="70" t="s">
        <v>7</v>
      </c>
      <c r="C43" s="158"/>
      <c r="D43" s="107"/>
      <c r="E43" s="108"/>
      <c r="F43" s="158"/>
      <c r="G43" s="107"/>
      <c r="H43" s="108"/>
      <c r="I43" s="158"/>
      <c r="J43" s="107"/>
      <c r="K43" s="108"/>
      <c r="L43" s="158"/>
      <c r="M43" s="107"/>
      <c r="N43" s="108"/>
      <c r="O43" s="158"/>
      <c r="P43" s="107"/>
      <c r="Q43" s="108"/>
      <c r="R43" s="158"/>
      <c r="S43" s="107"/>
      <c r="T43" s="108"/>
      <c r="U43" s="158"/>
      <c r="V43" s="107"/>
      <c r="W43" s="108"/>
      <c r="X43" s="158"/>
      <c r="Y43" s="107"/>
      <c r="Z43" s="108"/>
      <c r="AA43" s="158"/>
      <c r="AB43" s="107"/>
      <c r="AC43" s="108"/>
      <c r="AD43" s="158"/>
      <c r="AE43" s="107"/>
      <c r="AF43" s="108"/>
      <c r="AG43" s="158"/>
      <c r="AH43" s="107"/>
      <c r="AI43" s="108"/>
      <c r="AJ43" s="158"/>
      <c r="AK43" s="107"/>
      <c r="AL43" s="108"/>
      <c r="AM43" s="158"/>
      <c r="AN43" s="107"/>
      <c r="AO43" s="108"/>
      <c r="AP43" s="158"/>
      <c r="AQ43" s="107"/>
      <c r="AR43" s="108"/>
      <c r="AS43" s="158"/>
      <c r="AT43" s="107"/>
      <c r="AU43" s="108"/>
      <c r="AV43" s="158"/>
      <c r="AW43" s="107"/>
      <c r="AX43" s="108"/>
      <c r="AY43" s="158"/>
      <c r="AZ43" s="107"/>
      <c r="BA43" s="108"/>
      <c r="BB43" s="158"/>
      <c r="BC43" s="107"/>
      <c r="BD43" s="108"/>
      <c r="BE43" s="158"/>
      <c r="BF43" s="107"/>
      <c r="BG43" s="108"/>
      <c r="BH43" s="158"/>
      <c r="BI43" s="107"/>
      <c r="BJ43" s="108"/>
    </row>
    <row r="44" spans="1:62" ht="15" thickBot="1" x14ac:dyDescent="0.35">
      <c r="A44" s="140"/>
      <c r="B44" s="71" t="s">
        <v>8</v>
      </c>
      <c r="C44" s="159"/>
      <c r="D44" s="160"/>
      <c r="E44" s="161"/>
      <c r="F44" s="159"/>
      <c r="G44" s="160"/>
      <c r="H44" s="161"/>
      <c r="I44" s="159"/>
      <c r="J44" s="160"/>
      <c r="K44" s="161"/>
      <c r="L44" s="159"/>
      <c r="M44" s="160"/>
      <c r="N44" s="161"/>
      <c r="O44" s="159"/>
      <c r="P44" s="160"/>
      <c r="Q44" s="161"/>
      <c r="R44" s="159"/>
      <c r="S44" s="160"/>
      <c r="T44" s="161"/>
      <c r="U44" s="159"/>
      <c r="V44" s="160"/>
      <c r="W44" s="161"/>
      <c r="X44" s="159"/>
      <c r="Y44" s="160"/>
      <c r="Z44" s="161"/>
      <c r="AA44" s="159"/>
      <c r="AB44" s="160"/>
      <c r="AC44" s="161"/>
      <c r="AD44" s="159"/>
      <c r="AE44" s="160"/>
      <c r="AF44" s="161"/>
      <c r="AG44" s="159"/>
      <c r="AH44" s="160"/>
      <c r="AI44" s="161"/>
      <c r="AJ44" s="159"/>
      <c r="AK44" s="160"/>
      <c r="AL44" s="161"/>
      <c r="AM44" s="159"/>
      <c r="AN44" s="160"/>
      <c r="AO44" s="161"/>
      <c r="AP44" s="159"/>
      <c r="AQ44" s="160"/>
      <c r="AR44" s="161"/>
      <c r="AS44" s="159"/>
      <c r="AT44" s="160"/>
      <c r="AU44" s="161"/>
      <c r="AV44" s="159"/>
      <c r="AW44" s="160"/>
      <c r="AX44" s="161"/>
      <c r="AY44" s="159"/>
      <c r="AZ44" s="160"/>
      <c r="BA44" s="161"/>
      <c r="BB44" s="159"/>
      <c r="BC44" s="160"/>
      <c r="BD44" s="161"/>
      <c r="BE44" s="159"/>
      <c r="BF44" s="160"/>
      <c r="BG44" s="161"/>
      <c r="BH44" s="159"/>
      <c r="BI44" s="160"/>
      <c r="BJ44" s="161"/>
    </row>
    <row r="45" spans="1:62" ht="15" customHeight="1" x14ac:dyDescent="0.3">
      <c r="A45" s="138" t="s">
        <v>44</v>
      </c>
      <c r="B45" s="73" t="s">
        <v>3</v>
      </c>
      <c r="C45" s="9"/>
      <c r="D45" s="103" t="s">
        <v>14</v>
      </c>
      <c r="E45" s="104"/>
      <c r="F45" s="9"/>
      <c r="G45" s="103" t="s">
        <v>14</v>
      </c>
      <c r="H45" s="104"/>
      <c r="I45" s="9"/>
      <c r="J45" s="103" t="s">
        <v>14</v>
      </c>
      <c r="K45" s="104"/>
      <c r="L45" s="9"/>
      <c r="M45" s="103" t="s">
        <v>14</v>
      </c>
      <c r="N45" s="104"/>
      <c r="O45" s="9"/>
      <c r="P45" s="103" t="s">
        <v>14</v>
      </c>
      <c r="Q45" s="104"/>
      <c r="R45" s="9"/>
      <c r="S45" s="103" t="s">
        <v>14</v>
      </c>
      <c r="T45" s="104"/>
      <c r="U45" s="9"/>
      <c r="V45" s="103" t="s">
        <v>14</v>
      </c>
      <c r="W45" s="104"/>
      <c r="X45" s="9"/>
      <c r="Y45" s="103" t="s">
        <v>14</v>
      </c>
      <c r="Z45" s="104"/>
      <c r="AA45" s="9"/>
      <c r="AB45" s="103" t="s">
        <v>14</v>
      </c>
      <c r="AC45" s="104"/>
      <c r="AD45" s="9"/>
      <c r="AE45" s="103" t="s">
        <v>14</v>
      </c>
      <c r="AF45" s="104"/>
      <c r="AG45" s="9"/>
      <c r="AH45" s="103" t="s">
        <v>14</v>
      </c>
      <c r="AI45" s="104"/>
      <c r="AJ45" s="9"/>
      <c r="AK45" s="103" t="s">
        <v>14</v>
      </c>
      <c r="AL45" s="104"/>
      <c r="AM45" s="9"/>
      <c r="AN45" s="103" t="s">
        <v>14</v>
      </c>
      <c r="AO45" s="104"/>
      <c r="AP45" s="9"/>
      <c r="AQ45" s="103" t="s">
        <v>14</v>
      </c>
      <c r="AR45" s="104"/>
      <c r="AS45" s="9"/>
      <c r="AT45" s="103" t="s">
        <v>14</v>
      </c>
      <c r="AU45" s="104"/>
      <c r="AV45" s="9"/>
      <c r="AW45" s="103" t="s">
        <v>14</v>
      </c>
      <c r="AX45" s="104"/>
      <c r="AY45" s="9"/>
      <c r="AZ45" s="103" t="s">
        <v>14</v>
      </c>
      <c r="BA45" s="104"/>
      <c r="BB45" s="9"/>
      <c r="BC45" s="103" t="s">
        <v>14</v>
      </c>
      <c r="BD45" s="104"/>
      <c r="BE45" s="9"/>
      <c r="BF45" s="103" t="s">
        <v>14</v>
      </c>
      <c r="BG45" s="104"/>
      <c r="BH45" s="9"/>
      <c r="BI45" s="103" t="s">
        <v>14</v>
      </c>
      <c r="BJ45" s="104"/>
    </row>
    <row r="46" spans="1:62" ht="15" customHeight="1" x14ac:dyDescent="0.3">
      <c r="A46" s="139"/>
      <c r="B46" s="70" t="s">
        <v>4</v>
      </c>
      <c r="C46" s="10" t="str">
        <f t="shared" ref="C46:C51" si="40">UPPER(TEXT(D46,"DDD"))</f>
        <v>SEG</v>
      </c>
      <c r="D46" s="33">
        <v>45229</v>
      </c>
      <c r="E46" s="14">
        <v>0.75</v>
      </c>
      <c r="F46" s="10" t="str">
        <f t="shared" ref="F46:F51" si="41">UPPER(TEXT(G46,"DDD"))</f>
        <v>OMIT</v>
      </c>
      <c r="G46" s="177" t="s">
        <v>53</v>
      </c>
      <c r="H46" s="110"/>
      <c r="I46" s="10" t="str">
        <f t="shared" ref="I46:I51" si="42">UPPER(TEXT(J46,"DDD"))</f>
        <v>TER</v>
      </c>
      <c r="J46" s="33">
        <v>45244</v>
      </c>
      <c r="K46" s="14">
        <v>0.75</v>
      </c>
      <c r="L46" s="10" t="str">
        <f t="shared" ref="L46:L51" si="43">UPPER(TEXT(M46,"DDD"))</f>
        <v>OMIT</v>
      </c>
      <c r="M46" s="177" t="s">
        <v>53</v>
      </c>
      <c r="N46" s="110"/>
      <c r="O46" s="10" t="str">
        <f t="shared" ref="O46:O51" si="44">UPPER(TEXT(P46,"DDD"))</f>
        <v>OMIT</v>
      </c>
      <c r="P46" s="177" t="s">
        <v>53</v>
      </c>
      <c r="Q46" s="110"/>
      <c r="R46" s="10" t="str">
        <f t="shared" ref="R46:R51" si="45">UPPER(TEXT(S46,"DDD"))</f>
        <v>OMIT</v>
      </c>
      <c r="S46" s="177" t="s">
        <v>53</v>
      </c>
      <c r="T46" s="110"/>
      <c r="U46" s="10" t="str">
        <f t="shared" ref="U46:U51" si="46">UPPER(TEXT(V46,"DDD"))</f>
        <v>OMIT</v>
      </c>
      <c r="V46" s="177" t="s">
        <v>53</v>
      </c>
      <c r="W46" s="110"/>
      <c r="X46" s="10" t="str">
        <f t="shared" ref="X46:X51" si="47">UPPER(TEXT(Y46,"DDD"))</f>
        <v>OMIT</v>
      </c>
      <c r="Y46" s="177" t="s">
        <v>53</v>
      </c>
      <c r="Z46" s="110"/>
      <c r="AA46" s="10" t="str">
        <f t="shared" ref="AA46:AA51" si="48">UPPER(TEXT(AB46,"DDD"))</f>
        <v>OMIT</v>
      </c>
      <c r="AB46" s="177" t="s">
        <v>53</v>
      </c>
      <c r="AC46" s="110"/>
      <c r="AD46" s="10" t="str">
        <f t="shared" ref="AD46:AD51" si="49">UPPER(TEXT(AE46,"DDD"))</f>
        <v>OMIT</v>
      </c>
      <c r="AE46" s="177" t="s">
        <v>53</v>
      </c>
      <c r="AF46" s="110"/>
      <c r="AG46" s="10" t="str">
        <f t="shared" ref="AG46:AG51" si="50">UPPER(TEXT(AH46,"DDD"))</f>
        <v>SEX</v>
      </c>
      <c r="AH46" s="34">
        <v>45310</v>
      </c>
      <c r="AI46" s="23">
        <v>0.5</v>
      </c>
      <c r="AJ46" s="10" t="str">
        <f t="shared" ref="AJ46:AJ51" si="51">UPPER(TEXT(AK46,"DDD"))</f>
        <v>OMIT</v>
      </c>
      <c r="AK46" s="177" t="s">
        <v>53</v>
      </c>
      <c r="AL46" s="110"/>
      <c r="AM46" s="10" t="str">
        <f t="shared" ref="AM46:AM51" si="52">UPPER(TEXT(AN46,"DDD"))</f>
        <v>SEX</v>
      </c>
      <c r="AN46" s="34">
        <v>45317</v>
      </c>
      <c r="AO46" s="23">
        <v>0.5</v>
      </c>
      <c r="AP46" s="10" t="str">
        <f t="shared" ref="AP46:AP51" si="53">UPPER(TEXT(AQ46,"DDD"))</f>
        <v>SEG</v>
      </c>
      <c r="AQ46" s="34">
        <f>IF(WEEKDAY(AQ48)=1,AQ48-3,IF(WEEKDAY(AQ48)=2,AQ48-4,IF(WEEKDAY(AQ48)=3,AQ48-4,AQ48-2)))</f>
        <v>45327</v>
      </c>
      <c r="AR46" s="23">
        <v>0.75</v>
      </c>
      <c r="AS46" s="10" t="str">
        <f t="shared" ref="AS46:AS51" si="54">UPPER(TEXT(AT46,"DDD"))</f>
        <v>SEX</v>
      </c>
      <c r="AT46" s="34">
        <f>IF(WEEKDAY(AT48)=1,AT48-3,IF(WEEKDAY(AT48)=2,AT48-4,IF(WEEKDAY(AT48)=3,AT48-4,AT48-2)))</f>
        <v>45338</v>
      </c>
      <c r="AU46" s="23">
        <v>0.5</v>
      </c>
      <c r="AV46" s="10" t="str">
        <f t="shared" ref="AV46:AV51" si="55">UPPER(TEXT(AW46,"DDD"))</f>
        <v>SEG</v>
      </c>
      <c r="AW46" s="34">
        <f>IF(WEEKDAY(AW48)=1,AW48-3,IF(WEEKDAY(AW48)=2,AW48-4,IF(WEEKDAY(AW48)=3,AW48-4,AW48-2)))</f>
        <v>45348</v>
      </c>
      <c r="AX46" s="23">
        <v>0.5</v>
      </c>
      <c r="AY46" s="10" t="str">
        <f t="shared" ref="AY46:AY51" si="56">UPPER(TEXT(AZ46,"DDD"))</f>
        <v>QUI</v>
      </c>
      <c r="AZ46" s="34">
        <f>IF(WEEKDAY(AZ48)=1,AZ48-3,IF(WEEKDAY(AZ48)=2,AZ48-4,IF(WEEKDAY(AZ48)=3,AZ48-4,AZ48-2)))</f>
        <v>45344</v>
      </c>
      <c r="BA46" s="23">
        <v>0.5</v>
      </c>
      <c r="BB46" s="10" t="str">
        <f t="shared" ref="BB46:BB51" si="57">UPPER(TEXT(BC46,"DDD"))</f>
        <v>SEG</v>
      </c>
      <c r="BC46" s="34">
        <f>IF(WEEKDAY(BC48)=1,BC48-3,IF(WEEKDAY(BC48)=2,BC48-4,IF(WEEKDAY(BC48)=3,BC48-4,BC48-2)))</f>
        <v>45355</v>
      </c>
      <c r="BD46" s="23">
        <v>0.5</v>
      </c>
      <c r="BE46" s="10" t="str">
        <f t="shared" ref="BE46:BE51" si="58">UPPER(TEXT(BF46,"DDD"))</f>
        <v>SEG</v>
      </c>
      <c r="BF46" s="34">
        <f>IF(WEEKDAY(BF48)=1,BF48-3,IF(WEEKDAY(BF48)=2,BF48-4,IF(WEEKDAY(BF48)=3,BF48-4,BF48-2)))</f>
        <v>45362</v>
      </c>
      <c r="BG46" s="23">
        <v>0.5</v>
      </c>
      <c r="BH46" s="10" t="str">
        <f t="shared" ref="BH46:BH51" si="59">UPPER(TEXT(BI46,"DDD"))</f>
        <v>SEG</v>
      </c>
      <c r="BI46" s="34">
        <f>IF(WEEKDAY(BI48)=1,BI48-3,IF(WEEKDAY(BI48)=2,BI48-4,IF(WEEKDAY(BI48)=3,BI48-4,BI48-2)))</f>
        <v>45369</v>
      </c>
      <c r="BJ46" s="23">
        <v>0.5</v>
      </c>
    </row>
    <row r="47" spans="1:62" x14ac:dyDescent="0.3">
      <c r="A47" s="139"/>
      <c r="B47" s="70" t="s">
        <v>104</v>
      </c>
      <c r="C47" s="10" t="str">
        <f t="shared" si="40"/>
        <v>QUA</v>
      </c>
      <c r="D47" s="33">
        <v>45231</v>
      </c>
      <c r="E47" s="14">
        <v>0.5</v>
      </c>
      <c r="F47" s="10" t="str">
        <f t="shared" si="41"/>
        <v>SÁB</v>
      </c>
      <c r="G47" s="178"/>
      <c r="H47" s="179"/>
      <c r="I47" s="10" t="str">
        <f t="shared" si="42"/>
        <v>SEX</v>
      </c>
      <c r="J47" s="33">
        <v>45247</v>
      </c>
      <c r="K47" s="14">
        <v>0.5</v>
      </c>
      <c r="L47" s="10" t="str">
        <f t="shared" si="43"/>
        <v>SÁB</v>
      </c>
      <c r="M47" s="178"/>
      <c r="N47" s="179"/>
      <c r="O47" s="10" t="str">
        <f t="shared" si="44"/>
        <v>SÁB</v>
      </c>
      <c r="P47" s="178"/>
      <c r="Q47" s="179"/>
      <c r="R47" s="10" t="str">
        <f t="shared" si="45"/>
        <v>SÁB</v>
      </c>
      <c r="S47" s="178"/>
      <c r="T47" s="179"/>
      <c r="U47" s="10" t="str">
        <f t="shared" si="46"/>
        <v>SÁB</v>
      </c>
      <c r="V47" s="178"/>
      <c r="W47" s="179"/>
      <c r="X47" s="10" t="str">
        <f t="shared" si="47"/>
        <v>SÁB</v>
      </c>
      <c r="Y47" s="178"/>
      <c r="Z47" s="179"/>
      <c r="AA47" s="10" t="str">
        <f t="shared" si="48"/>
        <v>SÁB</v>
      </c>
      <c r="AB47" s="178"/>
      <c r="AC47" s="179"/>
      <c r="AD47" s="10" t="str">
        <f t="shared" si="49"/>
        <v>SÁB</v>
      </c>
      <c r="AE47" s="178"/>
      <c r="AF47" s="179"/>
      <c r="AG47" s="10" t="str">
        <f t="shared" si="50"/>
        <v>TER</v>
      </c>
      <c r="AH47" s="34">
        <f>IF(WEEKDAY(AH48)=7,AH48-1,AH48)</f>
        <v>45314</v>
      </c>
      <c r="AI47" s="22">
        <v>0.25</v>
      </c>
      <c r="AJ47" s="10" t="str">
        <f t="shared" si="51"/>
        <v>SÁB</v>
      </c>
      <c r="AK47" s="178"/>
      <c r="AL47" s="179"/>
      <c r="AM47" s="10" t="str">
        <f t="shared" si="52"/>
        <v>TER</v>
      </c>
      <c r="AN47" s="34">
        <v>45321</v>
      </c>
      <c r="AO47" s="22">
        <v>0.25</v>
      </c>
      <c r="AP47" s="10" t="str">
        <f t="shared" si="53"/>
        <v>QUA</v>
      </c>
      <c r="AQ47" s="34">
        <f>IF(WEEKDAY(AQ48)=7,AQ48-1,AQ48)</f>
        <v>45329</v>
      </c>
      <c r="AR47" s="22">
        <f>IF(WEEKDAY(AQ48)=7,0.75,AR48-0.25)</f>
        <v>0.5</v>
      </c>
      <c r="AS47" s="10" t="str">
        <f t="shared" si="54"/>
        <v>TER</v>
      </c>
      <c r="AT47" s="34">
        <f>IF(WEEKDAY(AT48)=7,AT48-1,AT48)</f>
        <v>45342</v>
      </c>
      <c r="AU47" s="22">
        <f>IF(WEEKDAY(AT48)=7,0.75,AU48-0.25)</f>
        <v>0.25</v>
      </c>
      <c r="AV47" s="10" t="str">
        <f t="shared" si="55"/>
        <v>QUA</v>
      </c>
      <c r="AW47" s="34">
        <f>IF(WEEKDAY(AW48)=7,AW48-1,AW48)</f>
        <v>45350</v>
      </c>
      <c r="AX47" s="22">
        <f>IF(WEEKDAY(AW48)=7,0.75,AX48-0.25)</f>
        <v>0.25</v>
      </c>
      <c r="AY47" s="10" t="str">
        <f t="shared" si="56"/>
        <v>SEG</v>
      </c>
      <c r="AZ47" s="34">
        <f>IF(WEEKDAY(AZ48)=7,AZ48-1,AZ48)</f>
        <v>45348</v>
      </c>
      <c r="BA47" s="22">
        <f>IF(WEEKDAY(AZ48)=7,0.75,BA48-0.25)</f>
        <v>0.25</v>
      </c>
      <c r="BB47" s="10" t="str">
        <f t="shared" si="57"/>
        <v>QUA</v>
      </c>
      <c r="BC47" s="34">
        <f>IF(WEEKDAY(BC48)=7,BC48-1,BC48)</f>
        <v>45357</v>
      </c>
      <c r="BD47" s="22">
        <f>IF(WEEKDAY(BC48)=7,0.75,BD48-0.25)</f>
        <v>0.25</v>
      </c>
      <c r="BE47" s="10" t="str">
        <f t="shared" si="58"/>
        <v>QUA</v>
      </c>
      <c r="BF47" s="34">
        <f>IF(WEEKDAY(BF48)=7,BF48-1,BF48)</f>
        <v>45364</v>
      </c>
      <c r="BG47" s="22">
        <f>IF(WEEKDAY(BF48)=7,0.75,BG48-0.25)</f>
        <v>0.25</v>
      </c>
      <c r="BH47" s="10" t="str">
        <f t="shared" si="59"/>
        <v>QUA</v>
      </c>
      <c r="BI47" s="34">
        <f>IF(WEEKDAY(BI48)=7,BI48-1,BI48)</f>
        <v>45371</v>
      </c>
      <c r="BJ47" s="22">
        <f>IF(WEEKDAY(BI48)=7,0.75,BJ48-0.25)</f>
        <v>0.25</v>
      </c>
    </row>
    <row r="48" spans="1:62" x14ac:dyDescent="0.3">
      <c r="A48" s="139"/>
      <c r="B48" s="70" t="s">
        <v>5</v>
      </c>
      <c r="C48" s="10" t="str">
        <f t="shared" si="40"/>
        <v>SEX</v>
      </c>
      <c r="D48" s="33">
        <v>45240</v>
      </c>
      <c r="E48" s="14">
        <v>0.5</v>
      </c>
      <c r="F48" s="10" t="str">
        <f t="shared" si="41"/>
        <v>SÁB</v>
      </c>
      <c r="G48" s="178"/>
      <c r="H48" s="179"/>
      <c r="I48" s="10" t="str">
        <f t="shared" si="42"/>
        <v>SEX</v>
      </c>
      <c r="J48" s="33">
        <v>45254</v>
      </c>
      <c r="K48" s="14">
        <v>0.5</v>
      </c>
      <c r="L48" s="10" t="str">
        <f t="shared" si="43"/>
        <v>SÁB</v>
      </c>
      <c r="M48" s="178"/>
      <c r="N48" s="179"/>
      <c r="O48" s="10" t="str">
        <f t="shared" si="44"/>
        <v>SÁB</v>
      </c>
      <c r="P48" s="178"/>
      <c r="Q48" s="179"/>
      <c r="R48" s="10" t="str">
        <f t="shared" si="45"/>
        <v>SÁB</v>
      </c>
      <c r="S48" s="178"/>
      <c r="T48" s="179"/>
      <c r="U48" s="10" t="str">
        <f t="shared" si="46"/>
        <v>SÁB</v>
      </c>
      <c r="V48" s="178"/>
      <c r="W48" s="179"/>
      <c r="X48" s="10" t="str">
        <f t="shared" si="47"/>
        <v>SÁB</v>
      </c>
      <c r="Y48" s="178"/>
      <c r="Z48" s="179"/>
      <c r="AA48" s="10" t="str">
        <f t="shared" si="48"/>
        <v>SÁB</v>
      </c>
      <c r="AB48" s="178"/>
      <c r="AC48" s="179"/>
      <c r="AD48" s="10" t="str">
        <f t="shared" si="49"/>
        <v>SÁB</v>
      </c>
      <c r="AE48" s="178"/>
      <c r="AF48" s="179"/>
      <c r="AG48" s="10" t="str">
        <f t="shared" si="50"/>
        <v>TER</v>
      </c>
      <c r="AH48" s="34">
        <v>45314</v>
      </c>
      <c r="AI48" s="23">
        <v>0.5</v>
      </c>
      <c r="AJ48" s="10" t="str">
        <f t="shared" si="51"/>
        <v>SÁB</v>
      </c>
      <c r="AK48" s="178"/>
      <c r="AL48" s="179"/>
      <c r="AM48" s="10" t="str">
        <f t="shared" si="52"/>
        <v>TER</v>
      </c>
      <c r="AN48" s="34">
        <v>45321</v>
      </c>
      <c r="AO48" s="23">
        <v>0.5</v>
      </c>
      <c r="AP48" s="10" t="str">
        <f t="shared" si="53"/>
        <v>QUA</v>
      </c>
      <c r="AQ48" s="34">
        <f>IF(WEEKDAY(AQ49)=1,AQ49-2,(IF(WEEKDAY(AQ49)=2,AQ49-3,AQ49-1)))</f>
        <v>45329</v>
      </c>
      <c r="AR48" s="23">
        <v>0.75</v>
      </c>
      <c r="AS48" s="10" t="str">
        <f t="shared" si="54"/>
        <v>TER</v>
      </c>
      <c r="AT48" s="34">
        <f>IF(WEEKDAY(AT49)=1,AT49-2,(IF(WEEKDAY(AT49)=2,AT49-3,AT49-1)))</f>
        <v>45342</v>
      </c>
      <c r="AU48" s="23">
        <v>0.5</v>
      </c>
      <c r="AV48" s="10" t="str">
        <f t="shared" si="55"/>
        <v>QUA</v>
      </c>
      <c r="AW48" s="34">
        <f>IF(WEEKDAY(AW49)=1,AW49-2,(IF(WEEKDAY(AW49)=2,AW49-3,AW49-1)))</f>
        <v>45350</v>
      </c>
      <c r="AX48" s="23">
        <v>0.5</v>
      </c>
      <c r="AY48" s="10" t="str">
        <f t="shared" si="56"/>
        <v>SEG</v>
      </c>
      <c r="AZ48" s="34">
        <f>IF(WEEKDAY(AZ49)=1,AZ49-2,(IF(WEEKDAY(AZ49)=2,AZ49-3,AZ49-1)))</f>
        <v>45348</v>
      </c>
      <c r="BA48" s="23">
        <v>0.5</v>
      </c>
      <c r="BB48" s="10" t="str">
        <f t="shared" si="57"/>
        <v>QUA</v>
      </c>
      <c r="BC48" s="34">
        <f>IF(WEEKDAY(BC49)=1,BC49-2,(IF(WEEKDAY(BC49)=2,BC49-3,BC49-1)))</f>
        <v>45357</v>
      </c>
      <c r="BD48" s="23">
        <v>0.5</v>
      </c>
      <c r="BE48" s="10" t="str">
        <f t="shared" si="58"/>
        <v>QUA</v>
      </c>
      <c r="BF48" s="34">
        <f>IF(WEEKDAY(BF49)=1,BF49-2,(IF(WEEKDAY(BF49)=2,BF49-3,BF49-1)))</f>
        <v>45364</v>
      </c>
      <c r="BG48" s="23">
        <v>0.5</v>
      </c>
      <c r="BH48" s="10" t="str">
        <f t="shared" si="59"/>
        <v>QUA</v>
      </c>
      <c r="BI48" s="34">
        <f>IF(WEEKDAY(BI49)=1,BI49-2,(IF(WEEKDAY(BI49)=2,BI49-3,BI49-1)))</f>
        <v>45371</v>
      </c>
      <c r="BJ48" s="23">
        <v>0.5</v>
      </c>
    </row>
    <row r="49" spans="1:62" x14ac:dyDescent="0.3">
      <c r="A49" s="139"/>
      <c r="B49" s="70" t="s">
        <v>6</v>
      </c>
      <c r="C49" s="10" t="str">
        <f t="shared" si="40"/>
        <v>DOM</v>
      </c>
      <c r="D49" s="33">
        <v>45242</v>
      </c>
      <c r="E49" s="14">
        <v>0.29166666666666669</v>
      </c>
      <c r="F49" s="10" t="str">
        <f t="shared" si="41"/>
        <v>SÁB</v>
      </c>
      <c r="G49" s="178"/>
      <c r="H49" s="179"/>
      <c r="I49" s="10" t="str">
        <f t="shared" si="42"/>
        <v>DOM</v>
      </c>
      <c r="J49" s="33">
        <v>45249</v>
      </c>
      <c r="K49" s="14">
        <v>0.66666666666666663</v>
      </c>
      <c r="L49" s="10" t="str">
        <f t="shared" si="43"/>
        <v>SÁB</v>
      </c>
      <c r="M49" s="178"/>
      <c r="N49" s="179"/>
      <c r="O49" s="10" t="str">
        <f t="shared" si="44"/>
        <v>SÁB</v>
      </c>
      <c r="P49" s="178"/>
      <c r="Q49" s="179"/>
      <c r="R49" s="10" t="str">
        <f t="shared" si="45"/>
        <v>SÁB</v>
      </c>
      <c r="S49" s="178"/>
      <c r="T49" s="179"/>
      <c r="U49" s="10" t="str">
        <f t="shared" si="46"/>
        <v>SÁB</v>
      </c>
      <c r="V49" s="178"/>
      <c r="W49" s="179"/>
      <c r="X49" s="10" t="str">
        <f t="shared" si="47"/>
        <v>SÁB</v>
      </c>
      <c r="Y49" s="178"/>
      <c r="Z49" s="179"/>
      <c r="AA49" s="10" t="str">
        <f t="shared" si="48"/>
        <v>SÁB</v>
      </c>
      <c r="AB49" s="178"/>
      <c r="AC49" s="179"/>
      <c r="AD49" s="10" t="str">
        <f t="shared" si="49"/>
        <v>SÁB</v>
      </c>
      <c r="AE49" s="178"/>
      <c r="AF49" s="179"/>
      <c r="AG49" s="10" t="str">
        <f t="shared" si="50"/>
        <v>SEG</v>
      </c>
      <c r="AH49" s="34">
        <v>45313</v>
      </c>
      <c r="AI49" s="23">
        <v>0.625</v>
      </c>
      <c r="AJ49" s="10" t="str">
        <f t="shared" si="51"/>
        <v>SÁB</v>
      </c>
      <c r="AK49" s="178"/>
      <c r="AL49" s="179"/>
      <c r="AM49" s="10" t="str">
        <f t="shared" si="52"/>
        <v>QUI</v>
      </c>
      <c r="AN49" s="34">
        <v>45323</v>
      </c>
      <c r="AO49" s="23">
        <v>0.54166666666666663</v>
      </c>
      <c r="AP49" s="10" t="str">
        <f t="shared" si="53"/>
        <v>QUI</v>
      </c>
      <c r="AQ49" s="34">
        <f>AQ36+10</f>
        <v>45330</v>
      </c>
      <c r="AR49" s="23">
        <v>0.29166666666666669</v>
      </c>
      <c r="AS49" s="10" t="str">
        <f t="shared" si="54"/>
        <v>QUA</v>
      </c>
      <c r="AT49" s="34">
        <f>AT36+10</f>
        <v>45343</v>
      </c>
      <c r="AU49" s="23">
        <v>0.625</v>
      </c>
      <c r="AV49" s="10" t="str">
        <f t="shared" si="55"/>
        <v>QUI</v>
      </c>
      <c r="AW49" s="34">
        <f>AW36+10</f>
        <v>45351</v>
      </c>
      <c r="AX49" s="23">
        <v>0.625</v>
      </c>
      <c r="AY49" s="10" t="str">
        <f t="shared" si="56"/>
        <v>TER</v>
      </c>
      <c r="AZ49" s="34">
        <f>AZ36+10</f>
        <v>45349</v>
      </c>
      <c r="BA49" s="23">
        <v>0.625</v>
      </c>
      <c r="BB49" s="10" t="str">
        <f t="shared" si="57"/>
        <v>QUI</v>
      </c>
      <c r="BC49" s="34">
        <f>BC36+10</f>
        <v>45358</v>
      </c>
      <c r="BD49" s="23">
        <v>0.625</v>
      </c>
      <c r="BE49" s="10" t="str">
        <f t="shared" si="58"/>
        <v>QUI</v>
      </c>
      <c r="BF49" s="34">
        <f>BF36+10</f>
        <v>45365</v>
      </c>
      <c r="BG49" s="23">
        <v>0.625</v>
      </c>
      <c r="BH49" s="10" t="str">
        <f t="shared" si="59"/>
        <v>QUI</v>
      </c>
      <c r="BI49" s="34">
        <f>BI36+10</f>
        <v>45372</v>
      </c>
      <c r="BJ49" s="23">
        <v>0.625</v>
      </c>
    </row>
    <row r="50" spans="1:62" x14ac:dyDescent="0.3">
      <c r="A50" s="139"/>
      <c r="B50" s="70" t="s">
        <v>7</v>
      </c>
      <c r="C50" s="10" t="str">
        <f t="shared" si="40"/>
        <v>QUI</v>
      </c>
      <c r="D50" s="33">
        <v>45253</v>
      </c>
      <c r="E50" s="14">
        <v>0.59583333333333333</v>
      </c>
      <c r="F50" s="10" t="str">
        <f t="shared" si="41"/>
        <v>SÁB</v>
      </c>
      <c r="G50" s="178"/>
      <c r="H50" s="179"/>
      <c r="I50" s="10" t="str">
        <f t="shared" si="42"/>
        <v>SEX</v>
      </c>
      <c r="J50" s="33">
        <v>45254</v>
      </c>
      <c r="K50" s="14">
        <v>0.59166666666666667</v>
      </c>
      <c r="L50" s="10" t="str">
        <f t="shared" si="43"/>
        <v>SÁB</v>
      </c>
      <c r="M50" s="178"/>
      <c r="N50" s="179"/>
      <c r="O50" s="10" t="str">
        <f t="shared" si="44"/>
        <v>SÁB</v>
      </c>
      <c r="P50" s="178"/>
      <c r="Q50" s="179"/>
      <c r="R50" s="10" t="str">
        <f t="shared" si="45"/>
        <v>SÁB</v>
      </c>
      <c r="S50" s="178"/>
      <c r="T50" s="179"/>
      <c r="U50" s="10" t="str">
        <f t="shared" si="46"/>
        <v>SÁB</v>
      </c>
      <c r="V50" s="178"/>
      <c r="W50" s="179"/>
      <c r="X50" s="10" t="str">
        <f t="shared" si="47"/>
        <v>SÁB</v>
      </c>
      <c r="Y50" s="178"/>
      <c r="Z50" s="179"/>
      <c r="AA50" s="10" t="str">
        <f t="shared" si="48"/>
        <v>SÁB</v>
      </c>
      <c r="AB50" s="178"/>
      <c r="AC50" s="179"/>
      <c r="AD50" s="10" t="str">
        <f t="shared" si="49"/>
        <v>SÁB</v>
      </c>
      <c r="AE50" s="178"/>
      <c r="AF50" s="179"/>
      <c r="AG50" s="10" t="str">
        <f t="shared" si="50"/>
        <v>SEG</v>
      </c>
      <c r="AH50" s="34">
        <f>AH49</f>
        <v>45313</v>
      </c>
      <c r="AI50" s="23">
        <v>0.66666666666666663</v>
      </c>
      <c r="AJ50" s="10" t="str">
        <f t="shared" si="51"/>
        <v>SÁB</v>
      </c>
      <c r="AK50" s="178"/>
      <c r="AL50" s="179"/>
      <c r="AM50" s="10" t="str">
        <f t="shared" si="52"/>
        <v>QUI</v>
      </c>
      <c r="AN50" s="34">
        <v>45323</v>
      </c>
      <c r="AO50" s="23">
        <v>0.625</v>
      </c>
      <c r="AP50" s="10" t="str">
        <f t="shared" si="53"/>
        <v>QUI</v>
      </c>
      <c r="AQ50" s="34">
        <f>AQ49</f>
        <v>45330</v>
      </c>
      <c r="AR50" s="23">
        <v>0.58333333333333337</v>
      </c>
      <c r="AS50" s="10" t="str">
        <f t="shared" si="54"/>
        <v>QUA</v>
      </c>
      <c r="AT50" s="34">
        <f>AT49</f>
        <v>45343</v>
      </c>
      <c r="AU50" s="23">
        <v>0.66666666666666663</v>
      </c>
      <c r="AV50" s="10" t="str">
        <f t="shared" si="55"/>
        <v>QUI</v>
      </c>
      <c r="AW50" s="34">
        <f>AW49</f>
        <v>45351</v>
      </c>
      <c r="AX50" s="23">
        <v>0.66666666666666663</v>
      </c>
      <c r="AY50" s="10" t="str">
        <f t="shared" si="56"/>
        <v>TER</v>
      </c>
      <c r="AZ50" s="34">
        <f>AZ49</f>
        <v>45349</v>
      </c>
      <c r="BA50" s="23">
        <v>0.66666666666666663</v>
      </c>
      <c r="BB50" s="10" t="str">
        <f t="shared" si="57"/>
        <v>QUI</v>
      </c>
      <c r="BC50" s="34">
        <f>BC49</f>
        <v>45358</v>
      </c>
      <c r="BD50" s="23">
        <v>0.66666666666666663</v>
      </c>
      <c r="BE50" s="10" t="str">
        <f t="shared" si="58"/>
        <v>QUI</v>
      </c>
      <c r="BF50" s="34">
        <f>BF49</f>
        <v>45365</v>
      </c>
      <c r="BG50" s="23">
        <v>0.66666666666666663</v>
      </c>
      <c r="BH50" s="10" t="str">
        <f t="shared" si="59"/>
        <v>QUI</v>
      </c>
      <c r="BI50" s="34">
        <f>BI49</f>
        <v>45372</v>
      </c>
      <c r="BJ50" s="23">
        <v>0.66666666666666663</v>
      </c>
    </row>
    <row r="51" spans="1:62" ht="15" thickBot="1" x14ac:dyDescent="0.35">
      <c r="A51" s="140"/>
      <c r="B51" s="71" t="s">
        <v>8</v>
      </c>
      <c r="C51" s="11" t="str">
        <f t="shared" si="40"/>
        <v>SEX</v>
      </c>
      <c r="D51" s="52">
        <v>45254</v>
      </c>
      <c r="E51" s="20">
        <v>0.42708333333333331</v>
      </c>
      <c r="F51" s="11" t="str">
        <f t="shared" si="41"/>
        <v>SÁB</v>
      </c>
      <c r="G51" s="180"/>
      <c r="H51" s="181"/>
      <c r="I51" s="11" t="str">
        <f t="shared" si="42"/>
        <v>DOM</v>
      </c>
      <c r="J51" s="52">
        <v>45256</v>
      </c>
      <c r="K51" s="20">
        <v>0.52847222222222223</v>
      </c>
      <c r="L51" s="11" t="str">
        <f t="shared" si="43"/>
        <v>SÁB</v>
      </c>
      <c r="M51" s="180"/>
      <c r="N51" s="181"/>
      <c r="O51" s="11" t="str">
        <f t="shared" si="44"/>
        <v>SÁB</v>
      </c>
      <c r="P51" s="180"/>
      <c r="Q51" s="181"/>
      <c r="R51" s="11" t="str">
        <f t="shared" si="45"/>
        <v>SÁB</v>
      </c>
      <c r="S51" s="180"/>
      <c r="T51" s="181"/>
      <c r="U51" s="11" t="str">
        <f t="shared" si="46"/>
        <v>SÁB</v>
      </c>
      <c r="V51" s="180"/>
      <c r="W51" s="181"/>
      <c r="X51" s="11" t="str">
        <f t="shared" si="47"/>
        <v>SÁB</v>
      </c>
      <c r="Y51" s="180"/>
      <c r="Z51" s="181"/>
      <c r="AA51" s="11" t="str">
        <f t="shared" si="48"/>
        <v>SÁB</v>
      </c>
      <c r="AB51" s="180"/>
      <c r="AC51" s="181"/>
      <c r="AD51" s="11" t="str">
        <f t="shared" si="49"/>
        <v>SÁB</v>
      </c>
      <c r="AE51" s="180"/>
      <c r="AF51" s="181"/>
      <c r="AG51" s="11" t="str">
        <f t="shared" si="50"/>
        <v>TER</v>
      </c>
      <c r="AH51" s="53">
        <f>AH50+1</f>
        <v>45314</v>
      </c>
      <c r="AI51" s="16">
        <v>8.3333333333333329E-2</v>
      </c>
      <c r="AJ51" s="11" t="str">
        <f t="shared" si="51"/>
        <v>SÁB</v>
      </c>
      <c r="AK51" s="180"/>
      <c r="AL51" s="181"/>
      <c r="AM51" s="11" t="str">
        <f t="shared" si="52"/>
        <v>SEX</v>
      </c>
      <c r="AN51" s="53">
        <v>45324</v>
      </c>
      <c r="AO51" s="16">
        <v>8.3333333333333329E-2</v>
      </c>
      <c r="AP51" s="11" t="str">
        <f t="shared" si="53"/>
        <v>SEX</v>
      </c>
      <c r="AQ51" s="53">
        <f>AQ50+1</f>
        <v>45331</v>
      </c>
      <c r="AR51" s="16">
        <v>0.29166666666666669</v>
      </c>
      <c r="AS51" s="11" t="str">
        <f t="shared" si="54"/>
        <v>QUI</v>
      </c>
      <c r="AT51" s="53">
        <f>AT50+1</f>
        <v>45344</v>
      </c>
      <c r="AU51" s="16">
        <v>0.20833333333333334</v>
      </c>
      <c r="AV51" s="11" t="str">
        <f t="shared" si="55"/>
        <v>SEX</v>
      </c>
      <c r="AW51" s="53">
        <f>AW50+1</f>
        <v>45352</v>
      </c>
      <c r="AX51" s="16">
        <v>0.20833333333333334</v>
      </c>
      <c r="AY51" s="11" t="str">
        <f t="shared" si="56"/>
        <v>QUA</v>
      </c>
      <c r="AZ51" s="53">
        <f>AZ50+1</f>
        <v>45350</v>
      </c>
      <c r="BA51" s="16">
        <v>0.20833333333333334</v>
      </c>
      <c r="BB51" s="11" t="str">
        <f t="shared" si="57"/>
        <v>SEX</v>
      </c>
      <c r="BC51" s="53">
        <f>BC50+1</f>
        <v>45359</v>
      </c>
      <c r="BD51" s="16">
        <v>0.20833333333333334</v>
      </c>
      <c r="BE51" s="11" t="str">
        <f t="shared" si="58"/>
        <v>SEX</v>
      </c>
      <c r="BF51" s="53">
        <f>BF50+1</f>
        <v>45366</v>
      </c>
      <c r="BG51" s="16">
        <v>0.20833333333333334</v>
      </c>
      <c r="BH51" s="11" t="str">
        <f t="shared" si="59"/>
        <v>SEX</v>
      </c>
      <c r="BI51" s="53">
        <f>BI50+1</f>
        <v>45373</v>
      </c>
      <c r="BJ51" s="16">
        <v>0.20833333333333334</v>
      </c>
    </row>
    <row r="52" spans="1:62" ht="15" customHeight="1" x14ac:dyDescent="0.3">
      <c r="A52" s="134" t="s">
        <v>45</v>
      </c>
      <c r="B52" s="73" t="s">
        <v>3</v>
      </c>
      <c r="C52" s="9"/>
      <c r="D52" s="103" t="s">
        <v>34</v>
      </c>
      <c r="E52" s="104"/>
      <c r="F52" s="9"/>
      <c r="G52" s="103" t="s">
        <v>34</v>
      </c>
      <c r="H52" s="104"/>
      <c r="I52" s="9"/>
      <c r="J52" s="103" t="s">
        <v>34</v>
      </c>
      <c r="K52" s="104"/>
      <c r="L52" s="9"/>
      <c r="M52" s="103" t="s">
        <v>34</v>
      </c>
      <c r="N52" s="104"/>
      <c r="O52" s="9"/>
      <c r="P52" s="103" t="s">
        <v>34</v>
      </c>
      <c r="Q52" s="104"/>
      <c r="R52" s="9"/>
      <c r="S52" s="103" t="s">
        <v>34</v>
      </c>
      <c r="T52" s="104"/>
      <c r="U52" s="9"/>
      <c r="V52" s="103" t="s">
        <v>34</v>
      </c>
      <c r="W52" s="104"/>
      <c r="X52" s="9"/>
      <c r="Y52" s="103" t="s">
        <v>34</v>
      </c>
      <c r="Z52" s="104"/>
      <c r="AA52" s="9"/>
      <c r="AB52" s="103" t="s">
        <v>34</v>
      </c>
      <c r="AC52" s="104"/>
      <c r="AD52" s="9"/>
      <c r="AE52" s="103" t="s">
        <v>34</v>
      </c>
      <c r="AF52" s="104"/>
      <c r="AG52" s="9"/>
      <c r="AH52" s="103" t="s">
        <v>34</v>
      </c>
      <c r="AI52" s="104"/>
      <c r="AJ52" s="9"/>
      <c r="AK52" s="103" t="s">
        <v>34</v>
      </c>
      <c r="AL52" s="104"/>
      <c r="AM52" s="9"/>
      <c r="AN52" s="103" t="s">
        <v>34</v>
      </c>
      <c r="AO52" s="104"/>
      <c r="AP52" s="9"/>
      <c r="AQ52" s="103" t="s">
        <v>34</v>
      </c>
      <c r="AR52" s="104"/>
      <c r="AS52" s="9"/>
      <c r="AT52" s="103" t="s">
        <v>34</v>
      </c>
      <c r="AU52" s="104"/>
      <c r="AV52" s="9"/>
      <c r="AW52" s="103" t="s">
        <v>34</v>
      </c>
      <c r="AX52" s="104"/>
      <c r="AY52" s="9"/>
      <c r="AZ52" s="103" t="s">
        <v>34</v>
      </c>
      <c r="BA52" s="104"/>
      <c r="BB52" s="9"/>
      <c r="BC52" s="103" t="s">
        <v>34</v>
      </c>
      <c r="BD52" s="104"/>
      <c r="BE52" s="9"/>
      <c r="BF52" s="103" t="s">
        <v>34</v>
      </c>
      <c r="BG52" s="104"/>
      <c r="BH52" s="9"/>
      <c r="BI52" s="103" t="s">
        <v>34</v>
      </c>
      <c r="BJ52" s="104"/>
    </row>
    <row r="53" spans="1:62" ht="15" customHeight="1" x14ac:dyDescent="0.3">
      <c r="A53" s="132"/>
      <c r="B53" s="70" t="s">
        <v>4</v>
      </c>
      <c r="C53" s="10" t="str">
        <f t="shared" ref="C53:C58" si="60">UPPER(TEXT(D53,"DDD"))</f>
        <v>SEX</v>
      </c>
      <c r="D53" s="33">
        <v>45226</v>
      </c>
      <c r="E53" s="14">
        <v>0.75</v>
      </c>
      <c r="F53" s="10" t="str">
        <f t="shared" ref="F53:F58" si="61">UPPER(TEXT(G53,"DDD"))</f>
        <v>TER</v>
      </c>
      <c r="G53" s="33">
        <v>45230</v>
      </c>
      <c r="H53" s="14">
        <v>0.75</v>
      </c>
      <c r="I53" s="10" t="str">
        <f t="shared" ref="I53:I58" si="62">UPPER(TEXT(J53,"DDD"))</f>
        <v>QUI</v>
      </c>
      <c r="J53" s="33">
        <v>45246</v>
      </c>
      <c r="K53" s="14">
        <v>0.5</v>
      </c>
      <c r="L53" s="10" t="str">
        <f t="shared" ref="L53:L58" si="63">UPPER(TEXT(M53,"DDD"))</f>
        <v>QUA</v>
      </c>
      <c r="M53" s="33">
        <v>45266</v>
      </c>
      <c r="N53" s="14">
        <v>0.5</v>
      </c>
      <c r="O53" s="10" t="str">
        <f t="shared" ref="O53:O58" si="64">UPPER(TEXT(P53,"DDD"))</f>
        <v>TER</v>
      </c>
      <c r="P53" s="33">
        <f>IF(WEEKDAY(P55)=1,P55-3,IF(WEEKDAY(P55)=2,P55-4,IF(WEEKDAY(P55)=3,P55-4,P55-2)))</f>
        <v>45258</v>
      </c>
      <c r="Q53" s="14">
        <v>0.5</v>
      </c>
      <c r="R53" s="10" t="str">
        <f t="shared" ref="R53:R58" si="65">UPPER(TEXT(S53,"DDD"))</f>
        <v>QUA</v>
      </c>
      <c r="S53" s="33">
        <v>45266</v>
      </c>
      <c r="T53" s="14">
        <v>0.5</v>
      </c>
      <c r="U53" s="10" t="str">
        <f t="shared" ref="U53:U58" si="66">UPPER(TEXT(V53,"DDD"))</f>
        <v>TER</v>
      </c>
      <c r="V53" s="33">
        <v>45272</v>
      </c>
      <c r="W53" s="14">
        <v>0.5</v>
      </c>
      <c r="X53" s="10" t="str">
        <f t="shared" ref="X53:X58" si="67">UPPER(TEXT(Y53,"DDD"))</f>
        <v>TER</v>
      </c>
      <c r="Y53" s="33">
        <v>45286</v>
      </c>
      <c r="Z53" s="14">
        <v>0.5</v>
      </c>
      <c r="AA53" s="10" t="str">
        <f t="shared" ref="AA53:AA58" si="68">UPPER(TEXT(AB53,"DDD"))</f>
        <v>OMIT</v>
      </c>
      <c r="AB53" s="177" t="s">
        <v>53</v>
      </c>
      <c r="AC53" s="110"/>
      <c r="AD53" s="10" t="str">
        <f t="shared" ref="AD53:AD58" si="69">UPPER(TEXT(AE53,"DDD"))</f>
        <v>QUA</v>
      </c>
      <c r="AE53" s="34">
        <f>IF(WEEKDAY(AE55)=1,AE55-3,IF(WEEKDAY(AE55)=2,AE55-4,IF(WEEKDAY(AE55)=3,AE55-4,AE55-2)))</f>
        <v>45308</v>
      </c>
      <c r="AF53" s="23">
        <v>0.5</v>
      </c>
      <c r="AG53" s="10" t="str">
        <f t="shared" ref="AG53:AG58" si="70">UPPER(TEXT(AH53,"DDD"))</f>
        <v>SEG</v>
      </c>
      <c r="AH53" s="34">
        <f>IF(WEEKDAY(AH55)=1,AH55-3,IF(WEEKDAY(AH55)=2,AH55-4,IF(WEEKDAY(AH55)=3,AH55-4,AH55-2)))</f>
        <v>45313</v>
      </c>
      <c r="AI53" s="23">
        <v>0.5</v>
      </c>
      <c r="AJ53" s="10" t="str">
        <f t="shared" ref="AJ53:AJ58" si="71">UPPER(TEXT(AK53,"DDD"))</f>
        <v>TER</v>
      </c>
      <c r="AK53" s="34">
        <f>IF(WEEKDAY(AK55)=1,AK55-3,IF(WEEKDAY(AK55)=2,AK55-4,IF(WEEKDAY(AK55)=3,AK55-4,AK55-2)))</f>
        <v>45314</v>
      </c>
      <c r="AL53" s="23">
        <v>0.5</v>
      </c>
      <c r="AM53" s="10" t="str">
        <f t="shared" ref="AM53:AM58" si="72">UPPER(TEXT(AN53,"DDD"))</f>
        <v>SEG</v>
      </c>
      <c r="AN53" s="34">
        <v>45320</v>
      </c>
      <c r="AO53" s="23">
        <v>0.5</v>
      </c>
      <c r="AP53" s="10" t="str">
        <f t="shared" ref="AP53:AP58" si="73">UPPER(TEXT(AQ53,"DDD"))</f>
        <v>TER</v>
      </c>
      <c r="AQ53" s="34">
        <f>IF(WEEKDAY(AQ55)=1,AQ55-3,IF(WEEKDAY(AQ55)=2,AQ55-4,IF(WEEKDAY(AQ55)=3,AQ55-4,AQ55-2)))</f>
        <v>45328</v>
      </c>
      <c r="AR53" s="23">
        <v>0.5</v>
      </c>
      <c r="AS53" s="10" t="str">
        <f t="shared" ref="AS53:AS58" si="74">UPPER(TEXT(AT53,"DDD"))</f>
        <v>SEG</v>
      </c>
      <c r="AT53" s="34">
        <f>IF(WEEKDAY(AT55)=1,AT55-3,IF(WEEKDAY(AT55)=2,AT55-4,IF(WEEKDAY(AT55)=3,AT55-4,AT55-2)))</f>
        <v>45341</v>
      </c>
      <c r="AU53" s="23">
        <v>0.5</v>
      </c>
      <c r="AV53" s="10" t="str">
        <f t="shared" ref="AV53:AV58" si="75">UPPER(TEXT(AW53,"DDD"))</f>
        <v>TER</v>
      </c>
      <c r="AW53" s="34">
        <f>IF(WEEKDAY(AW55)=1,AW55-3,IF(WEEKDAY(AW55)=2,AW55-4,IF(WEEKDAY(AW55)=3,AW55-4,AW55-2)))</f>
        <v>45349</v>
      </c>
      <c r="AX53" s="23">
        <v>0.5</v>
      </c>
      <c r="AY53" s="10" t="str">
        <f t="shared" ref="AY53:AY58" si="76">UPPER(TEXT(AZ53,"DDD"))</f>
        <v>SEX</v>
      </c>
      <c r="AZ53" s="34">
        <f>IF(WEEKDAY(AZ55)=1,AZ55-3,IF(WEEKDAY(AZ55)=2,AZ55-4,IF(WEEKDAY(AZ55)=3,AZ55-4,AZ55-2)))</f>
        <v>45345</v>
      </c>
      <c r="BA53" s="23">
        <v>0.5</v>
      </c>
      <c r="BB53" s="10" t="str">
        <f t="shared" ref="BB53:BB58" si="77">UPPER(TEXT(BC53,"DDD"))</f>
        <v>TER</v>
      </c>
      <c r="BC53" s="34">
        <f>IF(WEEKDAY(BC55)=1,BC55-3,IF(WEEKDAY(BC55)=2,BC55-4,IF(WEEKDAY(BC55)=3,BC55-4,BC55-2)))</f>
        <v>45356</v>
      </c>
      <c r="BD53" s="23">
        <v>0.5</v>
      </c>
      <c r="BE53" s="10" t="str">
        <f t="shared" ref="BE53:BE58" si="78">UPPER(TEXT(BF53,"DDD"))</f>
        <v>TER</v>
      </c>
      <c r="BF53" s="34">
        <f>IF(WEEKDAY(BF55)=1,BF55-3,IF(WEEKDAY(BF55)=2,BF55-4,IF(WEEKDAY(BF55)=3,BF55-4,BF55-2)))</f>
        <v>45363</v>
      </c>
      <c r="BG53" s="23">
        <v>0.5</v>
      </c>
      <c r="BH53" s="10" t="str">
        <f t="shared" ref="BH53:BH58" si="79">UPPER(TEXT(BI53,"DDD"))</f>
        <v>TER</v>
      </c>
      <c r="BI53" s="34">
        <f>IF(WEEKDAY(BI55)=1,BI55-3,IF(WEEKDAY(BI55)=2,BI55-4,IF(WEEKDAY(BI55)=3,BI55-4,BI55-2)))</f>
        <v>45370</v>
      </c>
      <c r="BJ53" s="23">
        <v>0.5</v>
      </c>
    </row>
    <row r="54" spans="1:62" x14ac:dyDescent="0.3">
      <c r="A54" s="132"/>
      <c r="B54" s="70" t="s">
        <v>104</v>
      </c>
      <c r="C54" s="10" t="str">
        <f t="shared" si="60"/>
        <v>TER</v>
      </c>
      <c r="D54" s="33">
        <v>45230</v>
      </c>
      <c r="E54" s="14">
        <v>0.5</v>
      </c>
      <c r="F54" s="10" t="str">
        <f t="shared" si="61"/>
        <v>SEX</v>
      </c>
      <c r="G54" s="33">
        <v>45233</v>
      </c>
      <c r="H54" s="14">
        <v>0.5</v>
      </c>
      <c r="I54" s="10" t="str">
        <f t="shared" si="62"/>
        <v>SEX</v>
      </c>
      <c r="J54" s="33">
        <v>45254</v>
      </c>
      <c r="K54" s="14">
        <v>0.25</v>
      </c>
      <c r="L54" s="10" t="str">
        <f t="shared" si="63"/>
        <v>SEX</v>
      </c>
      <c r="M54" s="33">
        <v>45268</v>
      </c>
      <c r="N54" s="14">
        <v>0.25</v>
      </c>
      <c r="O54" s="10" t="str">
        <f t="shared" si="64"/>
        <v>QUI</v>
      </c>
      <c r="P54" s="33">
        <f>IF(WEEKDAY(P55)=7,P55-1,P55)</f>
        <v>45260</v>
      </c>
      <c r="Q54" s="14">
        <f>IF(WEEKDAY(P55)=7,0.75,Q55-0.25)</f>
        <v>0.25</v>
      </c>
      <c r="R54" s="10" t="str">
        <f t="shared" si="65"/>
        <v>QUI</v>
      </c>
      <c r="S54" s="33">
        <v>45267</v>
      </c>
      <c r="T54" s="14">
        <v>0.5</v>
      </c>
      <c r="U54" s="10" t="str">
        <f t="shared" si="66"/>
        <v>SEX</v>
      </c>
      <c r="V54" s="33">
        <v>45275</v>
      </c>
      <c r="W54" s="14">
        <v>0.25</v>
      </c>
      <c r="X54" s="10" t="str">
        <f t="shared" si="67"/>
        <v>QUI</v>
      </c>
      <c r="Y54" s="33">
        <v>45288</v>
      </c>
      <c r="Z54" s="14">
        <v>0.25</v>
      </c>
      <c r="AA54" s="10" t="str">
        <f t="shared" si="68"/>
        <v>SÁB</v>
      </c>
      <c r="AB54" s="178"/>
      <c r="AC54" s="179"/>
      <c r="AD54" s="10" t="str">
        <f t="shared" si="69"/>
        <v>SEX</v>
      </c>
      <c r="AE54" s="34">
        <f>IF(WEEKDAY(AE55)=7,AE55-1,AE55)</f>
        <v>45310</v>
      </c>
      <c r="AF54" s="22">
        <f>IF(WEEKDAY(AE55)=7,0.75,AF55-0.25)</f>
        <v>0.5</v>
      </c>
      <c r="AG54" s="10" t="str">
        <f t="shared" si="70"/>
        <v>QUA</v>
      </c>
      <c r="AH54" s="34">
        <f>IF(WEEKDAY(AH55)=7,AH55-1,AH55)</f>
        <v>45315</v>
      </c>
      <c r="AI54" s="22">
        <f>IF(WEEKDAY(AH55)=7,0.75,AI55-0.25)</f>
        <v>0.25</v>
      </c>
      <c r="AJ54" s="10" t="str">
        <f t="shared" si="71"/>
        <v>QUI</v>
      </c>
      <c r="AK54" s="34">
        <f>IF(WEEKDAY(AK55)=7,AK55-1,AK55)</f>
        <v>45316</v>
      </c>
      <c r="AL54" s="22">
        <f>IF(WEEKDAY(AK55)=7,0.75,AL55-0.25)</f>
        <v>0.25</v>
      </c>
      <c r="AM54" s="10" t="str">
        <f t="shared" si="72"/>
        <v>QUA</v>
      </c>
      <c r="AN54" s="34">
        <v>45322</v>
      </c>
      <c r="AO54" s="22">
        <v>0.25</v>
      </c>
      <c r="AP54" s="10" t="str">
        <f t="shared" si="73"/>
        <v>QUI</v>
      </c>
      <c r="AQ54" s="34">
        <f>IF(WEEKDAY(AQ55)=7,AQ55-1,AQ55)</f>
        <v>45330</v>
      </c>
      <c r="AR54" s="22">
        <f>IF(WEEKDAY(AQ55)=7,0.75,AR55-0.25)</f>
        <v>0.25</v>
      </c>
      <c r="AS54" s="10" t="str">
        <f t="shared" si="74"/>
        <v>QUA</v>
      </c>
      <c r="AT54" s="34">
        <f>IF(WEEKDAY(AT55)=7,AT55-1,AT55)</f>
        <v>45343</v>
      </c>
      <c r="AU54" s="22">
        <f>IF(WEEKDAY(AT55)=7,0.75,AU55-0.25)</f>
        <v>0.25</v>
      </c>
      <c r="AV54" s="10" t="str">
        <f t="shared" si="75"/>
        <v>QUI</v>
      </c>
      <c r="AW54" s="34">
        <f>IF(WEEKDAY(AW55)=7,AW55-1,AW55)</f>
        <v>45351</v>
      </c>
      <c r="AX54" s="22">
        <f>IF(WEEKDAY(AW55)=7,0.75,AX55-0.25)</f>
        <v>0.25</v>
      </c>
      <c r="AY54" s="10" t="str">
        <f t="shared" si="76"/>
        <v>TER</v>
      </c>
      <c r="AZ54" s="34">
        <f>IF(WEEKDAY(AZ55)=7,AZ55-1,AZ55)</f>
        <v>45349</v>
      </c>
      <c r="BA54" s="22">
        <f>IF(WEEKDAY(AZ55)=7,0.75,BA55-0.25)</f>
        <v>0.25</v>
      </c>
      <c r="BB54" s="10" t="str">
        <f t="shared" si="77"/>
        <v>QUI</v>
      </c>
      <c r="BC54" s="34">
        <f>IF(WEEKDAY(BC55)=7,BC55-1,BC55)</f>
        <v>45358</v>
      </c>
      <c r="BD54" s="22">
        <f>IF(WEEKDAY(BC55)=7,0.75,BD55-0.25)</f>
        <v>0.25</v>
      </c>
      <c r="BE54" s="10" t="str">
        <f t="shared" si="78"/>
        <v>QUI</v>
      </c>
      <c r="BF54" s="34">
        <f>IF(WEEKDAY(BF55)=7,BF55-1,BF55)</f>
        <v>45365</v>
      </c>
      <c r="BG54" s="22">
        <f>IF(WEEKDAY(BF55)=7,0.75,BG55-0.25)</f>
        <v>0.25</v>
      </c>
      <c r="BH54" s="10" t="str">
        <f t="shared" si="79"/>
        <v>QUI</v>
      </c>
      <c r="BI54" s="34">
        <f>IF(WEEKDAY(BI55)=7,BI55-1,BI55)</f>
        <v>45372</v>
      </c>
      <c r="BJ54" s="22">
        <f>IF(WEEKDAY(BI55)=7,0.75,BJ55-0.25)</f>
        <v>0.25</v>
      </c>
    </row>
    <row r="55" spans="1:62" x14ac:dyDescent="0.3">
      <c r="A55" s="132"/>
      <c r="B55" s="70" t="s">
        <v>5</v>
      </c>
      <c r="C55" s="10" t="str">
        <f t="shared" si="60"/>
        <v>TER</v>
      </c>
      <c r="D55" s="33">
        <v>45230</v>
      </c>
      <c r="E55" s="14">
        <v>0.75</v>
      </c>
      <c r="F55" s="10" t="str">
        <f t="shared" si="61"/>
        <v>QUA</v>
      </c>
      <c r="G55" s="33">
        <v>45238</v>
      </c>
      <c r="H55" s="14">
        <v>0.5</v>
      </c>
      <c r="I55" s="10" t="str">
        <f t="shared" si="62"/>
        <v>SEX</v>
      </c>
      <c r="J55" s="33">
        <v>45254</v>
      </c>
      <c r="K55" s="14">
        <v>0.5</v>
      </c>
      <c r="L55" s="10" t="str">
        <f t="shared" si="63"/>
        <v>SEX</v>
      </c>
      <c r="M55" s="33">
        <v>45268</v>
      </c>
      <c r="N55" s="14">
        <v>0.5</v>
      </c>
      <c r="O55" s="10" t="str">
        <f t="shared" si="64"/>
        <v>QUI</v>
      </c>
      <c r="P55" s="33">
        <v>45260</v>
      </c>
      <c r="Q55" s="14">
        <v>0.5</v>
      </c>
      <c r="R55" s="10" t="str">
        <f t="shared" si="65"/>
        <v>QUI</v>
      </c>
      <c r="S55" s="33">
        <v>45267</v>
      </c>
      <c r="T55" s="14">
        <v>0.75</v>
      </c>
      <c r="U55" s="10" t="str">
        <f t="shared" si="66"/>
        <v>SEX</v>
      </c>
      <c r="V55" s="33">
        <v>45275</v>
      </c>
      <c r="W55" s="14">
        <v>0.5</v>
      </c>
      <c r="X55" s="10" t="str">
        <f t="shared" si="67"/>
        <v>QUI</v>
      </c>
      <c r="Y55" s="33">
        <v>45288</v>
      </c>
      <c r="Z55" s="14">
        <v>0.5</v>
      </c>
      <c r="AA55" s="10" t="str">
        <f t="shared" si="68"/>
        <v>SÁB</v>
      </c>
      <c r="AB55" s="178"/>
      <c r="AC55" s="179"/>
      <c r="AD55" s="10" t="str">
        <f t="shared" si="69"/>
        <v>SEX</v>
      </c>
      <c r="AE55" s="34">
        <v>45310</v>
      </c>
      <c r="AF55" s="23">
        <v>0.75</v>
      </c>
      <c r="AG55" s="10" t="str">
        <f t="shared" si="70"/>
        <v>QUA</v>
      </c>
      <c r="AH55" s="34">
        <v>45315</v>
      </c>
      <c r="AI55" s="23">
        <v>0.5</v>
      </c>
      <c r="AJ55" s="10" t="str">
        <f t="shared" si="71"/>
        <v>QUI</v>
      </c>
      <c r="AK55" s="34">
        <v>45316</v>
      </c>
      <c r="AL55" s="23">
        <v>0.5</v>
      </c>
      <c r="AM55" s="10" t="str">
        <f t="shared" si="72"/>
        <v>QUA</v>
      </c>
      <c r="AN55" s="34">
        <v>45322</v>
      </c>
      <c r="AO55" s="23">
        <v>0.5</v>
      </c>
      <c r="AP55" s="10" t="str">
        <f t="shared" si="73"/>
        <v>QUI</v>
      </c>
      <c r="AQ55" s="34">
        <f>IF(WEEKDAY(AQ56)=1,AQ56-2,(IF(WEEKDAY(AQ56)=2,AQ56-3,AQ56-1)))</f>
        <v>45330</v>
      </c>
      <c r="AR55" s="23">
        <v>0.5</v>
      </c>
      <c r="AS55" s="10" t="str">
        <f t="shared" si="74"/>
        <v>QUA</v>
      </c>
      <c r="AT55" s="34">
        <f>IF(WEEKDAY(AT56)=1,AT56-2,(IF(WEEKDAY(AT56)=2,AT56-3,AT56-1)))</f>
        <v>45343</v>
      </c>
      <c r="AU55" s="23">
        <v>0.5</v>
      </c>
      <c r="AV55" s="10" t="str">
        <f t="shared" si="75"/>
        <v>QUI</v>
      </c>
      <c r="AW55" s="34">
        <f>IF(WEEKDAY(AW56)=1,AW56-2,(IF(WEEKDAY(AW56)=2,AW56-3,AW56-1)))</f>
        <v>45351</v>
      </c>
      <c r="AX55" s="23">
        <v>0.5</v>
      </c>
      <c r="AY55" s="10" t="str">
        <f t="shared" si="76"/>
        <v>TER</v>
      </c>
      <c r="AZ55" s="34">
        <f>IF(WEEKDAY(AZ56)=1,AZ56-2,(IF(WEEKDAY(AZ56)=2,AZ56-3,AZ56-1)))</f>
        <v>45349</v>
      </c>
      <c r="BA55" s="23">
        <v>0.5</v>
      </c>
      <c r="BB55" s="10" t="str">
        <f t="shared" si="77"/>
        <v>QUI</v>
      </c>
      <c r="BC55" s="34">
        <f>IF(WEEKDAY(BC56)=1,BC56-2,(IF(WEEKDAY(BC56)=2,BC56-3,BC56-1)))</f>
        <v>45358</v>
      </c>
      <c r="BD55" s="23">
        <v>0.5</v>
      </c>
      <c r="BE55" s="10" t="str">
        <f t="shared" si="78"/>
        <v>QUI</v>
      </c>
      <c r="BF55" s="34">
        <f>IF(WEEKDAY(BF56)=1,BF56-2,(IF(WEEKDAY(BF56)=2,BF56-3,BF56-1)))</f>
        <v>45365</v>
      </c>
      <c r="BG55" s="23">
        <v>0.5</v>
      </c>
      <c r="BH55" s="10" t="str">
        <f t="shared" si="79"/>
        <v>QUI</v>
      </c>
      <c r="BI55" s="34">
        <f>IF(WEEKDAY(BI56)=1,BI56-2,(IF(WEEKDAY(BI56)=2,BI56-3,BI56-1)))</f>
        <v>45372</v>
      </c>
      <c r="BJ55" s="23">
        <v>0.5</v>
      </c>
    </row>
    <row r="56" spans="1:62" x14ac:dyDescent="0.3">
      <c r="A56" s="132"/>
      <c r="B56" s="70" t="s">
        <v>6</v>
      </c>
      <c r="C56" s="10" t="str">
        <f t="shared" si="60"/>
        <v>QUA</v>
      </c>
      <c r="D56" s="33">
        <v>45238</v>
      </c>
      <c r="E56" s="14">
        <v>0.16250000000000001</v>
      </c>
      <c r="F56" s="10" t="str">
        <f t="shared" si="61"/>
        <v>TER</v>
      </c>
      <c r="G56" s="33">
        <v>45244</v>
      </c>
      <c r="H56" s="14">
        <v>0.125</v>
      </c>
      <c r="I56" s="10" t="str">
        <f t="shared" si="62"/>
        <v>DOM</v>
      </c>
      <c r="J56" s="33">
        <v>45256</v>
      </c>
      <c r="K56" s="14">
        <v>0.81944444444444453</v>
      </c>
      <c r="L56" s="10" t="str">
        <f t="shared" si="63"/>
        <v>DOM</v>
      </c>
      <c r="M56" s="33">
        <v>45270</v>
      </c>
      <c r="N56" s="14">
        <v>0.20833333333333334</v>
      </c>
      <c r="O56" s="10" t="str">
        <f t="shared" si="64"/>
        <v>SEX</v>
      </c>
      <c r="P56" s="33">
        <v>45261</v>
      </c>
      <c r="Q56" s="14">
        <v>0.25</v>
      </c>
      <c r="R56" s="10" t="str">
        <f t="shared" si="65"/>
        <v>DOM</v>
      </c>
      <c r="S56" s="33">
        <v>45270</v>
      </c>
      <c r="T56" s="14">
        <v>0.4375</v>
      </c>
      <c r="U56" s="10" t="str">
        <f t="shared" si="66"/>
        <v>DOM</v>
      </c>
      <c r="V56" s="33">
        <v>45277</v>
      </c>
      <c r="W56" s="14">
        <v>0.125</v>
      </c>
      <c r="X56" s="10" t="str">
        <f t="shared" si="67"/>
        <v>SÁB</v>
      </c>
      <c r="Y56" s="33">
        <v>45290</v>
      </c>
      <c r="Z56" s="14">
        <v>0.34027777777777773</v>
      </c>
      <c r="AA56" s="10" t="str">
        <f t="shared" si="68"/>
        <v>SÁB</v>
      </c>
      <c r="AB56" s="178"/>
      <c r="AC56" s="179"/>
      <c r="AD56" s="10" t="str">
        <f t="shared" si="69"/>
        <v>SEG</v>
      </c>
      <c r="AE56" s="34">
        <v>45313</v>
      </c>
      <c r="AF56" s="23">
        <v>0.33333333333333331</v>
      </c>
      <c r="AG56" s="10" t="str">
        <f t="shared" si="70"/>
        <v>QUI</v>
      </c>
      <c r="AH56" s="34">
        <v>45316</v>
      </c>
      <c r="AI56" s="23">
        <v>0.66666666666666663</v>
      </c>
      <c r="AJ56" s="10" t="str">
        <f t="shared" si="71"/>
        <v>SEX</v>
      </c>
      <c r="AK56" s="34">
        <v>45317</v>
      </c>
      <c r="AL56" s="23">
        <v>0.95833333333333337</v>
      </c>
      <c r="AM56" s="10" t="str">
        <f t="shared" si="72"/>
        <v>SEX</v>
      </c>
      <c r="AN56" s="34">
        <v>45324</v>
      </c>
      <c r="AO56" s="23">
        <v>0.58333333333333337</v>
      </c>
      <c r="AP56" s="10" t="str">
        <f t="shared" si="73"/>
        <v>SEX</v>
      </c>
      <c r="AQ56" s="34">
        <f>AQ51</f>
        <v>45331</v>
      </c>
      <c r="AR56" s="23">
        <v>0.58333333333333337</v>
      </c>
      <c r="AS56" s="10" t="str">
        <f t="shared" si="74"/>
        <v>QUI</v>
      </c>
      <c r="AT56" s="34">
        <f>AT51</f>
        <v>45344</v>
      </c>
      <c r="AU56" s="23">
        <v>0.58333333333333337</v>
      </c>
      <c r="AV56" s="10" t="str">
        <f t="shared" si="75"/>
        <v>SEX</v>
      </c>
      <c r="AW56" s="34">
        <f>AW51</f>
        <v>45352</v>
      </c>
      <c r="AX56" s="23">
        <v>0.58333333333333337</v>
      </c>
      <c r="AY56" s="10" t="str">
        <f t="shared" si="76"/>
        <v>QUA</v>
      </c>
      <c r="AZ56" s="34">
        <f>AZ51</f>
        <v>45350</v>
      </c>
      <c r="BA56" s="23">
        <v>0.58333333333333337</v>
      </c>
      <c r="BB56" s="10" t="str">
        <f t="shared" si="77"/>
        <v>SEX</v>
      </c>
      <c r="BC56" s="34">
        <f>BC51</f>
        <v>45359</v>
      </c>
      <c r="BD56" s="23">
        <v>0.58333333333333337</v>
      </c>
      <c r="BE56" s="10" t="str">
        <f t="shared" si="78"/>
        <v>SEX</v>
      </c>
      <c r="BF56" s="34">
        <f>BF51</f>
        <v>45366</v>
      </c>
      <c r="BG56" s="23">
        <v>0.58333333333333337</v>
      </c>
      <c r="BH56" s="10" t="str">
        <f t="shared" si="79"/>
        <v>SEX</v>
      </c>
      <c r="BI56" s="34">
        <f>BI51</f>
        <v>45373</v>
      </c>
      <c r="BJ56" s="23">
        <v>0.58333333333333337</v>
      </c>
    </row>
    <row r="57" spans="1:62" x14ac:dyDescent="0.3">
      <c r="A57" s="132"/>
      <c r="B57" s="70" t="s">
        <v>7</v>
      </c>
      <c r="C57" s="10" t="str">
        <f t="shared" si="60"/>
        <v>SÁB</v>
      </c>
      <c r="D57" s="33">
        <v>45241</v>
      </c>
      <c r="E57" s="14">
        <v>9.9999999999999992E-2</v>
      </c>
      <c r="F57" s="10" t="str">
        <f t="shared" si="61"/>
        <v>TER</v>
      </c>
      <c r="G57" s="87">
        <v>45244</v>
      </c>
      <c r="H57" s="14">
        <v>0.23958333333333334</v>
      </c>
      <c r="I57" s="10" t="str">
        <f t="shared" si="62"/>
        <v>QUI</v>
      </c>
      <c r="J57" s="33">
        <v>45260</v>
      </c>
      <c r="K57" s="14">
        <v>0.65555555555555556</v>
      </c>
      <c r="L57" s="10" t="str">
        <f t="shared" si="63"/>
        <v>SEG</v>
      </c>
      <c r="M57" s="33">
        <v>45271</v>
      </c>
      <c r="N57" s="14">
        <v>0.35069444444444442</v>
      </c>
      <c r="O57" s="10" t="str">
        <f t="shared" si="64"/>
        <v>SEX</v>
      </c>
      <c r="P57" s="33">
        <v>45261</v>
      </c>
      <c r="Q57" s="14">
        <v>0.35416666666666669</v>
      </c>
      <c r="R57" s="10" t="str">
        <f t="shared" si="65"/>
        <v>DOM</v>
      </c>
      <c r="S57" s="33">
        <v>45270</v>
      </c>
      <c r="T57" s="14">
        <v>0.83333333333333337</v>
      </c>
      <c r="U57" s="10" t="str">
        <f t="shared" si="66"/>
        <v>DOM</v>
      </c>
      <c r="V57" s="33">
        <v>45277</v>
      </c>
      <c r="W57" s="14">
        <v>0.88680555555555562</v>
      </c>
      <c r="X57" s="10" t="str">
        <f t="shared" si="67"/>
        <v>TER</v>
      </c>
      <c r="Y57" s="33">
        <v>45293</v>
      </c>
      <c r="Z57" s="14">
        <v>0.82500000000000007</v>
      </c>
      <c r="AA57" s="10" t="str">
        <f t="shared" si="68"/>
        <v>SÁB</v>
      </c>
      <c r="AB57" s="178"/>
      <c r="AC57" s="179"/>
      <c r="AD57" s="10" t="str">
        <f t="shared" si="69"/>
        <v>SEG</v>
      </c>
      <c r="AE57" s="34">
        <v>45313</v>
      </c>
      <c r="AF57" s="23">
        <v>0.41666666666666669</v>
      </c>
      <c r="AG57" s="10" t="str">
        <f t="shared" si="70"/>
        <v>QUI</v>
      </c>
      <c r="AH57" s="34">
        <f>AH56</f>
        <v>45316</v>
      </c>
      <c r="AI57" s="23">
        <v>0.70833333333333337</v>
      </c>
      <c r="AJ57" s="10" t="str">
        <f t="shared" si="71"/>
        <v>SÁB</v>
      </c>
      <c r="AK57" s="34">
        <v>45318</v>
      </c>
      <c r="AL57" s="23">
        <v>8.3333333333333329E-2</v>
      </c>
      <c r="AM57" s="10" t="str">
        <f t="shared" si="72"/>
        <v>SEX</v>
      </c>
      <c r="AN57" s="34">
        <v>45324</v>
      </c>
      <c r="AO57" s="23">
        <v>0.66666666666666663</v>
      </c>
      <c r="AP57" s="10" t="str">
        <f t="shared" si="73"/>
        <v>SEX</v>
      </c>
      <c r="AQ57" s="34">
        <f>AQ56</f>
        <v>45331</v>
      </c>
      <c r="AR57" s="23">
        <v>0.66666666666666663</v>
      </c>
      <c r="AS57" s="10" t="str">
        <f t="shared" si="74"/>
        <v>QUI</v>
      </c>
      <c r="AT57" s="34">
        <f>AT56</f>
        <v>45344</v>
      </c>
      <c r="AU57" s="23">
        <v>0.66666666666666663</v>
      </c>
      <c r="AV57" s="10" t="str">
        <f t="shared" si="75"/>
        <v>SEX</v>
      </c>
      <c r="AW57" s="34">
        <f>AW56</f>
        <v>45352</v>
      </c>
      <c r="AX57" s="23">
        <v>0.66666666666666663</v>
      </c>
      <c r="AY57" s="10" t="str">
        <f t="shared" si="76"/>
        <v>QUA</v>
      </c>
      <c r="AZ57" s="34">
        <f>AZ56</f>
        <v>45350</v>
      </c>
      <c r="BA57" s="23">
        <v>0.66666666666666663</v>
      </c>
      <c r="BB57" s="10" t="str">
        <f t="shared" si="77"/>
        <v>SEX</v>
      </c>
      <c r="BC57" s="34">
        <f>BC56</f>
        <v>45359</v>
      </c>
      <c r="BD57" s="23">
        <v>0.66666666666666663</v>
      </c>
      <c r="BE57" s="10" t="str">
        <f t="shared" si="78"/>
        <v>SEX</v>
      </c>
      <c r="BF57" s="34">
        <f>BF56</f>
        <v>45366</v>
      </c>
      <c r="BG57" s="23">
        <v>0.66666666666666663</v>
      </c>
      <c r="BH57" s="10" t="str">
        <f t="shared" si="79"/>
        <v>SEX</v>
      </c>
      <c r="BI57" s="34">
        <f>BI56</f>
        <v>45373</v>
      </c>
      <c r="BJ57" s="23">
        <v>0.66666666666666663</v>
      </c>
    </row>
    <row r="58" spans="1:62" ht="15" thickBot="1" x14ac:dyDescent="0.35">
      <c r="A58" s="135"/>
      <c r="B58" s="71" t="s">
        <v>8</v>
      </c>
      <c r="C58" s="11" t="str">
        <f t="shared" si="60"/>
        <v>DOM</v>
      </c>
      <c r="D58" s="52">
        <v>45242</v>
      </c>
      <c r="E58" s="20">
        <v>6.25E-2</v>
      </c>
      <c r="F58" s="11" t="str">
        <f t="shared" si="61"/>
        <v>TER</v>
      </c>
      <c r="G58" s="52">
        <v>45244</v>
      </c>
      <c r="H58" s="20">
        <v>0.90972222222222221</v>
      </c>
      <c r="I58" s="11" t="str">
        <f t="shared" si="62"/>
        <v>QUI</v>
      </c>
      <c r="J58" s="33">
        <v>45260</v>
      </c>
      <c r="K58" s="20">
        <v>0.99305555555555547</v>
      </c>
      <c r="L58" s="11" t="str">
        <f t="shared" si="63"/>
        <v>SEG</v>
      </c>
      <c r="M58" s="52">
        <v>45271</v>
      </c>
      <c r="N58" s="20">
        <v>0.65972222222222221</v>
      </c>
      <c r="O58" s="11" t="str">
        <f t="shared" si="64"/>
        <v>SÁB</v>
      </c>
      <c r="P58" s="52">
        <v>45262</v>
      </c>
      <c r="Q58" s="20">
        <v>0.1125</v>
      </c>
      <c r="R58" s="11" t="str">
        <f t="shared" si="65"/>
        <v>SEG</v>
      </c>
      <c r="S58" s="52">
        <v>45271</v>
      </c>
      <c r="T58" s="20">
        <v>0.2722222222222222</v>
      </c>
      <c r="U58" s="11" t="str">
        <f t="shared" si="66"/>
        <v>SEG</v>
      </c>
      <c r="V58" s="52">
        <v>45278</v>
      </c>
      <c r="W58" s="20">
        <v>0.44791666666666669</v>
      </c>
      <c r="X58" s="11" t="str">
        <f t="shared" si="67"/>
        <v>QUA</v>
      </c>
      <c r="Y58" s="52">
        <v>45294</v>
      </c>
      <c r="Z58" s="20" t="s">
        <v>191</v>
      </c>
      <c r="AA58" s="11" t="str">
        <f t="shared" si="68"/>
        <v>SÁB</v>
      </c>
      <c r="AB58" s="180"/>
      <c r="AC58" s="181"/>
      <c r="AD58" s="11" t="str">
        <f t="shared" si="69"/>
        <v>SEG</v>
      </c>
      <c r="AE58" s="34">
        <v>45313</v>
      </c>
      <c r="AF58" s="16">
        <v>0.91666666666666663</v>
      </c>
      <c r="AG58" s="11" t="str">
        <f t="shared" si="70"/>
        <v>SEX</v>
      </c>
      <c r="AH58" s="53">
        <f>AH57+1</f>
        <v>45317</v>
      </c>
      <c r="AI58" s="16">
        <v>0.29166666666666669</v>
      </c>
      <c r="AJ58" s="11" t="str">
        <f t="shared" si="71"/>
        <v>SÁB</v>
      </c>
      <c r="AK58" s="53">
        <v>45318</v>
      </c>
      <c r="AL58" s="16">
        <v>0.41666666666666669</v>
      </c>
      <c r="AM58" s="11" t="str">
        <f t="shared" si="72"/>
        <v>SÁB</v>
      </c>
      <c r="AN58" s="53">
        <v>45325</v>
      </c>
      <c r="AO58" s="16">
        <v>0.20833333333333334</v>
      </c>
      <c r="AP58" s="11" t="str">
        <f t="shared" si="73"/>
        <v>SÁB</v>
      </c>
      <c r="AQ58" s="53">
        <f>AQ57+1</f>
        <v>45332</v>
      </c>
      <c r="AR58" s="16">
        <v>0.25</v>
      </c>
      <c r="AS58" s="11" t="str">
        <f t="shared" si="74"/>
        <v>SEX</v>
      </c>
      <c r="AT58" s="53">
        <f>AT57+1</f>
        <v>45345</v>
      </c>
      <c r="AU58" s="16">
        <v>0.25</v>
      </c>
      <c r="AV58" s="11" t="str">
        <f t="shared" si="75"/>
        <v>SÁB</v>
      </c>
      <c r="AW58" s="53">
        <f>AW57+1</f>
        <v>45353</v>
      </c>
      <c r="AX58" s="16">
        <v>0.25</v>
      </c>
      <c r="AY58" s="11" t="str">
        <f t="shared" si="76"/>
        <v>QUI</v>
      </c>
      <c r="AZ58" s="53">
        <f>AZ57+1</f>
        <v>45351</v>
      </c>
      <c r="BA58" s="16">
        <v>0.25</v>
      </c>
      <c r="BB58" s="11" t="str">
        <f t="shared" si="77"/>
        <v>SÁB</v>
      </c>
      <c r="BC58" s="53">
        <f>BC57+1</f>
        <v>45360</v>
      </c>
      <c r="BD58" s="16">
        <v>0.25</v>
      </c>
      <c r="BE58" s="11" t="str">
        <f t="shared" si="78"/>
        <v>SÁB</v>
      </c>
      <c r="BF58" s="53">
        <f>BF57+1</f>
        <v>45367</v>
      </c>
      <c r="BG58" s="16">
        <v>0.25</v>
      </c>
      <c r="BH58" s="11" t="str">
        <f t="shared" si="79"/>
        <v>SÁB</v>
      </c>
      <c r="BI58" s="53">
        <f>BI57+1</f>
        <v>45374</v>
      </c>
      <c r="BJ58" s="16">
        <v>0.25</v>
      </c>
    </row>
    <row r="59" spans="1:62" x14ac:dyDescent="0.3">
      <c r="A59" s="134" t="s">
        <v>46</v>
      </c>
      <c r="B59" s="69" t="s">
        <v>3</v>
      </c>
      <c r="C59" s="9"/>
      <c r="D59" s="103" t="s">
        <v>51</v>
      </c>
      <c r="E59" s="104"/>
      <c r="F59" s="9"/>
      <c r="G59" s="103" t="s">
        <v>51</v>
      </c>
      <c r="H59" s="104"/>
      <c r="I59" s="9"/>
      <c r="J59" s="103" t="s">
        <v>51</v>
      </c>
      <c r="K59" s="104"/>
      <c r="L59" s="9"/>
      <c r="M59" s="128" t="s">
        <v>51</v>
      </c>
      <c r="N59" s="104"/>
      <c r="O59" s="9"/>
      <c r="P59" s="103" t="s">
        <v>51</v>
      </c>
      <c r="Q59" s="104"/>
      <c r="R59" s="9"/>
      <c r="S59" s="128" t="s">
        <v>51</v>
      </c>
      <c r="T59" s="104"/>
      <c r="U59" s="9"/>
      <c r="V59" s="103" t="s">
        <v>51</v>
      </c>
      <c r="W59" s="104"/>
      <c r="X59" s="9"/>
      <c r="Y59" s="103" t="s">
        <v>51</v>
      </c>
      <c r="Z59" s="104"/>
      <c r="AA59" s="9"/>
      <c r="AB59" s="103" t="s">
        <v>51</v>
      </c>
      <c r="AC59" s="104"/>
      <c r="AD59" s="9"/>
      <c r="AE59" s="103" t="s">
        <v>51</v>
      </c>
      <c r="AF59" s="104"/>
      <c r="AG59" s="9"/>
      <c r="AH59" s="103" t="s">
        <v>51</v>
      </c>
      <c r="AI59" s="104"/>
      <c r="AJ59" s="9"/>
      <c r="AK59" s="103" t="s">
        <v>51</v>
      </c>
      <c r="AL59" s="104"/>
      <c r="AM59" s="9"/>
      <c r="AN59" s="103" t="s">
        <v>51</v>
      </c>
      <c r="AO59" s="104"/>
      <c r="AP59" s="9"/>
      <c r="AQ59" s="103" t="s">
        <v>51</v>
      </c>
      <c r="AR59" s="104"/>
      <c r="AS59" s="9"/>
      <c r="AT59" s="103" t="s">
        <v>51</v>
      </c>
      <c r="AU59" s="104"/>
      <c r="AV59" s="9"/>
      <c r="AW59" s="103" t="s">
        <v>51</v>
      </c>
      <c r="AX59" s="104"/>
      <c r="AY59" s="9"/>
      <c r="AZ59" s="103" t="s">
        <v>51</v>
      </c>
      <c r="BA59" s="104"/>
      <c r="BB59" s="9"/>
      <c r="BC59" s="103" t="s">
        <v>51</v>
      </c>
      <c r="BD59" s="104"/>
      <c r="BE59" s="9"/>
      <c r="BF59" s="103" t="s">
        <v>51</v>
      </c>
      <c r="BG59" s="104"/>
      <c r="BH59" s="9"/>
      <c r="BI59" s="103" t="s">
        <v>51</v>
      </c>
      <c r="BJ59" s="104"/>
    </row>
    <row r="60" spans="1:62" x14ac:dyDescent="0.3">
      <c r="A60" s="132"/>
      <c r="B60" s="70" t="s">
        <v>24</v>
      </c>
      <c r="C60" s="10" t="str">
        <f t="shared" ref="C60:C66" si="80">UPPER(TEXT(D60,"DDD"))</f>
        <v>SEG</v>
      </c>
      <c r="D60" s="33">
        <v>45229</v>
      </c>
      <c r="E60" s="14">
        <v>0.75</v>
      </c>
      <c r="F60" s="10" t="str">
        <f t="shared" ref="F60:F66" si="81">UPPER(TEXT(G60,"DDD"))</f>
        <v>QUA</v>
      </c>
      <c r="G60" s="33">
        <v>45231</v>
      </c>
      <c r="H60" s="14">
        <v>0.75</v>
      </c>
      <c r="I60" s="10" t="str">
        <f t="shared" ref="I60:I66" si="82">UPPER(TEXT(J60,"DDD"))</f>
        <v>QUA</v>
      </c>
      <c r="J60" s="33">
        <v>45252</v>
      </c>
      <c r="K60" s="14">
        <v>0.5</v>
      </c>
      <c r="L60" s="10" t="str">
        <f t="shared" ref="L60:L66" si="83">UPPER(TEXT(M60,"DDD"))</f>
        <v>QUA</v>
      </c>
      <c r="M60" s="99">
        <v>45266</v>
      </c>
      <c r="N60" s="14">
        <v>0.5</v>
      </c>
      <c r="O60" s="10" t="str">
        <f t="shared" ref="O60:O66" si="84">UPPER(TEXT(P60,"DDD"))</f>
        <v>TER</v>
      </c>
      <c r="P60" s="33">
        <v>45258</v>
      </c>
      <c r="Q60" s="14">
        <v>0.5</v>
      </c>
      <c r="R60" s="10" t="str">
        <f t="shared" ref="R60:R65" si="85">UPPER(TEXT(S60,"DDD"))</f>
        <v>QUA</v>
      </c>
      <c r="S60" s="93">
        <v>45266</v>
      </c>
      <c r="T60" s="81">
        <v>0.75</v>
      </c>
      <c r="U60" s="10" t="str">
        <f t="shared" ref="U60:U66" si="86">UPPER(TEXT(V60,"DDD"))</f>
        <v>TER</v>
      </c>
      <c r="V60" s="33">
        <v>45272</v>
      </c>
      <c r="W60" s="14">
        <v>0.5</v>
      </c>
      <c r="X60" s="10" t="str">
        <f t="shared" ref="X60:X66" si="87">UPPER(TEXT(Y60,"DDD"))</f>
        <v>TER</v>
      </c>
      <c r="Y60" s="33">
        <v>45286</v>
      </c>
      <c r="Z60" s="14">
        <v>0.5</v>
      </c>
      <c r="AA60" s="10" t="str">
        <f t="shared" ref="AA60:AA66" si="88">UPPER(TEXT(AB60,"DDD"))</f>
        <v>TER</v>
      </c>
      <c r="AB60" s="80">
        <v>45300</v>
      </c>
      <c r="AC60" s="81">
        <v>0.5</v>
      </c>
      <c r="AD60" s="10" t="str">
        <f t="shared" ref="AD60:AD66" si="89">UPPER(TEXT(AE60,"DDD"))</f>
        <v>TER</v>
      </c>
      <c r="AE60" s="34">
        <f>IF(WEEKDAY(AE61)=1,AE61-2,IF(WEEKDAY(AE61)=2,AE61-3,AE61-1))</f>
        <v>45307</v>
      </c>
      <c r="AF60" s="23">
        <v>0.75</v>
      </c>
      <c r="AG60" s="10" t="str">
        <f t="shared" ref="AG60:AG66" si="90">UPPER(TEXT(AH60,"DDD"))</f>
        <v>TER</v>
      </c>
      <c r="AH60" s="34">
        <v>45314</v>
      </c>
      <c r="AI60" s="23">
        <v>0.5</v>
      </c>
      <c r="AJ60" s="10" t="str">
        <f t="shared" ref="AJ60:AJ66" si="91">UPPER(TEXT(AK60,"DDD"))</f>
        <v>TER</v>
      </c>
      <c r="AK60" s="34">
        <f>IF(WEEKDAY(AK61)=1,AK61-2,IF(WEEKDAY(AK61)=2,AK61-3,AK61-1))</f>
        <v>45314</v>
      </c>
      <c r="AL60" s="23">
        <v>0.75</v>
      </c>
      <c r="AM60" s="10" t="str">
        <f t="shared" ref="AM60:AM66" si="92">UPPER(TEXT(AN60,"DDD"))</f>
        <v>TER</v>
      </c>
      <c r="AN60" s="34">
        <v>45321</v>
      </c>
      <c r="AO60" s="23">
        <v>0.5</v>
      </c>
      <c r="AP60" s="10" t="str">
        <f t="shared" ref="AP60:AP66" si="93">UPPER(TEXT(AQ60,"DDD"))</f>
        <v>TER</v>
      </c>
      <c r="AQ60" s="34">
        <f>IF(WEEKDAY(AQ61)=1,AQ61-2,IF(WEEKDAY(AQ61)=2,AQ61-3,AQ61-1))</f>
        <v>45328</v>
      </c>
      <c r="AR60" s="23">
        <v>0.75</v>
      </c>
      <c r="AS60" s="10" t="str">
        <f t="shared" ref="AS60:AS66" si="94">UPPER(TEXT(AT60,"DDD"))</f>
        <v>TER</v>
      </c>
      <c r="AT60" s="34">
        <f>IF(WEEKDAY(AT61)=1,AT61-2,IF(WEEKDAY(AT61)=2,AT61-3,AT61-1))</f>
        <v>45342</v>
      </c>
      <c r="AU60" s="23">
        <v>0.5</v>
      </c>
      <c r="AV60" s="10" t="str">
        <f t="shared" ref="AV60:AV66" si="95">UPPER(TEXT(AW60,"DDD"))</f>
        <v>TER</v>
      </c>
      <c r="AW60" s="34">
        <f>IF(WEEKDAY(AW61)=1,AW61-2,IF(WEEKDAY(AW61)=2,AW61-3,AW61-1))</f>
        <v>45349</v>
      </c>
      <c r="AX60" s="23">
        <v>0.5</v>
      </c>
      <c r="AY60" s="10" t="str">
        <f t="shared" ref="AY60:AY66" si="96">UPPER(TEXT(AZ60,"DDD"))</f>
        <v>SEG</v>
      </c>
      <c r="AZ60" s="34">
        <f>IF(WEEKDAY(AZ61)=1,AZ61-2,IF(WEEKDAY(AZ61)=2,AZ61-3,AZ61-1))</f>
        <v>45348</v>
      </c>
      <c r="BA60" s="23">
        <v>0.5</v>
      </c>
      <c r="BB60" s="10" t="str">
        <f t="shared" ref="BB60:BB66" si="97">UPPER(TEXT(BC60,"DDD"))</f>
        <v>TER</v>
      </c>
      <c r="BC60" s="34">
        <f>IF(WEEKDAY(BC61)=1,BC61-2,IF(WEEKDAY(BC61)=2,BC61-3,BC61-1))</f>
        <v>45356</v>
      </c>
      <c r="BD60" s="23">
        <v>0.5</v>
      </c>
      <c r="BE60" s="10" t="str">
        <f t="shared" ref="BE60:BE66" si="98">UPPER(TEXT(BF60,"DDD"))</f>
        <v>TER</v>
      </c>
      <c r="BF60" s="34">
        <f>IF(WEEKDAY(BF61)=1,BF61-2,IF(WEEKDAY(BF61)=2,BF61-3,BF61-1))</f>
        <v>45363</v>
      </c>
      <c r="BG60" s="23">
        <v>0.5</v>
      </c>
      <c r="BH60" s="10" t="str">
        <f t="shared" ref="BH60:BH66" si="99">UPPER(TEXT(BI60,"DDD"))</f>
        <v>TER</v>
      </c>
      <c r="BI60" s="34">
        <f>IF(WEEKDAY(BI61)=1,BI61-2,IF(WEEKDAY(BI61)=2,BI61-3,BI61-1))</f>
        <v>45370</v>
      </c>
      <c r="BJ60" s="23">
        <v>0.5</v>
      </c>
    </row>
    <row r="61" spans="1:62" x14ac:dyDescent="0.3">
      <c r="A61" s="132"/>
      <c r="B61" s="70" t="s">
        <v>4</v>
      </c>
      <c r="C61" s="10" t="str">
        <f t="shared" si="80"/>
        <v>TER</v>
      </c>
      <c r="D61" s="33">
        <v>45230</v>
      </c>
      <c r="E61" s="14">
        <v>0.75</v>
      </c>
      <c r="F61" s="10" t="str">
        <f t="shared" si="81"/>
        <v>QUA</v>
      </c>
      <c r="G61" s="33">
        <v>45238</v>
      </c>
      <c r="H61" s="14">
        <v>0.75</v>
      </c>
      <c r="I61" s="10" t="str">
        <f t="shared" si="82"/>
        <v>QUI</v>
      </c>
      <c r="J61" s="33">
        <v>45253</v>
      </c>
      <c r="K61" s="14">
        <v>0.5</v>
      </c>
      <c r="L61" s="10" t="str">
        <f t="shared" si="83"/>
        <v>QUI</v>
      </c>
      <c r="M61" s="99">
        <v>45267</v>
      </c>
      <c r="N61" s="14">
        <v>0.5</v>
      </c>
      <c r="O61" s="10" t="str">
        <f t="shared" si="84"/>
        <v>QUI</v>
      </c>
      <c r="P61" s="33">
        <v>45260</v>
      </c>
      <c r="Q61" s="14">
        <v>0.5</v>
      </c>
      <c r="R61" s="10" t="str">
        <f t="shared" si="85"/>
        <v>QUA</v>
      </c>
      <c r="S61" s="93">
        <v>45266</v>
      </c>
      <c r="T61" s="81">
        <v>0.75</v>
      </c>
      <c r="U61" s="10" t="str">
        <f t="shared" si="86"/>
        <v>TER</v>
      </c>
      <c r="V61" s="33">
        <v>45279</v>
      </c>
      <c r="W61" s="14">
        <v>0.5</v>
      </c>
      <c r="X61" s="10" t="str">
        <f t="shared" si="87"/>
        <v>QUA</v>
      </c>
      <c r="Y61" s="33">
        <v>45287</v>
      </c>
      <c r="Z61" s="14">
        <v>0.5</v>
      </c>
      <c r="AA61" s="10" t="str">
        <f t="shared" si="88"/>
        <v>QUA</v>
      </c>
      <c r="AB61" s="80">
        <v>45301</v>
      </c>
      <c r="AC61" s="81">
        <v>0.5</v>
      </c>
      <c r="AD61" s="10" t="str">
        <f t="shared" si="89"/>
        <v>QUA</v>
      </c>
      <c r="AE61" s="34">
        <f>IF(WEEKDAY(AE63)=1,AE63-3,IF(WEEKDAY(AE63)=2,AE63-4,IF(WEEKDAY(AE63)=3,AE63-4,AE63-2)))</f>
        <v>45308</v>
      </c>
      <c r="AF61" s="23">
        <v>0.75</v>
      </c>
      <c r="AG61" s="10" t="str">
        <f t="shared" si="90"/>
        <v>QUA</v>
      </c>
      <c r="AH61" s="34">
        <v>45315</v>
      </c>
      <c r="AI61" s="23">
        <v>0.5</v>
      </c>
      <c r="AJ61" s="10" t="str">
        <f t="shared" si="91"/>
        <v>QUA</v>
      </c>
      <c r="AK61" s="34">
        <f>IF(WEEKDAY(AK63)=1,AK63-3,IF(WEEKDAY(AK63)=2,AK63-4,IF(WEEKDAY(AK63)=3,AK63-4,AK63-2)))</f>
        <v>45315</v>
      </c>
      <c r="AL61" s="23">
        <v>0.75</v>
      </c>
      <c r="AM61" s="10" t="str">
        <f t="shared" si="92"/>
        <v>QUA</v>
      </c>
      <c r="AN61" s="34">
        <v>45322</v>
      </c>
      <c r="AO61" s="23">
        <v>0.5</v>
      </c>
      <c r="AP61" s="10" t="str">
        <f t="shared" si="93"/>
        <v>QUA</v>
      </c>
      <c r="AQ61" s="34">
        <f>IF(WEEKDAY(AQ63)=1,AQ63-3,IF(WEEKDAY(AQ63)=2,AQ63-4,IF(WEEKDAY(AQ63)=3,AQ63-4,AQ63-2)))</f>
        <v>45329</v>
      </c>
      <c r="AR61" s="23">
        <v>0.75</v>
      </c>
      <c r="AS61" s="10" t="str">
        <f t="shared" si="94"/>
        <v>QUA</v>
      </c>
      <c r="AT61" s="34">
        <f>IF(WEEKDAY(AT63)=1,AT63-3,IF(WEEKDAY(AT63)=2,AT63-4,IF(WEEKDAY(AT63)=3,AT63-4,AT63-2)))</f>
        <v>45343</v>
      </c>
      <c r="AU61" s="23">
        <v>0.5</v>
      </c>
      <c r="AV61" s="10" t="str">
        <f t="shared" si="95"/>
        <v>QUA</v>
      </c>
      <c r="AW61" s="34">
        <f>IF(WEEKDAY(AW63)=1,AW63-3,IF(WEEKDAY(AW63)=2,AW63-4,IF(WEEKDAY(AW63)=3,AW63-4,AW63-2)))</f>
        <v>45350</v>
      </c>
      <c r="AX61" s="23">
        <v>0.5</v>
      </c>
      <c r="AY61" s="10" t="str">
        <f t="shared" si="96"/>
        <v>TER</v>
      </c>
      <c r="AZ61" s="34">
        <f>IF(WEEKDAY(AZ63)=1,AZ63-3,IF(WEEKDAY(AZ63)=2,AZ63-4,IF(WEEKDAY(AZ63)=3,AZ63-4,AZ63-2)))</f>
        <v>45349</v>
      </c>
      <c r="BA61" s="23">
        <v>0.5</v>
      </c>
      <c r="BB61" s="10" t="str">
        <f t="shared" si="97"/>
        <v>QUA</v>
      </c>
      <c r="BC61" s="34">
        <f>IF(WEEKDAY(BC63)=1,BC63-3,IF(WEEKDAY(BC63)=2,BC63-4,IF(WEEKDAY(BC63)=3,BC63-4,BC63-2)))</f>
        <v>45357</v>
      </c>
      <c r="BD61" s="23">
        <v>0.5</v>
      </c>
      <c r="BE61" s="10" t="str">
        <f t="shared" si="98"/>
        <v>QUA</v>
      </c>
      <c r="BF61" s="34">
        <f>IF(WEEKDAY(BF63)=1,BF63-3,IF(WEEKDAY(BF63)=2,BF63-4,IF(WEEKDAY(BF63)=3,BF63-4,BF63-2)))</f>
        <v>45364</v>
      </c>
      <c r="BG61" s="23">
        <v>0.5</v>
      </c>
      <c r="BH61" s="10" t="str">
        <f t="shared" si="99"/>
        <v>QUA</v>
      </c>
      <c r="BI61" s="34">
        <f>IF(WEEKDAY(BI63)=1,BI63-3,IF(WEEKDAY(BI63)=2,BI63-4,IF(WEEKDAY(BI63)=3,BI63-4,BI63-2)))</f>
        <v>45371</v>
      </c>
      <c r="BJ61" s="23">
        <v>0.5</v>
      </c>
    </row>
    <row r="62" spans="1:62" x14ac:dyDescent="0.3">
      <c r="A62" s="132"/>
      <c r="B62" s="70" t="s">
        <v>104</v>
      </c>
      <c r="C62" s="10" t="str">
        <f t="shared" si="80"/>
        <v>SEG</v>
      </c>
      <c r="D62" s="33">
        <v>45250</v>
      </c>
      <c r="E62" s="14">
        <v>0.5</v>
      </c>
      <c r="F62" s="10" t="str">
        <f t="shared" si="81"/>
        <v>QUI</v>
      </c>
      <c r="G62" s="33">
        <v>45246</v>
      </c>
      <c r="H62" s="14">
        <v>0.5</v>
      </c>
      <c r="I62" s="10" t="str">
        <f t="shared" si="82"/>
        <v>SEG</v>
      </c>
      <c r="J62" s="33">
        <v>45257</v>
      </c>
      <c r="K62" s="14">
        <v>0.25</v>
      </c>
      <c r="L62" s="10" t="str">
        <f t="shared" si="83"/>
        <v>SEG</v>
      </c>
      <c r="M62" s="99">
        <v>45271</v>
      </c>
      <c r="N62" s="14">
        <v>0.5</v>
      </c>
      <c r="O62" s="10" t="str">
        <f t="shared" si="84"/>
        <v>SEG</v>
      </c>
      <c r="P62" s="33">
        <v>45264</v>
      </c>
      <c r="Q62" s="14">
        <f>IF(WEEKDAY(P63)=7,0.75,Q63-0.25)</f>
        <v>0.25</v>
      </c>
      <c r="R62" s="10" t="str">
        <f t="shared" si="85"/>
        <v>SEX</v>
      </c>
      <c r="S62" s="93">
        <v>45268</v>
      </c>
      <c r="T62" s="81">
        <v>0.25</v>
      </c>
      <c r="U62" s="10" t="str">
        <f t="shared" si="86"/>
        <v>QUI</v>
      </c>
      <c r="V62" s="33">
        <v>45281</v>
      </c>
      <c r="W62" s="14">
        <v>0.25</v>
      </c>
      <c r="X62" s="10" t="str">
        <f t="shared" si="87"/>
        <v>SEX</v>
      </c>
      <c r="Y62" s="33">
        <v>45289</v>
      </c>
      <c r="Z62" s="14">
        <v>0.25</v>
      </c>
      <c r="AA62" s="10" t="str">
        <f t="shared" si="88"/>
        <v>SEX</v>
      </c>
      <c r="AB62" s="34">
        <v>45303</v>
      </c>
      <c r="AC62" s="22">
        <v>0.25</v>
      </c>
      <c r="AD62" s="10" t="str">
        <f t="shared" si="89"/>
        <v>SEX</v>
      </c>
      <c r="AE62" s="34">
        <f>IF(WEEKDAY(AE63)=7,AE63-1,AE63)</f>
        <v>45310</v>
      </c>
      <c r="AF62" s="22">
        <f>IF(WEEKDAY(AE63)=7,0.75,AF63-0.25)</f>
        <v>0.5</v>
      </c>
      <c r="AG62" s="10" t="str">
        <f t="shared" si="90"/>
        <v>SEX</v>
      </c>
      <c r="AH62" s="34">
        <v>45317</v>
      </c>
      <c r="AI62" s="22">
        <v>0.25</v>
      </c>
      <c r="AJ62" s="10" t="str">
        <f t="shared" si="91"/>
        <v>SEX</v>
      </c>
      <c r="AK62" s="34">
        <f>IF(WEEKDAY(AK63)=7,AK63-1,AK63)</f>
        <v>45317</v>
      </c>
      <c r="AL62" s="22">
        <f>IF(WEEKDAY(AK63)=7,0.75,AL63-0.25)</f>
        <v>0.5</v>
      </c>
      <c r="AM62" s="10" t="str">
        <f t="shared" si="92"/>
        <v>SEX</v>
      </c>
      <c r="AN62" s="34">
        <v>45324</v>
      </c>
      <c r="AO62" s="22">
        <v>0.25</v>
      </c>
      <c r="AP62" s="10" t="str">
        <f t="shared" si="93"/>
        <v>SEX</v>
      </c>
      <c r="AQ62" s="34">
        <f>IF(WEEKDAY(AQ63)=7,AQ63-1,AQ63)</f>
        <v>45331</v>
      </c>
      <c r="AR62" s="22">
        <f>IF(WEEKDAY(AQ63)=7,0.75,AR63-0.25)</f>
        <v>0.5</v>
      </c>
      <c r="AS62" s="10" t="str">
        <f t="shared" si="94"/>
        <v>SEX</v>
      </c>
      <c r="AT62" s="34">
        <f>IF(WEEKDAY(AT63)=7,AT63-1,AT63)</f>
        <v>45345</v>
      </c>
      <c r="AU62" s="22">
        <f>IF(WEEKDAY(AT63)=7,0.75,AU63-0.25)</f>
        <v>0.25</v>
      </c>
      <c r="AV62" s="10" t="str">
        <f t="shared" si="95"/>
        <v>SEX</v>
      </c>
      <c r="AW62" s="34">
        <f>IF(WEEKDAY(AW63)=7,AW63-1,AW63)</f>
        <v>45352</v>
      </c>
      <c r="AX62" s="22">
        <f>IF(WEEKDAY(AW63)=7,0.75,AX63-0.25)</f>
        <v>0.25</v>
      </c>
      <c r="AY62" s="10" t="str">
        <f t="shared" si="96"/>
        <v>QUI</v>
      </c>
      <c r="AZ62" s="34">
        <f>IF(WEEKDAY(AZ63)=7,AZ63-1,AZ63)</f>
        <v>45351</v>
      </c>
      <c r="BA62" s="22">
        <f>IF(WEEKDAY(AZ63)=7,0.75,BA63-0.25)</f>
        <v>0.25</v>
      </c>
      <c r="BB62" s="10" t="str">
        <f t="shared" si="97"/>
        <v>SEX</v>
      </c>
      <c r="BC62" s="34">
        <f>IF(WEEKDAY(BC63)=7,BC63-1,BC63)</f>
        <v>45359</v>
      </c>
      <c r="BD62" s="22">
        <f>IF(WEEKDAY(BC63)=7,0.75,BD63-0.25)</f>
        <v>0.25</v>
      </c>
      <c r="BE62" s="10" t="str">
        <f t="shared" si="98"/>
        <v>SEX</v>
      </c>
      <c r="BF62" s="34">
        <f>IF(WEEKDAY(BF63)=7,BF63-1,BF63)</f>
        <v>45366</v>
      </c>
      <c r="BG62" s="22">
        <f>IF(WEEKDAY(BF63)=7,0.75,BG63-0.25)</f>
        <v>0.25</v>
      </c>
      <c r="BH62" s="10" t="str">
        <f t="shared" si="99"/>
        <v>SEX</v>
      </c>
      <c r="BI62" s="34">
        <f>IF(WEEKDAY(BI63)=7,BI63-1,BI63)</f>
        <v>45373</v>
      </c>
      <c r="BJ62" s="22">
        <f>IF(WEEKDAY(BI63)=7,0.75,BJ63-0.25)</f>
        <v>0.25</v>
      </c>
    </row>
    <row r="63" spans="1:62" x14ac:dyDescent="0.3">
      <c r="A63" s="132"/>
      <c r="B63" s="70" t="s">
        <v>5</v>
      </c>
      <c r="C63" s="10" t="str">
        <f t="shared" si="80"/>
        <v>SEX</v>
      </c>
      <c r="D63" s="33">
        <v>45254</v>
      </c>
      <c r="E63" s="14">
        <v>0.5</v>
      </c>
      <c r="F63" s="10" t="str">
        <f t="shared" si="81"/>
        <v>QUI</v>
      </c>
      <c r="G63" s="33">
        <v>45246</v>
      </c>
      <c r="H63" s="14">
        <v>0.75</v>
      </c>
      <c r="I63" s="10" t="str">
        <f t="shared" si="82"/>
        <v>SÁB</v>
      </c>
      <c r="J63" s="33">
        <v>45262</v>
      </c>
      <c r="K63" s="14">
        <v>0.625</v>
      </c>
      <c r="L63" s="10" t="str">
        <f t="shared" si="83"/>
        <v>QUA</v>
      </c>
      <c r="M63" s="99">
        <v>45280</v>
      </c>
      <c r="N63" s="14">
        <v>0.33333333333333331</v>
      </c>
      <c r="O63" s="10" t="str">
        <f t="shared" si="84"/>
        <v>QUA</v>
      </c>
      <c r="P63" s="33">
        <v>45266</v>
      </c>
      <c r="Q63" s="14">
        <v>0.5</v>
      </c>
      <c r="R63" s="10" t="str">
        <f t="shared" si="85"/>
        <v>TER</v>
      </c>
      <c r="S63" s="93">
        <v>45272</v>
      </c>
      <c r="T63" s="81">
        <v>0.5</v>
      </c>
      <c r="U63" s="10" t="str">
        <f t="shared" si="86"/>
        <v>SÁB</v>
      </c>
      <c r="V63" s="33">
        <v>45283</v>
      </c>
      <c r="W63" s="14">
        <v>0.75</v>
      </c>
      <c r="X63" s="10" t="str">
        <f t="shared" si="87"/>
        <v>QUA</v>
      </c>
      <c r="Y63" s="33">
        <v>45294</v>
      </c>
      <c r="Z63" s="14">
        <v>0.5</v>
      </c>
      <c r="AA63" s="10" t="str">
        <f t="shared" si="88"/>
        <v>SEX</v>
      </c>
      <c r="AB63" s="34">
        <v>45303</v>
      </c>
      <c r="AC63" s="23">
        <v>0.5</v>
      </c>
      <c r="AD63" s="10" t="str">
        <f t="shared" si="89"/>
        <v>SEX</v>
      </c>
      <c r="AE63" s="34">
        <v>45310</v>
      </c>
      <c r="AF63" s="23">
        <v>0.75</v>
      </c>
      <c r="AG63" s="10" t="str">
        <f t="shared" si="90"/>
        <v>SEX</v>
      </c>
      <c r="AH63" s="34">
        <v>45317</v>
      </c>
      <c r="AI63" s="23">
        <v>0.5</v>
      </c>
      <c r="AJ63" s="10" t="str">
        <f t="shared" si="91"/>
        <v>SEX</v>
      </c>
      <c r="AK63" s="34">
        <v>45317</v>
      </c>
      <c r="AL63" s="23">
        <v>0.75</v>
      </c>
      <c r="AM63" s="10" t="str">
        <f t="shared" si="92"/>
        <v>SEX</v>
      </c>
      <c r="AN63" s="34">
        <v>45324</v>
      </c>
      <c r="AO63" s="23">
        <v>0.5</v>
      </c>
      <c r="AP63" s="10" t="str">
        <f t="shared" si="93"/>
        <v>SEX</v>
      </c>
      <c r="AQ63" s="34">
        <f>IF(WEEKDAY(AQ64)=1,AQ64-2,IF(WEEKDAY(AQ64)=2,AQ64-3,AQ64-1))</f>
        <v>45331</v>
      </c>
      <c r="AR63" s="23">
        <v>0.75</v>
      </c>
      <c r="AS63" s="10" t="str">
        <f t="shared" si="94"/>
        <v>SEX</v>
      </c>
      <c r="AT63" s="34">
        <f>IF(WEEKDAY(AT64)=1,AT64-2,IF(WEEKDAY(AT64)=2,AT64-3,AT64-1))</f>
        <v>45345</v>
      </c>
      <c r="AU63" s="23">
        <v>0.5</v>
      </c>
      <c r="AV63" s="10" t="str">
        <f t="shared" si="95"/>
        <v>SEX</v>
      </c>
      <c r="AW63" s="34">
        <f>IF(WEEKDAY(AW64)=1,AW64-2,IF(WEEKDAY(AW64)=2,AW64-3,AW64-1))</f>
        <v>45352</v>
      </c>
      <c r="AX63" s="23">
        <v>0.5</v>
      </c>
      <c r="AY63" s="10" t="str">
        <f t="shared" si="96"/>
        <v>QUI</v>
      </c>
      <c r="AZ63" s="34">
        <f>IF(WEEKDAY(AZ64)=1,AZ64-2,IF(WEEKDAY(AZ64)=2,AZ64-3,AZ64-1))</f>
        <v>45351</v>
      </c>
      <c r="BA63" s="23">
        <v>0.5</v>
      </c>
      <c r="BB63" s="10" t="str">
        <f t="shared" si="97"/>
        <v>SEX</v>
      </c>
      <c r="BC63" s="34">
        <f>IF(WEEKDAY(BC64)=1,BC64-2,IF(WEEKDAY(BC64)=2,BC64-3,BC64-1))</f>
        <v>45359</v>
      </c>
      <c r="BD63" s="23">
        <v>0.5</v>
      </c>
      <c r="BE63" s="10" t="str">
        <f t="shared" si="98"/>
        <v>SEX</v>
      </c>
      <c r="BF63" s="34">
        <f>IF(WEEKDAY(BF64)=1,BF64-2,IF(WEEKDAY(BF64)=2,BF64-3,BF64-1))</f>
        <v>45366</v>
      </c>
      <c r="BG63" s="23">
        <v>0.5</v>
      </c>
      <c r="BH63" s="10" t="str">
        <f t="shared" si="99"/>
        <v>SEX</v>
      </c>
      <c r="BI63" s="34">
        <f>IF(WEEKDAY(BI64)=1,BI64-2,IF(WEEKDAY(BI64)=2,BI64-3,BI64-1))</f>
        <v>45373</v>
      </c>
      <c r="BJ63" s="23">
        <v>0.5</v>
      </c>
    </row>
    <row r="64" spans="1:62" x14ac:dyDescent="0.3">
      <c r="A64" s="132"/>
      <c r="B64" s="70" t="s">
        <v>6</v>
      </c>
      <c r="C64" s="10" t="str">
        <f t="shared" si="80"/>
        <v>SÁB</v>
      </c>
      <c r="D64" s="33">
        <v>45255</v>
      </c>
      <c r="E64" s="14">
        <v>8.6805555555555566E-2</v>
      </c>
      <c r="F64" s="10" t="str">
        <f t="shared" si="81"/>
        <v>QUA</v>
      </c>
      <c r="G64" s="33">
        <v>45245</v>
      </c>
      <c r="H64" s="14">
        <v>0.38750000000000001</v>
      </c>
      <c r="I64" s="10" t="str">
        <f t="shared" si="82"/>
        <v>SEX</v>
      </c>
      <c r="J64" s="33">
        <v>45261</v>
      </c>
      <c r="K64" s="14">
        <v>0.56874999999999998</v>
      </c>
      <c r="L64" s="10" t="str">
        <f t="shared" si="83"/>
        <v>TER</v>
      </c>
      <c r="M64" s="99">
        <v>45272</v>
      </c>
      <c r="N64" s="14">
        <v>0.15833333333333333</v>
      </c>
      <c r="O64" s="10" t="str">
        <f t="shared" si="84"/>
        <v>SÁB</v>
      </c>
      <c r="P64" s="33">
        <v>45262</v>
      </c>
      <c r="Q64" s="14">
        <v>0.97916666666666663</v>
      </c>
      <c r="R64" s="10" t="str">
        <f t="shared" si="85"/>
        <v>SEG</v>
      </c>
      <c r="S64" s="93">
        <v>45271</v>
      </c>
      <c r="T64" s="81">
        <v>0.79166666666666663</v>
      </c>
      <c r="U64" s="10" t="str">
        <f t="shared" si="86"/>
        <v>SEG</v>
      </c>
      <c r="V64" s="33">
        <v>45278</v>
      </c>
      <c r="W64" s="14">
        <v>0.93055555555555547</v>
      </c>
      <c r="X64" s="10" t="str">
        <f t="shared" si="87"/>
        <v>QUI</v>
      </c>
      <c r="Y64" s="33">
        <v>45295</v>
      </c>
      <c r="Z64" s="14">
        <v>4.1666666666666664E-2</v>
      </c>
      <c r="AA64" s="10" t="str">
        <f t="shared" si="88"/>
        <v>DOM</v>
      </c>
      <c r="AB64" s="34">
        <v>45305</v>
      </c>
      <c r="AC64" s="22">
        <v>0.16666666666666666</v>
      </c>
      <c r="AD64" s="10" t="str">
        <f t="shared" si="89"/>
        <v>TER</v>
      </c>
      <c r="AE64" s="34">
        <v>45314</v>
      </c>
      <c r="AF64" s="22">
        <v>0.29166666666666669</v>
      </c>
      <c r="AG64" s="10" t="str">
        <f t="shared" si="90"/>
        <v>SÁB</v>
      </c>
      <c r="AH64" s="34">
        <f>AH58+1</f>
        <v>45318</v>
      </c>
      <c r="AI64" s="22">
        <v>0.25</v>
      </c>
      <c r="AJ64" s="10" t="str">
        <f t="shared" si="91"/>
        <v>SÁB</v>
      </c>
      <c r="AK64" s="34">
        <v>45318</v>
      </c>
      <c r="AL64" s="22">
        <v>0.91666666666666663</v>
      </c>
      <c r="AM64" s="10" t="str">
        <f t="shared" si="92"/>
        <v>DOM</v>
      </c>
      <c r="AN64" s="34">
        <v>45326</v>
      </c>
      <c r="AO64" s="22">
        <v>0.16666666666666666</v>
      </c>
      <c r="AP64" s="10" t="str">
        <f t="shared" si="93"/>
        <v>SÁB</v>
      </c>
      <c r="AQ64" s="34">
        <v>45332</v>
      </c>
      <c r="AR64" s="22">
        <v>0.75</v>
      </c>
      <c r="AS64" s="10" t="str">
        <f t="shared" si="94"/>
        <v>SÁB</v>
      </c>
      <c r="AT64" s="34">
        <f>AT58+1</f>
        <v>45346</v>
      </c>
      <c r="AU64" s="22">
        <v>0.20833333333333334</v>
      </c>
      <c r="AV64" s="10" t="str">
        <f t="shared" si="95"/>
        <v>DOM</v>
      </c>
      <c r="AW64" s="34">
        <f>AW58+1</f>
        <v>45354</v>
      </c>
      <c r="AX64" s="22">
        <v>0.20833333333333334</v>
      </c>
      <c r="AY64" s="10" t="str">
        <f t="shared" si="96"/>
        <v>SEX</v>
      </c>
      <c r="AZ64" s="34">
        <f>AZ58+1</f>
        <v>45352</v>
      </c>
      <c r="BA64" s="22">
        <v>0.20833333333333334</v>
      </c>
      <c r="BB64" s="10" t="str">
        <f t="shared" si="97"/>
        <v>DOM</v>
      </c>
      <c r="BC64" s="34">
        <f>BC58+1</f>
        <v>45361</v>
      </c>
      <c r="BD64" s="22">
        <v>0.20833333333333334</v>
      </c>
      <c r="BE64" s="10" t="str">
        <f t="shared" si="98"/>
        <v>DOM</v>
      </c>
      <c r="BF64" s="34">
        <f>BF58+1</f>
        <v>45368</v>
      </c>
      <c r="BG64" s="22">
        <v>0.20833333333333334</v>
      </c>
      <c r="BH64" s="10" t="str">
        <f t="shared" si="99"/>
        <v>DOM</v>
      </c>
      <c r="BI64" s="34">
        <f>BI58+1</f>
        <v>45375</v>
      </c>
      <c r="BJ64" s="22">
        <v>0.20833333333333334</v>
      </c>
    </row>
    <row r="65" spans="1:62" x14ac:dyDescent="0.3">
      <c r="A65" s="132"/>
      <c r="B65" s="70" t="s">
        <v>7</v>
      </c>
      <c r="C65" s="10" t="str">
        <f t="shared" si="80"/>
        <v>QUA</v>
      </c>
      <c r="D65" s="33">
        <v>45259</v>
      </c>
      <c r="E65" s="14">
        <v>0.65347222222222223</v>
      </c>
      <c r="F65" s="10" t="str">
        <f t="shared" si="81"/>
        <v>SEG</v>
      </c>
      <c r="G65" s="33">
        <v>45250</v>
      </c>
      <c r="H65" s="14">
        <v>0.51736111111111105</v>
      </c>
      <c r="I65" s="10" t="str">
        <f t="shared" si="82"/>
        <v>SÁB</v>
      </c>
      <c r="J65" s="33">
        <v>45262</v>
      </c>
      <c r="K65" s="14">
        <v>0.84722222222222221</v>
      </c>
      <c r="L65" s="10" t="str">
        <f t="shared" si="83"/>
        <v>QUI</v>
      </c>
      <c r="M65" s="99">
        <v>45281</v>
      </c>
      <c r="N65" s="14">
        <v>0.73888888888888893</v>
      </c>
      <c r="O65" s="10" t="str">
        <f t="shared" si="84"/>
        <v>QUI</v>
      </c>
      <c r="P65" s="33">
        <v>45267</v>
      </c>
      <c r="Q65" s="14">
        <v>0.16805555555555554</v>
      </c>
      <c r="R65" s="10" t="str">
        <f t="shared" si="85"/>
        <v>SEX</v>
      </c>
      <c r="S65" s="93">
        <v>45275</v>
      </c>
      <c r="T65" s="81">
        <v>0.94930555555555562</v>
      </c>
      <c r="U65" s="10" t="str">
        <f t="shared" si="86"/>
        <v>DOM</v>
      </c>
      <c r="V65" s="33">
        <v>45284</v>
      </c>
      <c r="W65" s="14">
        <v>0.71875</v>
      </c>
      <c r="X65" s="10" t="str">
        <f t="shared" si="87"/>
        <v>SÁB</v>
      </c>
      <c r="Y65" s="33">
        <v>45297</v>
      </c>
      <c r="Z65" s="14">
        <v>0.875</v>
      </c>
      <c r="AA65" s="10" t="str">
        <f t="shared" si="88"/>
        <v>DOM</v>
      </c>
      <c r="AB65" s="34">
        <v>45305</v>
      </c>
      <c r="AC65" s="22">
        <v>0.54166666666666663</v>
      </c>
      <c r="AD65" s="10" t="str">
        <f t="shared" si="89"/>
        <v>QUI</v>
      </c>
      <c r="AE65" s="34">
        <v>45316</v>
      </c>
      <c r="AF65" s="22">
        <v>0.29166666666666669</v>
      </c>
      <c r="AG65" s="10" t="str">
        <f t="shared" si="90"/>
        <v>SÁB</v>
      </c>
      <c r="AH65" s="34">
        <f>AH64</f>
        <v>45318</v>
      </c>
      <c r="AI65" s="22">
        <v>0.29166666666666669</v>
      </c>
      <c r="AJ65" s="10" t="str">
        <f t="shared" si="91"/>
        <v>DOM</v>
      </c>
      <c r="AK65" s="34">
        <v>45319</v>
      </c>
      <c r="AL65" s="22">
        <v>0.25</v>
      </c>
      <c r="AM65" s="10" t="str">
        <f t="shared" si="92"/>
        <v>DOM</v>
      </c>
      <c r="AN65" s="34">
        <v>45326</v>
      </c>
      <c r="AO65" s="22">
        <v>0.20833333333333334</v>
      </c>
      <c r="AP65" s="10" t="str">
        <f t="shared" si="93"/>
        <v>DOM</v>
      </c>
      <c r="AQ65" s="34">
        <v>45333</v>
      </c>
      <c r="AR65" s="22">
        <v>0.25</v>
      </c>
      <c r="AS65" s="10" t="str">
        <f t="shared" si="94"/>
        <v>SÁB</v>
      </c>
      <c r="AT65" s="34">
        <f>AT64</f>
        <v>45346</v>
      </c>
      <c r="AU65" s="22">
        <v>0.29166666666666669</v>
      </c>
      <c r="AV65" s="10" t="str">
        <f t="shared" si="95"/>
        <v>DOM</v>
      </c>
      <c r="AW65" s="34">
        <f>AW64</f>
        <v>45354</v>
      </c>
      <c r="AX65" s="22">
        <v>0.29166666666666669</v>
      </c>
      <c r="AY65" s="10" t="str">
        <f t="shared" si="96"/>
        <v>SEX</v>
      </c>
      <c r="AZ65" s="34">
        <f>AZ64</f>
        <v>45352</v>
      </c>
      <c r="BA65" s="22">
        <v>0.29166666666666669</v>
      </c>
      <c r="BB65" s="10" t="str">
        <f t="shared" si="97"/>
        <v>DOM</v>
      </c>
      <c r="BC65" s="34">
        <f>BC64</f>
        <v>45361</v>
      </c>
      <c r="BD65" s="22">
        <v>0.29166666666666669</v>
      </c>
      <c r="BE65" s="10" t="str">
        <f t="shared" si="98"/>
        <v>DOM</v>
      </c>
      <c r="BF65" s="34">
        <f>BF64</f>
        <v>45368</v>
      </c>
      <c r="BG65" s="22">
        <v>0.29166666666666669</v>
      </c>
      <c r="BH65" s="10" t="str">
        <f t="shared" si="99"/>
        <v>DOM</v>
      </c>
      <c r="BI65" s="34">
        <f>BI64</f>
        <v>45375</v>
      </c>
      <c r="BJ65" s="22">
        <v>0.29166666666666669</v>
      </c>
    </row>
    <row r="66" spans="1:62" ht="15" thickBot="1" x14ac:dyDescent="0.35">
      <c r="A66" s="135"/>
      <c r="B66" s="71" t="s">
        <v>8</v>
      </c>
      <c r="C66" s="11" t="str">
        <f t="shared" si="80"/>
        <v>SÁB</v>
      </c>
      <c r="D66" s="52">
        <v>45262</v>
      </c>
      <c r="E66" s="20">
        <v>0.14375000000000002</v>
      </c>
      <c r="F66" s="11" t="str">
        <f t="shared" si="81"/>
        <v>TER</v>
      </c>
      <c r="G66" s="52">
        <v>45251</v>
      </c>
      <c r="H66" s="20">
        <v>0.69305555555555554</v>
      </c>
      <c r="I66" s="11" t="str">
        <f t="shared" si="82"/>
        <v>SEG</v>
      </c>
      <c r="J66" s="52">
        <v>45264</v>
      </c>
      <c r="K66" s="20">
        <v>0.95694444444444438</v>
      </c>
      <c r="L66" s="11" t="str">
        <f t="shared" si="83"/>
        <v>SÁB</v>
      </c>
      <c r="M66" s="100">
        <v>45283</v>
      </c>
      <c r="N66" s="20">
        <v>0.5708333333333333</v>
      </c>
      <c r="O66" s="11" t="str">
        <f t="shared" si="84"/>
        <v>DOM</v>
      </c>
      <c r="P66" s="52">
        <v>45270</v>
      </c>
      <c r="Q66" s="20">
        <v>6.1805555555555558E-2</v>
      </c>
      <c r="R66" s="11">
        <v>0.54166666666666663</v>
      </c>
      <c r="S66" s="94">
        <v>45277</v>
      </c>
      <c r="T66" s="92">
        <v>0.45277777777777778</v>
      </c>
      <c r="U66" s="11" t="str">
        <f t="shared" si="86"/>
        <v>TER</v>
      </c>
      <c r="V66" s="52">
        <v>45286</v>
      </c>
      <c r="W66" s="20">
        <v>0.41319444444444442</v>
      </c>
      <c r="X66" s="11" t="str">
        <f t="shared" si="87"/>
        <v>SEG</v>
      </c>
      <c r="Y66" s="52">
        <v>45299</v>
      </c>
      <c r="Z66" s="20">
        <v>6.9444444444444441E-3</v>
      </c>
      <c r="AA66" s="11" t="str">
        <f t="shared" si="88"/>
        <v>SEG</v>
      </c>
      <c r="AB66" s="53">
        <v>45306</v>
      </c>
      <c r="AC66" s="24">
        <v>0.5</v>
      </c>
      <c r="AD66" s="11" t="str">
        <f t="shared" si="89"/>
        <v>SEX</v>
      </c>
      <c r="AE66" s="53">
        <v>45317</v>
      </c>
      <c r="AF66" s="22">
        <v>0.29166666666666669</v>
      </c>
      <c r="AG66" s="11" t="str">
        <f t="shared" si="90"/>
        <v>DOM</v>
      </c>
      <c r="AH66" s="53">
        <f>AH65+1</f>
        <v>45319</v>
      </c>
      <c r="AI66" s="24">
        <v>0.66666666666666663</v>
      </c>
      <c r="AJ66" s="11" t="str">
        <f t="shared" si="91"/>
        <v>SEG</v>
      </c>
      <c r="AK66" s="53">
        <v>45320</v>
      </c>
      <c r="AL66" s="24">
        <v>0.25</v>
      </c>
      <c r="AM66" s="11" t="str">
        <f t="shared" si="92"/>
        <v>SEG</v>
      </c>
      <c r="AN66" s="53">
        <v>45327</v>
      </c>
      <c r="AO66" s="24">
        <v>0.58333333333333337</v>
      </c>
      <c r="AP66" s="11" t="str">
        <f t="shared" si="93"/>
        <v>SEG</v>
      </c>
      <c r="AQ66" s="53">
        <f>AQ65+1</f>
        <v>45334</v>
      </c>
      <c r="AR66" s="24">
        <v>0.25</v>
      </c>
      <c r="AS66" s="11" t="str">
        <f t="shared" si="94"/>
        <v>DOM</v>
      </c>
      <c r="AT66" s="53">
        <f>AT65+1</f>
        <v>45347</v>
      </c>
      <c r="AU66" s="24">
        <v>0.58333333333333337</v>
      </c>
      <c r="AV66" s="11" t="str">
        <f t="shared" si="95"/>
        <v>SEG</v>
      </c>
      <c r="AW66" s="53">
        <f>AW65+1</f>
        <v>45355</v>
      </c>
      <c r="AX66" s="24">
        <v>0.58333333333333337</v>
      </c>
      <c r="AY66" s="11" t="str">
        <f t="shared" si="96"/>
        <v>SÁB</v>
      </c>
      <c r="AZ66" s="53">
        <f>AZ65+1</f>
        <v>45353</v>
      </c>
      <c r="BA66" s="24">
        <v>0.58333333333333337</v>
      </c>
      <c r="BB66" s="11" t="str">
        <f t="shared" si="97"/>
        <v>SEG</v>
      </c>
      <c r="BC66" s="53">
        <f>BC65+1</f>
        <v>45362</v>
      </c>
      <c r="BD66" s="24">
        <v>0.58333333333333337</v>
      </c>
      <c r="BE66" s="11" t="str">
        <f t="shared" si="98"/>
        <v>SEG</v>
      </c>
      <c r="BF66" s="53">
        <f>BF65+1</f>
        <v>45369</v>
      </c>
      <c r="BG66" s="24">
        <v>0.58333333333333337</v>
      </c>
      <c r="BH66" s="11" t="str">
        <f t="shared" si="99"/>
        <v>SEG</v>
      </c>
      <c r="BI66" s="53">
        <f>BI65+1</f>
        <v>45376</v>
      </c>
      <c r="BJ66" s="24">
        <v>0.58333333333333337</v>
      </c>
    </row>
    <row r="67" spans="1:62" ht="15" thickBot="1" x14ac:dyDescent="0.35">
      <c r="A67" s="1"/>
      <c r="B67" s="1"/>
    </row>
    <row r="68" spans="1:62" x14ac:dyDescent="0.3">
      <c r="A68" s="167" t="s">
        <v>10</v>
      </c>
      <c r="B68" s="168"/>
      <c r="C68" s="171" t="s">
        <v>144</v>
      </c>
      <c r="D68" s="172"/>
      <c r="E68" s="173"/>
    </row>
    <row r="69" spans="1:62" ht="15" customHeight="1" thickBot="1" x14ac:dyDescent="0.35">
      <c r="A69" s="169"/>
      <c r="B69" s="170"/>
      <c r="C69" s="174"/>
      <c r="D69" s="175"/>
      <c r="E69" s="176"/>
    </row>
    <row r="70" spans="1:62" x14ac:dyDescent="0.3">
      <c r="A70" s="8"/>
      <c r="B70" s="29"/>
    </row>
    <row r="71" spans="1:62" x14ac:dyDescent="0.3">
      <c r="A71" s="31" t="s">
        <v>39</v>
      </c>
      <c r="B71" s="31"/>
    </row>
    <row r="72" spans="1:62" x14ac:dyDescent="0.3">
      <c r="A72" s="182" t="s">
        <v>142</v>
      </c>
      <c r="B72" s="182"/>
      <c r="H72" t="s">
        <v>115</v>
      </c>
      <c r="K72" t="s">
        <v>115</v>
      </c>
      <c r="N72" t="s">
        <v>115</v>
      </c>
      <c r="Q72" t="s">
        <v>115</v>
      </c>
      <c r="T72" t="s">
        <v>115</v>
      </c>
      <c r="W72" t="s">
        <v>115</v>
      </c>
      <c r="Z72" t="s">
        <v>115</v>
      </c>
      <c r="AC72" t="s">
        <v>115</v>
      </c>
      <c r="AF72" t="s">
        <v>115</v>
      </c>
      <c r="AI72" t="s">
        <v>115</v>
      </c>
      <c r="AL72" t="s">
        <v>115</v>
      </c>
      <c r="AO72" t="s">
        <v>115</v>
      </c>
      <c r="AR72" t="s">
        <v>115</v>
      </c>
      <c r="AU72" t="s">
        <v>115</v>
      </c>
      <c r="AX72" t="s">
        <v>115</v>
      </c>
      <c r="BA72" t="s">
        <v>115</v>
      </c>
      <c r="BD72" t="s">
        <v>115</v>
      </c>
      <c r="BG72" t="s">
        <v>115</v>
      </c>
      <c r="BJ72" t="s">
        <v>115</v>
      </c>
    </row>
    <row r="73" spans="1:62" x14ac:dyDescent="0.3">
      <c r="A73" s="182"/>
      <c r="B73" s="182"/>
    </row>
    <row r="74" spans="1:62" x14ac:dyDescent="0.3">
      <c r="A74" s="182"/>
      <c r="B74" s="182"/>
    </row>
    <row r="75" spans="1:62" x14ac:dyDescent="0.3">
      <c r="A75" s="182"/>
      <c r="B75" s="182"/>
    </row>
    <row r="76" spans="1:62" x14ac:dyDescent="0.3">
      <c r="A76" s="182"/>
      <c r="B76" s="182"/>
    </row>
    <row r="77" spans="1:62" x14ac:dyDescent="0.3">
      <c r="A77" s="182"/>
      <c r="B77" s="182"/>
    </row>
    <row r="78" spans="1:62" x14ac:dyDescent="0.3">
      <c r="A78" s="182"/>
      <c r="B78" s="182"/>
    </row>
    <row r="79" spans="1:62" x14ac:dyDescent="0.3">
      <c r="A79" s="182"/>
      <c r="B79" s="182"/>
    </row>
    <row r="80" spans="1:62" x14ac:dyDescent="0.3">
      <c r="A80" s="182"/>
      <c r="B80" s="182"/>
    </row>
    <row r="81" spans="1:2" x14ac:dyDescent="0.3">
      <c r="A81" s="182"/>
      <c r="B81" s="182"/>
    </row>
    <row r="82" spans="1:2" x14ac:dyDescent="0.3">
      <c r="A82" s="182"/>
      <c r="B82" s="182"/>
    </row>
  </sheetData>
  <sheetProtection algorithmName="SHA-512" hashValue="Kfemfv1nBzDrL/Bk2cIFY8tP7CC048mZ5S6zYFupu7zNh4RQrEHrEgtkeo4RRqqP227QI98Ouo0s/gQblhXCgQ==" saltValue="20NWxWkBlZ5yB94R91V8dA==" spinCount="100000" sheet="1" selectLockedCells="1" selectUnlockedCells="1"/>
  <customSheetViews>
    <customSheetView guid="{E13F8B4C-FB72-4149-80DB-F11048508519}" scale="85" showGridLines="0" hiddenRows="1" hiddenColumns="1">
      <pane xSplit="2" ySplit="9" topLeftCell="W26" activePane="bottomRight" state="frozen"/>
      <selection pane="bottomRight" activeCell="AF1" sqref="AF1"/>
      <pageMargins left="0.51181102362204722" right="0.51181102362204722" top="0.78740157480314965" bottom="0.78740157480314965" header="0.31496062992125984" footer="0.31496062992125984"/>
      <pageSetup paperSize="9" scale="38" fitToWidth="0" orientation="landscape" r:id="rId1"/>
    </customSheetView>
  </customSheetViews>
  <mergeCells count="544">
    <mergeCell ref="AK46:AL51"/>
    <mergeCell ref="BC59:BD59"/>
    <mergeCell ref="BF59:BG59"/>
    <mergeCell ref="BC39:BD39"/>
    <mergeCell ref="BF39:BG39"/>
    <mergeCell ref="BB40:BB44"/>
    <mergeCell ref="BC40:BD44"/>
    <mergeCell ref="BE40:BE44"/>
    <mergeCell ref="BF40:BG44"/>
    <mergeCell ref="BC45:BD45"/>
    <mergeCell ref="BF45:BG45"/>
    <mergeCell ref="BC52:BD52"/>
    <mergeCell ref="BF52:BG52"/>
    <mergeCell ref="AN39:AO39"/>
    <mergeCell ref="AM40:AM44"/>
    <mergeCell ref="AN40:AO44"/>
    <mergeCell ref="AN45:AO45"/>
    <mergeCell ref="AN52:AO52"/>
    <mergeCell ref="AN59:AO59"/>
    <mergeCell ref="AW59:AX59"/>
    <mergeCell ref="BC27:BD27"/>
    <mergeCell ref="BF27:BG27"/>
    <mergeCell ref="BC31:BD31"/>
    <mergeCell ref="BF31:BG31"/>
    <mergeCell ref="BC32:BD32"/>
    <mergeCell ref="BF32:BG32"/>
    <mergeCell ref="BC33:BD33"/>
    <mergeCell ref="BF33:BG33"/>
    <mergeCell ref="BC37:BD37"/>
    <mergeCell ref="BF37:BG37"/>
    <mergeCell ref="BC19:BD19"/>
    <mergeCell ref="BF19:BG19"/>
    <mergeCell ref="BC20:BD20"/>
    <mergeCell ref="BF20:BG20"/>
    <mergeCell ref="BC21:BD21"/>
    <mergeCell ref="BF21:BG21"/>
    <mergeCell ref="BC25:BD25"/>
    <mergeCell ref="BF25:BG25"/>
    <mergeCell ref="BC26:BD26"/>
    <mergeCell ref="BF26:BG26"/>
    <mergeCell ref="BB7:BD7"/>
    <mergeCell ref="BE7:BG7"/>
    <mergeCell ref="BB8:BD8"/>
    <mergeCell ref="BE8:BG8"/>
    <mergeCell ref="BB9:BD9"/>
    <mergeCell ref="BE9:BG9"/>
    <mergeCell ref="BC11:BD11"/>
    <mergeCell ref="BF11:BG11"/>
    <mergeCell ref="BC18:BD18"/>
    <mergeCell ref="BF18:BG18"/>
    <mergeCell ref="BB2:BD2"/>
    <mergeCell ref="BE2:BG2"/>
    <mergeCell ref="BB3:BD3"/>
    <mergeCell ref="BE3:BG3"/>
    <mergeCell ref="BB4:BD4"/>
    <mergeCell ref="BE4:BG4"/>
    <mergeCell ref="BB5:BD5"/>
    <mergeCell ref="BE5:BG5"/>
    <mergeCell ref="BB6:BD6"/>
    <mergeCell ref="BE6:BG6"/>
    <mergeCell ref="F40:F44"/>
    <mergeCell ref="G40:H44"/>
    <mergeCell ref="L40:L44"/>
    <mergeCell ref="M40:N44"/>
    <mergeCell ref="I40:I44"/>
    <mergeCell ref="J40:K44"/>
    <mergeCell ref="D45:E45"/>
    <mergeCell ref="G45:H45"/>
    <mergeCell ref="M45:N45"/>
    <mergeCell ref="J45:K45"/>
    <mergeCell ref="D40:E44"/>
    <mergeCell ref="G31:H31"/>
    <mergeCell ref="M31:N31"/>
    <mergeCell ref="J31:K31"/>
    <mergeCell ref="G32:H32"/>
    <mergeCell ref="M32:N32"/>
    <mergeCell ref="J32:K32"/>
    <mergeCell ref="G33:H33"/>
    <mergeCell ref="M33:N33"/>
    <mergeCell ref="J33:K33"/>
    <mergeCell ref="G21:H21"/>
    <mergeCell ref="M21:N21"/>
    <mergeCell ref="J21:K21"/>
    <mergeCell ref="D25:E25"/>
    <mergeCell ref="G25:H25"/>
    <mergeCell ref="M25:N25"/>
    <mergeCell ref="J25:K25"/>
    <mergeCell ref="D26:E26"/>
    <mergeCell ref="M26:N26"/>
    <mergeCell ref="J26:K26"/>
    <mergeCell ref="G26:H30"/>
    <mergeCell ref="M27:N27"/>
    <mergeCell ref="J27:K27"/>
    <mergeCell ref="D21:E21"/>
    <mergeCell ref="D27:E27"/>
    <mergeCell ref="G18:H18"/>
    <mergeCell ref="M18:N18"/>
    <mergeCell ref="J18:K18"/>
    <mergeCell ref="D19:E19"/>
    <mergeCell ref="G19:H19"/>
    <mergeCell ref="M19:N19"/>
    <mergeCell ref="J19:K19"/>
    <mergeCell ref="D20:E20"/>
    <mergeCell ref="G20:H20"/>
    <mergeCell ref="M20:N20"/>
    <mergeCell ref="J20:K20"/>
    <mergeCell ref="D18:E18"/>
    <mergeCell ref="F8:H8"/>
    <mergeCell ref="L8:N8"/>
    <mergeCell ref="I8:K8"/>
    <mergeCell ref="C9:E9"/>
    <mergeCell ref="F9:H9"/>
    <mergeCell ref="L9:N9"/>
    <mergeCell ref="I9:K9"/>
    <mergeCell ref="D11:E11"/>
    <mergeCell ref="G11:H11"/>
    <mergeCell ref="M11:N11"/>
    <mergeCell ref="J11:K11"/>
    <mergeCell ref="C8:E8"/>
    <mergeCell ref="I5:K5"/>
    <mergeCell ref="C6:E6"/>
    <mergeCell ref="F6:H6"/>
    <mergeCell ref="L6:N6"/>
    <mergeCell ref="I6:K6"/>
    <mergeCell ref="C7:E7"/>
    <mergeCell ref="F7:H7"/>
    <mergeCell ref="L7:N7"/>
    <mergeCell ref="I7:K7"/>
    <mergeCell ref="C5:E5"/>
    <mergeCell ref="D52:E52"/>
    <mergeCell ref="D31:E31"/>
    <mergeCell ref="D32:E36"/>
    <mergeCell ref="A39:A44"/>
    <mergeCell ref="A45:A51"/>
    <mergeCell ref="A9:B9"/>
    <mergeCell ref="A11:A17"/>
    <mergeCell ref="D37:E37"/>
    <mergeCell ref="A4:B4"/>
    <mergeCell ref="C4:E4"/>
    <mergeCell ref="A3:B3"/>
    <mergeCell ref="A6:B6"/>
    <mergeCell ref="A5:B5"/>
    <mergeCell ref="A8:B8"/>
    <mergeCell ref="A7:B7"/>
    <mergeCell ref="A18:A24"/>
    <mergeCell ref="A25:A30"/>
    <mergeCell ref="A31:A36"/>
    <mergeCell ref="O2:Q2"/>
    <mergeCell ref="O6:Q6"/>
    <mergeCell ref="P11:Q11"/>
    <mergeCell ref="F2:H2"/>
    <mergeCell ref="L2:N2"/>
    <mergeCell ref="I2:K2"/>
    <mergeCell ref="C3:E3"/>
    <mergeCell ref="F3:H3"/>
    <mergeCell ref="L3:N3"/>
    <mergeCell ref="I3:K3"/>
    <mergeCell ref="F4:H4"/>
    <mergeCell ref="L4:N4"/>
    <mergeCell ref="I4:K4"/>
    <mergeCell ref="C2:E2"/>
    <mergeCell ref="F5:H5"/>
    <mergeCell ref="L5:N5"/>
    <mergeCell ref="R2:T2"/>
    <mergeCell ref="U2:W2"/>
    <mergeCell ref="O3:Q3"/>
    <mergeCell ref="R3:T3"/>
    <mergeCell ref="U3:W3"/>
    <mergeCell ref="O4:Q4"/>
    <mergeCell ref="R4:T4"/>
    <mergeCell ref="U4:W4"/>
    <mergeCell ref="O5:Q5"/>
    <mergeCell ref="R5:T5"/>
    <mergeCell ref="U5:W5"/>
    <mergeCell ref="R6:T6"/>
    <mergeCell ref="U6:W6"/>
    <mergeCell ref="O7:Q7"/>
    <mergeCell ref="R7:T7"/>
    <mergeCell ref="U7:W7"/>
    <mergeCell ref="O8:Q8"/>
    <mergeCell ref="R8:T8"/>
    <mergeCell ref="U8:W8"/>
    <mergeCell ref="O9:Q9"/>
    <mergeCell ref="R9:T9"/>
    <mergeCell ref="U9:W9"/>
    <mergeCell ref="S11:T11"/>
    <mergeCell ref="V11:W11"/>
    <mergeCell ref="P18:Q18"/>
    <mergeCell ref="S18:T18"/>
    <mergeCell ref="V18:W18"/>
    <mergeCell ref="P19:Q19"/>
    <mergeCell ref="S19:T19"/>
    <mergeCell ref="V19:W19"/>
    <mergeCell ref="P20:Q20"/>
    <mergeCell ref="S20:T20"/>
    <mergeCell ref="V20:W20"/>
    <mergeCell ref="S32:T32"/>
    <mergeCell ref="V32:W32"/>
    <mergeCell ref="P21:Q21"/>
    <mergeCell ref="S21:T21"/>
    <mergeCell ref="V21:W21"/>
    <mergeCell ref="P25:Q25"/>
    <mergeCell ref="S25:T25"/>
    <mergeCell ref="V25:W25"/>
    <mergeCell ref="V26:W26"/>
    <mergeCell ref="S26:T30"/>
    <mergeCell ref="X8:Z8"/>
    <mergeCell ref="AA8:AC8"/>
    <mergeCell ref="AD8:AF8"/>
    <mergeCell ref="X9:Z9"/>
    <mergeCell ref="AA9:AC9"/>
    <mergeCell ref="P52:Q52"/>
    <mergeCell ref="S52:T52"/>
    <mergeCell ref="V52:W52"/>
    <mergeCell ref="P59:Q59"/>
    <mergeCell ref="S59:T59"/>
    <mergeCell ref="V59:W59"/>
    <mergeCell ref="S33:T33"/>
    <mergeCell ref="V33:W33"/>
    <mergeCell ref="P37:Q37"/>
    <mergeCell ref="S37:T37"/>
    <mergeCell ref="V37:W37"/>
    <mergeCell ref="P39:Q39"/>
    <mergeCell ref="S39:T39"/>
    <mergeCell ref="V39:W39"/>
    <mergeCell ref="V27:W27"/>
    <mergeCell ref="P31:Q31"/>
    <mergeCell ref="S31:T31"/>
    <mergeCell ref="V31:W31"/>
    <mergeCell ref="AD9:AF9"/>
    <mergeCell ref="X5:Z5"/>
    <mergeCell ref="AA5:AC5"/>
    <mergeCell ref="AD5:AF5"/>
    <mergeCell ref="X6:Z6"/>
    <mergeCell ref="AA6:AC6"/>
    <mergeCell ref="AD6:AF6"/>
    <mergeCell ref="X7:Z7"/>
    <mergeCell ref="AA7:AC7"/>
    <mergeCell ref="AD7:AF7"/>
    <mergeCell ref="X2:Z2"/>
    <mergeCell ref="AA2:AC2"/>
    <mergeCell ref="AD2:AF2"/>
    <mergeCell ref="X3:Z3"/>
    <mergeCell ref="AA3:AC3"/>
    <mergeCell ref="AD3:AF3"/>
    <mergeCell ref="X4:Z4"/>
    <mergeCell ref="AA4:AC4"/>
    <mergeCell ref="AD4:AF4"/>
    <mergeCell ref="Y11:Z11"/>
    <mergeCell ref="AB11:AC11"/>
    <mergeCell ref="AE11:AF11"/>
    <mergeCell ref="Y18:Z18"/>
    <mergeCell ref="AB18:AC18"/>
    <mergeCell ref="AE18:AF18"/>
    <mergeCell ref="Y19:Z19"/>
    <mergeCell ref="AB19:AC19"/>
    <mergeCell ref="AE19:AF19"/>
    <mergeCell ref="Y20:Z20"/>
    <mergeCell ref="AB20:AC20"/>
    <mergeCell ref="AE20:AF20"/>
    <mergeCell ref="Y21:Z21"/>
    <mergeCell ref="AB21:AC21"/>
    <mergeCell ref="AE21:AF21"/>
    <mergeCell ref="Y25:Z25"/>
    <mergeCell ref="AB25:AC25"/>
    <mergeCell ref="AE25:AF25"/>
    <mergeCell ref="AE37:AF37"/>
    <mergeCell ref="Y26:Z26"/>
    <mergeCell ref="AB26:AC26"/>
    <mergeCell ref="AE26:AF26"/>
    <mergeCell ref="Y27:Z27"/>
    <mergeCell ref="AB27:AC27"/>
    <mergeCell ref="AE27:AF27"/>
    <mergeCell ref="Y31:Z31"/>
    <mergeCell ref="AB31:AC31"/>
    <mergeCell ref="AE31:AF31"/>
    <mergeCell ref="AE33:AF33"/>
    <mergeCell ref="AB37:AC37"/>
    <mergeCell ref="G37:H37"/>
    <mergeCell ref="M37:N37"/>
    <mergeCell ref="J37:K37"/>
    <mergeCell ref="D39:E39"/>
    <mergeCell ref="G39:H39"/>
    <mergeCell ref="M39:N39"/>
    <mergeCell ref="J39:K39"/>
    <mergeCell ref="Y37:Z37"/>
    <mergeCell ref="A72:B82"/>
    <mergeCell ref="Y45:Z45"/>
    <mergeCell ref="P45:Q45"/>
    <mergeCell ref="G46:H51"/>
    <mergeCell ref="P46:Q51"/>
    <mergeCell ref="M46:N51"/>
    <mergeCell ref="G52:H52"/>
    <mergeCell ref="M52:N52"/>
    <mergeCell ref="J52:K52"/>
    <mergeCell ref="D59:E59"/>
    <mergeCell ref="G59:H59"/>
    <mergeCell ref="M59:N59"/>
    <mergeCell ref="J59:K59"/>
    <mergeCell ref="A59:A66"/>
    <mergeCell ref="A52:A58"/>
    <mergeCell ref="C40:C44"/>
    <mergeCell ref="Y52:Z52"/>
    <mergeCell ref="AB52:AC52"/>
    <mergeCell ref="AE52:AF52"/>
    <mergeCell ref="Y59:Z59"/>
    <mergeCell ref="AB59:AC59"/>
    <mergeCell ref="AE59:AF59"/>
    <mergeCell ref="S46:T51"/>
    <mergeCell ref="S45:T45"/>
    <mergeCell ref="V45:W45"/>
    <mergeCell ref="Y46:Z51"/>
    <mergeCell ref="AE46:AF51"/>
    <mergeCell ref="AG2:AI2"/>
    <mergeCell ref="AJ2:AL2"/>
    <mergeCell ref="AG3:AI3"/>
    <mergeCell ref="AJ3:AL3"/>
    <mergeCell ref="AG4:AI4"/>
    <mergeCell ref="AJ4:AL4"/>
    <mergeCell ref="AG5:AI5"/>
    <mergeCell ref="AJ5:AL5"/>
    <mergeCell ref="AG6:AI6"/>
    <mergeCell ref="AJ6:AL6"/>
    <mergeCell ref="AK21:AL21"/>
    <mergeCell ref="AH25:AI25"/>
    <mergeCell ref="AK25:AL25"/>
    <mergeCell ref="AH26:AI26"/>
    <mergeCell ref="AK26:AL26"/>
    <mergeCell ref="AG7:AI7"/>
    <mergeCell ref="AJ7:AL7"/>
    <mergeCell ref="AG8:AI8"/>
    <mergeCell ref="AJ8:AL8"/>
    <mergeCell ref="AG9:AI9"/>
    <mergeCell ref="AJ9:AL9"/>
    <mergeCell ref="AH11:AI11"/>
    <mergeCell ref="AK11:AL11"/>
    <mergeCell ref="AH18:AI18"/>
    <mergeCell ref="AK18:AL18"/>
    <mergeCell ref="AH19:AI19"/>
    <mergeCell ref="AK19:AL19"/>
    <mergeCell ref="AH20:AI20"/>
    <mergeCell ref="AK20:AL20"/>
    <mergeCell ref="AS2:AU2"/>
    <mergeCell ref="AS3:AU3"/>
    <mergeCell ref="AS4:AU4"/>
    <mergeCell ref="AS5:AU5"/>
    <mergeCell ref="AS6:AU6"/>
    <mergeCell ref="AS7:AU7"/>
    <mergeCell ref="AS8:AU8"/>
    <mergeCell ref="AS9:AU9"/>
    <mergeCell ref="AT11:AU11"/>
    <mergeCell ref="AT18:AU18"/>
    <mergeCell ref="AT19:AU19"/>
    <mergeCell ref="AT20:AU20"/>
    <mergeCell ref="AT21:AU21"/>
    <mergeCell ref="AT25:AU25"/>
    <mergeCell ref="AT26:AU26"/>
    <mergeCell ref="AT27:AU27"/>
    <mergeCell ref="AT31:AU31"/>
    <mergeCell ref="AT32:AU32"/>
    <mergeCell ref="AT33:AU33"/>
    <mergeCell ref="AT37:AU37"/>
    <mergeCell ref="AT39:AU39"/>
    <mergeCell ref="AS40:AS44"/>
    <mergeCell ref="AT40:AU44"/>
    <mergeCell ref="AT45:AU45"/>
    <mergeCell ref="AT52:AU52"/>
    <mergeCell ref="AT59:AU59"/>
    <mergeCell ref="AH59:AI59"/>
    <mergeCell ref="AK59:AL59"/>
    <mergeCell ref="AH39:AI39"/>
    <mergeCell ref="AK39:AL39"/>
    <mergeCell ref="AH40:AI44"/>
    <mergeCell ref="AJ40:AJ44"/>
    <mergeCell ref="AK40:AL44"/>
    <mergeCell ref="AH45:AI45"/>
    <mergeCell ref="AK45:AL45"/>
    <mergeCell ref="AH52:AI52"/>
    <mergeCell ref="AK52:AL52"/>
    <mergeCell ref="AH33:AI33"/>
    <mergeCell ref="AK33:AL33"/>
    <mergeCell ref="AH37:AI37"/>
    <mergeCell ref="AK37:AL37"/>
    <mergeCell ref="AQ39:AR39"/>
    <mergeCell ref="AP2:AR2"/>
    <mergeCell ref="AP3:AR3"/>
    <mergeCell ref="AP4:AR4"/>
    <mergeCell ref="AP5:AR5"/>
    <mergeCell ref="AP6:AR6"/>
    <mergeCell ref="AP7:AR7"/>
    <mergeCell ref="AP8:AR8"/>
    <mergeCell ref="AP9:AR9"/>
    <mergeCell ref="AQ11:AR11"/>
    <mergeCell ref="AQ18:AR18"/>
    <mergeCell ref="AQ19:AR19"/>
    <mergeCell ref="AQ20:AR20"/>
    <mergeCell ref="AQ21:AR21"/>
    <mergeCell ref="AQ25:AR25"/>
    <mergeCell ref="AQ26:AR26"/>
    <mergeCell ref="AQ27:AR27"/>
    <mergeCell ref="AQ31:AR31"/>
    <mergeCell ref="AQ32:AR32"/>
    <mergeCell ref="AP40:AP44"/>
    <mergeCell ref="AQ40:AR44"/>
    <mergeCell ref="AQ45:AR45"/>
    <mergeCell ref="AQ52:AR52"/>
    <mergeCell ref="AQ59:AR59"/>
    <mergeCell ref="P32:Q36"/>
    <mergeCell ref="P26:Q26"/>
    <mergeCell ref="P27:Q27"/>
    <mergeCell ref="AQ33:AR33"/>
    <mergeCell ref="AQ37:AR37"/>
    <mergeCell ref="AG40:AG44"/>
    <mergeCell ref="AH27:AI27"/>
    <mergeCell ref="AK27:AL27"/>
    <mergeCell ref="AH31:AI31"/>
    <mergeCell ref="AK31:AL31"/>
    <mergeCell ref="AH32:AI32"/>
    <mergeCell ref="AK32:AL32"/>
    <mergeCell ref="Y32:Z32"/>
    <mergeCell ref="AB32:AC32"/>
    <mergeCell ref="AE32:AF32"/>
    <mergeCell ref="Y33:Z33"/>
    <mergeCell ref="AB33:AC33"/>
    <mergeCell ref="AB45:AC45"/>
    <mergeCell ref="AE45:AF45"/>
    <mergeCell ref="V40:W44"/>
    <mergeCell ref="AB46:AC51"/>
    <mergeCell ref="AB53:AC58"/>
    <mergeCell ref="AM2:AO2"/>
    <mergeCell ref="AM3:AO3"/>
    <mergeCell ref="AM4:AO4"/>
    <mergeCell ref="AM5:AO5"/>
    <mergeCell ref="AM6:AO6"/>
    <mergeCell ref="AM7:AO7"/>
    <mergeCell ref="AM8:AO8"/>
    <mergeCell ref="AM9:AO9"/>
    <mergeCell ref="AN11:AO11"/>
    <mergeCell ref="AN18:AO18"/>
    <mergeCell ref="AN19:AO19"/>
    <mergeCell ref="AN20:AO20"/>
    <mergeCell ref="AN21:AO21"/>
    <mergeCell ref="AN25:AO25"/>
    <mergeCell ref="AN26:AO26"/>
    <mergeCell ref="AN27:AO27"/>
    <mergeCell ref="AN31:AO31"/>
    <mergeCell ref="AN32:AO32"/>
    <mergeCell ref="AN33:AO33"/>
    <mergeCell ref="AN37:AO37"/>
    <mergeCell ref="AH21:AI21"/>
    <mergeCell ref="AW18:AX18"/>
    <mergeCell ref="AW19:AX19"/>
    <mergeCell ref="AW20:AX20"/>
    <mergeCell ref="AW21:AX21"/>
    <mergeCell ref="AW25:AX25"/>
    <mergeCell ref="AW26:AX26"/>
    <mergeCell ref="AW27:AX27"/>
    <mergeCell ref="A68:B69"/>
    <mergeCell ref="C68:E69"/>
    <mergeCell ref="V46:W51"/>
    <mergeCell ref="Y39:Z39"/>
    <mergeCell ref="AB39:AC39"/>
    <mergeCell ref="AE39:AF39"/>
    <mergeCell ref="X40:X44"/>
    <mergeCell ref="Y40:Z44"/>
    <mergeCell ref="AA40:AA44"/>
    <mergeCell ref="AB40:AC44"/>
    <mergeCell ref="AD40:AD44"/>
    <mergeCell ref="AE40:AF44"/>
    <mergeCell ref="O40:O44"/>
    <mergeCell ref="P40:Q44"/>
    <mergeCell ref="R40:R44"/>
    <mergeCell ref="S40:T44"/>
    <mergeCell ref="U40:U44"/>
    <mergeCell ref="AV2:AX2"/>
    <mergeCell ref="AV3:AX3"/>
    <mergeCell ref="AV4:AX4"/>
    <mergeCell ref="AV5:AX5"/>
    <mergeCell ref="AV6:AX6"/>
    <mergeCell ref="AV7:AX7"/>
    <mergeCell ref="AV8:AX8"/>
    <mergeCell ref="AV9:AX9"/>
    <mergeCell ref="AW11:AX11"/>
    <mergeCell ref="AW31:AX31"/>
    <mergeCell ref="AW32:AX32"/>
    <mergeCell ref="AW33:AX33"/>
    <mergeCell ref="AW37:AX37"/>
    <mergeCell ref="AW39:AX39"/>
    <mergeCell ref="AV40:AV44"/>
    <mergeCell ref="AW40:AX44"/>
    <mergeCell ref="AW45:AX45"/>
    <mergeCell ref="AW52:AX52"/>
    <mergeCell ref="BH2:BJ2"/>
    <mergeCell ref="BH3:BJ3"/>
    <mergeCell ref="BH4:BJ4"/>
    <mergeCell ref="BH5:BJ5"/>
    <mergeCell ref="BH6:BJ6"/>
    <mergeCell ref="BH7:BJ7"/>
    <mergeCell ref="BH8:BJ8"/>
    <mergeCell ref="BH9:BJ9"/>
    <mergeCell ref="BI11:BJ11"/>
    <mergeCell ref="BI33:BJ33"/>
    <mergeCell ref="BI37:BJ37"/>
    <mergeCell ref="BI39:BJ39"/>
    <mergeCell ref="BH40:BH44"/>
    <mergeCell ref="BI40:BJ44"/>
    <mergeCell ref="BI45:BJ45"/>
    <mergeCell ref="BI52:BJ52"/>
    <mergeCell ref="BI59:BJ59"/>
    <mergeCell ref="BI18:BJ18"/>
    <mergeCell ref="BI19:BJ19"/>
    <mergeCell ref="BI20:BJ20"/>
    <mergeCell ref="BI21:BJ21"/>
    <mergeCell ref="BI25:BJ25"/>
    <mergeCell ref="BI26:BJ26"/>
    <mergeCell ref="BI27:BJ27"/>
    <mergeCell ref="BI31:BJ31"/>
    <mergeCell ref="BI32:BJ32"/>
    <mergeCell ref="AY2:BA2"/>
    <mergeCell ref="AY3:BA3"/>
    <mergeCell ref="AY4:BA4"/>
    <mergeCell ref="AY5:BA5"/>
    <mergeCell ref="AY6:BA6"/>
    <mergeCell ref="AY7:BA7"/>
    <mergeCell ref="AY8:BA8"/>
    <mergeCell ref="AY9:BA9"/>
    <mergeCell ref="AZ11:BA11"/>
    <mergeCell ref="AZ33:BA33"/>
    <mergeCell ref="AZ37:BA37"/>
    <mergeCell ref="AZ39:BA39"/>
    <mergeCell ref="AY40:AY44"/>
    <mergeCell ref="AZ40:BA44"/>
    <mergeCell ref="AZ45:BA45"/>
    <mergeCell ref="AZ52:BA52"/>
    <mergeCell ref="AZ59:BA59"/>
    <mergeCell ref="AZ18:BA18"/>
    <mergeCell ref="AZ19:BA19"/>
    <mergeCell ref="AZ20:BA20"/>
    <mergeCell ref="AZ21:BA21"/>
    <mergeCell ref="AZ25:BA25"/>
    <mergeCell ref="AZ26:BA26"/>
    <mergeCell ref="AZ27:BA27"/>
    <mergeCell ref="AZ31:BA31"/>
    <mergeCell ref="AZ32:BA32"/>
  </mergeCells>
  <conditionalFormatting sqref="C46">
    <cfRule type="containsText" dxfId="635" priority="416" operator="containsText" text="DOM">
      <formula>NOT(ISERROR(SEARCH("DOM",#REF!)))</formula>
    </cfRule>
    <cfRule type="containsText" priority="417" operator="containsText" text="DOM">
      <formula>NOT(ISERROR(SEARCH("DOM",#REF!)))</formula>
    </cfRule>
    <cfRule type="containsText" dxfId="634" priority="418" operator="containsText" text="SÁB">
      <formula>NOT(ISERROR(SEARCH("SÁB",#REF!)))</formula>
    </cfRule>
    <cfRule type="colorScale" priority="419">
      <colorScale>
        <cfvo type="min"/>
        <cfvo type="max"/>
        <color rgb="FFFF7128"/>
        <color rgb="FFFFEF9C"/>
      </colorScale>
    </cfRule>
    <cfRule type="containsText" dxfId="633" priority="420" operator="containsText" text="SÁB">
      <formula>NOT(ISERROR(SEARCH("SÁB",#REF!)))</formula>
    </cfRule>
    <cfRule type="containsText" dxfId="632" priority="421" operator="containsText" text="SAB">
      <formula>NOT(ISERROR(SEARCH("SAB",#REF!)))</formula>
    </cfRule>
  </conditionalFormatting>
  <conditionalFormatting sqref="C48">
    <cfRule type="containsText" dxfId="631" priority="415" operator="containsText" text="DOM">
      <formula>NOT(ISERROR(SEARCH("DOM",#REF!)))</formula>
    </cfRule>
    <cfRule type="containsText" priority="422" operator="containsText" text="DOM">
      <formula>NOT(ISERROR(SEARCH("DOM",#REF!)))</formula>
    </cfRule>
    <cfRule type="containsText" dxfId="630" priority="423" operator="containsText" text="SÁB">
      <formula>NOT(ISERROR(SEARCH("SÁB",#REF!)))</formula>
    </cfRule>
    <cfRule type="colorScale" priority="424">
      <colorScale>
        <cfvo type="min"/>
        <cfvo type="max"/>
        <color rgb="FFFF7128"/>
        <color rgb="FFFFEF9C"/>
      </colorScale>
    </cfRule>
    <cfRule type="containsText" dxfId="629" priority="425" operator="containsText" text="SÁB">
      <formula>NOT(ISERROR(SEARCH("SÁB",#REF!)))</formula>
    </cfRule>
    <cfRule type="containsText" dxfId="628" priority="426" operator="containsText" text="SAB">
      <formula>NOT(ISERROR(SEARCH("SAB",#REF!)))</formula>
    </cfRule>
  </conditionalFormatting>
  <conditionalFormatting sqref="C53">
    <cfRule type="containsText" priority="445" operator="containsText" text="DOM">
      <formula>NOT(ISERROR(SEARCH("DOM",#REF!)))</formula>
    </cfRule>
    <cfRule type="containsText" dxfId="627" priority="446" operator="containsText" text="SÁB">
      <formula>NOT(ISERROR(SEARCH("SÁB",#REF!)))</formula>
    </cfRule>
    <cfRule type="colorScale" priority="447">
      <colorScale>
        <cfvo type="min"/>
        <cfvo type="max"/>
        <color rgb="FFFF7128"/>
        <color rgb="FFFFEF9C"/>
      </colorScale>
    </cfRule>
    <cfRule type="containsText" dxfId="626" priority="450" operator="containsText" text="DOM">
      <formula>NOT(ISERROR(SEARCH("DOM",#REF!)))</formula>
    </cfRule>
    <cfRule type="containsText" dxfId="625" priority="448" operator="containsText" text="SÁB">
      <formula>NOT(ISERROR(SEARCH("SÁB",#REF!)))</formula>
    </cfRule>
    <cfRule type="containsText" dxfId="624" priority="449" operator="containsText" text="SAB">
      <formula>NOT(ISERROR(SEARCH("SAB",#REF!)))</formula>
    </cfRule>
  </conditionalFormatting>
  <conditionalFormatting sqref="C54">
    <cfRule type="containsText" priority="433" operator="containsText" text="DOM">
      <formula>NOT(ISERROR(SEARCH("DOM",C54)))</formula>
    </cfRule>
    <cfRule type="containsText" dxfId="623" priority="434" operator="containsText" text="SÁB">
      <formula>NOT(ISERROR(SEARCH("SÁB",C54)))</formula>
    </cfRule>
    <cfRule type="containsText" dxfId="622" priority="435" operator="containsText" text="DOM">
      <formula>NOT(ISERROR(SEARCH("DOM",C54)))</formula>
    </cfRule>
    <cfRule type="colorScale" priority="436">
      <colorScale>
        <cfvo type="min"/>
        <cfvo type="max"/>
        <color rgb="FFFF7128"/>
        <color rgb="FFFFEF9C"/>
      </colorScale>
    </cfRule>
    <cfRule type="containsText" dxfId="621" priority="437" operator="containsText" text="SÁB">
      <formula>NOT(ISERROR(SEARCH("SÁB",C54)))</formula>
    </cfRule>
    <cfRule type="containsText" dxfId="620" priority="438" operator="containsText" text="SAB">
      <formula>NOT(ISERROR(SEARCH("SAB",C54)))</formula>
    </cfRule>
  </conditionalFormatting>
  <conditionalFormatting sqref="C55">
    <cfRule type="containsText" priority="439" operator="containsText" text="DOM">
      <formula>NOT(ISERROR(SEARCH("DOM",#REF!)))</formula>
    </cfRule>
    <cfRule type="containsText" dxfId="619" priority="440" operator="containsText" text="SÁB">
      <formula>NOT(ISERROR(SEARCH("SÁB",#REF!)))</formula>
    </cfRule>
    <cfRule type="colorScale" priority="441">
      <colorScale>
        <cfvo type="min"/>
        <cfvo type="max"/>
        <color rgb="FFFF7128"/>
        <color rgb="FFFFEF9C"/>
      </colorScale>
    </cfRule>
    <cfRule type="containsText" dxfId="618" priority="443" operator="containsText" text="SAB">
      <formula>NOT(ISERROR(SEARCH("SAB",#REF!)))</formula>
    </cfRule>
    <cfRule type="containsText" dxfId="617" priority="444" operator="containsText" text="DOM">
      <formula>NOT(ISERROR(SEARCH("DOM",#REF!)))</formula>
    </cfRule>
    <cfRule type="containsText" dxfId="616" priority="442" operator="containsText" text="SÁB">
      <formula>NOT(ISERROR(SEARCH("SÁB",#REF!)))</formula>
    </cfRule>
  </conditionalFormatting>
  <conditionalFormatting sqref="C60">
    <cfRule type="colorScale" priority="457">
      <colorScale>
        <cfvo type="min"/>
        <cfvo type="max"/>
        <color rgb="FFFF7128"/>
        <color rgb="FFFFEF9C"/>
      </colorScale>
    </cfRule>
    <cfRule type="containsText" dxfId="615" priority="458" operator="containsText" text="SÁB">
      <formula>NOT(ISERROR(SEARCH("SÁB",#REF!)))</formula>
    </cfRule>
    <cfRule type="containsText" dxfId="614" priority="459" operator="containsText" text="SAB">
      <formula>NOT(ISERROR(SEARCH("SAB",#REF!)))</formula>
    </cfRule>
    <cfRule type="containsText" dxfId="613" priority="460" operator="containsText" text="DOM">
      <formula>NOT(ISERROR(SEARCH("DOM",#REF!)))</formula>
    </cfRule>
  </conditionalFormatting>
  <conditionalFormatting sqref="C60:C61">
    <cfRule type="containsText" priority="451" operator="containsText" text="DOM">
      <formula>NOT(ISERROR(SEARCH("DOM",#REF!)))</formula>
    </cfRule>
    <cfRule type="containsText" dxfId="612" priority="452" operator="containsText" text="SÁB">
      <formula>NOT(ISERROR(SEARCH("SÁB",#REF!)))</formula>
    </cfRule>
    <cfRule type="containsText" dxfId="611" priority="454" operator="containsText" text="SÁB">
      <formula>NOT(ISERROR(SEARCH("SÁB",#REF!)))</formula>
    </cfRule>
  </conditionalFormatting>
  <conditionalFormatting sqref="C61">
    <cfRule type="colorScale" priority="453">
      <colorScale>
        <cfvo type="min"/>
        <cfvo type="max"/>
        <color rgb="FFFF7128"/>
        <color rgb="FFFFEF9C"/>
      </colorScale>
    </cfRule>
    <cfRule type="containsText" dxfId="610" priority="455" operator="containsText" text="SAB">
      <formula>NOT(ISERROR(SEARCH("SAB",#REF!)))</formula>
    </cfRule>
    <cfRule type="containsText" dxfId="609" priority="456" operator="containsText" text="DOM">
      <formula>NOT(ISERROR(SEARCH("DOM",#REF!)))</formula>
    </cfRule>
  </conditionalFormatting>
  <conditionalFormatting sqref="C62">
    <cfRule type="containsText" priority="427" operator="containsText" text="DOM">
      <formula>NOT(ISERROR(SEARCH("DOM",C62)))</formula>
    </cfRule>
    <cfRule type="containsText" dxfId="608" priority="428" operator="containsText" text="SÁB">
      <formula>NOT(ISERROR(SEARCH("SÁB",C62)))</formula>
    </cfRule>
    <cfRule type="containsText" dxfId="607" priority="429" operator="containsText" text="DOM">
      <formula>NOT(ISERROR(SEARCH("DOM",C62)))</formula>
    </cfRule>
    <cfRule type="colorScale" priority="430">
      <colorScale>
        <cfvo type="min"/>
        <cfvo type="max"/>
        <color rgb="FFFF7128"/>
        <color rgb="FFFFEF9C"/>
      </colorScale>
    </cfRule>
    <cfRule type="containsText" dxfId="606" priority="431" operator="containsText" text="SÁB">
      <formula>NOT(ISERROR(SEARCH("SÁB",C62)))</formula>
    </cfRule>
    <cfRule type="containsText" dxfId="605" priority="432" operator="containsText" text="SAB">
      <formula>NOT(ISERROR(SEARCH("SAB",C62)))</formula>
    </cfRule>
  </conditionalFormatting>
  <conditionalFormatting sqref="F46">
    <cfRule type="containsText" dxfId="604" priority="467" operator="containsText" text="SAB">
      <formula>NOT(ISERROR(SEARCH("SAB",#REF!)))</formula>
    </cfRule>
    <cfRule type="containsText" dxfId="603" priority="462" operator="containsText" text="DOM">
      <formula>NOT(ISERROR(SEARCH("DOM",#REF!)))</formula>
    </cfRule>
    <cfRule type="containsText" priority="463" operator="containsText" text="DOM">
      <formula>NOT(ISERROR(SEARCH("DOM",#REF!)))</formula>
    </cfRule>
    <cfRule type="containsText" dxfId="602" priority="464" operator="containsText" text="SÁB">
      <formula>NOT(ISERROR(SEARCH("SÁB",#REF!)))</formula>
    </cfRule>
    <cfRule type="colorScale" priority="465">
      <colorScale>
        <cfvo type="min"/>
        <cfvo type="max"/>
        <color rgb="FFFF7128"/>
        <color rgb="FFFFEF9C"/>
      </colorScale>
    </cfRule>
    <cfRule type="containsText" dxfId="601" priority="466" operator="containsText" text="SÁB">
      <formula>NOT(ISERROR(SEARCH("SÁB",#REF!)))</formula>
    </cfRule>
  </conditionalFormatting>
  <conditionalFormatting sqref="F48">
    <cfRule type="containsText" dxfId="600" priority="461" operator="containsText" text="DOM">
      <formula>NOT(ISERROR(SEARCH("DOM",#REF!)))</formula>
    </cfRule>
    <cfRule type="containsText" priority="468" operator="containsText" text="DOM">
      <formula>NOT(ISERROR(SEARCH("DOM",#REF!)))</formula>
    </cfRule>
    <cfRule type="containsText" dxfId="599" priority="469" operator="containsText" text="SÁB">
      <formula>NOT(ISERROR(SEARCH("SÁB",#REF!)))</formula>
    </cfRule>
    <cfRule type="colorScale" priority="470">
      <colorScale>
        <cfvo type="min"/>
        <cfvo type="max"/>
        <color rgb="FFFF7128"/>
        <color rgb="FFFFEF9C"/>
      </colorScale>
    </cfRule>
    <cfRule type="containsText" dxfId="598" priority="471" operator="containsText" text="SÁB">
      <formula>NOT(ISERROR(SEARCH("SÁB",#REF!)))</formula>
    </cfRule>
    <cfRule type="containsText" dxfId="597" priority="472" operator="containsText" text="SAB">
      <formula>NOT(ISERROR(SEARCH("SAB",#REF!)))</formula>
    </cfRule>
  </conditionalFormatting>
  <conditionalFormatting sqref="F53">
    <cfRule type="containsText" dxfId="596" priority="496" operator="containsText" text="DOM">
      <formula>NOT(ISERROR(SEARCH("DOM",#REF!)))</formula>
    </cfRule>
    <cfRule type="containsText" dxfId="595" priority="495" operator="containsText" text="SAB">
      <formula>NOT(ISERROR(SEARCH("SAB",#REF!)))</formula>
    </cfRule>
    <cfRule type="containsText" dxfId="594" priority="494" operator="containsText" text="SÁB">
      <formula>NOT(ISERROR(SEARCH("SÁB",#REF!)))</formula>
    </cfRule>
    <cfRule type="colorScale" priority="493">
      <colorScale>
        <cfvo type="min"/>
        <cfvo type="max"/>
        <color rgb="FFFF7128"/>
        <color rgb="FFFFEF9C"/>
      </colorScale>
    </cfRule>
    <cfRule type="containsText" dxfId="593" priority="492" operator="containsText" text="SÁB">
      <formula>NOT(ISERROR(SEARCH("SÁB",#REF!)))</formula>
    </cfRule>
    <cfRule type="containsText" priority="491" operator="containsText" text="DOM">
      <formula>NOT(ISERROR(SEARCH("DOM",#REF!)))</formula>
    </cfRule>
  </conditionalFormatting>
  <conditionalFormatting sqref="F54">
    <cfRule type="containsText" priority="479" operator="containsText" text="DOM">
      <formula>NOT(ISERROR(SEARCH("DOM",F54)))</formula>
    </cfRule>
    <cfRule type="containsText" dxfId="592" priority="480" operator="containsText" text="SÁB">
      <formula>NOT(ISERROR(SEARCH("SÁB",F54)))</formula>
    </cfRule>
    <cfRule type="containsText" dxfId="591" priority="481" operator="containsText" text="DOM">
      <formula>NOT(ISERROR(SEARCH("DOM",F54)))</formula>
    </cfRule>
    <cfRule type="colorScale" priority="482">
      <colorScale>
        <cfvo type="min"/>
        <cfvo type="max"/>
        <color rgb="FFFF7128"/>
        <color rgb="FFFFEF9C"/>
      </colorScale>
    </cfRule>
    <cfRule type="containsText" dxfId="590" priority="483" operator="containsText" text="SÁB">
      <formula>NOT(ISERROR(SEARCH("SÁB",F54)))</formula>
    </cfRule>
    <cfRule type="containsText" dxfId="589" priority="484" operator="containsText" text="SAB">
      <formula>NOT(ISERROR(SEARCH("SAB",F54)))</formula>
    </cfRule>
  </conditionalFormatting>
  <conditionalFormatting sqref="F55">
    <cfRule type="containsText" priority="485" operator="containsText" text="DOM">
      <formula>NOT(ISERROR(SEARCH("DOM",#REF!)))</formula>
    </cfRule>
    <cfRule type="containsText" dxfId="588" priority="486" operator="containsText" text="SÁB">
      <formula>NOT(ISERROR(SEARCH("SÁB",#REF!)))</formula>
    </cfRule>
    <cfRule type="colorScale" priority="487">
      <colorScale>
        <cfvo type="min"/>
        <cfvo type="max"/>
        <color rgb="FFFF7128"/>
        <color rgb="FFFFEF9C"/>
      </colorScale>
    </cfRule>
    <cfRule type="containsText" dxfId="587" priority="488" operator="containsText" text="SÁB">
      <formula>NOT(ISERROR(SEARCH("SÁB",#REF!)))</formula>
    </cfRule>
    <cfRule type="containsText" dxfId="586" priority="489" operator="containsText" text="SAB">
      <formula>NOT(ISERROR(SEARCH("SAB",#REF!)))</formula>
    </cfRule>
    <cfRule type="containsText" dxfId="585" priority="490" operator="containsText" text="DOM">
      <formula>NOT(ISERROR(SEARCH("DOM",#REF!)))</formula>
    </cfRule>
  </conditionalFormatting>
  <conditionalFormatting sqref="F60">
    <cfRule type="colorScale" priority="503">
      <colorScale>
        <cfvo type="min"/>
        <cfvo type="max"/>
        <color rgb="FFFF7128"/>
        <color rgb="FFFFEF9C"/>
      </colorScale>
    </cfRule>
    <cfRule type="containsText" dxfId="584" priority="504" operator="containsText" text="SÁB">
      <formula>NOT(ISERROR(SEARCH("SÁB",#REF!)))</formula>
    </cfRule>
    <cfRule type="containsText" dxfId="583" priority="505" operator="containsText" text="SAB">
      <formula>NOT(ISERROR(SEARCH("SAB",#REF!)))</formula>
    </cfRule>
    <cfRule type="containsText" dxfId="582" priority="506" operator="containsText" text="DOM">
      <formula>NOT(ISERROR(SEARCH("DOM",#REF!)))</formula>
    </cfRule>
  </conditionalFormatting>
  <conditionalFormatting sqref="F60:F61">
    <cfRule type="containsText" dxfId="581" priority="500" operator="containsText" text="SÁB">
      <formula>NOT(ISERROR(SEARCH("SÁB",#REF!)))</formula>
    </cfRule>
    <cfRule type="containsText" priority="497" operator="containsText" text="DOM">
      <formula>NOT(ISERROR(SEARCH("DOM",#REF!)))</formula>
    </cfRule>
    <cfRule type="containsText" dxfId="580" priority="498" operator="containsText" text="SÁB">
      <formula>NOT(ISERROR(SEARCH("SÁB",#REF!)))</formula>
    </cfRule>
  </conditionalFormatting>
  <conditionalFormatting sqref="F61">
    <cfRule type="colorScale" priority="499">
      <colorScale>
        <cfvo type="min"/>
        <cfvo type="max"/>
        <color rgb="FFFF7128"/>
        <color rgb="FFFFEF9C"/>
      </colorScale>
    </cfRule>
    <cfRule type="containsText" dxfId="579" priority="501" operator="containsText" text="SAB">
      <formula>NOT(ISERROR(SEARCH("SAB",#REF!)))</formula>
    </cfRule>
    <cfRule type="containsText" dxfId="578" priority="502" operator="containsText" text="DOM">
      <formula>NOT(ISERROR(SEARCH("DOM",#REF!)))</formula>
    </cfRule>
  </conditionalFormatting>
  <conditionalFormatting sqref="F62">
    <cfRule type="containsText" dxfId="577" priority="477" operator="containsText" text="SÁB">
      <formula>NOT(ISERROR(SEARCH("SÁB",F62)))</formula>
    </cfRule>
    <cfRule type="colorScale" priority="476">
      <colorScale>
        <cfvo type="min"/>
        <cfvo type="max"/>
        <color rgb="FFFF7128"/>
        <color rgb="FFFFEF9C"/>
      </colorScale>
    </cfRule>
    <cfRule type="containsText" dxfId="576" priority="475" operator="containsText" text="DOM">
      <formula>NOT(ISERROR(SEARCH("DOM",F62)))</formula>
    </cfRule>
    <cfRule type="containsText" dxfId="575" priority="474" operator="containsText" text="SÁB">
      <formula>NOT(ISERROR(SEARCH("SÁB",F62)))</formula>
    </cfRule>
    <cfRule type="containsText" priority="473" operator="containsText" text="DOM">
      <formula>NOT(ISERROR(SEARCH("DOM",F62)))</formula>
    </cfRule>
    <cfRule type="containsText" dxfId="574" priority="478" operator="containsText" text="SAB">
      <formula>NOT(ISERROR(SEARCH("SAB",F62)))</formula>
    </cfRule>
  </conditionalFormatting>
  <conditionalFormatting sqref="I46">
    <cfRule type="containsText" dxfId="573" priority="513" operator="containsText" text="SAB">
      <formula>NOT(ISERROR(SEARCH("SAB",#REF!)))</formula>
    </cfRule>
    <cfRule type="containsText" dxfId="572" priority="508" operator="containsText" text="DOM">
      <formula>NOT(ISERROR(SEARCH("DOM",#REF!)))</formula>
    </cfRule>
    <cfRule type="containsText" priority="509" operator="containsText" text="DOM">
      <formula>NOT(ISERROR(SEARCH("DOM",#REF!)))</formula>
    </cfRule>
    <cfRule type="containsText" dxfId="571" priority="510" operator="containsText" text="SÁB">
      <formula>NOT(ISERROR(SEARCH("SÁB",#REF!)))</formula>
    </cfRule>
    <cfRule type="colorScale" priority="511">
      <colorScale>
        <cfvo type="min"/>
        <cfvo type="max"/>
        <color rgb="FFFF7128"/>
        <color rgb="FFFFEF9C"/>
      </colorScale>
    </cfRule>
    <cfRule type="containsText" dxfId="570" priority="512" operator="containsText" text="SÁB">
      <formula>NOT(ISERROR(SEARCH("SÁB",#REF!)))</formula>
    </cfRule>
  </conditionalFormatting>
  <conditionalFormatting sqref="I48">
    <cfRule type="containsText" dxfId="569" priority="507" operator="containsText" text="DOM">
      <formula>NOT(ISERROR(SEARCH("DOM",#REF!)))</formula>
    </cfRule>
    <cfRule type="containsText" priority="514" operator="containsText" text="DOM">
      <formula>NOT(ISERROR(SEARCH("DOM",#REF!)))</formula>
    </cfRule>
    <cfRule type="containsText" dxfId="568" priority="515" operator="containsText" text="SÁB">
      <formula>NOT(ISERROR(SEARCH("SÁB",#REF!)))</formula>
    </cfRule>
    <cfRule type="colorScale" priority="516">
      <colorScale>
        <cfvo type="min"/>
        <cfvo type="max"/>
        <color rgb="FFFF7128"/>
        <color rgb="FFFFEF9C"/>
      </colorScale>
    </cfRule>
    <cfRule type="containsText" dxfId="567" priority="517" operator="containsText" text="SÁB">
      <formula>NOT(ISERROR(SEARCH("SÁB",#REF!)))</formula>
    </cfRule>
    <cfRule type="containsText" dxfId="566" priority="518" operator="containsText" text="SAB">
      <formula>NOT(ISERROR(SEARCH("SAB",#REF!)))</formula>
    </cfRule>
  </conditionalFormatting>
  <conditionalFormatting sqref="I53">
    <cfRule type="colorScale" priority="539">
      <colorScale>
        <cfvo type="min"/>
        <cfvo type="max"/>
        <color rgb="FFFF7128"/>
        <color rgb="FFFFEF9C"/>
      </colorScale>
    </cfRule>
    <cfRule type="containsText" dxfId="565" priority="538" operator="containsText" text="SÁB">
      <formula>NOT(ISERROR(SEARCH("SÁB",#REF!)))</formula>
    </cfRule>
    <cfRule type="containsText" priority="537" operator="containsText" text="DOM">
      <formula>NOT(ISERROR(SEARCH("DOM",#REF!)))</formula>
    </cfRule>
    <cfRule type="containsText" dxfId="564" priority="540" operator="containsText" text="SÁB">
      <formula>NOT(ISERROR(SEARCH("SÁB",#REF!)))</formula>
    </cfRule>
    <cfRule type="containsText" dxfId="563" priority="541" operator="containsText" text="SAB">
      <formula>NOT(ISERROR(SEARCH("SAB",#REF!)))</formula>
    </cfRule>
    <cfRule type="containsText" dxfId="562" priority="542" operator="containsText" text="DOM">
      <formula>NOT(ISERROR(SEARCH("DOM",#REF!)))</formula>
    </cfRule>
  </conditionalFormatting>
  <conditionalFormatting sqref="I54">
    <cfRule type="containsText" dxfId="561" priority="527" operator="containsText" text="DOM">
      <formula>NOT(ISERROR(SEARCH("DOM",I54)))</formula>
    </cfRule>
    <cfRule type="containsText" dxfId="560" priority="530" operator="containsText" text="SAB">
      <formula>NOT(ISERROR(SEARCH("SAB",I54)))</formula>
    </cfRule>
    <cfRule type="containsText" dxfId="559" priority="529" operator="containsText" text="SÁB">
      <formula>NOT(ISERROR(SEARCH("SÁB",I54)))</formula>
    </cfRule>
    <cfRule type="containsText" priority="525" operator="containsText" text="DOM">
      <formula>NOT(ISERROR(SEARCH("DOM",I54)))</formula>
    </cfRule>
    <cfRule type="containsText" dxfId="558" priority="526" operator="containsText" text="SÁB">
      <formula>NOT(ISERROR(SEARCH("SÁB",I54)))</formula>
    </cfRule>
    <cfRule type="colorScale" priority="528">
      <colorScale>
        <cfvo type="min"/>
        <cfvo type="max"/>
        <color rgb="FFFF7128"/>
        <color rgb="FFFFEF9C"/>
      </colorScale>
    </cfRule>
  </conditionalFormatting>
  <conditionalFormatting sqref="I55">
    <cfRule type="colorScale" priority="533">
      <colorScale>
        <cfvo type="min"/>
        <cfvo type="max"/>
        <color rgb="FFFF7128"/>
        <color rgb="FFFFEF9C"/>
      </colorScale>
    </cfRule>
    <cfRule type="containsText" dxfId="557" priority="534" operator="containsText" text="SÁB">
      <formula>NOT(ISERROR(SEARCH("SÁB",#REF!)))</formula>
    </cfRule>
    <cfRule type="containsText" dxfId="556" priority="535" operator="containsText" text="SAB">
      <formula>NOT(ISERROR(SEARCH("SAB",#REF!)))</formula>
    </cfRule>
    <cfRule type="containsText" dxfId="555" priority="536" operator="containsText" text="DOM">
      <formula>NOT(ISERROR(SEARCH("DOM",#REF!)))</formula>
    </cfRule>
    <cfRule type="containsText" priority="531" operator="containsText" text="DOM">
      <formula>NOT(ISERROR(SEARCH("DOM",#REF!)))</formula>
    </cfRule>
    <cfRule type="containsText" dxfId="554" priority="532" operator="containsText" text="SÁB">
      <formula>NOT(ISERROR(SEARCH("SÁB",#REF!)))</formula>
    </cfRule>
  </conditionalFormatting>
  <conditionalFormatting sqref="I60">
    <cfRule type="colorScale" priority="549">
      <colorScale>
        <cfvo type="min"/>
        <cfvo type="max"/>
        <color rgb="FFFF7128"/>
        <color rgb="FFFFEF9C"/>
      </colorScale>
    </cfRule>
    <cfRule type="containsText" dxfId="553" priority="550" operator="containsText" text="SÁB">
      <formula>NOT(ISERROR(SEARCH("SÁB",#REF!)))</formula>
    </cfRule>
    <cfRule type="containsText" dxfId="552" priority="551" operator="containsText" text="SAB">
      <formula>NOT(ISERROR(SEARCH("SAB",#REF!)))</formula>
    </cfRule>
    <cfRule type="containsText" dxfId="551" priority="552" operator="containsText" text="DOM">
      <formula>NOT(ISERROR(SEARCH("DOM",#REF!)))</formula>
    </cfRule>
  </conditionalFormatting>
  <conditionalFormatting sqref="I60:I61">
    <cfRule type="containsText" dxfId="550" priority="544" operator="containsText" text="SÁB">
      <formula>NOT(ISERROR(SEARCH("SÁB",#REF!)))</formula>
    </cfRule>
    <cfRule type="containsText" priority="543" operator="containsText" text="DOM">
      <formula>NOT(ISERROR(SEARCH("DOM",#REF!)))</formula>
    </cfRule>
    <cfRule type="containsText" dxfId="549" priority="546" operator="containsText" text="SÁB">
      <formula>NOT(ISERROR(SEARCH("SÁB",#REF!)))</formula>
    </cfRule>
  </conditionalFormatting>
  <conditionalFormatting sqref="I61">
    <cfRule type="colorScale" priority="545">
      <colorScale>
        <cfvo type="min"/>
        <cfvo type="max"/>
        <color rgb="FFFF7128"/>
        <color rgb="FFFFEF9C"/>
      </colorScale>
    </cfRule>
    <cfRule type="containsText" dxfId="548" priority="547" operator="containsText" text="SAB">
      <formula>NOT(ISERROR(SEARCH("SAB",#REF!)))</formula>
    </cfRule>
    <cfRule type="containsText" dxfId="547" priority="548" operator="containsText" text="DOM">
      <formula>NOT(ISERROR(SEARCH("DOM",#REF!)))</formula>
    </cfRule>
  </conditionalFormatting>
  <conditionalFormatting sqref="I62">
    <cfRule type="containsText" priority="519" operator="containsText" text="DOM">
      <formula>NOT(ISERROR(SEARCH("DOM",I62)))</formula>
    </cfRule>
    <cfRule type="colorScale" priority="522">
      <colorScale>
        <cfvo type="min"/>
        <cfvo type="max"/>
        <color rgb="FFFF7128"/>
        <color rgb="FFFFEF9C"/>
      </colorScale>
    </cfRule>
    <cfRule type="containsText" dxfId="546" priority="521" operator="containsText" text="DOM">
      <formula>NOT(ISERROR(SEARCH("DOM",I62)))</formula>
    </cfRule>
    <cfRule type="containsText" dxfId="545" priority="520" operator="containsText" text="SÁB">
      <formula>NOT(ISERROR(SEARCH("SÁB",I62)))</formula>
    </cfRule>
    <cfRule type="containsText" dxfId="544" priority="523" operator="containsText" text="SÁB">
      <formula>NOT(ISERROR(SEARCH("SÁB",I62)))</formula>
    </cfRule>
    <cfRule type="containsText" dxfId="543" priority="524" operator="containsText" text="SAB">
      <formula>NOT(ISERROR(SEARCH("SAB",I62)))</formula>
    </cfRule>
  </conditionalFormatting>
  <conditionalFormatting sqref="L46">
    <cfRule type="containsText" priority="555" operator="containsText" text="DOM">
      <formula>NOT(ISERROR(SEARCH("DOM",#REF!)))</formula>
    </cfRule>
    <cfRule type="colorScale" priority="557">
      <colorScale>
        <cfvo type="min"/>
        <cfvo type="max"/>
        <color rgb="FFFF7128"/>
        <color rgb="FFFFEF9C"/>
      </colorScale>
    </cfRule>
    <cfRule type="containsText" dxfId="542" priority="558" operator="containsText" text="SÁB">
      <formula>NOT(ISERROR(SEARCH("SÁB",#REF!)))</formula>
    </cfRule>
    <cfRule type="containsText" dxfId="541" priority="559" operator="containsText" text="SAB">
      <formula>NOT(ISERROR(SEARCH("SAB",#REF!)))</formula>
    </cfRule>
    <cfRule type="containsText" dxfId="540" priority="556" operator="containsText" text="SÁB">
      <formula>NOT(ISERROR(SEARCH("SÁB",#REF!)))</formula>
    </cfRule>
    <cfRule type="containsText" dxfId="539" priority="554" operator="containsText" text="DOM">
      <formula>NOT(ISERROR(SEARCH("DOM",#REF!)))</formula>
    </cfRule>
  </conditionalFormatting>
  <conditionalFormatting sqref="L48">
    <cfRule type="containsText" priority="560" operator="containsText" text="DOM">
      <formula>NOT(ISERROR(SEARCH("DOM",#REF!)))</formula>
    </cfRule>
    <cfRule type="containsText" dxfId="538" priority="561" operator="containsText" text="SÁB">
      <formula>NOT(ISERROR(SEARCH("SÁB",#REF!)))</formula>
    </cfRule>
    <cfRule type="colorScale" priority="562">
      <colorScale>
        <cfvo type="min"/>
        <cfvo type="max"/>
        <color rgb="FFFF7128"/>
        <color rgb="FFFFEF9C"/>
      </colorScale>
    </cfRule>
    <cfRule type="containsText" dxfId="537" priority="563" operator="containsText" text="SÁB">
      <formula>NOT(ISERROR(SEARCH("SÁB",#REF!)))</formula>
    </cfRule>
    <cfRule type="containsText" dxfId="536" priority="564" operator="containsText" text="SAB">
      <formula>NOT(ISERROR(SEARCH("SAB",#REF!)))</formula>
    </cfRule>
    <cfRule type="containsText" dxfId="535" priority="553" operator="containsText" text="DOM">
      <formula>NOT(ISERROR(SEARCH("DOM",#REF!)))</formula>
    </cfRule>
  </conditionalFormatting>
  <conditionalFormatting sqref="L53">
    <cfRule type="containsText" dxfId="534" priority="588" operator="containsText" text="DOM">
      <formula>NOT(ISERROR(SEARCH("DOM",#REF!)))</formula>
    </cfRule>
    <cfRule type="containsText" dxfId="533" priority="587" operator="containsText" text="SAB">
      <formula>NOT(ISERROR(SEARCH("SAB",#REF!)))</formula>
    </cfRule>
    <cfRule type="containsText" dxfId="532" priority="586" operator="containsText" text="SÁB">
      <formula>NOT(ISERROR(SEARCH("SÁB",#REF!)))</formula>
    </cfRule>
    <cfRule type="containsText" dxfId="531" priority="584" operator="containsText" text="SÁB">
      <formula>NOT(ISERROR(SEARCH("SÁB",#REF!)))</formula>
    </cfRule>
    <cfRule type="containsText" priority="583" operator="containsText" text="DOM">
      <formula>NOT(ISERROR(SEARCH("DOM",#REF!)))</formula>
    </cfRule>
    <cfRule type="colorScale" priority="585">
      <colorScale>
        <cfvo type="min"/>
        <cfvo type="max"/>
        <color rgb="FFFF7128"/>
        <color rgb="FFFFEF9C"/>
      </colorScale>
    </cfRule>
  </conditionalFormatting>
  <conditionalFormatting sqref="L54">
    <cfRule type="containsText" priority="571" operator="containsText" text="DOM">
      <formula>NOT(ISERROR(SEARCH("DOM",L54)))</formula>
    </cfRule>
    <cfRule type="containsText" dxfId="530" priority="576" operator="containsText" text="SAB">
      <formula>NOT(ISERROR(SEARCH("SAB",L54)))</formula>
    </cfRule>
    <cfRule type="containsText" dxfId="529" priority="575" operator="containsText" text="SÁB">
      <formula>NOT(ISERROR(SEARCH("SÁB",L54)))</formula>
    </cfRule>
    <cfRule type="colorScale" priority="574">
      <colorScale>
        <cfvo type="min"/>
        <cfvo type="max"/>
        <color rgb="FFFF7128"/>
        <color rgb="FFFFEF9C"/>
      </colorScale>
    </cfRule>
    <cfRule type="containsText" dxfId="528" priority="573" operator="containsText" text="DOM">
      <formula>NOT(ISERROR(SEARCH("DOM",L54)))</formula>
    </cfRule>
    <cfRule type="containsText" dxfId="527" priority="572" operator="containsText" text="SÁB">
      <formula>NOT(ISERROR(SEARCH("SÁB",L54)))</formula>
    </cfRule>
  </conditionalFormatting>
  <conditionalFormatting sqref="L55">
    <cfRule type="containsText" dxfId="526" priority="581" operator="containsText" text="SAB">
      <formula>NOT(ISERROR(SEARCH("SAB",#REF!)))</formula>
    </cfRule>
    <cfRule type="colorScale" priority="579">
      <colorScale>
        <cfvo type="min"/>
        <cfvo type="max"/>
        <color rgb="FFFF7128"/>
        <color rgb="FFFFEF9C"/>
      </colorScale>
    </cfRule>
    <cfRule type="containsText" dxfId="525" priority="578" operator="containsText" text="SÁB">
      <formula>NOT(ISERROR(SEARCH("SÁB",#REF!)))</formula>
    </cfRule>
    <cfRule type="containsText" priority="577" operator="containsText" text="DOM">
      <formula>NOT(ISERROR(SEARCH("DOM",#REF!)))</formula>
    </cfRule>
    <cfRule type="containsText" dxfId="524" priority="580" operator="containsText" text="SÁB">
      <formula>NOT(ISERROR(SEARCH("SÁB",#REF!)))</formula>
    </cfRule>
    <cfRule type="containsText" dxfId="523" priority="582" operator="containsText" text="DOM">
      <formula>NOT(ISERROR(SEARCH("DOM",#REF!)))</formula>
    </cfRule>
  </conditionalFormatting>
  <conditionalFormatting sqref="L60">
    <cfRule type="colorScale" priority="595">
      <colorScale>
        <cfvo type="min"/>
        <cfvo type="max"/>
        <color rgb="FFFF7128"/>
        <color rgb="FFFFEF9C"/>
      </colorScale>
    </cfRule>
    <cfRule type="containsText" dxfId="522" priority="596" operator="containsText" text="SÁB">
      <formula>NOT(ISERROR(SEARCH("SÁB",#REF!)))</formula>
    </cfRule>
    <cfRule type="containsText" dxfId="521" priority="597" operator="containsText" text="SAB">
      <formula>NOT(ISERROR(SEARCH("SAB",#REF!)))</formula>
    </cfRule>
    <cfRule type="containsText" dxfId="520" priority="598" operator="containsText" text="DOM">
      <formula>NOT(ISERROR(SEARCH("DOM",#REF!)))</formula>
    </cfRule>
  </conditionalFormatting>
  <conditionalFormatting sqref="L60:L61">
    <cfRule type="containsText" priority="589" operator="containsText" text="DOM">
      <formula>NOT(ISERROR(SEARCH("DOM",#REF!)))</formula>
    </cfRule>
    <cfRule type="containsText" dxfId="519" priority="590" operator="containsText" text="SÁB">
      <formula>NOT(ISERROR(SEARCH("SÁB",#REF!)))</formula>
    </cfRule>
    <cfRule type="containsText" dxfId="518" priority="592" operator="containsText" text="SÁB">
      <formula>NOT(ISERROR(SEARCH("SÁB",#REF!)))</formula>
    </cfRule>
  </conditionalFormatting>
  <conditionalFormatting sqref="L61">
    <cfRule type="containsText" dxfId="517" priority="593" operator="containsText" text="SAB">
      <formula>NOT(ISERROR(SEARCH("SAB",#REF!)))</formula>
    </cfRule>
    <cfRule type="containsText" dxfId="516" priority="594" operator="containsText" text="DOM">
      <formula>NOT(ISERROR(SEARCH("DOM",#REF!)))</formula>
    </cfRule>
    <cfRule type="colorScale" priority="591">
      <colorScale>
        <cfvo type="min"/>
        <cfvo type="max"/>
        <color rgb="FFFF7128"/>
        <color rgb="FFFFEF9C"/>
      </colorScale>
    </cfRule>
  </conditionalFormatting>
  <conditionalFormatting sqref="L62">
    <cfRule type="containsText" dxfId="515" priority="570" operator="containsText" text="SAB">
      <formula>NOT(ISERROR(SEARCH("SAB",L62)))</formula>
    </cfRule>
    <cfRule type="containsText" dxfId="514" priority="569" operator="containsText" text="SÁB">
      <formula>NOT(ISERROR(SEARCH("SÁB",L62)))</formula>
    </cfRule>
    <cfRule type="containsText" dxfId="513" priority="567" operator="containsText" text="DOM">
      <formula>NOT(ISERROR(SEARCH("DOM",L62)))</formula>
    </cfRule>
    <cfRule type="containsText" dxfId="512" priority="566" operator="containsText" text="SÁB">
      <formula>NOT(ISERROR(SEARCH("SÁB",L62)))</formula>
    </cfRule>
    <cfRule type="colorScale" priority="568">
      <colorScale>
        <cfvo type="min"/>
        <cfvo type="max"/>
        <color rgb="FFFF7128"/>
        <color rgb="FFFFEF9C"/>
      </colorScale>
    </cfRule>
    <cfRule type="containsText" priority="565" operator="containsText" text="DOM">
      <formula>NOT(ISERROR(SEARCH("DOM",L62)))</formula>
    </cfRule>
  </conditionalFormatting>
  <conditionalFormatting sqref="O46">
    <cfRule type="containsText" priority="601" operator="containsText" text="DOM">
      <formula>NOT(ISERROR(SEARCH("DOM",#REF!)))</formula>
    </cfRule>
    <cfRule type="containsText" dxfId="511" priority="602" operator="containsText" text="SÁB">
      <formula>NOT(ISERROR(SEARCH("SÁB",#REF!)))</formula>
    </cfRule>
    <cfRule type="colorScale" priority="603">
      <colorScale>
        <cfvo type="min"/>
        <cfvo type="max"/>
        <color rgb="FFFF7128"/>
        <color rgb="FFFFEF9C"/>
      </colorScale>
    </cfRule>
    <cfRule type="containsText" dxfId="510" priority="605" operator="containsText" text="SAB">
      <formula>NOT(ISERROR(SEARCH("SAB",#REF!)))</formula>
    </cfRule>
    <cfRule type="containsText" dxfId="509" priority="604" operator="containsText" text="SÁB">
      <formula>NOT(ISERROR(SEARCH("SÁB",#REF!)))</formula>
    </cfRule>
    <cfRule type="containsText" dxfId="508" priority="600" operator="containsText" text="DOM">
      <formula>NOT(ISERROR(SEARCH("DOM",#REF!)))</formula>
    </cfRule>
  </conditionalFormatting>
  <conditionalFormatting sqref="O48">
    <cfRule type="containsText" dxfId="507" priority="610" operator="containsText" text="SAB">
      <formula>NOT(ISERROR(SEARCH("SAB",#REF!)))</formula>
    </cfRule>
    <cfRule type="containsText" dxfId="506" priority="609" operator="containsText" text="SÁB">
      <formula>NOT(ISERROR(SEARCH("SÁB",#REF!)))</formula>
    </cfRule>
    <cfRule type="colorScale" priority="608">
      <colorScale>
        <cfvo type="min"/>
        <cfvo type="max"/>
        <color rgb="FFFF7128"/>
        <color rgb="FFFFEF9C"/>
      </colorScale>
    </cfRule>
    <cfRule type="containsText" priority="606" operator="containsText" text="DOM">
      <formula>NOT(ISERROR(SEARCH("DOM",#REF!)))</formula>
    </cfRule>
    <cfRule type="containsText" dxfId="505" priority="599" operator="containsText" text="DOM">
      <formula>NOT(ISERROR(SEARCH("DOM",#REF!)))</formula>
    </cfRule>
    <cfRule type="containsText" dxfId="504" priority="607" operator="containsText" text="SÁB">
      <formula>NOT(ISERROR(SEARCH("SÁB",#REF!)))</formula>
    </cfRule>
  </conditionalFormatting>
  <conditionalFormatting sqref="O53">
    <cfRule type="colorScale" priority="631">
      <colorScale>
        <cfvo type="min"/>
        <cfvo type="max"/>
        <color rgb="FFFF7128"/>
        <color rgb="FFFFEF9C"/>
      </colorScale>
    </cfRule>
    <cfRule type="containsText" dxfId="503" priority="632" operator="containsText" text="SÁB">
      <formula>NOT(ISERROR(SEARCH("SÁB",#REF!)))</formula>
    </cfRule>
    <cfRule type="containsText" dxfId="502" priority="630" operator="containsText" text="SÁB">
      <formula>NOT(ISERROR(SEARCH("SÁB",#REF!)))</formula>
    </cfRule>
    <cfRule type="containsText" priority="629" operator="containsText" text="DOM">
      <formula>NOT(ISERROR(SEARCH("DOM",#REF!)))</formula>
    </cfRule>
    <cfRule type="containsText" dxfId="501" priority="633" operator="containsText" text="SAB">
      <formula>NOT(ISERROR(SEARCH("SAB",#REF!)))</formula>
    </cfRule>
    <cfRule type="containsText" dxfId="500" priority="634" operator="containsText" text="DOM">
      <formula>NOT(ISERROR(SEARCH("DOM",#REF!)))</formula>
    </cfRule>
  </conditionalFormatting>
  <conditionalFormatting sqref="O54">
    <cfRule type="containsText" dxfId="499" priority="621" operator="containsText" text="SÁB">
      <formula>NOT(ISERROR(SEARCH("SÁB",O54)))</formula>
    </cfRule>
    <cfRule type="colorScale" priority="620">
      <colorScale>
        <cfvo type="min"/>
        <cfvo type="max"/>
        <color rgb="FFFF7128"/>
        <color rgb="FFFFEF9C"/>
      </colorScale>
    </cfRule>
    <cfRule type="containsText" dxfId="498" priority="618" operator="containsText" text="SÁB">
      <formula>NOT(ISERROR(SEARCH("SÁB",O54)))</formula>
    </cfRule>
    <cfRule type="containsText" priority="617" operator="containsText" text="DOM">
      <formula>NOT(ISERROR(SEARCH("DOM",O54)))</formula>
    </cfRule>
    <cfRule type="containsText" dxfId="497" priority="619" operator="containsText" text="DOM">
      <formula>NOT(ISERROR(SEARCH("DOM",O54)))</formula>
    </cfRule>
    <cfRule type="containsText" dxfId="496" priority="622" operator="containsText" text="SAB">
      <formula>NOT(ISERROR(SEARCH("SAB",O54)))</formula>
    </cfRule>
  </conditionalFormatting>
  <conditionalFormatting sqref="O55">
    <cfRule type="containsText" priority="623" operator="containsText" text="DOM">
      <formula>NOT(ISERROR(SEARCH("DOM",#REF!)))</formula>
    </cfRule>
    <cfRule type="containsText" dxfId="495" priority="628" operator="containsText" text="DOM">
      <formula>NOT(ISERROR(SEARCH("DOM",#REF!)))</formula>
    </cfRule>
    <cfRule type="containsText" dxfId="494" priority="627" operator="containsText" text="SAB">
      <formula>NOT(ISERROR(SEARCH("SAB",#REF!)))</formula>
    </cfRule>
    <cfRule type="colorScale" priority="625">
      <colorScale>
        <cfvo type="min"/>
        <cfvo type="max"/>
        <color rgb="FFFF7128"/>
        <color rgb="FFFFEF9C"/>
      </colorScale>
    </cfRule>
    <cfRule type="containsText" dxfId="493" priority="626" operator="containsText" text="SÁB">
      <formula>NOT(ISERROR(SEARCH("SÁB",#REF!)))</formula>
    </cfRule>
    <cfRule type="containsText" dxfId="492" priority="624" operator="containsText" text="SÁB">
      <formula>NOT(ISERROR(SEARCH("SÁB",#REF!)))</formula>
    </cfRule>
  </conditionalFormatting>
  <conditionalFormatting sqref="O60">
    <cfRule type="containsText" dxfId="491" priority="644" operator="containsText" text="DOM">
      <formula>NOT(ISERROR(SEARCH("DOM",#REF!)))</formula>
    </cfRule>
    <cfRule type="containsText" dxfId="490" priority="643" operator="containsText" text="SAB">
      <formula>NOT(ISERROR(SEARCH("SAB",#REF!)))</formula>
    </cfRule>
    <cfRule type="containsText" dxfId="489" priority="642" operator="containsText" text="SÁB">
      <formula>NOT(ISERROR(SEARCH("SÁB",#REF!)))</formula>
    </cfRule>
    <cfRule type="colorScale" priority="641">
      <colorScale>
        <cfvo type="min"/>
        <cfvo type="max"/>
        <color rgb="FFFF7128"/>
        <color rgb="FFFFEF9C"/>
      </colorScale>
    </cfRule>
  </conditionalFormatting>
  <conditionalFormatting sqref="O60:O61">
    <cfRule type="containsText" dxfId="488" priority="638" operator="containsText" text="SÁB">
      <formula>NOT(ISERROR(SEARCH("SÁB",#REF!)))</formula>
    </cfRule>
    <cfRule type="containsText" dxfId="487" priority="636" operator="containsText" text="SÁB">
      <formula>NOT(ISERROR(SEARCH("SÁB",#REF!)))</formula>
    </cfRule>
    <cfRule type="containsText" priority="635" operator="containsText" text="DOM">
      <formula>NOT(ISERROR(SEARCH("DOM",#REF!)))</formula>
    </cfRule>
  </conditionalFormatting>
  <conditionalFormatting sqref="O61">
    <cfRule type="colorScale" priority="637">
      <colorScale>
        <cfvo type="min"/>
        <cfvo type="max"/>
        <color rgb="FFFF7128"/>
        <color rgb="FFFFEF9C"/>
      </colorScale>
    </cfRule>
    <cfRule type="containsText" dxfId="486" priority="639" operator="containsText" text="SAB">
      <formula>NOT(ISERROR(SEARCH("SAB",#REF!)))</formula>
    </cfRule>
    <cfRule type="containsText" dxfId="485" priority="640" operator="containsText" text="DOM">
      <formula>NOT(ISERROR(SEARCH("DOM",#REF!)))</formula>
    </cfRule>
  </conditionalFormatting>
  <conditionalFormatting sqref="O62">
    <cfRule type="containsText" priority="611" operator="containsText" text="DOM">
      <formula>NOT(ISERROR(SEARCH("DOM",O62)))</formula>
    </cfRule>
    <cfRule type="containsText" dxfId="484" priority="612" operator="containsText" text="SÁB">
      <formula>NOT(ISERROR(SEARCH("SÁB",O62)))</formula>
    </cfRule>
    <cfRule type="containsText" dxfId="483" priority="613" operator="containsText" text="DOM">
      <formula>NOT(ISERROR(SEARCH("DOM",O62)))</formula>
    </cfRule>
    <cfRule type="colorScale" priority="614">
      <colorScale>
        <cfvo type="min"/>
        <cfvo type="max"/>
        <color rgb="FFFF7128"/>
        <color rgb="FFFFEF9C"/>
      </colorScale>
    </cfRule>
    <cfRule type="containsText" dxfId="482" priority="615" operator="containsText" text="SÁB">
      <formula>NOT(ISERROR(SEARCH("SÁB",O62)))</formula>
    </cfRule>
    <cfRule type="containsText" dxfId="481" priority="616" operator="containsText" text="SAB">
      <formula>NOT(ISERROR(SEARCH("SAB",O62)))</formula>
    </cfRule>
  </conditionalFormatting>
  <conditionalFormatting sqref="R46">
    <cfRule type="containsText" dxfId="480" priority="697" operator="containsText" text="SAB">
      <formula>NOT(ISERROR(SEARCH("SAB",#REF!)))</formula>
    </cfRule>
    <cfRule type="containsText" dxfId="479" priority="696" operator="containsText" text="SÁB">
      <formula>NOT(ISERROR(SEARCH("SÁB",#REF!)))</formula>
    </cfRule>
    <cfRule type="colorScale" priority="695">
      <colorScale>
        <cfvo type="min"/>
        <cfvo type="max"/>
        <color rgb="FFFF7128"/>
        <color rgb="FFFFEF9C"/>
      </colorScale>
    </cfRule>
    <cfRule type="containsText" dxfId="478" priority="694" operator="containsText" text="SÁB">
      <formula>NOT(ISERROR(SEARCH("SÁB",#REF!)))</formula>
    </cfRule>
    <cfRule type="containsText" dxfId="477" priority="692" operator="containsText" text="DOM">
      <formula>NOT(ISERROR(SEARCH("DOM",#REF!)))</formula>
    </cfRule>
    <cfRule type="containsText" priority="693" operator="containsText" text="DOM">
      <formula>NOT(ISERROR(SEARCH("DOM",#REF!)))</formula>
    </cfRule>
  </conditionalFormatting>
  <conditionalFormatting sqref="R48">
    <cfRule type="colorScale" priority="700">
      <colorScale>
        <cfvo type="min"/>
        <cfvo type="max"/>
        <color rgb="FFFF7128"/>
        <color rgb="FFFFEF9C"/>
      </colorScale>
    </cfRule>
    <cfRule type="containsText" priority="698" operator="containsText" text="DOM">
      <formula>NOT(ISERROR(SEARCH("DOM",#REF!)))</formula>
    </cfRule>
    <cfRule type="containsText" dxfId="476" priority="691" operator="containsText" text="DOM">
      <formula>NOT(ISERROR(SEARCH("DOM",#REF!)))</formula>
    </cfRule>
    <cfRule type="containsText" dxfId="475" priority="699" operator="containsText" text="SÁB">
      <formula>NOT(ISERROR(SEARCH("SÁB",#REF!)))</formula>
    </cfRule>
    <cfRule type="containsText" dxfId="474" priority="702" operator="containsText" text="SAB">
      <formula>NOT(ISERROR(SEARCH("SAB",#REF!)))</formula>
    </cfRule>
    <cfRule type="containsText" dxfId="473" priority="701" operator="containsText" text="SÁB">
      <formula>NOT(ISERROR(SEARCH("SÁB",#REF!)))</formula>
    </cfRule>
  </conditionalFormatting>
  <conditionalFormatting sqref="R53">
    <cfRule type="containsText" priority="2265" operator="containsText" text="DOM">
      <formula>NOT(ISERROR(SEARCH("DOM",#REF!)))</formula>
    </cfRule>
    <cfRule type="containsText" dxfId="472" priority="2269" operator="containsText" text="SAB">
      <formula>NOT(ISERROR(SEARCH("SAB",#REF!)))</formula>
    </cfRule>
    <cfRule type="containsText" dxfId="471" priority="2270" operator="containsText" text="DOM">
      <formula>NOT(ISERROR(SEARCH("DOM",#REF!)))</formula>
    </cfRule>
    <cfRule type="containsText" dxfId="470" priority="2266" operator="containsText" text="SÁB">
      <formula>NOT(ISERROR(SEARCH("SÁB",#REF!)))</formula>
    </cfRule>
    <cfRule type="colorScale" priority="2267">
      <colorScale>
        <cfvo type="min"/>
        <cfvo type="max"/>
        <color rgb="FFFF7128"/>
        <color rgb="FFFFEF9C"/>
      </colorScale>
    </cfRule>
    <cfRule type="containsText" dxfId="469" priority="2268" operator="containsText" text="SÁB">
      <formula>NOT(ISERROR(SEARCH("SÁB",#REF!)))</formula>
    </cfRule>
  </conditionalFormatting>
  <conditionalFormatting sqref="R54">
    <cfRule type="colorScale" priority="2254">
      <colorScale>
        <cfvo type="min"/>
        <cfvo type="max"/>
        <color rgb="FFFF7128"/>
        <color rgb="FFFFEF9C"/>
      </colorScale>
    </cfRule>
    <cfRule type="containsText" priority="2251" operator="containsText" text="DOM">
      <formula>NOT(ISERROR(SEARCH("DOM",R54)))</formula>
    </cfRule>
    <cfRule type="containsText" dxfId="468" priority="2252" operator="containsText" text="SÁB">
      <formula>NOT(ISERROR(SEARCH("SÁB",R54)))</formula>
    </cfRule>
    <cfRule type="containsText" dxfId="467" priority="2255" operator="containsText" text="SÁB">
      <formula>NOT(ISERROR(SEARCH("SÁB",R54)))</formula>
    </cfRule>
    <cfRule type="containsText" dxfId="466" priority="2253" operator="containsText" text="DOM">
      <formula>NOT(ISERROR(SEARCH("DOM",R54)))</formula>
    </cfRule>
    <cfRule type="containsText" dxfId="465" priority="2256" operator="containsText" text="SAB">
      <formula>NOT(ISERROR(SEARCH("SAB",R54)))</formula>
    </cfRule>
  </conditionalFormatting>
  <conditionalFormatting sqref="R55">
    <cfRule type="containsText" dxfId="464" priority="2263" operator="containsText" text="SAB">
      <formula>NOT(ISERROR(SEARCH("SAB",#REF!)))</formula>
    </cfRule>
    <cfRule type="containsText" priority="2259" operator="containsText" text="DOM">
      <formula>NOT(ISERROR(SEARCH("DOM",#REF!)))</formula>
    </cfRule>
    <cfRule type="containsText" dxfId="463" priority="2260" operator="containsText" text="SÁB">
      <formula>NOT(ISERROR(SEARCH("SÁB",#REF!)))</formula>
    </cfRule>
    <cfRule type="colorScale" priority="2261">
      <colorScale>
        <cfvo type="min"/>
        <cfvo type="max"/>
        <color rgb="FFFF7128"/>
        <color rgb="FFFFEF9C"/>
      </colorScale>
    </cfRule>
    <cfRule type="containsText" dxfId="462" priority="2262" operator="containsText" text="SÁB">
      <formula>NOT(ISERROR(SEARCH("SÁB",#REF!)))</formula>
    </cfRule>
    <cfRule type="containsText" dxfId="461" priority="2264" operator="containsText" text="DOM">
      <formula>NOT(ISERROR(SEARCH("DOM",#REF!)))</formula>
    </cfRule>
  </conditionalFormatting>
  <conditionalFormatting sqref="R60">
    <cfRule type="containsText" dxfId="460" priority="2278" operator="containsText" text="SÁB">
      <formula>NOT(ISERROR(SEARCH("SÁB",#REF!)))</formula>
    </cfRule>
    <cfRule type="colorScale" priority="2277">
      <colorScale>
        <cfvo type="min"/>
        <cfvo type="max"/>
        <color rgb="FFFF7128"/>
        <color rgb="FFFFEF9C"/>
      </colorScale>
    </cfRule>
    <cfRule type="containsText" dxfId="459" priority="2280" operator="containsText" text="DOM">
      <formula>NOT(ISERROR(SEARCH("DOM",#REF!)))</formula>
    </cfRule>
    <cfRule type="containsText" dxfId="458" priority="2279" operator="containsText" text="SAB">
      <formula>NOT(ISERROR(SEARCH("SAB",#REF!)))</formula>
    </cfRule>
  </conditionalFormatting>
  <conditionalFormatting sqref="R60:R61">
    <cfRule type="containsText" dxfId="457" priority="2272" operator="containsText" text="SÁB">
      <formula>NOT(ISERROR(SEARCH("SÁB",#REF!)))</formula>
    </cfRule>
    <cfRule type="containsText" priority="2271" operator="containsText" text="DOM">
      <formula>NOT(ISERROR(SEARCH("DOM",#REF!)))</formula>
    </cfRule>
    <cfRule type="containsText" dxfId="456" priority="2274" operator="containsText" text="SÁB">
      <formula>NOT(ISERROR(SEARCH("SÁB",#REF!)))</formula>
    </cfRule>
  </conditionalFormatting>
  <conditionalFormatting sqref="R61">
    <cfRule type="colorScale" priority="2273">
      <colorScale>
        <cfvo type="min"/>
        <cfvo type="max"/>
        <color rgb="FFFF7128"/>
        <color rgb="FFFFEF9C"/>
      </colorScale>
    </cfRule>
    <cfRule type="containsText" dxfId="455" priority="2275" operator="containsText" text="SAB">
      <formula>NOT(ISERROR(SEARCH("SAB",#REF!)))</formula>
    </cfRule>
    <cfRule type="containsText" dxfId="454" priority="2276" operator="containsText" text="DOM">
      <formula>NOT(ISERROR(SEARCH("DOM",#REF!)))</formula>
    </cfRule>
  </conditionalFormatting>
  <conditionalFormatting sqref="R62">
    <cfRule type="colorScale" priority="2248">
      <colorScale>
        <cfvo type="min"/>
        <cfvo type="max"/>
        <color rgb="FFFF7128"/>
        <color rgb="FFFFEF9C"/>
      </colorScale>
    </cfRule>
    <cfRule type="containsText" dxfId="453" priority="2249" operator="containsText" text="SÁB">
      <formula>NOT(ISERROR(SEARCH("SÁB",R62)))</formula>
    </cfRule>
    <cfRule type="containsText" dxfId="452" priority="2250" operator="containsText" text="SAB">
      <formula>NOT(ISERROR(SEARCH("SAB",R62)))</formula>
    </cfRule>
    <cfRule type="containsText" dxfId="451" priority="2247" operator="containsText" text="DOM">
      <formula>NOT(ISERROR(SEARCH("DOM",R62)))</formula>
    </cfRule>
    <cfRule type="containsText" dxfId="450" priority="2246" operator="containsText" text="SÁB">
      <formula>NOT(ISERROR(SEARCH("SÁB",R62)))</formula>
    </cfRule>
    <cfRule type="containsText" priority="2245" operator="containsText" text="DOM">
      <formula>NOT(ISERROR(SEARCH("DOM",R62)))</formula>
    </cfRule>
  </conditionalFormatting>
  <conditionalFormatting sqref="U46">
    <cfRule type="containsText" dxfId="449" priority="2212" operator="containsText" text="DOM">
      <formula>NOT(ISERROR(SEARCH("DOM",#REF!)))</formula>
    </cfRule>
    <cfRule type="containsText" dxfId="448" priority="2238" operator="containsText" text="SÁB">
      <formula>NOT(ISERROR(SEARCH("SÁB",#REF!)))</formula>
    </cfRule>
    <cfRule type="containsText" dxfId="447" priority="2239" operator="containsText" text="SAB">
      <formula>NOT(ISERROR(SEARCH("SAB",#REF!)))</formula>
    </cfRule>
    <cfRule type="containsText" priority="2235" operator="containsText" text="DOM">
      <formula>NOT(ISERROR(SEARCH("DOM",#REF!)))</formula>
    </cfRule>
    <cfRule type="containsText" dxfId="446" priority="2236" operator="containsText" text="SÁB">
      <formula>NOT(ISERROR(SEARCH("SÁB",#REF!)))</formula>
    </cfRule>
    <cfRule type="colorScale" priority="2237">
      <colorScale>
        <cfvo type="min"/>
        <cfvo type="max"/>
        <color rgb="FFFF7128"/>
        <color rgb="FFFFEF9C"/>
      </colorScale>
    </cfRule>
  </conditionalFormatting>
  <conditionalFormatting sqref="U48">
    <cfRule type="containsText" dxfId="445" priority="2244" operator="containsText" text="SAB">
      <formula>NOT(ISERROR(SEARCH("SAB",#REF!)))</formula>
    </cfRule>
    <cfRule type="containsText" dxfId="444" priority="2243" operator="containsText" text="SÁB">
      <formula>NOT(ISERROR(SEARCH("SÁB",#REF!)))</formula>
    </cfRule>
    <cfRule type="colorScale" priority="2242">
      <colorScale>
        <cfvo type="min"/>
        <cfvo type="max"/>
        <color rgb="FFFF7128"/>
        <color rgb="FFFFEF9C"/>
      </colorScale>
    </cfRule>
    <cfRule type="containsText" dxfId="443" priority="2241" operator="containsText" text="SÁB">
      <formula>NOT(ISERROR(SEARCH("SÁB",#REF!)))</formula>
    </cfRule>
    <cfRule type="containsText" dxfId="442" priority="2211" operator="containsText" text="DOM">
      <formula>NOT(ISERROR(SEARCH("DOM",#REF!)))</formula>
    </cfRule>
    <cfRule type="containsText" priority="2240" operator="containsText" text="DOM">
      <formula>NOT(ISERROR(SEARCH("DOM",#REF!)))</formula>
    </cfRule>
  </conditionalFormatting>
  <conditionalFormatting sqref="U53">
    <cfRule type="containsText" dxfId="441" priority="2224" operator="containsText" text="DOM">
      <formula>NOT(ISERROR(SEARCH("DOM",#REF!)))</formula>
    </cfRule>
    <cfRule type="containsText" dxfId="440" priority="2222" operator="containsText" text="SÁB">
      <formula>NOT(ISERROR(SEARCH("SÁB",#REF!)))</formula>
    </cfRule>
    <cfRule type="containsText" dxfId="439" priority="2220" operator="containsText" text="SÁB">
      <formula>NOT(ISERROR(SEARCH("SÁB",#REF!)))</formula>
    </cfRule>
    <cfRule type="containsText" dxfId="438" priority="2223" operator="containsText" text="SAB">
      <formula>NOT(ISERROR(SEARCH("SAB",#REF!)))</formula>
    </cfRule>
    <cfRule type="colorScale" priority="2221">
      <colorScale>
        <cfvo type="min"/>
        <cfvo type="max"/>
        <color rgb="FFFF7128"/>
        <color rgb="FFFFEF9C"/>
      </colorScale>
    </cfRule>
    <cfRule type="containsText" priority="2219" operator="containsText" text="DOM">
      <formula>NOT(ISERROR(SEARCH("DOM",#REF!)))</formula>
    </cfRule>
  </conditionalFormatting>
  <conditionalFormatting sqref="U54">
    <cfRule type="containsText" dxfId="437" priority="2207" operator="containsText" text="DOM">
      <formula>NOT(ISERROR(SEARCH("DOM",U54)))</formula>
    </cfRule>
    <cfRule type="containsText" priority="2205" operator="containsText" text="DOM">
      <formula>NOT(ISERROR(SEARCH("DOM",U54)))</formula>
    </cfRule>
    <cfRule type="containsText" dxfId="436" priority="2206" operator="containsText" text="SÁB">
      <formula>NOT(ISERROR(SEARCH("SÁB",U54)))</formula>
    </cfRule>
    <cfRule type="colorScale" priority="2208">
      <colorScale>
        <cfvo type="min"/>
        <cfvo type="max"/>
        <color rgb="FFFF7128"/>
        <color rgb="FFFFEF9C"/>
      </colorScale>
    </cfRule>
    <cfRule type="containsText" dxfId="435" priority="2209" operator="containsText" text="SÁB">
      <formula>NOT(ISERROR(SEARCH("SÁB",U54)))</formula>
    </cfRule>
    <cfRule type="containsText" dxfId="434" priority="2210" operator="containsText" text="SAB">
      <formula>NOT(ISERROR(SEARCH("SAB",U54)))</formula>
    </cfRule>
  </conditionalFormatting>
  <conditionalFormatting sqref="U55">
    <cfRule type="colorScale" priority="2215">
      <colorScale>
        <cfvo type="min"/>
        <cfvo type="max"/>
        <color rgb="FFFF7128"/>
        <color rgb="FFFFEF9C"/>
      </colorScale>
    </cfRule>
    <cfRule type="containsText" priority="2213" operator="containsText" text="DOM">
      <formula>NOT(ISERROR(SEARCH("DOM",#REF!)))</formula>
    </cfRule>
    <cfRule type="containsText" dxfId="433" priority="2214" operator="containsText" text="SÁB">
      <formula>NOT(ISERROR(SEARCH("SÁB",#REF!)))</formula>
    </cfRule>
    <cfRule type="containsText" dxfId="432" priority="2217" operator="containsText" text="SAB">
      <formula>NOT(ISERROR(SEARCH("SAB",#REF!)))</formula>
    </cfRule>
    <cfRule type="containsText" dxfId="431" priority="2218" operator="containsText" text="DOM">
      <formula>NOT(ISERROR(SEARCH("DOM",#REF!)))</formula>
    </cfRule>
    <cfRule type="containsText" dxfId="430" priority="2216" operator="containsText" text="SÁB">
      <formula>NOT(ISERROR(SEARCH("SÁB",#REF!)))</formula>
    </cfRule>
  </conditionalFormatting>
  <conditionalFormatting sqref="U60">
    <cfRule type="containsText" dxfId="429" priority="2232" operator="containsText" text="SÁB">
      <formula>NOT(ISERROR(SEARCH("SÁB",#REF!)))</formula>
    </cfRule>
    <cfRule type="colorScale" priority="2231">
      <colorScale>
        <cfvo type="min"/>
        <cfvo type="max"/>
        <color rgb="FFFF7128"/>
        <color rgb="FFFFEF9C"/>
      </colorScale>
    </cfRule>
    <cfRule type="containsText" dxfId="428" priority="2234" operator="containsText" text="DOM">
      <formula>NOT(ISERROR(SEARCH("DOM",#REF!)))</formula>
    </cfRule>
    <cfRule type="containsText" dxfId="427" priority="2233" operator="containsText" text="SAB">
      <formula>NOT(ISERROR(SEARCH("SAB",#REF!)))</formula>
    </cfRule>
  </conditionalFormatting>
  <conditionalFormatting sqref="U60:U61">
    <cfRule type="containsText" dxfId="426" priority="2228" operator="containsText" text="SÁB">
      <formula>NOT(ISERROR(SEARCH("SÁB",#REF!)))</formula>
    </cfRule>
    <cfRule type="containsText" dxfId="425" priority="2226" operator="containsText" text="SÁB">
      <formula>NOT(ISERROR(SEARCH("SÁB",#REF!)))</formula>
    </cfRule>
    <cfRule type="containsText" priority="2225" operator="containsText" text="DOM">
      <formula>NOT(ISERROR(SEARCH("DOM",#REF!)))</formula>
    </cfRule>
  </conditionalFormatting>
  <conditionalFormatting sqref="U61">
    <cfRule type="containsText" dxfId="424" priority="2229" operator="containsText" text="SAB">
      <formula>NOT(ISERROR(SEARCH("SAB",#REF!)))</formula>
    </cfRule>
    <cfRule type="containsText" dxfId="423" priority="2230" operator="containsText" text="DOM">
      <formula>NOT(ISERROR(SEARCH("DOM",#REF!)))</formula>
    </cfRule>
    <cfRule type="colorScale" priority="2227">
      <colorScale>
        <cfvo type="min"/>
        <cfvo type="max"/>
        <color rgb="FFFF7128"/>
        <color rgb="FFFFEF9C"/>
      </colorScale>
    </cfRule>
  </conditionalFormatting>
  <conditionalFormatting sqref="U62">
    <cfRule type="containsText" dxfId="422" priority="2204" operator="containsText" text="SAB">
      <formula>NOT(ISERROR(SEARCH("SAB",U62)))</formula>
    </cfRule>
    <cfRule type="containsText" dxfId="421" priority="2203" operator="containsText" text="SÁB">
      <formula>NOT(ISERROR(SEARCH("SÁB",U62)))</formula>
    </cfRule>
    <cfRule type="colorScale" priority="2202">
      <colorScale>
        <cfvo type="min"/>
        <cfvo type="max"/>
        <color rgb="FFFF7128"/>
        <color rgb="FFFFEF9C"/>
      </colorScale>
    </cfRule>
    <cfRule type="containsText" priority="2199" operator="containsText" text="DOM">
      <formula>NOT(ISERROR(SEARCH("DOM",U62)))</formula>
    </cfRule>
    <cfRule type="containsText" dxfId="420" priority="2200" operator="containsText" text="SÁB">
      <formula>NOT(ISERROR(SEARCH("SÁB",U62)))</formula>
    </cfRule>
    <cfRule type="containsText" dxfId="419" priority="2201" operator="containsText" text="DOM">
      <formula>NOT(ISERROR(SEARCH("DOM",U62)))</formula>
    </cfRule>
  </conditionalFormatting>
  <conditionalFormatting sqref="X46">
    <cfRule type="colorScale" priority="2191">
      <colorScale>
        <cfvo type="min"/>
        <cfvo type="max"/>
        <color rgb="FFFF7128"/>
        <color rgb="FFFFEF9C"/>
      </colorScale>
    </cfRule>
    <cfRule type="containsText" dxfId="418" priority="2192" operator="containsText" text="SÁB">
      <formula>NOT(ISERROR(SEARCH("SÁB",#REF!)))</formula>
    </cfRule>
    <cfRule type="containsText" dxfId="417" priority="2193" operator="containsText" text="SAB">
      <formula>NOT(ISERROR(SEARCH("SAB",#REF!)))</formula>
    </cfRule>
    <cfRule type="containsText" dxfId="416" priority="2166" operator="containsText" text="DOM">
      <formula>NOT(ISERROR(SEARCH("DOM",#REF!)))</formula>
    </cfRule>
    <cfRule type="containsText" priority="2189" operator="containsText" text="DOM">
      <formula>NOT(ISERROR(SEARCH("DOM",#REF!)))</formula>
    </cfRule>
    <cfRule type="containsText" dxfId="415" priority="2190" operator="containsText" text="SÁB">
      <formula>NOT(ISERROR(SEARCH("SÁB",#REF!)))</formula>
    </cfRule>
  </conditionalFormatting>
  <conditionalFormatting sqref="X48">
    <cfRule type="containsText" dxfId="414" priority="2198" operator="containsText" text="SAB">
      <formula>NOT(ISERROR(SEARCH("SAB",#REF!)))</formula>
    </cfRule>
    <cfRule type="containsText" dxfId="413" priority="2197" operator="containsText" text="SÁB">
      <formula>NOT(ISERROR(SEARCH("SÁB",#REF!)))</formula>
    </cfRule>
    <cfRule type="colorScale" priority="2196">
      <colorScale>
        <cfvo type="min"/>
        <cfvo type="max"/>
        <color rgb="FFFF7128"/>
        <color rgb="FFFFEF9C"/>
      </colorScale>
    </cfRule>
    <cfRule type="containsText" dxfId="412" priority="2195" operator="containsText" text="SÁB">
      <formula>NOT(ISERROR(SEARCH("SÁB",#REF!)))</formula>
    </cfRule>
    <cfRule type="containsText" priority="2194" operator="containsText" text="DOM">
      <formula>NOT(ISERROR(SEARCH("DOM",#REF!)))</formula>
    </cfRule>
    <cfRule type="containsText" dxfId="411" priority="2165" operator="containsText" text="DOM">
      <formula>NOT(ISERROR(SEARCH("DOM",#REF!)))</formula>
    </cfRule>
  </conditionalFormatting>
  <conditionalFormatting sqref="X53">
    <cfRule type="containsText" dxfId="410" priority="2178" operator="containsText" text="DOM">
      <formula>NOT(ISERROR(SEARCH("DOM",#REF!)))</formula>
    </cfRule>
    <cfRule type="containsText" dxfId="409" priority="2177" operator="containsText" text="SAB">
      <formula>NOT(ISERROR(SEARCH("SAB",#REF!)))</formula>
    </cfRule>
    <cfRule type="containsText" dxfId="408" priority="2176" operator="containsText" text="SÁB">
      <formula>NOT(ISERROR(SEARCH("SÁB",#REF!)))</formula>
    </cfRule>
    <cfRule type="colorScale" priority="2175">
      <colorScale>
        <cfvo type="min"/>
        <cfvo type="max"/>
        <color rgb="FFFF7128"/>
        <color rgb="FFFFEF9C"/>
      </colorScale>
    </cfRule>
    <cfRule type="containsText" dxfId="407" priority="2174" operator="containsText" text="SÁB">
      <formula>NOT(ISERROR(SEARCH("SÁB",#REF!)))</formula>
    </cfRule>
    <cfRule type="containsText" priority="2173" operator="containsText" text="DOM">
      <formula>NOT(ISERROR(SEARCH("DOM",#REF!)))</formula>
    </cfRule>
  </conditionalFormatting>
  <conditionalFormatting sqref="X54">
    <cfRule type="containsText" dxfId="406" priority="2161" operator="containsText" text="DOM">
      <formula>NOT(ISERROR(SEARCH("DOM",X54)))</formula>
    </cfRule>
    <cfRule type="containsText" dxfId="405" priority="2164" operator="containsText" text="SAB">
      <formula>NOT(ISERROR(SEARCH("SAB",X54)))</formula>
    </cfRule>
    <cfRule type="containsText" dxfId="404" priority="2163" operator="containsText" text="SÁB">
      <formula>NOT(ISERROR(SEARCH("SÁB",X54)))</formula>
    </cfRule>
    <cfRule type="colorScale" priority="2162">
      <colorScale>
        <cfvo type="min"/>
        <cfvo type="max"/>
        <color rgb="FFFF7128"/>
        <color rgb="FFFFEF9C"/>
      </colorScale>
    </cfRule>
    <cfRule type="containsText" dxfId="403" priority="2160" operator="containsText" text="SÁB">
      <formula>NOT(ISERROR(SEARCH("SÁB",X54)))</formula>
    </cfRule>
    <cfRule type="containsText" priority="2159" operator="containsText" text="DOM">
      <formula>NOT(ISERROR(SEARCH("DOM",X54)))</formula>
    </cfRule>
  </conditionalFormatting>
  <conditionalFormatting sqref="X55">
    <cfRule type="containsText" dxfId="402" priority="2172" operator="containsText" text="DOM">
      <formula>NOT(ISERROR(SEARCH("DOM",#REF!)))</formula>
    </cfRule>
    <cfRule type="containsText" dxfId="401" priority="2171" operator="containsText" text="SAB">
      <formula>NOT(ISERROR(SEARCH("SAB",#REF!)))</formula>
    </cfRule>
    <cfRule type="containsText" dxfId="400" priority="2170" operator="containsText" text="SÁB">
      <formula>NOT(ISERROR(SEARCH("SÁB",#REF!)))</formula>
    </cfRule>
    <cfRule type="colorScale" priority="2169">
      <colorScale>
        <cfvo type="min"/>
        <cfvo type="max"/>
        <color rgb="FFFF7128"/>
        <color rgb="FFFFEF9C"/>
      </colorScale>
    </cfRule>
    <cfRule type="containsText" dxfId="399" priority="2168" operator="containsText" text="SÁB">
      <formula>NOT(ISERROR(SEARCH("SÁB",#REF!)))</formula>
    </cfRule>
    <cfRule type="containsText" priority="2167" operator="containsText" text="DOM">
      <formula>NOT(ISERROR(SEARCH("DOM",#REF!)))</formula>
    </cfRule>
  </conditionalFormatting>
  <conditionalFormatting sqref="X60">
    <cfRule type="containsText" dxfId="398" priority="2188" operator="containsText" text="DOM">
      <formula>NOT(ISERROR(SEARCH("DOM",#REF!)))</formula>
    </cfRule>
    <cfRule type="colorScale" priority="2185">
      <colorScale>
        <cfvo type="min"/>
        <cfvo type="max"/>
        <color rgb="FFFF7128"/>
        <color rgb="FFFFEF9C"/>
      </colorScale>
    </cfRule>
    <cfRule type="containsText" dxfId="397" priority="2187" operator="containsText" text="SAB">
      <formula>NOT(ISERROR(SEARCH("SAB",#REF!)))</formula>
    </cfRule>
    <cfRule type="containsText" dxfId="396" priority="2186" operator="containsText" text="SÁB">
      <formula>NOT(ISERROR(SEARCH("SÁB",#REF!)))</formula>
    </cfRule>
  </conditionalFormatting>
  <conditionalFormatting sqref="X60:X61">
    <cfRule type="containsText" dxfId="395" priority="2182" operator="containsText" text="SÁB">
      <formula>NOT(ISERROR(SEARCH("SÁB",#REF!)))</formula>
    </cfRule>
    <cfRule type="containsText" dxfId="394" priority="2180" operator="containsText" text="SÁB">
      <formula>NOT(ISERROR(SEARCH("SÁB",#REF!)))</formula>
    </cfRule>
    <cfRule type="containsText" priority="2179" operator="containsText" text="DOM">
      <formula>NOT(ISERROR(SEARCH("DOM",#REF!)))</formula>
    </cfRule>
  </conditionalFormatting>
  <conditionalFormatting sqref="X61">
    <cfRule type="containsText" dxfId="393" priority="2183" operator="containsText" text="SAB">
      <formula>NOT(ISERROR(SEARCH("SAB",#REF!)))</formula>
    </cfRule>
    <cfRule type="containsText" dxfId="392" priority="2184" operator="containsText" text="DOM">
      <formula>NOT(ISERROR(SEARCH("DOM",#REF!)))</formula>
    </cfRule>
    <cfRule type="colorScale" priority="2181">
      <colorScale>
        <cfvo type="min"/>
        <cfvo type="max"/>
        <color rgb="FFFF7128"/>
        <color rgb="FFFFEF9C"/>
      </colorScale>
    </cfRule>
  </conditionalFormatting>
  <conditionalFormatting sqref="X62">
    <cfRule type="containsText" dxfId="391" priority="2154" operator="containsText" text="SÁB">
      <formula>NOT(ISERROR(SEARCH("SÁB",X62)))</formula>
    </cfRule>
    <cfRule type="containsText" dxfId="390" priority="2158" operator="containsText" text="SAB">
      <formula>NOT(ISERROR(SEARCH("SAB",X62)))</formula>
    </cfRule>
    <cfRule type="containsText" dxfId="389" priority="2157" operator="containsText" text="SÁB">
      <formula>NOT(ISERROR(SEARCH("SÁB",X62)))</formula>
    </cfRule>
    <cfRule type="colorScale" priority="2156">
      <colorScale>
        <cfvo type="min"/>
        <cfvo type="max"/>
        <color rgb="FFFF7128"/>
        <color rgb="FFFFEF9C"/>
      </colorScale>
    </cfRule>
    <cfRule type="containsText" priority="2153" operator="containsText" text="DOM">
      <formula>NOT(ISERROR(SEARCH("DOM",X62)))</formula>
    </cfRule>
    <cfRule type="containsText" dxfId="388" priority="2155" operator="containsText" text="DOM">
      <formula>NOT(ISERROR(SEARCH("DOM",X62)))</formula>
    </cfRule>
  </conditionalFormatting>
  <conditionalFormatting sqref="AA46">
    <cfRule type="colorScale" priority="2145">
      <colorScale>
        <cfvo type="min"/>
        <cfvo type="max"/>
        <color rgb="FFFF7128"/>
        <color rgb="FFFFEF9C"/>
      </colorScale>
    </cfRule>
    <cfRule type="containsText" dxfId="387" priority="2146" operator="containsText" text="SÁB">
      <formula>NOT(ISERROR(SEARCH("SÁB",#REF!)))</formula>
    </cfRule>
    <cfRule type="containsText" dxfId="386" priority="2144" operator="containsText" text="SÁB">
      <formula>NOT(ISERROR(SEARCH("SÁB",#REF!)))</formula>
    </cfRule>
    <cfRule type="containsText" priority="2143" operator="containsText" text="DOM">
      <formula>NOT(ISERROR(SEARCH("DOM",#REF!)))</formula>
    </cfRule>
    <cfRule type="containsText" dxfId="385" priority="2120" operator="containsText" text="DOM">
      <formula>NOT(ISERROR(SEARCH("DOM",#REF!)))</formula>
    </cfRule>
    <cfRule type="containsText" dxfId="384" priority="2147" operator="containsText" text="SAB">
      <formula>NOT(ISERROR(SEARCH("SAB",#REF!)))</formula>
    </cfRule>
  </conditionalFormatting>
  <conditionalFormatting sqref="AA48">
    <cfRule type="containsText" dxfId="383" priority="2151" operator="containsText" text="SÁB">
      <formula>NOT(ISERROR(SEARCH("SÁB",#REF!)))</formula>
    </cfRule>
    <cfRule type="containsText" dxfId="382" priority="2149" operator="containsText" text="SÁB">
      <formula>NOT(ISERROR(SEARCH("SÁB",#REF!)))</formula>
    </cfRule>
    <cfRule type="containsText" priority="2148" operator="containsText" text="DOM">
      <formula>NOT(ISERROR(SEARCH("DOM",#REF!)))</formula>
    </cfRule>
    <cfRule type="containsText" dxfId="381" priority="2152" operator="containsText" text="SAB">
      <formula>NOT(ISERROR(SEARCH("SAB",#REF!)))</formula>
    </cfRule>
    <cfRule type="colorScale" priority="2150">
      <colorScale>
        <cfvo type="min"/>
        <cfvo type="max"/>
        <color rgb="FFFF7128"/>
        <color rgb="FFFFEF9C"/>
      </colorScale>
    </cfRule>
    <cfRule type="containsText" dxfId="380" priority="2119" operator="containsText" text="DOM">
      <formula>NOT(ISERROR(SEARCH("DOM",#REF!)))</formula>
    </cfRule>
  </conditionalFormatting>
  <conditionalFormatting sqref="AA60">
    <cfRule type="colorScale" priority="2139">
      <colorScale>
        <cfvo type="min"/>
        <cfvo type="max"/>
        <color rgb="FFFF7128"/>
        <color rgb="FFFFEF9C"/>
      </colorScale>
    </cfRule>
    <cfRule type="containsText" dxfId="379" priority="2141" operator="containsText" text="SAB">
      <formula>NOT(ISERROR(SEARCH("SAB",#REF!)))</formula>
    </cfRule>
    <cfRule type="containsText" dxfId="378" priority="2142" operator="containsText" text="DOM">
      <formula>NOT(ISERROR(SEARCH("DOM",#REF!)))</formula>
    </cfRule>
    <cfRule type="containsText" dxfId="377" priority="2140" operator="containsText" text="SÁB">
      <formula>NOT(ISERROR(SEARCH("SÁB",#REF!)))</formula>
    </cfRule>
  </conditionalFormatting>
  <conditionalFormatting sqref="AA60:AA61">
    <cfRule type="containsText" dxfId="376" priority="2134" operator="containsText" text="SÁB">
      <formula>NOT(ISERROR(SEARCH("SÁB",#REF!)))</formula>
    </cfRule>
    <cfRule type="containsText" priority="2133" operator="containsText" text="DOM">
      <formula>NOT(ISERROR(SEARCH("DOM",#REF!)))</formula>
    </cfRule>
    <cfRule type="containsText" dxfId="375" priority="2136" operator="containsText" text="SÁB">
      <formula>NOT(ISERROR(SEARCH("SÁB",#REF!)))</formula>
    </cfRule>
  </conditionalFormatting>
  <conditionalFormatting sqref="AA61">
    <cfRule type="containsText" dxfId="374" priority="2138" operator="containsText" text="DOM">
      <formula>NOT(ISERROR(SEARCH("DOM",#REF!)))</formula>
    </cfRule>
    <cfRule type="colorScale" priority="2135">
      <colorScale>
        <cfvo type="min"/>
        <cfvo type="max"/>
        <color rgb="FFFF7128"/>
        <color rgb="FFFFEF9C"/>
      </colorScale>
    </cfRule>
    <cfRule type="containsText" dxfId="373" priority="2137" operator="containsText" text="SAB">
      <formula>NOT(ISERROR(SEARCH("SAB",#REF!)))</formula>
    </cfRule>
  </conditionalFormatting>
  <conditionalFormatting sqref="AA62">
    <cfRule type="containsText" dxfId="372" priority="2109" operator="containsText" text="DOM">
      <formula>NOT(ISERROR(SEARCH("DOM",AA62)))</formula>
    </cfRule>
    <cfRule type="containsText" dxfId="371" priority="2112" operator="containsText" text="SAB">
      <formula>NOT(ISERROR(SEARCH("SAB",AA62)))</formula>
    </cfRule>
    <cfRule type="containsText" dxfId="370" priority="2111" operator="containsText" text="SÁB">
      <formula>NOT(ISERROR(SEARCH("SÁB",AA62)))</formula>
    </cfRule>
    <cfRule type="colorScale" priority="2110">
      <colorScale>
        <cfvo type="min"/>
        <cfvo type="max"/>
        <color rgb="FFFF7128"/>
        <color rgb="FFFFEF9C"/>
      </colorScale>
    </cfRule>
    <cfRule type="containsText" dxfId="369" priority="2108" operator="containsText" text="SÁB">
      <formula>NOT(ISERROR(SEARCH("SÁB",AA62)))</formula>
    </cfRule>
    <cfRule type="containsText" priority="2107" operator="containsText" text="DOM">
      <formula>NOT(ISERROR(SEARCH("DOM",AA62)))</formula>
    </cfRule>
  </conditionalFormatting>
  <conditionalFormatting sqref="AD46">
    <cfRule type="colorScale" priority="2099">
      <colorScale>
        <cfvo type="min"/>
        <cfvo type="max"/>
        <color rgb="FFFF7128"/>
        <color rgb="FFFFEF9C"/>
      </colorScale>
    </cfRule>
    <cfRule type="containsText" dxfId="368" priority="2074" operator="containsText" text="DOM">
      <formula>NOT(ISERROR(SEARCH("DOM",#REF!)))</formula>
    </cfRule>
    <cfRule type="containsText" priority="2097" operator="containsText" text="DOM">
      <formula>NOT(ISERROR(SEARCH("DOM",#REF!)))</formula>
    </cfRule>
    <cfRule type="containsText" dxfId="367" priority="2098" operator="containsText" text="SÁB">
      <formula>NOT(ISERROR(SEARCH("SÁB",#REF!)))</formula>
    </cfRule>
    <cfRule type="containsText" dxfId="366" priority="2101" operator="containsText" text="SAB">
      <formula>NOT(ISERROR(SEARCH("SAB",#REF!)))</formula>
    </cfRule>
    <cfRule type="containsText" dxfId="365" priority="2100" operator="containsText" text="SÁB">
      <formula>NOT(ISERROR(SEARCH("SÁB",#REF!)))</formula>
    </cfRule>
  </conditionalFormatting>
  <conditionalFormatting sqref="AD48">
    <cfRule type="containsText" dxfId="364" priority="2106" operator="containsText" text="SAB">
      <formula>NOT(ISERROR(SEARCH("SAB",#REF!)))</formula>
    </cfRule>
    <cfRule type="containsText" dxfId="363" priority="2073" operator="containsText" text="DOM">
      <formula>NOT(ISERROR(SEARCH("DOM",#REF!)))</formula>
    </cfRule>
    <cfRule type="colorScale" priority="2104">
      <colorScale>
        <cfvo type="min"/>
        <cfvo type="max"/>
        <color rgb="FFFF7128"/>
        <color rgb="FFFFEF9C"/>
      </colorScale>
    </cfRule>
    <cfRule type="containsText" dxfId="362" priority="2103" operator="containsText" text="SÁB">
      <formula>NOT(ISERROR(SEARCH("SÁB",#REF!)))</formula>
    </cfRule>
    <cfRule type="containsText" priority="2102" operator="containsText" text="DOM">
      <formula>NOT(ISERROR(SEARCH("DOM",#REF!)))</formula>
    </cfRule>
    <cfRule type="containsText" dxfId="361" priority="2105" operator="containsText" text="SÁB">
      <formula>NOT(ISERROR(SEARCH("SÁB",#REF!)))</formula>
    </cfRule>
  </conditionalFormatting>
  <conditionalFormatting sqref="AD53">
    <cfRule type="containsText" dxfId="360" priority="2086" operator="containsText" text="DOM">
      <formula>NOT(ISERROR(SEARCH("DOM",#REF!)))</formula>
    </cfRule>
    <cfRule type="containsText" dxfId="359" priority="2084" operator="containsText" text="SÁB">
      <formula>NOT(ISERROR(SEARCH("SÁB",#REF!)))</formula>
    </cfRule>
    <cfRule type="colorScale" priority="2083">
      <colorScale>
        <cfvo type="min"/>
        <cfvo type="max"/>
        <color rgb="FFFF7128"/>
        <color rgb="FFFFEF9C"/>
      </colorScale>
    </cfRule>
    <cfRule type="containsText" dxfId="358" priority="2082" operator="containsText" text="SÁB">
      <formula>NOT(ISERROR(SEARCH("SÁB",#REF!)))</formula>
    </cfRule>
    <cfRule type="containsText" priority="2081" operator="containsText" text="DOM">
      <formula>NOT(ISERROR(SEARCH("DOM",#REF!)))</formula>
    </cfRule>
    <cfRule type="containsText" dxfId="357" priority="2085" operator="containsText" text="SAB">
      <formula>NOT(ISERROR(SEARCH("SAB",#REF!)))</formula>
    </cfRule>
  </conditionalFormatting>
  <conditionalFormatting sqref="AD54">
    <cfRule type="containsText" dxfId="356" priority="2068" operator="containsText" text="SÁB">
      <formula>NOT(ISERROR(SEARCH("SÁB",AD54)))</formula>
    </cfRule>
    <cfRule type="containsText" priority="2067" operator="containsText" text="DOM">
      <formula>NOT(ISERROR(SEARCH("DOM",AD54)))</formula>
    </cfRule>
    <cfRule type="containsText" dxfId="355" priority="2071" operator="containsText" text="SÁB">
      <formula>NOT(ISERROR(SEARCH("SÁB",AD54)))</formula>
    </cfRule>
    <cfRule type="colorScale" priority="2070">
      <colorScale>
        <cfvo type="min"/>
        <cfvo type="max"/>
        <color rgb="FFFF7128"/>
        <color rgb="FFFFEF9C"/>
      </colorScale>
    </cfRule>
    <cfRule type="containsText" dxfId="354" priority="2069" operator="containsText" text="DOM">
      <formula>NOT(ISERROR(SEARCH("DOM",AD54)))</formula>
    </cfRule>
    <cfRule type="containsText" dxfId="353" priority="2072" operator="containsText" text="SAB">
      <formula>NOT(ISERROR(SEARCH("SAB",AD54)))</formula>
    </cfRule>
  </conditionalFormatting>
  <conditionalFormatting sqref="AD55">
    <cfRule type="containsText" dxfId="352" priority="2076" operator="containsText" text="SÁB">
      <formula>NOT(ISERROR(SEARCH("SÁB",#REF!)))</formula>
    </cfRule>
    <cfRule type="containsText" priority="2075" operator="containsText" text="DOM">
      <formula>NOT(ISERROR(SEARCH("DOM",#REF!)))</formula>
    </cfRule>
    <cfRule type="colorScale" priority="2077">
      <colorScale>
        <cfvo type="min"/>
        <cfvo type="max"/>
        <color rgb="FFFF7128"/>
        <color rgb="FFFFEF9C"/>
      </colorScale>
    </cfRule>
    <cfRule type="containsText" dxfId="351" priority="2078" operator="containsText" text="SÁB">
      <formula>NOT(ISERROR(SEARCH("SÁB",#REF!)))</formula>
    </cfRule>
    <cfRule type="containsText" dxfId="350" priority="2079" operator="containsText" text="SAB">
      <formula>NOT(ISERROR(SEARCH("SAB",#REF!)))</formula>
    </cfRule>
    <cfRule type="containsText" dxfId="349" priority="2080" operator="containsText" text="DOM">
      <formula>NOT(ISERROR(SEARCH("DOM",#REF!)))</formula>
    </cfRule>
  </conditionalFormatting>
  <conditionalFormatting sqref="AD60">
    <cfRule type="colorScale" priority="2093">
      <colorScale>
        <cfvo type="min"/>
        <cfvo type="max"/>
        <color rgb="FFFF7128"/>
        <color rgb="FFFFEF9C"/>
      </colorScale>
    </cfRule>
    <cfRule type="containsText" dxfId="348" priority="2094" operator="containsText" text="SÁB">
      <formula>NOT(ISERROR(SEARCH("SÁB",#REF!)))</formula>
    </cfRule>
    <cfRule type="containsText" dxfId="347" priority="2095" operator="containsText" text="SAB">
      <formula>NOT(ISERROR(SEARCH("SAB",#REF!)))</formula>
    </cfRule>
    <cfRule type="containsText" dxfId="346" priority="2096" operator="containsText" text="DOM">
      <formula>NOT(ISERROR(SEARCH("DOM",#REF!)))</formula>
    </cfRule>
  </conditionalFormatting>
  <conditionalFormatting sqref="AD60:AD61">
    <cfRule type="containsText" priority="2087" operator="containsText" text="DOM">
      <formula>NOT(ISERROR(SEARCH("DOM",#REF!)))</formula>
    </cfRule>
    <cfRule type="containsText" dxfId="345" priority="2088" operator="containsText" text="SÁB">
      <formula>NOT(ISERROR(SEARCH("SÁB",#REF!)))</formula>
    </cfRule>
    <cfRule type="containsText" dxfId="344" priority="2090" operator="containsText" text="SÁB">
      <formula>NOT(ISERROR(SEARCH("SÁB",#REF!)))</formula>
    </cfRule>
  </conditionalFormatting>
  <conditionalFormatting sqref="AD61">
    <cfRule type="colorScale" priority="2089">
      <colorScale>
        <cfvo type="min"/>
        <cfvo type="max"/>
        <color rgb="FFFF7128"/>
        <color rgb="FFFFEF9C"/>
      </colorScale>
    </cfRule>
    <cfRule type="containsText" dxfId="343" priority="2091" operator="containsText" text="SAB">
      <formula>NOT(ISERROR(SEARCH("SAB",#REF!)))</formula>
    </cfRule>
    <cfRule type="containsText" dxfId="342" priority="2092" operator="containsText" text="DOM">
      <formula>NOT(ISERROR(SEARCH("DOM",#REF!)))</formula>
    </cfRule>
  </conditionalFormatting>
  <conditionalFormatting sqref="AD62">
    <cfRule type="containsText" priority="2061" operator="containsText" text="DOM">
      <formula>NOT(ISERROR(SEARCH("DOM",AD62)))</formula>
    </cfRule>
    <cfRule type="containsText" dxfId="341" priority="2066" operator="containsText" text="SAB">
      <formula>NOT(ISERROR(SEARCH("SAB",AD62)))</formula>
    </cfRule>
    <cfRule type="containsText" dxfId="340" priority="2065" operator="containsText" text="SÁB">
      <formula>NOT(ISERROR(SEARCH("SÁB",AD62)))</formula>
    </cfRule>
    <cfRule type="colorScale" priority="2064">
      <colorScale>
        <cfvo type="min"/>
        <cfvo type="max"/>
        <color rgb="FFFF7128"/>
        <color rgb="FFFFEF9C"/>
      </colorScale>
    </cfRule>
    <cfRule type="containsText" dxfId="339" priority="2063" operator="containsText" text="DOM">
      <formula>NOT(ISERROR(SEARCH("DOM",AD62)))</formula>
    </cfRule>
    <cfRule type="containsText" dxfId="338" priority="2062" operator="containsText" text="SÁB">
      <formula>NOT(ISERROR(SEARCH("SÁB",AD62)))</formula>
    </cfRule>
  </conditionalFormatting>
  <conditionalFormatting sqref="AG46">
    <cfRule type="containsText" priority="1045" operator="containsText" text="DOM">
      <formula>NOT(ISERROR(SEARCH("DOM",#REF!)))</formula>
    </cfRule>
    <cfRule type="containsText" dxfId="337" priority="1022" operator="containsText" text="DOM">
      <formula>NOT(ISERROR(SEARCH("DOM",#REF!)))</formula>
    </cfRule>
    <cfRule type="containsText" dxfId="336" priority="1049" operator="containsText" text="SAB">
      <formula>NOT(ISERROR(SEARCH("SAB",#REF!)))</formula>
    </cfRule>
    <cfRule type="colorScale" priority="1047">
      <colorScale>
        <cfvo type="min"/>
        <cfvo type="max"/>
        <color rgb="FFFF7128"/>
        <color rgb="FFFFEF9C"/>
      </colorScale>
    </cfRule>
    <cfRule type="containsText" dxfId="335" priority="1048" operator="containsText" text="SÁB">
      <formula>NOT(ISERROR(SEARCH("SÁB",#REF!)))</formula>
    </cfRule>
    <cfRule type="containsText" dxfId="334" priority="1046" operator="containsText" text="SÁB">
      <formula>NOT(ISERROR(SEARCH("SÁB",#REF!)))</formula>
    </cfRule>
  </conditionalFormatting>
  <conditionalFormatting sqref="AG48">
    <cfRule type="containsText" dxfId="333" priority="1051" operator="containsText" text="SÁB">
      <formula>NOT(ISERROR(SEARCH("SÁB",#REF!)))</formula>
    </cfRule>
    <cfRule type="containsText" dxfId="332" priority="1054" operator="containsText" text="SAB">
      <formula>NOT(ISERROR(SEARCH("SAB",#REF!)))</formula>
    </cfRule>
    <cfRule type="containsText" dxfId="331" priority="1021" operator="containsText" text="DOM">
      <formula>NOT(ISERROR(SEARCH("DOM",#REF!)))</formula>
    </cfRule>
    <cfRule type="containsText" priority="1050" operator="containsText" text="DOM">
      <formula>NOT(ISERROR(SEARCH("DOM",#REF!)))</formula>
    </cfRule>
    <cfRule type="colorScale" priority="1052">
      <colorScale>
        <cfvo type="min"/>
        <cfvo type="max"/>
        <color rgb="FFFF7128"/>
        <color rgb="FFFFEF9C"/>
      </colorScale>
    </cfRule>
    <cfRule type="containsText" dxfId="330" priority="1053" operator="containsText" text="SÁB">
      <formula>NOT(ISERROR(SEARCH("SÁB",#REF!)))</formula>
    </cfRule>
  </conditionalFormatting>
  <conditionalFormatting sqref="AG53">
    <cfRule type="containsText" priority="1029" operator="containsText" text="DOM">
      <formula>NOT(ISERROR(SEARCH("DOM",#REF!)))</formula>
    </cfRule>
    <cfRule type="containsText" dxfId="329" priority="1030" operator="containsText" text="SÁB">
      <formula>NOT(ISERROR(SEARCH("SÁB",#REF!)))</formula>
    </cfRule>
    <cfRule type="colorScale" priority="1031">
      <colorScale>
        <cfvo type="min"/>
        <cfvo type="max"/>
        <color rgb="FFFF7128"/>
        <color rgb="FFFFEF9C"/>
      </colorScale>
    </cfRule>
    <cfRule type="containsText" dxfId="328" priority="1032" operator="containsText" text="SÁB">
      <formula>NOT(ISERROR(SEARCH("SÁB",#REF!)))</formula>
    </cfRule>
    <cfRule type="containsText" dxfId="327" priority="1033" operator="containsText" text="SAB">
      <formula>NOT(ISERROR(SEARCH("SAB",#REF!)))</formula>
    </cfRule>
    <cfRule type="containsText" dxfId="326" priority="1034" operator="containsText" text="DOM">
      <formula>NOT(ISERROR(SEARCH("DOM",#REF!)))</formula>
    </cfRule>
  </conditionalFormatting>
  <conditionalFormatting sqref="AG54">
    <cfRule type="colorScale" priority="1018">
      <colorScale>
        <cfvo type="min"/>
        <cfvo type="max"/>
        <color rgb="FFFF7128"/>
        <color rgb="FFFFEF9C"/>
      </colorScale>
    </cfRule>
    <cfRule type="containsText" priority="1015" operator="containsText" text="DOM">
      <formula>NOT(ISERROR(SEARCH("DOM",AG54)))</formula>
    </cfRule>
    <cfRule type="containsText" dxfId="325" priority="1017" operator="containsText" text="DOM">
      <formula>NOT(ISERROR(SEARCH("DOM",AG54)))</formula>
    </cfRule>
    <cfRule type="containsText" dxfId="324" priority="1019" operator="containsText" text="SÁB">
      <formula>NOT(ISERROR(SEARCH("SÁB",AG54)))</formula>
    </cfRule>
    <cfRule type="containsText" dxfId="323" priority="1020" operator="containsText" text="SAB">
      <formula>NOT(ISERROR(SEARCH("SAB",AG54)))</formula>
    </cfRule>
    <cfRule type="containsText" dxfId="322" priority="1016" operator="containsText" text="SÁB">
      <formula>NOT(ISERROR(SEARCH("SÁB",AG54)))</formula>
    </cfRule>
  </conditionalFormatting>
  <conditionalFormatting sqref="AG55">
    <cfRule type="containsText" dxfId="321" priority="1028" operator="containsText" text="DOM">
      <formula>NOT(ISERROR(SEARCH("DOM",#REF!)))</formula>
    </cfRule>
    <cfRule type="containsText" priority="1023" operator="containsText" text="DOM">
      <formula>NOT(ISERROR(SEARCH("DOM",#REF!)))</formula>
    </cfRule>
    <cfRule type="containsText" dxfId="320" priority="1024" operator="containsText" text="SÁB">
      <formula>NOT(ISERROR(SEARCH("SÁB",#REF!)))</formula>
    </cfRule>
    <cfRule type="containsText" dxfId="319" priority="1026" operator="containsText" text="SÁB">
      <formula>NOT(ISERROR(SEARCH("SÁB",#REF!)))</formula>
    </cfRule>
    <cfRule type="containsText" dxfId="318" priority="1027" operator="containsText" text="SAB">
      <formula>NOT(ISERROR(SEARCH("SAB",#REF!)))</formula>
    </cfRule>
    <cfRule type="colorScale" priority="1025">
      <colorScale>
        <cfvo type="min"/>
        <cfvo type="max"/>
        <color rgb="FFFF7128"/>
        <color rgb="FFFFEF9C"/>
      </colorScale>
    </cfRule>
  </conditionalFormatting>
  <conditionalFormatting sqref="AG60">
    <cfRule type="containsText" dxfId="317" priority="1043" operator="containsText" text="SAB">
      <formula>NOT(ISERROR(SEARCH("SAB",#REF!)))</formula>
    </cfRule>
    <cfRule type="containsText" dxfId="316" priority="1044" operator="containsText" text="DOM">
      <formula>NOT(ISERROR(SEARCH("DOM",#REF!)))</formula>
    </cfRule>
    <cfRule type="colorScale" priority="1041">
      <colorScale>
        <cfvo type="min"/>
        <cfvo type="max"/>
        <color rgb="FFFF7128"/>
        <color rgb="FFFFEF9C"/>
      </colorScale>
    </cfRule>
    <cfRule type="containsText" dxfId="315" priority="1042" operator="containsText" text="SÁB">
      <formula>NOT(ISERROR(SEARCH("SÁB",#REF!)))</formula>
    </cfRule>
  </conditionalFormatting>
  <conditionalFormatting sqref="AG60:AG61">
    <cfRule type="containsText" priority="1035" operator="containsText" text="DOM">
      <formula>NOT(ISERROR(SEARCH("DOM",#REF!)))</formula>
    </cfRule>
    <cfRule type="containsText" dxfId="314" priority="1036" operator="containsText" text="SÁB">
      <formula>NOT(ISERROR(SEARCH("SÁB",#REF!)))</formula>
    </cfRule>
    <cfRule type="containsText" dxfId="313" priority="1038" operator="containsText" text="SÁB">
      <formula>NOT(ISERROR(SEARCH("SÁB",#REF!)))</formula>
    </cfRule>
  </conditionalFormatting>
  <conditionalFormatting sqref="AG61">
    <cfRule type="containsText" dxfId="312" priority="1039" operator="containsText" text="SAB">
      <formula>NOT(ISERROR(SEARCH("SAB",#REF!)))</formula>
    </cfRule>
    <cfRule type="containsText" dxfId="311" priority="1040" operator="containsText" text="DOM">
      <formula>NOT(ISERROR(SEARCH("DOM",#REF!)))</formula>
    </cfRule>
    <cfRule type="colorScale" priority="1037">
      <colorScale>
        <cfvo type="min"/>
        <cfvo type="max"/>
        <color rgb="FFFF7128"/>
        <color rgb="FFFFEF9C"/>
      </colorScale>
    </cfRule>
  </conditionalFormatting>
  <conditionalFormatting sqref="AG62">
    <cfRule type="containsText" dxfId="310" priority="1014" operator="containsText" text="SAB">
      <formula>NOT(ISERROR(SEARCH("SAB",AG62)))</formula>
    </cfRule>
    <cfRule type="containsText" dxfId="309" priority="1010" operator="containsText" text="SÁB">
      <formula>NOT(ISERROR(SEARCH("SÁB",AG62)))</formula>
    </cfRule>
    <cfRule type="containsText" priority="1009" operator="containsText" text="DOM">
      <formula>NOT(ISERROR(SEARCH("DOM",AG62)))</formula>
    </cfRule>
    <cfRule type="containsText" dxfId="308" priority="1011" operator="containsText" text="DOM">
      <formula>NOT(ISERROR(SEARCH("DOM",AG62)))</formula>
    </cfRule>
    <cfRule type="containsText" dxfId="307" priority="1013" operator="containsText" text="SÁB">
      <formula>NOT(ISERROR(SEARCH("SÁB",AG62)))</formula>
    </cfRule>
    <cfRule type="colorScale" priority="1012">
      <colorScale>
        <cfvo type="min"/>
        <cfvo type="max"/>
        <color rgb="FFFF7128"/>
        <color rgb="FFFFEF9C"/>
      </colorScale>
    </cfRule>
  </conditionalFormatting>
  <conditionalFormatting sqref="AJ46">
    <cfRule type="containsText" dxfId="306" priority="1068" operator="containsText" text="DOM">
      <formula>NOT(ISERROR(SEARCH("DOM",#REF!)))</formula>
    </cfRule>
    <cfRule type="colorScale" priority="1093">
      <colorScale>
        <cfvo type="min"/>
        <cfvo type="max"/>
        <color rgb="FFFF7128"/>
        <color rgb="FFFFEF9C"/>
      </colorScale>
    </cfRule>
    <cfRule type="containsText" dxfId="305" priority="1095" operator="containsText" text="SAB">
      <formula>NOT(ISERROR(SEARCH("SAB",#REF!)))</formula>
    </cfRule>
    <cfRule type="containsText" priority="1091" operator="containsText" text="DOM">
      <formula>NOT(ISERROR(SEARCH("DOM",#REF!)))</formula>
    </cfRule>
    <cfRule type="containsText" dxfId="304" priority="1094" operator="containsText" text="SÁB">
      <formula>NOT(ISERROR(SEARCH("SÁB",#REF!)))</formula>
    </cfRule>
    <cfRule type="containsText" dxfId="303" priority="1092" operator="containsText" text="SÁB">
      <formula>NOT(ISERROR(SEARCH("SÁB",#REF!)))</formula>
    </cfRule>
  </conditionalFormatting>
  <conditionalFormatting sqref="AJ48">
    <cfRule type="colorScale" priority="1098">
      <colorScale>
        <cfvo type="min"/>
        <cfvo type="max"/>
        <color rgb="FFFF7128"/>
        <color rgb="FFFFEF9C"/>
      </colorScale>
    </cfRule>
    <cfRule type="containsText" dxfId="302" priority="1097" operator="containsText" text="SÁB">
      <formula>NOT(ISERROR(SEARCH("SÁB",#REF!)))</formula>
    </cfRule>
    <cfRule type="containsText" priority="1096" operator="containsText" text="DOM">
      <formula>NOT(ISERROR(SEARCH("DOM",#REF!)))</formula>
    </cfRule>
    <cfRule type="containsText" dxfId="301" priority="1067" operator="containsText" text="DOM">
      <formula>NOT(ISERROR(SEARCH("DOM",#REF!)))</formula>
    </cfRule>
    <cfRule type="containsText" dxfId="300" priority="1100" operator="containsText" text="SAB">
      <formula>NOT(ISERROR(SEARCH("SAB",#REF!)))</formula>
    </cfRule>
    <cfRule type="containsText" dxfId="299" priority="1099" operator="containsText" text="SÁB">
      <formula>NOT(ISERROR(SEARCH("SÁB",#REF!)))</formula>
    </cfRule>
  </conditionalFormatting>
  <conditionalFormatting sqref="AJ53">
    <cfRule type="containsText" dxfId="298" priority="1078" operator="containsText" text="SÁB">
      <formula>NOT(ISERROR(SEARCH("SÁB",#REF!)))</formula>
    </cfRule>
    <cfRule type="colorScale" priority="1077">
      <colorScale>
        <cfvo type="min"/>
        <cfvo type="max"/>
        <color rgb="FFFF7128"/>
        <color rgb="FFFFEF9C"/>
      </colorScale>
    </cfRule>
    <cfRule type="containsText" priority="1075" operator="containsText" text="DOM">
      <formula>NOT(ISERROR(SEARCH("DOM",#REF!)))</formula>
    </cfRule>
    <cfRule type="containsText" dxfId="297" priority="1076" operator="containsText" text="SÁB">
      <formula>NOT(ISERROR(SEARCH("SÁB",#REF!)))</formula>
    </cfRule>
    <cfRule type="containsText" dxfId="296" priority="1080" operator="containsText" text="DOM">
      <formula>NOT(ISERROR(SEARCH("DOM",#REF!)))</formula>
    </cfRule>
    <cfRule type="containsText" dxfId="295" priority="1079" operator="containsText" text="SAB">
      <formula>NOT(ISERROR(SEARCH("SAB",#REF!)))</formula>
    </cfRule>
  </conditionalFormatting>
  <conditionalFormatting sqref="AJ54">
    <cfRule type="containsText" dxfId="294" priority="1066" operator="containsText" text="SAB">
      <formula>NOT(ISERROR(SEARCH("SAB",AJ54)))</formula>
    </cfRule>
    <cfRule type="containsText" dxfId="293" priority="1065" operator="containsText" text="SÁB">
      <formula>NOT(ISERROR(SEARCH("SÁB",AJ54)))</formula>
    </cfRule>
    <cfRule type="colorScale" priority="1064">
      <colorScale>
        <cfvo type="min"/>
        <cfvo type="max"/>
        <color rgb="FFFF7128"/>
        <color rgb="FFFFEF9C"/>
      </colorScale>
    </cfRule>
    <cfRule type="containsText" dxfId="292" priority="1063" operator="containsText" text="DOM">
      <formula>NOT(ISERROR(SEARCH("DOM",AJ54)))</formula>
    </cfRule>
    <cfRule type="containsText" dxfId="291" priority="1062" operator="containsText" text="SÁB">
      <formula>NOT(ISERROR(SEARCH("SÁB",AJ54)))</formula>
    </cfRule>
    <cfRule type="containsText" priority="1061" operator="containsText" text="DOM">
      <formula>NOT(ISERROR(SEARCH("DOM",AJ54)))</formula>
    </cfRule>
  </conditionalFormatting>
  <conditionalFormatting sqref="AJ55">
    <cfRule type="containsText" dxfId="290" priority="1074" operator="containsText" text="DOM">
      <formula>NOT(ISERROR(SEARCH("DOM",#REF!)))</formula>
    </cfRule>
    <cfRule type="containsText" dxfId="289" priority="1073" operator="containsText" text="SAB">
      <formula>NOT(ISERROR(SEARCH("SAB",#REF!)))</formula>
    </cfRule>
    <cfRule type="colorScale" priority="1071">
      <colorScale>
        <cfvo type="min"/>
        <cfvo type="max"/>
        <color rgb="FFFF7128"/>
        <color rgb="FFFFEF9C"/>
      </colorScale>
    </cfRule>
    <cfRule type="containsText" dxfId="288" priority="1070" operator="containsText" text="SÁB">
      <formula>NOT(ISERROR(SEARCH("SÁB",#REF!)))</formula>
    </cfRule>
    <cfRule type="containsText" priority="1069" operator="containsText" text="DOM">
      <formula>NOT(ISERROR(SEARCH("DOM",#REF!)))</formula>
    </cfRule>
    <cfRule type="containsText" dxfId="287" priority="1072" operator="containsText" text="SÁB">
      <formula>NOT(ISERROR(SEARCH("SÁB",#REF!)))</formula>
    </cfRule>
  </conditionalFormatting>
  <conditionalFormatting sqref="AJ60">
    <cfRule type="colorScale" priority="1087">
      <colorScale>
        <cfvo type="min"/>
        <cfvo type="max"/>
        <color rgb="FFFF7128"/>
        <color rgb="FFFFEF9C"/>
      </colorScale>
    </cfRule>
    <cfRule type="containsText" dxfId="286" priority="1088" operator="containsText" text="SÁB">
      <formula>NOT(ISERROR(SEARCH("SÁB",#REF!)))</formula>
    </cfRule>
    <cfRule type="containsText" dxfId="285" priority="1089" operator="containsText" text="SAB">
      <formula>NOT(ISERROR(SEARCH("SAB",#REF!)))</formula>
    </cfRule>
    <cfRule type="containsText" dxfId="284" priority="1090" operator="containsText" text="DOM">
      <formula>NOT(ISERROR(SEARCH("DOM",#REF!)))</formula>
    </cfRule>
  </conditionalFormatting>
  <conditionalFormatting sqref="AJ60:AJ61">
    <cfRule type="containsText" priority="1081" operator="containsText" text="DOM">
      <formula>NOT(ISERROR(SEARCH("DOM",#REF!)))</formula>
    </cfRule>
    <cfRule type="containsText" dxfId="283" priority="1084" operator="containsText" text="SÁB">
      <formula>NOT(ISERROR(SEARCH("SÁB",#REF!)))</formula>
    </cfRule>
    <cfRule type="containsText" dxfId="282" priority="1082" operator="containsText" text="SÁB">
      <formula>NOT(ISERROR(SEARCH("SÁB",#REF!)))</formula>
    </cfRule>
  </conditionalFormatting>
  <conditionalFormatting sqref="AJ61">
    <cfRule type="containsText" dxfId="281" priority="1085" operator="containsText" text="SAB">
      <formula>NOT(ISERROR(SEARCH("SAB",#REF!)))</formula>
    </cfRule>
    <cfRule type="colorScale" priority="1083">
      <colorScale>
        <cfvo type="min"/>
        <cfvo type="max"/>
        <color rgb="FFFF7128"/>
        <color rgb="FFFFEF9C"/>
      </colorScale>
    </cfRule>
    <cfRule type="containsText" dxfId="280" priority="1086" operator="containsText" text="DOM">
      <formula>NOT(ISERROR(SEARCH("DOM",#REF!)))</formula>
    </cfRule>
  </conditionalFormatting>
  <conditionalFormatting sqref="AJ62">
    <cfRule type="containsText" dxfId="279" priority="1060" operator="containsText" text="SAB">
      <formula>NOT(ISERROR(SEARCH("SAB",AJ62)))</formula>
    </cfRule>
    <cfRule type="containsText" priority="1055" operator="containsText" text="DOM">
      <formula>NOT(ISERROR(SEARCH("DOM",AJ62)))</formula>
    </cfRule>
    <cfRule type="containsText" dxfId="278" priority="1059" operator="containsText" text="SÁB">
      <formula>NOT(ISERROR(SEARCH("SÁB",AJ62)))</formula>
    </cfRule>
    <cfRule type="containsText" dxfId="277" priority="1056" operator="containsText" text="SÁB">
      <formula>NOT(ISERROR(SEARCH("SÁB",AJ62)))</formula>
    </cfRule>
    <cfRule type="containsText" dxfId="276" priority="1057" operator="containsText" text="DOM">
      <formula>NOT(ISERROR(SEARCH("DOM",AJ62)))</formula>
    </cfRule>
    <cfRule type="colorScale" priority="1058">
      <colorScale>
        <cfvo type="min"/>
        <cfvo type="max"/>
        <color rgb="FFFF7128"/>
        <color rgb="FFFFEF9C"/>
      </colorScale>
    </cfRule>
  </conditionalFormatting>
  <conditionalFormatting sqref="AM46">
    <cfRule type="containsText" priority="313" operator="containsText" text="DOM">
      <formula>NOT(ISERROR(SEARCH("DOM",#REF!)))</formula>
    </cfRule>
    <cfRule type="containsText" dxfId="275" priority="317" operator="containsText" text="SAB">
      <formula>NOT(ISERROR(SEARCH("SAB",#REF!)))</formula>
    </cfRule>
    <cfRule type="containsText" dxfId="274" priority="314" operator="containsText" text="SÁB">
      <formula>NOT(ISERROR(SEARCH("SÁB",#REF!)))</formula>
    </cfRule>
    <cfRule type="colorScale" priority="315">
      <colorScale>
        <cfvo type="min"/>
        <cfvo type="max"/>
        <color rgb="FFFF7128"/>
        <color rgb="FFFFEF9C"/>
      </colorScale>
    </cfRule>
    <cfRule type="containsText" dxfId="273" priority="316" operator="containsText" text="SÁB">
      <formula>NOT(ISERROR(SEARCH("SÁB",#REF!)))</formula>
    </cfRule>
    <cfRule type="containsText" dxfId="272" priority="290" operator="containsText" text="DOM">
      <formula>NOT(ISERROR(SEARCH("DOM",#REF!)))</formula>
    </cfRule>
  </conditionalFormatting>
  <conditionalFormatting sqref="AM48">
    <cfRule type="colorScale" priority="320">
      <colorScale>
        <cfvo type="min"/>
        <cfvo type="max"/>
        <color rgb="FFFF7128"/>
        <color rgb="FFFFEF9C"/>
      </colorScale>
    </cfRule>
    <cfRule type="containsText" dxfId="271" priority="319" operator="containsText" text="SÁB">
      <formula>NOT(ISERROR(SEARCH("SÁB",#REF!)))</formula>
    </cfRule>
    <cfRule type="containsText" priority="318" operator="containsText" text="DOM">
      <formula>NOT(ISERROR(SEARCH("DOM",#REF!)))</formula>
    </cfRule>
    <cfRule type="containsText" dxfId="270" priority="321" operator="containsText" text="SÁB">
      <formula>NOT(ISERROR(SEARCH("SÁB",#REF!)))</formula>
    </cfRule>
    <cfRule type="containsText" dxfId="269" priority="322" operator="containsText" text="SAB">
      <formula>NOT(ISERROR(SEARCH("SAB",#REF!)))</formula>
    </cfRule>
    <cfRule type="containsText" dxfId="268" priority="289" operator="containsText" text="DOM">
      <formula>NOT(ISERROR(SEARCH("DOM",#REF!)))</formula>
    </cfRule>
  </conditionalFormatting>
  <conditionalFormatting sqref="AM53">
    <cfRule type="containsText" dxfId="267" priority="301" operator="containsText" text="SAB">
      <formula>NOT(ISERROR(SEARCH("SAB",#REF!)))</formula>
    </cfRule>
    <cfRule type="containsText" dxfId="266" priority="300" operator="containsText" text="SÁB">
      <formula>NOT(ISERROR(SEARCH("SÁB",#REF!)))</formula>
    </cfRule>
    <cfRule type="colorScale" priority="299">
      <colorScale>
        <cfvo type="min"/>
        <cfvo type="max"/>
        <color rgb="FFFF7128"/>
        <color rgb="FFFFEF9C"/>
      </colorScale>
    </cfRule>
    <cfRule type="containsText" priority="297" operator="containsText" text="DOM">
      <formula>NOT(ISERROR(SEARCH("DOM",#REF!)))</formula>
    </cfRule>
    <cfRule type="containsText" dxfId="265" priority="298" operator="containsText" text="SÁB">
      <formula>NOT(ISERROR(SEARCH("SÁB",#REF!)))</formula>
    </cfRule>
    <cfRule type="containsText" dxfId="264" priority="302" operator="containsText" text="DOM">
      <formula>NOT(ISERROR(SEARCH("DOM",#REF!)))</formula>
    </cfRule>
  </conditionalFormatting>
  <conditionalFormatting sqref="AM54">
    <cfRule type="containsText" dxfId="263" priority="284" operator="containsText" text="SÁB">
      <formula>NOT(ISERROR(SEARCH("SÁB",AM54)))</formula>
    </cfRule>
    <cfRule type="containsText" dxfId="262" priority="285" operator="containsText" text="DOM">
      <formula>NOT(ISERROR(SEARCH("DOM",AM54)))</formula>
    </cfRule>
    <cfRule type="colorScale" priority="286">
      <colorScale>
        <cfvo type="min"/>
        <cfvo type="max"/>
        <color rgb="FFFF7128"/>
        <color rgb="FFFFEF9C"/>
      </colorScale>
    </cfRule>
    <cfRule type="containsText" dxfId="261" priority="287" operator="containsText" text="SÁB">
      <formula>NOT(ISERROR(SEARCH("SÁB",AM54)))</formula>
    </cfRule>
    <cfRule type="containsText" dxfId="260" priority="288" operator="containsText" text="SAB">
      <formula>NOT(ISERROR(SEARCH("SAB",AM54)))</formula>
    </cfRule>
    <cfRule type="containsText" priority="283" operator="containsText" text="DOM">
      <formula>NOT(ISERROR(SEARCH("DOM",AM54)))</formula>
    </cfRule>
  </conditionalFormatting>
  <conditionalFormatting sqref="AM55">
    <cfRule type="containsText" dxfId="259" priority="294" operator="containsText" text="SÁB">
      <formula>NOT(ISERROR(SEARCH("SÁB",#REF!)))</formula>
    </cfRule>
    <cfRule type="colorScale" priority="293">
      <colorScale>
        <cfvo type="min"/>
        <cfvo type="max"/>
        <color rgb="FFFF7128"/>
        <color rgb="FFFFEF9C"/>
      </colorScale>
    </cfRule>
    <cfRule type="containsText" dxfId="258" priority="296" operator="containsText" text="DOM">
      <formula>NOT(ISERROR(SEARCH("DOM",#REF!)))</formula>
    </cfRule>
    <cfRule type="containsText" dxfId="257" priority="295" operator="containsText" text="SAB">
      <formula>NOT(ISERROR(SEARCH("SAB",#REF!)))</formula>
    </cfRule>
    <cfRule type="containsText" priority="291" operator="containsText" text="DOM">
      <formula>NOT(ISERROR(SEARCH("DOM",#REF!)))</formula>
    </cfRule>
    <cfRule type="containsText" dxfId="256" priority="292" operator="containsText" text="SÁB">
      <formula>NOT(ISERROR(SEARCH("SÁB",#REF!)))</formula>
    </cfRule>
  </conditionalFormatting>
  <conditionalFormatting sqref="AM60">
    <cfRule type="containsText" dxfId="255" priority="310" operator="containsText" text="SÁB">
      <formula>NOT(ISERROR(SEARCH("SÁB",#REF!)))</formula>
    </cfRule>
    <cfRule type="containsText" dxfId="254" priority="312" operator="containsText" text="DOM">
      <formula>NOT(ISERROR(SEARCH("DOM",#REF!)))</formula>
    </cfRule>
    <cfRule type="containsText" dxfId="253" priority="311" operator="containsText" text="SAB">
      <formula>NOT(ISERROR(SEARCH("SAB",#REF!)))</formula>
    </cfRule>
    <cfRule type="colorScale" priority="309">
      <colorScale>
        <cfvo type="min"/>
        <cfvo type="max"/>
        <color rgb="FFFF7128"/>
        <color rgb="FFFFEF9C"/>
      </colorScale>
    </cfRule>
  </conditionalFormatting>
  <conditionalFormatting sqref="AM60:AM61">
    <cfRule type="containsText" priority="303" operator="containsText" text="DOM">
      <formula>NOT(ISERROR(SEARCH("DOM",#REF!)))</formula>
    </cfRule>
    <cfRule type="containsText" dxfId="252" priority="306" operator="containsText" text="SÁB">
      <formula>NOT(ISERROR(SEARCH("SÁB",#REF!)))</formula>
    </cfRule>
    <cfRule type="containsText" dxfId="251" priority="304" operator="containsText" text="SÁB">
      <formula>NOT(ISERROR(SEARCH("SÁB",#REF!)))</formula>
    </cfRule>
  </conditionalFormatting>
  <conditionalFormatting sqref="AM61">
    <cfRule type="containsText" dxfId="250" priority="307" operator="containsText" text="SAB">
      <formula>NOT(ISERROR(SEARCH("SAB",#REF!)))</formula>
    </cfRule>
    <cfRule type="containsText" dxfId="249" priority="308" operator="containsText" text="DOM">
      <formula>NOT(ISERROR(SEARCH("DOM",#REF!)))</formula>
    </cfRule>
    <cfRule type="colorScale" priority="305">
      <colorScale>
        <cfvo type="min"/>
        <cfvo type="max"/>
        <color rgb="FFFF7128"/>
        <color rgb="FFFFEF9C"/>
      </colorScale>
    </cfRule>
  </conditionalFormatting>
  <conditionalFormatting sqref="AM62">
    <cfRule type="colorScale" priority="280">
      <colorScale>
        <cfvo type="min"/>
        <cfvo type="max"/>
        <color rgb="FFFF7128"/>
        <color rgb="FFFFEF9C"/>
      </colorScale>
    </cfRule>
    <cfRule type="containsText" priority="277" operator="containsText" text="DOM">
      <formula>NOT(ISERROR(SEARCH("DOM",AM62)))</formula>
    </cfRule>
    <cfRule type="containsText" dxfId="248" priority="278" operator="containsText" text="SÁB">
      <formula>NOT(ISERROR(SEARCH("SÁB",AM62)))</formula>
    </cfRule>
    <cfRule type="containsText" dxfId="247" priority="279" operator="containsText" text="DOM">
      <formula>NOT(ISERROR(SEARCH("DOM",AM62)))</formula>
    </cfRule>
    <cfRule type="containsText" dxfId="246" priority="281" operator="containsText" text="SÁB">
      <formula>NOT(ISERROR(SEARCH("SÁB",AM62)))</formula>
    </cfRule>
    <cfRule type="containsText" dxfId="245" priority="282" operator="containsText" text="SAB">
      <formula>NOT(ISERROR(SEARCH("SAB",AM62)))</formula>
    </cfRule>
  </conditionalFormatting>
  <conditionalFormatting sqref="AP46">
    <cfRule type="containsText" dxfId="244" priority="360" operator="containsText" text="SÁB">
      <formula>NOT(ISERROR(SEARCH("SÁB",#REF!)))</formula>
    </cfRule>
    <cfRule type="containsText" priority="359" operator="containsText" text="DOM">
      <formula>NOT(ISERROR(SEARCH("DOM",#REF!)))</formula>
    </cfRule>
    <cfRule type="colorScale" priority="361">
      <colorScale>
        <cfvo type="min"/>
        <cfvo type="max"/>
        <color rgb="FFFF7128"/>
        <color rgb="FFFFEF9C"/>
      </colorScale>
    </cfRule>
    <cfRule type="containsText" dxfId="243" priority="336" operator="containsText" text="DOM">
      <formula>NOT(ISERROR(SEARCH("DOM",#REF!)))</formula>
    </cfRule>
    <cfRule type="containsText" dxfId="242" priority="362" operator="containsText" text="SÁB">
      <formula>NOT(ISERROR(SEARCH("SÁB",#REF!)))</formula>
    </cfRule>
    <cfRule type="containsText" dxfId="241" priority="363" operator="containsText" text="SAB">
      <formula>NOT(ISERROR(SEARCH("SAB",#REF!)))</formula>
    </cfRule>
  </conditionalFormatting>
  <conditionalFormatting sqref="AP48">
    <cfRule type="containsText" priority="364" operator="containsText" text="DOM">
      <formula>NOT(ISERROR(SEARCH("DOM",#REF!)))</formula>
    </cfRule>
    <cfRule type="containsText" dxfId="240" priority="335" operator="containsText" text="DOM">
      <formula>NOT(ISERROR(SEARCH("DOM",#REF!)))</formula>
    </cfRule>
    <cfRule type="containsText" dxfId="239" priority="367" operator="containsText" text="SÁB">
      <formula>NOT(ISERROR(SEARCH("SÁB",#REF!)))</formula>
    </cfRule>
    <cfRule type="colorScale" priority="366">
      <colorScale>
        <cfvo type="min"/>
        <cfvo type="max"/>
        <color rgb="FFFF7128"/>
        <color rgb="FFFFEF9C"/>
      </colorScale>
    </cfRule>
    <cfRule type="containsText" dxfId="238" priority="365" operator="containsText" text="SÁB">
      <formula>NOT(ISERROR(SEARCH("SÁB",#REF!)))</formula>
    </cfRule>
    <cfRule type="containsText" dxfId="237" priority="368" operator="containsText" text="SAB">
      <formula>NOT(ISERROR(SEARCH("SAB",#REF!)))</formula>
    </cfRule>
  </conditionalFormatting>
  <conditionalFormatting sqref="AP53">
    <cfRule type="containsText" dxfId="236" priority="347" operator="containsText" text="SAB">
      <formula>NOT(ISERROR(SEARCH("SAB",#REF!)))</formula>
    </cfRule>
    <cfRule type="colorScale" priority="345">
      <colorScale>
        <cfvo type="min"/>
        <cfvo type="max"/>
        <color rgb="FFFF7128"/>
        <color rgb="FFFFEF9C"/>
      </colorScale>
    </cfRule>
    <cfRule type="containsText" dxfId="235" priority="344" operator="containsText" text="SÁB">
      <formula>NOT(ISERROR(SEARCH("SÁB",#REF!)))</formula>
    </cfRule>
    <cfRule type="containsText" priority="343" operator="containsText" text="DOM">
      <formula>NOT(ISERROR(SEARCH("DOM",#REF!)))</formula>
    </cfRule>
    <cfRule type="containsText" dxfId="234" priority="348" operator="containsText" text="DOM">
      <formula>NOT(ISERROR(SEARCH("DOM",#REF!)))</formula>
    </cfRule>
    <cfRule type="containsText" dxfId="233" priority="346" operator="containsText" text="SÁB">
      <formula>NOT(ISERROR(SEARCH("SÁB",#REF!)))</formula>
    </cfRule>
  </conditionalFormatting>
  <conditionalFormatting sqref="AP54">
    <cfRule type="containsText" dxfId="232" priority="334" operator="containsText" text="SAB">
      <formula>NOT(ISERROR(SEARCH("SAB",AP54)))</formula>
    </cfRule>
    <cfRule type="containsText" dxfId="231" priority="333" operator="containsText" text="SÁB">
      <formula>NOT(ISERROR(SEARCH("SÁB",AP54)))</formula>
    </cfRule>
    <cfRule type="colorScale" priority="332">
      <colorScale>
        <cfvo type="min"/>
        <cfvo type="max"/>
        <color rgb="FFFF7128"/>
        <color rgb="FFFFEF9C"/>
      </colorScale>
    </cfRule>
    <cfRule type="containsText" dxfId="230" priority="331" operator="containsText" text="DOM">
      <formula>NOT(ISERROR(SEARCH("DOM",AP54)))</formula>
    </cfRule>
    <cfRule type="containsText" dxfId="229" priority="330" operator="containsText" text="SÁB">
      <formula>NOT(ISERROR(SEARCH("SÁB",AP54)))</formula>
    </cfRule>
    <cfRule type="containsText" priority="329" operator="containsText" text="DOM">
      <formula>NOT(ISERROR(SEARCH("DOM",AP54)))</formula>
    </cfRule>
  </conditionalFormatting>
  <conditionalFormatting sqref="AP55">
    <cfRule type="containsText" dxfId="228" priority="342" operator="containsText" text="DOM">
      <formula>NOT(ISERROR(SEARCH("DOM",#REF!)))</formula>
    </cfRule>
    <cfRule type="containsText" dxfId="227" priority="341" operator="containsText" text="SAB">
      <formula>NOT(ISERROR(SEARCH("SAB",#REF!)))</formula>
    </cfRule>
    <cfRule type="containsText" dxfId="226" priority="340" operator="containsText" text="SÁB">
      <formula>NOT(ISERROR(SEARCH("SÁB",#REF!)))</formula>
    </cfRule>
    <cfRule type="colorScale" priority="339">
      <colorScale>
        <cfvo type="min"/>
        <cfvo type="max"/>
        <color rgb="FFFF7128"/>
        <color rgb="FFFFEF9C"/>
      </colorScale>
    </cfRule>
    <cfRule type="containsText" dxfId="225" priority="338" operator="containsText" text="SÁB">
      <formula>NOT(ISERROR(SEARCH("SÁB",#REF!)))</formula>
    </cfRule>
    <cfRule type="containsText" priority="337" operator="containsText" text="DOM">
      <formula>NOT(ISERROR(SEARCH("DOM",#REF!)))</formula>
    </cfRule>
  </conditionalFormatting>
  <conditionalFormatting sqref="AP60">
    <cfRule type="containsText" dxfId="224" priority="356" operator="containsText" text="SÁB">
      <formula>NOT(ISERROR(SEARCH("SÁB",#REF!)))</formula>
    </cfRule>
    <cfRule type="containsText" dxfId="223" priority="357" operator="containsText" text="SAB">
      <formula>NOT(ISERROR(SEARCH("SAB",#REF!)))</formula>
    </cfRule>
    <cfRule type="containsText" dxfId="222" priority="358" operator="containsText" text="DOM">
      <formula>NOT(ISERROR(SEARCH("DOM",#REF!)))</formula>
    </cfRule>
    <cfRule type="colorScale" priority="355">
      <colorScale>
        <cfvo type="min"/>
        <cfvo type="max"/>
        <color rgb="FFFF7128"/>
        <color rgb="FFFFEF9C"/>
      </colorScale>
    </cfRule>
  </conditionalFormatting>
  <conditionalFormatting sqref="AP60:AP61">
    <cfRule type="containsText" dxfId="221" priority="350" operator="containsText" text="SÁB">
      <formula>NOT(ISERROR(SEARCH("SÁB",#REF!)))</formula>
    </cfRule>
    <cfRule type="containsText" priority="349" operator="containsText" text="DOM">
      <formula>NOT(ISERROR(SEARCH("DOM",#REF!)))</formula>
    </cfRule>
    <cfRule type="containsText" dxfId="220" priority="352" operator="containsText" text="SÁB">
      <formula>NOT(ISERROR(SEARCH("SÁB",#REF!)))</formula>
    </cfRule>
  </conditionalFormatting>
  <conditionalFormatting sqref="AP61">
    <cfRule type="colorScale" priority="351">
      <colorScale>
        <cfvo type="min"/>
        <cfvo type="max"/>
        <color rgb="FFFF7128"/>
        <color rgb="FFFFEF9C"/>
      </colorScale>
    </cfRule>
    <cfRule type="containsText" dxfId="219" priority="353" operator="containsText" text="SAB">
      <formula>NOT(ISERROR(SEARCH("SAB",#REF!)))</formula>
    </cfRule>
    <cfRule type="containsText" dxfId="218" priority="354" operator="containsText" text="DOM">
      <formula>NOT(ISERROR(SEARCH("DOM",#REF!)))</formula>
    </cfRule>
  </conditionalFormatting>
  <conditionalFormatting sqref="AP62">
    <cfRule type="containsText" dxfId="217" priority="327" operator="containsText" text="SÁB">
      <formula>NOT(ISERROR(SEARCH("SÁB",AP62)))</formula>
    </cfRule>
    <cfRule type="colorScale" priority="326">
      <colorScale>
        <cfvo type="min"/>
        <cfvo type="max"/>
        <color rgb="FFFF7128"/>
        <color rgb="FFFFEF9C"/>
      </colorScale>
    </cfRule>
    <cfRule type="containsText" dxfId="216" priority="324" operator="containsText" text="SÁB">
      <formula>NOT(ISERROR(SEARCH("SÁB",AP62)))</formula>
    </cfRule>
    <cfRule type="containsText" priority="323" operator="containsText" text="DOM">
      <formula>NOT(ISERROR(SEARCH("DOM",AP62)))</formula>
    </cfRule>
    <cfRule type="containsText" dxfId="215" priority="325" operator="containsText" text="DOM">
      <formula>NOT(ISERROR(SEARCH("DOM",AP62)))</formula>
    </cfRule>
    <cfRule type="containsText" dxfId="214" priority="328" operator="containsText" text="SAB">
      <formula>NOT(ISERROR(SEARCH("SAB",AP62)))</formula>
    </cfRule>
  </conditionalFormatting>
  <conditionalFormatting sqref="AS46">
    <cfRule type="containsText" dxfId="213" priority="682" operator="containsText" text="SÁB">
      <formula>NOT(ISERROR(SEARCH("SÁB",#REF!)))</formula>
    </cfRule>
    <cfRule type="containsText" dxfId="212" priority="658" operator="containsText" text="DOM">
      <formula>NOT(ISERROR(SEARCH("DOM",#REF!)))</formula>
    </cfRule>
    <cfRule type="containsText" dxfId="211" priority="685" operator="containsText" text="SAB">
      <formula>NOT(ISERROR(SEARCH("SAB",#REF!)))</formula>
    </cfRule>
    <cfRule type="containsText" dxfId="210" priority="684" operator="containsText" text="SÁB">
      <formula>NOT(ISERROR(SEARCH("SÁB",#REF!)))</formula>
    </cfRule>
    <cfRule type="colorScale" priority="683">
      <colorScale>
        <cfvo type="min"/>
        <cfvo type="max"/>
        <color rgb="FFFF7128"/>
        <color rgb="FFFFEF9C"/>
      </colorScale>
    </cfRule>
    <cfRule type="containsText" priority="681" operator="containsText" text="DOM">
      <formula>NOT(ISERROR(SEARCH("DOM",#REF!)))</formula>
    </cfRule>
  </conditionalFormatting>
  <conditionalFormatting sqref="AS48">
    <cfRule type="containsText" dxfId="209" priority="690" operator="containsText" text="SAB">
      <formula>NOT(ISERROR(SEARCH("SAB",#REF!)))</formula>
    </cfRule>
    <cfRule type="containsText" dxfId="208" priority="689" operator="containsText" text="SÁB">
      <formula>NOT(ISERROR(SEARCH("SÁB",#REF!)))</formula>
    </cfRule>
    <cfRule type="colorScale" priority="688">
      <colorScale>
        <cfvo type="min"/>
        <cfvo type="max"/>
        <color rgb="FFFF7128"/>
        <color rgb="FFFFEF9C"/>
      </colorScale>
    </cfRule>
    <cfRule type="containsText" dxfId="207" priority="687" operator="containsText" text="SÁB">
      <formula>NOT(ISERROR(SEARCH("SÁB",#REF!)))</formula>
    </cfRule>
    <cfRule type="containsText" priority="686" operator="containsText" text="DOM">
      <formula>NOT(ISERROR(SEARCH("DOM",#REF!)))</formula>
    </cfRule>
    <cfRule type="containsText" dxfId="206" priority="657" operator="containsText" text="DOM">
      <formula>NOT(ISERROR(SEARCH("DOM",#REF!)))</formula>
    </cfRule>
  </conditionalFormatting>
  <conditionalFormatting sqref="AS53">
    <cfRule type="containsText" dxfId="205" priority="666" operator="containsText" text="SÁB">
      <formula>NOT(ISERROR(SEARCH("SÁB",#REF!)))</formula>
    </cfRule>
    <cfRule type="containsText" priority="665" operator="containsText" text="DOM">
      <formula>NOT(ISERROR(SEARCH("DOM",#REF!)))</formula>
    </cfRule>
    <cfRule type="containsText" dxfId="204" priority="670" operator="containsText" text="DOM">
      <formula>NOT(ISERROR(SEARCH("DOM",#REF!)))</formula>
    </cfRule>
    <cfRule type="containsText" dxfId="203" priority="669" operator="containsText" text="SAB">
      <formula>NOT(ISERROR(SEARCH("SAB",#REF!)))</formula>
    </cfRule>
    <cfRule type="containsText" dxfId="202" priority="668" operator="containsText" text="SÁB">
      <formula>NOT(ISERROR(SEARCH("SÁB",#REF!)))</formula>
    </cfRule>
    <cfRule type="colorScale" priority="667">
      <colorScale>
        <cfvo type="min"/>
        <cfvo type="max"/>
        <color rgb="FFFF7128"/>
        <color rgb="FFFFEF9C"/>
      </colorScale>
    </cfRule>
  </conditionalFormatting>
  <conditionalFormatting sqref="AS54">
    <cfRule type="containsText" dxfId="201" priority="656" operator="containsText" text="SAB">
      <formula>NOT(ISERROR(SEARCH("SAB",AS54)))</formula>
    </cfRule>
    <cfRule type="containsText" dxfId="200" priority="655" operator="containsText" text="SÁB">
      <formula>NOT(ISERROR(SEARCH("SÁB",AS54)))</formula>
    </cfRule>
    <cfRule type="containsText" priority="651" operator="containsText" text="DOM">
      <formula>NOT(ISERROR(SEARCH("DOM",AS54)))</formula>
    </cfRule>
    <cfRule type="containsText" dxfId="199" priority="652" operator="containsText" text="SÁB">
      <formula>NOT(ISERROR(SEARCH("SÁB",AS54)))</formula>
    </cfRule>
    <cfRule type="containsText" dxfId="198" priority="653" operator="containsText" text="DOM">
      <formula>NOT(ISERROR(SEARCH("DOM",AS54)))</formula>
    </cfRule>
    <cfRule type="colorScale" priority="654">
      <colorScale>
        <cfvo type="min"/>
        <cfvo type="max"/>
        <color rgb="FFFF7128"/>
        <color rgb="FFFFEF9C"/>
      </colorScale>
    </cfRule>
  </conditionalFormatting>
  <conditionalFormatting sqref="AS55">
    <cfRule type="containsText" dxfId="197" priority="664" operator="containsText" text="DOM">
      <formula>NOT(ISERROR(SEARCH("DOM",#REF!)))</formula>
    </cfRule>
    <cfRule type="containsText" dxfId="196" priority="663" operator="containsText" text="SAB">
      <formula>NOT(ISERROR(SEARCH("SAB",#REF!)))</formula>
    </cfRule>
    <cfRule type="containsText" dxfId="195" priority="662" operator="containsText" text="SÁB">
      <formula>NOT(ISERROR(SEARCH("SÁB",#REF!)))</formula>
    </cfRule>
    <cfRule type="colorScale" priority="661">
      <colorScale>
        <cfvo type="min"/>
        <cfvo type="max"/>
        <color rgb="FFFF7128"/>
        <color rgb="FFFFEF9C"/>
      </colorScale>
    </cfRule>
    <cfRule type="containsText" priority="659" operator="containsText" text="DOM">
      <formula>NOT(ISERROR(SEARCH("DOM",#REF!)))</formula>
    </cfRule>
    <cfRule type="containsText" dxfId="194" priority="660" operator="containsText" text="SÁB">
      <formula>NOT(ISERROR(SEARCH("SÁB",#REF!)))</formula>
    </cfRule>
  </conditionalFormatting>
  <conditionalFormatting sqref="AS60">
    <cfRule type="containsText" dxfId="193" priority="680" operator="containsText" text="DOM">
      <formula>NOT(ISERROR(SEARCH("DOM",#REF!)))</formula>
    </cfRule>
    <cfRule type="containsText" dxfId="192" priority="679" operator="containsText" text="SAB">
      <formula>NOT(ISERROR(SEARCH("SAB",#REF!)))</formula>
    </cfRule>
    <cfRule type="containsText" dxfId="191" priority="678" operator="containsText" text="SÁB">
      <formula>NOT(ISERROR(SEARCH("SÁB",#REF!)))</formula>
    </cfRule>
    <cfRule type="colorScale" priority="677">
      <colorScale>
        <cfvo type="min"/>
        <cfvo type="max"/>
        <color rgb="FFFF7128"/>
        <color rgb="FFFFEF9C"/>
      </colorScale>
    </cfRule>
  </conditionalFormatting>
  <conditionalFormatting sqref="AS60:AS61">
    <cfRule type="containsText" dxfId="190" priority="672" operator="containsText" text="SÁB">
      <formula>NOT(ISERROR(SEARCH("SÁB",#REF!)))</formula>
    </cfRule>
    <cfRule type="containsText" priority="671" operator="containsText" text="DOM">
      <formula>NOT(ISERROR(SEARCH("DOM",#REF!)))</formula>
    </cfRule>
    <cfRule type="containsText" dxfId="189" priority="674" operator="containsText" text="SÁB">
      <formula>NOT(ISERROR(SEARCH("SÁB",#REF!)))</formula>
    </cfRule>
  </conditionalFormatting>
  <conditionalFormatting sqref="AS61">
    <cfRule type="containsText" dxfId="188" priority="676" operator="containsText" text="DOM">
      <formula>NOT(ISERROR(SEARCH("DOM",#REF!)))</formula>
    </cfRule>
    <cfRule type="containsText" dxfId="187" priority="675" operator="containsText" text="SAB">
      <formula>NOT(ISERROR(SEARCH("SAB",#REF!)))</formula>
    </cfRule>
    <cfRule type="colorScale" priority="673">
      <colorScale>
        <cfvo type="min"/>
        <cfvo type="max"/>
        <color rgb="FFFF7128"/>
        <color rgb="FFFFEF9C"/>
      </colorScale>
    </cfRule>
  </conditionalFormatting>
  <conditionalFormatting sqref="AS62">
    <cfRule type="containsText" dxfId="186" priority="650" operator="containsText" text="SAB">
      <formula>NOT(ISERROR(SEARCH("SAB",AS62)))</formula>
    </cfRule>
    <cfRule type="containsText" dxfId="185" priority="649" operator="containsText" text="SÁB">
      <formula>NOT(ISERROR(SEARCH("SÁB",AS62)))</formula>
    </cfRule>
    <cfRule type="colorScale" priority="648">
      <colorScale>
        <cfvo type="min"/>
        <cfvo type="max"/>
        <color rgb="FFFF7128"/>
        <color rgb="FFFFEF9C"/>
      </colorScale>
    </cfRule>
    <cfRule type="containsText" dxfId="184" priority="647" operator="containsText" text="DOM">
      <formula>NOT(ISERROR(SEARCH("DOM",AS62)))</formula>
    </cfRule>
    <cfRule type="containsText" dxfId="183" priority="646" operator="containsText" text="SÁB">
      <formula>NOT(ISERROR(SEARCH("SÁB",AS62)))</formula>
    </cfRule>
    <cfRule type="containsText" priority="645" operator="containsText" text="DOM">
      <formula>NOT(ISERROR(SEARCH("DOM",AS62)))</formula>
    </cfRule>
  </conditionalFormatting>
  <conditionalFormatting sqref="AV46">
    <cfRule type="containsText" dxfId="182" priority="222" operator="containsText" text="SÁB">
      <formula>NOT(ISERROR(SEARCH("SÁB",#REF!)))</formula>
    </cfRule>
    <cfRule type="containsText" priority="221" operator="containsText" text="DOM">
      <formula>NOT(ISERROR(SEARCH("DOM",#REF!)))</formula>
    </cfRule>
    <cfRule type="colorScale" priority="223">
      <colorScale>
        <cfvo type="min"/>
        <cfvo type="max"/>
        <color rgb="FFFF7128"/>
        <color rgb="FFFFEF9C"/>
      </colorScale>
    </cfRule>
    <cfRule type="containsText" dxfId="181" priority="224" operator="containsText" text="SÁB">
      <formula>NOT(ISERROR(SEARCH("SÁB",#REF!)))</formula>
    </cfRule>
    <cfRule type="containsText" dxfId="180" priority="225" operator="containsText" text="SAB">
      <formula>NOT(ISERROR(SEARCH("SAB",#REF!)))</formula>
    </cfRule>
    <cfRule type="containsText" dxfId="179" priority="198" operator="containsText" text="DOM">
      <formula>NOT(ISERROR(SEARCH("DOM",#REF!)))</formula>
    </cfRule>
  </conditionalFormatting>
  <conditionalFormatting sqref="AV48">
    <cfRule type="containsText" dxfId="178" priority="227" operator="containsText" text="SÁB">
      <formula>NOT(ISERROR(SEARCH("SÁB",#REF!)))</formula>
    </cfRule>
    <cfRule type="colorScale" priority="228">
      <colorScale>
        <cfvo type="min"/>
        <cfvo type="max"/>
        <color rgb="FFFF7128"/>
        <color rgb="FFFFEF9C"/>
      </colorScale>
    </cfRule>
    <cfRule type="containsText" dxfId="177" priority="229" operator="containsText" text="SÁB">
      <formula>NOT(ISERROR(SEARCH("SÁB",#REF!)))</formula>
    </cfRule>
    <cfRule type="containsText" priority="226" operator="containsText" text="DOM">
      <formula>NOT(ISERROR(SEARCH("DOM",#REF!)))</formula>
    </cfRule>
    <cfRule type="containsText" dxfId="176" priority="197" operator="containsText" text="DOM">
      <formula>NOT(ISERROR(SEARCH("DOM",#REF!)))</formula>
    </cfRule>
    <cfRule type="containsText" dxfId="175" priority="230" operator="containsText" text="SAB">
      <formula>NOT(ISERROR(SEARCH("SAB",#REF!)))</formula>
    </cfRule>
  </conditionalFormatting>
  <conditionalFormatting sqref="AV53">
    <cfRule type="containsText" dxfId="174" priority="210" operator="containsText" text="DOM">
      <formula>NOT(ISERROR(SEARCH("DOM",#REF!)))</formula>
    </cfRule>
    <cfRule type="containsText" priority="205" operator="containsText" text="DOM">
      <formula>NOT(ISERROR(SEARCH("DOM",#REF!)))</formula>
    </cfRule>
    <cfRule type="containsText" dxfId="173" priority="206" operator="containsText" text="SÁB">
      <formula>NOT(ISERROR(SEARCH("SÁB",#REF!)))</formula>
    </cfRule>
    <cfRule type="colorScale" priority="207">
      <colorScale>
        <cfvo type="min"/>
        <cfvo type="max"/>
        <color rgb="FFFF7128"/>
        <color rgb="FFFFEF9C"/>
      </colorScale>
    </cfRule>
    <cfRule type="containsText" dxfId="172" priority="209" operator="containsText" text="SAB">
      <formula>NOT(ISERROR(SEARCH("SAB",#REF!)))</formula>
    </cfRule>
    <cfRule type="containsText" dxfId="171" priority="208" operator="containsText" text="SÁB">
      <formula>NOT(ISERROR(SEARCH("SÁB",#REF!)))</formula>
    </cfRule>
  </conditionalFormatting>
  <conditionalFormatting sqref="AV54">
    <cfRule type="containsText" dxfId="170" priority="196" operator="containsText" text="SAB">
      <formula>NOT(ISERROR(SEARCH("SAB",AV54)))</formula>
    </cfRule>
    <cfRule type="containsText" dxfId="169" priority="195" operator="containsText" text="SÁB">
      <formula>NOT(ISERROR(SEARCH("SÁB",AV54)))</formula>
    </cfRule>
    <cfRule type="colorScale" priority="194">
      <colorScale>
        <cfvo type="min"/>
        <cfvo type="max"/>
        <color rgb="FFFF7128"/>
        <color rgb="FFFFEF9C"/>
      </colorScale>
    </cfRule>
    <cfRule type="containsText" dxfId="168" priority="192" operator="containsText" text="SÁB">
      <formula>NOT(ISERROR(SEARCH("SÁB",AV54)))</formula>
    </cfRule>
    <cfRule type="containsText" priority="191" operator="containsText" text="DOM">
      <formula>NOT(ISERROR(SEARCH("DOM",AV54)))</formula>
    </cfRule>
    <cfRule type="containsText" dxfId="167" priority="193" operator="containsText" text="DOM">
      <formula>NOT(ISERROR(SEARCH("DOM",AV54)))</formula>
    </cfRule>
  </conditionalFormatting>
  <conditionalFormatting sqref="AV55">
    <cfRule type="containsText" dxfId="166" priority="202" operator="containsText" text="SÁB">
      <formula>NOT(ISERROR(SEARCH("SÁB",#REF!)))</formula>
    </cfRule>
    <cfRule type="containsText" dxfId="165" priority="204" operator="containsText" text="DOM">
      <formula>NOT(ISERROR(SEARCH("DOM",#REF!)))</formula>
    </cfRule>
    <cfRule type="containsText" dxfId="164" priority="200" operator="containsText" text="SÁB">
      <formula>NOT(ISERROR(SEARCH("SÁB",#REF!)))</formula>
    </cfRule>
    <cfRule type="containsText" priority="199" operator="containsText" text="DOM">
      <formula>NOT(ISERROR(SEARCH("DOM",#REF!)))</formula>
    </cfRule>
    <cfRule type="colorScale" priority="201">
      <colorScale>
        <cfvo type="min"/>
        <cfvo type="max"/>
        <color rgb="FFFF7128"/>
        <color rgb="FFFFEF9C"/>
      </colorScale>
    </cfRule>
    <cfRule type="containsText" dxfId="163" priority="203" operator="containsText" text="SAB">
      <formula>NOT(ISERROR(SEARCH("SAB",#REF!)))</formula>
    </cfRule>
  </conditionalFormatting>
  <conditionalFormatting sqref="AV60">
    <cfRule type="colorScale" priority="217">
      <colorScale>
        <cfvo type="min"/>
        <cfvo type="max"/>
        <color rgb="FFFF7128"/>
        <color rgb="FFFFEF9C"/>
      </colorScale>
    </cfRule>
    <cfRule type="containsText" dxfId="162" priority="218" operator="containsText" text="SÁB">
      <formula>NOT(ISERROR(SEARCH("SÁB",#REF!)))</formula>
    </cfRule>
    <cfRule type="containsText" dxfId="161" priority="219" operator="containsText" text="SAB">
      <formula>NOT(ISERROR(SEARCH("SAB",#REF!)))</formula>
    </cfRule>
    <cfRule type="containsText" dxfId="160" priority="220" operator="containsText" text="DOM">
      <formula>NOT(ISERROR(SEARCH("DOM",#REF!)))</formula>
    </cfRule>
  </conditionalFormatting>
  <conditionalFormatting sqref="AV60:AV61">
    <cfRule type="containsText" priority="211" operator="containsText" text="DOM">
      <formula>NOT(ISERROR(SEARCH("DOM",#REF!)))</formula>
    </cfRule>
    <cfRule type="containsText" dxfId="159" priority="212" operator="containsText" text="SÁB">
      <formula>NOT(ISERROR(SEARCH("SÁB",#REF!)))</formula>
    </cfRule>
    <cfRule type="containsText" dxfId="158" priority="214" operator="containsText" text="SÁB">
      <formula>NOT(ISERROR(SEARCH("SÁB",#REF!)))</formula>
    </cfRule>
  </conditionalFormatting>
  <conditionalFormatting sqref="AV61">
    <cfRule type="containsText" dxfId="157" priority="215" operator="containsText" text="SAB">
      <formula>NOT(ISERROR(SEARCH("SAB",#REF!)))</formula>
    </cfRule>
    <cfRule type="colorScale" priority="213">
      <colorScale>
        <cfvo type="min"/>
        <cfvo type="max"/>
        <color rgb="FFFF7128"/>
        <color rgb="FFFFEF9C"/>
      </colorScale>
    </cfRule>
    <cfRule type="containsText" dxfId="156" priority="216" operator="containsText" text="DOM">
      <formula>NOT(ISERROR(SEARCH("DOM",#REF!)))</formula>
    </cfRule>
  </conditionalFormatting>
  <conditionalFormatting sqref="AV62">
    <cfRule type="containsText" dxfId="155" priority="190" operator="containsText" text="SAB">
      <formula>NOT(ISERROR(SEARCH("SAB",AV62)))</formula>
    </cfRule>
    <cfRule type="containsText" dxfId="154" priority="189" operator="containsText" text="SÁB">
      <formula>NOT(ISERROR(SEARCH("SÁB",AV62)))</formula>
    </cfRule>
    <cfRule type="colorScale" priority="188">
      <colorScale>
        <cfvo type="min"/>
        <cfvo type="max"/>
        <color rgb="FFFF7128"/>
        <color rgb="FFFFEF9C"/>
      </colorScale>
    </cfRule>
    <cfRule type="containsText" dxfId="153" priority="187" operator="containsText" text="DOM">
      <formula>NOT(ISERROR(SEARCH("DOM",AV62)))</formula>
    </cfRule>
    <cfRule type="containsText" dxfId="152" priority="186" operator="containsText" text="SÁB">
      <formula>NOT(ISERROR(SEARCH("SÁB",AV62)))</formula>
    </cfRule>
    <cfRule type="containsText" priority="185" operator="containsText" text="DOM">
      <formula>NOT(ISERROR(SEARCH("DOM",AV62)))</formula>
    </cfRule>
  </conditionalFormatting>
  <conditionalFormatting sqref="AY46">
    <cfRule type="containsText" dxfId="151" priority="14" operator="containsText" text="DOM">
      <formula>NOT(ISERROR(SEARCH("DOM",#REF!)))</formula>
    </cfRule>
    <cfRule type="containsText" priority="37" operator="containsText" text="DOM">
      <formula>NOT(ISERROR(SEARCH("DOM",#REF!)))</formula>
    </cfRule>
    <cfRule type="colorScale" priority="39">
      <colorScale>
        <cfvo type="min"/>
        <cfvo type="max"/>
        <color rgb="FFFF7128"/>
        <color rgb="FFFFEF9C"/>
      </colorScale>
    </cfRule>
    <cfRule type="containsText" dxfId="150" priority="40" operator="containsText" text="SÁB">
      <formula>NOT(ISERROR(SEARCH("SÁB",#REF!)))</formula>
    </cfRule>
    <cfRule type="containsText" dxfId="149" priority="41" operator="containsText" text="SAB">
      <formula>NOT(ISERROR(SEARCH("SAB",#REF!)))</formula>
    </cfRule>
    <cfRule type="containsText" dxfId="148" priority="38" operator="containsText" text="SÁB">
      <formula>NOT(ISERROR(SEARCH("SÁB",#REF!)))</formula>
    </cfRule>
  </conditionalFormatting>
  <conditionalFormatting sqref="AY48">
    <cfRule type="containsText" dxfId="147" priority="43" operator="containsText" text="SÁB">
      <formula>NOT(ISERROR(SEARCH("SÁB",#REF!)))</formula>
    </cfRule>
    <cfRule type="colorScale" priority="44">
      <colorScale>
        <cfvo type="min"/>
        <cfvo type="max"/>
        <color rgb="FFFF7128"/>
        <color rgb="FFFFEF9C"/>
      </colorScale>
    </cfRule>
    <cfRule type="containsText" priority="42" operator="containsText" text="DOM">
      <formula>NOT(ISERROR(SEARCH("DOM",#REF!)))</formula>
    </cfRule>
    <cfRule type="containsText" dxfId="146" priority="13" operator="containsText" text="DOM">
      <formula>NOT(ISERROR(SEARCH("DOM",#REF!)))</formula>
    </cfRule>
    <cfRule type="containsText" dxfId="145" priority="46" operator="containsText" text="SAB">
      <formula>NOT(ISERROR(SEARCH("SAB",#REF!)))</formula>
    </cfRule>
    <cfRule type="containsText" dxfId="144" priority="45" operator="containsText" text="SÁB">
      <formula>NOT(ISERROR(SEARCH("SÁB",#REF!)))</formula>
    </cfRule>
  </conditionalFormatting>
  <conditionalFormatting sqref="AY53">
    <cfRule type="containsText" dxfId="143" priority="24" operator="containsText" text="SÁB">
      <formula>NOT(ISERROR(SEARCH("SÁB",#REF!)))</formula>
    </cfRule>
    <cfRule type="containsText" dxfId="142" priority="26" operator="containsText" text="DOM">
      <formula>NOT(ISERROR(SEARCH("DOM",#REF!)))</formula>
    </cfRule>
    <cfRule type="containsText" dxfId="141" priority="25" operator="containsText" text="SAB">
      <formula>NOT(ISERROR(SEARCH("SAB",#REF!)))</formula>
    </cfRule>
    <cfRule type="colorScale" priority="23">
      <colorScale>
        <cfvo type="min"/>
        <cfvo type="max"/>
        <color rgb="FFFF7128"/>
        <color rgb="FFFFEF9C"/>
      </colorScale>
    </cfRule>
    <cfRule type="containsText" dxfId="140" priority="22" operator="containsText" text="SÁB">
      <formula>NOT(ISERROR(SEARCH("SÁB",#REF!)))</formula>
    </cfRule>
    <cfRule type="containsText" priority="21" operator="containsText" text="DOM">
      <formula>NOT(ISERROR(SEARCH("DOM",#REF!)))</formula>
    </cfRule>
  </conditionalFormatting>
  <conditionalFormatting sqref="AY54">
    <cfRule type="containsText" dxfId="139" priority="9" operator="containsText" text="DOM">
      <formula>NOT(ISERROR(SEARCH("DOM",AY54)))</formula>
    </cfRule>
    <cfRule type="containsText" priority="7" operator="containsText" text="DOM">
      <formula>NOT(ISERROR(SEARCH("DOM",AY54)))</formula>
    </cfRule>
    <cfRule type="containsText" dxfId="138" priority="8" operator="containsText" text="SÁB">
      <formula>NOT(ISERROR(SEARCH("SÁB",AY54)))</formula>
    </cfRule>
    <cfRule type="containsText" dxfId="137" priority="11" operator="containsText" text="SÁB">
      <formula>NOT(ISERROR(SEARCH("SÁB",AY54)))</formula>
    </cfRule>
    <cfRule type="containsText" dxfId="136" priority="12" operator="containsText" text="SAB">
      <formula>NOT(ISERROR(SEARCH("SAB",AY54)))</formula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AY55">
    <cfRule type="colorScale" priority="17">
      <colorScale>
        <cfvo type="min"/>
        <cfvo type="max"/>
        <color rgb="FFFF7128"/>
        <color rgb="FFFFEF9C"/>
      </colorScale>
    </cfRule>
    <cfRule type="containsText" priority="15" operator="containsText" text="DOM">
      <formula>NOT(ISERROR(SEARCH("DOM",#REF!)))</formula>
    </cfRule>
    <cfRule type="containsText" dxfId="135" priority="19" operator="containsText" text="SAB">
      <formula>NOT(ISERROR(SEARCH("SAB",#REF!)))</formula>
    </cfRule>
    <cfRule type="containsText" dxfId="134" priority="20" operator="containsText" text="DOM">
      <formula>NOT(ISERROR(SEARCH("DOM",#REF!)))</formula>
    </cfRule>
    <cfRule type="containsText" dxfId="133" priority="16" operator="containsText" text="SÁB">
      <formula>NOT(ISERROR(SEARCH("SÁB",#REF!)))</formula>
    </cfRule>
    <cfRule type="containsText" dxfId="132" priority="18" operator="containsText" text="SÁB">
      <formula>NOT(ISERROR(SEARCH("SÁB",#REF!)))</formula>
    </cfRule>
  </conditionalFormatting>
  <conditionalFormatting sqref="AY60">
    <cfRule type="colorScale" priority="33">
      <colorScale>
        <cfvo type="min"/>
        <cfvo type="max"/>
        <color rgb="FFFF7128"/>
        <color rgb="FFFFEF9C"/>
      </colorScale>
    </cfRule>
    <cfRule type="containsText" dxfId="131" priority="34" operator="containsText" text="SÁB">
      <formula>NOT(ISERROR(SEARCH("SÁB",#REF!)))</formula>
    </cfRule>
    <cfRule type="containsText" dxfId="130" priority="35" operator="containsText" text="SAB">
      <formula>NOT(ISERROR(SEARCH("SAB",#REF!)))</formula>
    </cfRule>
    <cfRule type="containsText" dxfId="129" priority="36" operator="containsText" text="DOM">
      <formula>NOT(ISERROR(SEARCH("DOM",#REF!)))</formula>
    </cfRule>
  </conditionalFormatting>
  <conditionalFormatting sqref="AY60:AY61">
    <cfRule type="containsText" dxfId="128" priority="28" operator="containsText" text="SÁB">
      <formula>NOT(ISERROR(SEARCH("SÁB",#REF!)))</formula>
    </cfRule>
    <cfRule type="containsText" dxfId="127" priority="30" operator="containsText" text="SÁB">
      <formula>NOT(ISERROR(SEARCH("SÁB",#REF!)))</formula>
    </cfRule>
    <cfRule type="containsText" priority="27" operator="containsText" text="DOM">
      <formula>NOT(ISERROR(SEARCH("DOM",#REF!)))</formula>
    </cfRule>
  </conditionalFormatting>
  <conditionalFormatting sqref="AY61">
    <cfRule type="colorScale" priority="29">
      <colorScale>
        <cfvo type="min"/>
        <cfvo type="max"/>
        <color rgb="FFFF7128"/>
        <color rgb="FFFFEF9C"/>
      </colorScale>
    </cfRule>
    <cfRule type="containsText" dxfId="126" priority="31" operator="containsText" text="SAB">
      <formula>NOT(ISERROR(SEARCH("SAB",#REF!)))</formula>
    </cfRule>
    <cfRule type="containsText" dxfId="125" priority="32" operator="containsText" text="DOM">
      <formula>NOT(ISERROR(SEARCH("DOM",#REF!)))</formula>
    </cfRule>
  </conditionalFormatting>
  <conditionalFormatting sqref="AY62">
    <cfRule type="containsText" dxfId="124" priority="5" operator="containsText" text="SÁB">
      <formula>NOT(ISERROR(SEARCH("SÁB",AY62)))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123" priority="3" operator="containsText" text="DOM">
      <formula>NOT(ISERROR(SEARCH("DOM",AY62)))</formula>
    </cfRule>
    <cfRule type="containsText" dxfId="122" priority="6" operator="containsText" text="SAB">
      <formula>NOT(ISERROR(SEARCH("SAB",AY62)))</formula>
    </cfRule>
    <cfRule type="containsText" priority="1" operator="containsText" text="DOM">
      <formula>NOT(ISERROR(SEARCH("DOM",AY62)))</formula>
    </cfRule>
    <cfRule type="containsText" dxfId="121" priority="2" operator="containsText" text="SÁB">
      <formula>NOT(ISERROR(SEARCH("SÁB",AY62)))</formula>
    </cfRule>
  </conditionalFormatting>
  <conditionalFormatting sqref="BB46">
    <cfRule type="containsText" dxfId="120" priority="178" operator="containsText" text="SÁB">
      <formula>NOT(ISERROR(SEARCH("SÁB",#REF!)))</formula>
    </cfRule>
    <cfRule type="containsText" dxfId="119" priority="152" operator="containsText" text="DOM">
      <formula>NOT(ISERROR(SEARCH("DOM",#REF!)))</formula>
    </cfRule>
    <cfRule type="containsText" priority="175" operator="containsText" text="DOM">
      <formula>NOT(ISERROR(SEARCH("DOM",#REF!)))</formula>
    </cfRule>
    <cfRule type="containsText" dxfId="118" priority="176" operator="containsText" text="SÁB">
      <formula>NOT(ISERROR(SEARCH("SÁB",#REF!)))</formula>
    </cfRule>
    <cfRule type="colorScale" priority="177">
      <colorScale>
        <cfvo type="min"/>
        <cfvo type="max"/>
        <color rgb="FFFF7128"/>
        <color rgb="FFFFEF9C"/>
      </colorScale>
    </cfRule>
    <cfRule type="containsText" dxfId="117" priority="179" operator="containsText" text="SAB">
      <formula>NOT(ISERROR(SEARCH("SAB",#REF!)))</formula>
    </cfRule>
  </conditionalFormatting>
  <conditionalFormatting sqref="BB48">
    <cfRule type="containsText" dxfId="116" priority="183" operator="containsText" text="SÁB">
      <formula>NOT(ISERROR(SEARCH("SÁB",#REF!)))</formula>
    </cfRule>
    <cfRule type="colorScale" priority="182">
      <colorScale>
        <cfvo type="min"/>
        <cfvo type="max"/>
        <color rgb="FFFF7128"/>
        <color rgb="FFFFEF9C"/>
      </colorScale>
    </cfRule>
    <cfRule type="containsText" dxfId="115" priority="181" operator="containsText" text="SÁB">
      <formula>NOT(ISERROR(SEARCH("SÁB",#REF!)))</formula>
    </cfRule>
    <cfRule type="containsText" priority="180" operator="containsText" text="DOM">
      <formula>NOT(ISERROR(SEARCH("DOM",#REF!)))</formula>
    </cfRule>
    <cfRule type="containsText" dxfId="114" priority="151" operator="containsText" text="DOM">
      <formula>NOT(ISERROR(SEARCH("DOM",#REF!)))</formula>
    </cfRule>
    <cfRule type="containsText" dxfId="113" priority="184" operator="containsText" text="SAB">
      <formula>NOT(ISERROR(SEARCH("SAB",#REF!)))</formula>
    </cfRule>
  </conditionalFormatting>
  <conditionalFormatting sqref="BB53">
    <cfRule type="containsText" priority="159" operator="containsText" text="DOM">
      <formula>NOT(ISERROR(SEARCH("DOM",#REF!)))</formula>
    </cfRule>
    <cfRule type="colorScale" priority="161">
      <colorScale>
        <cfvo type="min"/>
        <cfvo type="max"/>
        <color rgb="FFFF7128"/>
        <color rgb="FFFFEF9C"/>
      </colorScale>
    </cfRule>
    <cfRule type="containsText" dxfId="112" priority="160" operator="containsText" text="SÁB">
      <formula>NOT(ISERROR(SEARCH("SÁB",#REF!)))</formula>
    </cfRule>
    <cfRule type="containsText" dxfId="111" priority="164" operator="containsText" text="DOM">
      <formula>NOT(ISERROR(SEARCH("DOM",#REF!)))</formula>
    </cfRule>
    <cfRule type="containsText" dxfId="110" priority="163" operator="containsText" text="SAB">
      <formula>NOT(ISERROR(SEARCH("SAB",#REF!)))</formula>
    </cfRule>
    <cfRule type="containsText" dxfId="109" priority="162" operator="containsText" text="SÁB">
      <formula>NOT(ISERROR(SEARCH("SÁB",#REF!)))</formula>
    </cfRule>
  </conditionalFormatting>
  <conditionalFormatting sqref="BB54">
    <cfRule type="containsText" dxfId="108" priority="149" operator="containsText" text="SÁB">
      <formula>NOT(ISERROR(SEARCH("SÁB",BB54)))</formula>
    </cfRule>
    <cfRule type="containsText" dxfId="107" priority="150" operator="containsText" text="SAB">
      <formula>NOT(ISERROR(SEARCH("SAB",BB54)))</formula>
    </cfRule>
    <cfRule type="colorScale" priority="148">
      <colorScale>
        <cfvo type="min"/>
        <cfvo type="max"/>
        <color rgb="FFFF7128"/>
        <color rgb="FFFFEF9C"/>
      </colorScale>
    </cfRule>
    <cfRule type="containsText" dxfId="106" priority="147" operator="containsText" text="DOM">
      <formula>NOT(ISERROR(SEARCH("DOM",BB54)))</formula>
    </cfRule>
    <cfRule type="containsText" dxfId="105" priority="146" operator="containsText" text="SÁB">
      <formula>NOT(ISERROR(SEARCH("SÁB",BB54)))</formula>
    </cfRule>
    <cfRule type="containsText" priority="145" operator="containsText" text="DOM">
      <formula>NOT(ISERROR(SEARCH("DOM",BB54)))</formula>
    </cfRule>
  </conditionalFormatting>
  <conditionalFormatting sqref="BB55">
    <cfRule type="containsText" dxfId="104" priority="156" operator="containsText" text="SÁB">
      <formula>NOT(ISERROR(SEARCH("SÁB",#REF!)))</formula>
    </cfRule>
    <cfRule type="containsText" priority="153" operator="containsText" text="DOM">
      <formula>NOT(ISERROR(SEARCH("DOM",#REF!)))</formula>
    </cfRule>
    <cfRule type="containsText" dxfId="103" priority="154" operator="containsText" text="SÁB">
      <formula>NOT(ISERROR(SEARCH("SÁB",#REF!)))</formula>
    </cfRule>
    <cfRule type="colorScale" priority="155">
      <colorScale>
        <cfvo type="min"/>
        <cfvo type="max"/>
        <color rgb="FFFF7128"/>
        <color rgb="FFFFEF9C"/>
      </colorScale>
    </cfRule>
    <cfRule type="containsText" dxfId="102" priority="157" operator="containsText" text="SAB">
      <formula>NOT(ISERROR(SEARCH("SAB",#REF!)))</formula>
    </cfRule>
    <cfRule type="containsText" dxfId="101" priority="158" operator="containsText" text="DOM">
      <formula>NOT(ISERROR(SEARCH("DOM",#REF!)))</formula>
    </cfRule>
  </conditionalFormatting>
  <conditionalFormatting sqref="BB60">
    <cfRule type="containsText" dxfId="100" priority="174" operator="containsText" text="DOM">
      <formula>NOT(ISERROR(SEARCH("DOM",#REF!)))</formula>
    </cfRule>
    <cfRule type="containsText" dxfId="99" priority="173" operator="containsText" text="SAB">
      <formula>NOT(ISERROR(SEARCH("SAB",#REF!)))</formula>
    </cfRule>
    <cfRule type="containsText" dxfId="98" priority="172" operator="containsText" text="SÁB">
      <formula>NOT(ISERROR(SEARCH("SÁB",#REF!)))</formula>
    </cfRule>
    <cfRule type="colorScale" priority="171">
      <colorScale>
        <cfvo type="min"/>
        <cfvo type="max"/>
        <color rgb="FFFF7128"/>
        <color rgb="FFFFEF9C"/>
      </colorScale>
    </cfRule>
  </conditionalFormatting>
  <conditionalFormatting sqref="BB60:BB61">
    <cfRule type="containsText" priority="165" operator="containsText" text="DOM">
      <formula>NOT(ISERROR(SEARCH("DOM",#REF!)))</formula>
    </cfRule>
    <cfRule type="containsText" dxfId="97" priority="168" operator="containsText" text="SÁB">
      <formula>NOT(ISERROR(SEARCH("SÁB",#REF!)))</formula>
    </cfRule>
    <cfRule type="containsText" dxfId="96" priority="166" operator="containsText" text="SÁB">
      <formula>NOT(ISERROR(SEARCH("SÁB",#REF!)))</formula>
    </cfRule>
  </conditionalFormatting>
  <conditionalFormatting sqref="BB61">
    <cfRule type="colorScale" priority="167">
      <colorScale>
        <cfvo type="min"/>
        <cfvo type="max"/>
        <color rgb="FFFF7128"/>
        <color rgb="FFFFEF9C"/>
      </colorScale>
    </cfRule>
    <cfRule type="containsText" dxfId="95" priority="170" operator="containsText" text="DOM">
      <formula>NOT(ISERROR(SEARCH("DOM",#REF!)))</formula>
    </cfRule>
    <cfRule type="containsText" dxfId="94" priority="169" operator="containsText" text="SAB">
      <formula>NOT(ISERROR(SEARCH("SAB",#REF!)))</formula>
    </cfRule>
  </conditionalFormatting>
  <conditionalFormatting sqref="BB62">
    <cfRule type="containsText" dxfId="93" priority="144" operator="containsText" text="SAB">
      <formula>NOT(ISERROR(SEARCH("SAB",BB62)))</formula>
    </cfRule>
    <cfRule type="containsText" dxfId="92" priority="143" operator="containsText" text="SÁB">
      <formula>NOT(ISERROR(SEARCH("SÁB",BB62)))</formula>
    </cfRule>
    <cfRule type="colorScale" priority="142">
      <colorScale>
        <cfvo type="min"/>
        <cfvo type="max"/>
        <color rgb="FFFF7128"/>
        <color rgb="FFFFEF9C"/>
      </colorScale>
    </cfRule>
    <cfRule type="containsText" dxfId="91" priority="141" operator="containsText" text="DOM">
      <formula>NOT(ISERROR(SEARCH("DOM",BB62)))</formula>
    </cfRule>
    <cfRule type="containsText" dxfId="90" priority="140" operator="containsText" text="SÁB">
      <formula>NOT(ISERROR(SEARCH("SÁB",BB62)))</formula>
    </cfRule>
    <cfRule type="containsText" priority="139" operator="containsText" text="DOM">
      <formula>NOT(ISERROR(SEARCH("DOM",BB62)))</formula>
    </cfRule>
  </conditionalFormatting>
  <conditionalFormatting sqref="BE46">
    <cfRule type="containsText" priority="129" operator="containsText" text="DOM">
      <formula>NOT(ISERROR(SEARCH("DOM",#REF!)))</formula>
    </cfRule>
    <cfRule type="containsText" dxfId="89" priority="130" operator="containsText" text="SÁB">
      <formula>NOT(ISERROR(SEARCH("SÁB",#REF!)))</formula>
    </cfRule>
    <cfRule type="containsText" dxfId="88" priority="106" operator="containsText" text="DOM">
      <formula>NOT(ISERROR(SEARCH("DOM",#REF!)))</formula>
    </cfRule>
    <cfRule type="colorScale" priority="131">
      <colorScale>
        <cfvo type="min"/>
        <cfvo type="max"/>
        <color rgb="FFFF7128"/>
        <color rgb="FFFFEF9C"/>
      </colorScale>
    </cfRule>
    <cfRule type="containsText" dxfId="87" priority="133" operator="containsText" text="SAB">
      <formula>NOT(ISERROR(SEARCH("SAB",#REF!)))</formula>
    </cfRule>
    <cfRule type="containsText" dxfId="86" priority="132" operator="containsText" text="SÁB">
      <formula>NOT(ISERROR(SEARCH("SÁB",#REF!)))</formula>
    </cfRule>
  </conditionalFormatting>
  <conditionalFormatting sqref="BE48">
    <cfRule type="containsText" dxfId="85" priority="105" operator="containsText" text="DOM">
      <formula>NOT(ISERROR(SEARCH("DOM",#REF!)))</formula>
    </cfRule>
    <cfRule type="containsText" dxfId="84" priority="137" operator="containsText" text="SÁB">
      <formula>NOT(ISERROR(SEARCH("SÁB",#REF!)))</formula>
    </cfRule>
    <cfRule type="colorScale" priority="136">
      <colorScale>
        <cfvo type="min"/>
        <cfvo type="max"/>
        <color rgb="FFFF7128"/>
        <color rgb="FFFFEF9C"/>
      </colorScale>
    </cfRule>
    <cfRule type="containsText" dxfId="83" priority="135" operator="containsText" text="SÁB">
      <formula>NOT(ISERROR(SEARCH("SÁB",#REF!)))</formula>
    </cfRule>
    <cfRule type="containsText" priority="134" operator="containsText" text="DOM">
      <formula>NOT(ISERROR(SEARCH("DOM",#REF!)))</formula>
    </cfRule>
    <cfRule type="containsText" dxfId="82" priority="138" operator="containsText" text="SAB">
      <formula>NOT(ISERROR(SEARCH("SAB",#REF!)))</formula>
    </cfRule>
  </conditionalFormatting>
  <conditionalFormatting sqref="BE53">
    <cfRule type="containsText" dxfId="81" priority="116" operator="containsText" text="SÁB">
      <formula>NOT(ISERROR(SEARCH("SÁB",#REF!)))</formula>
    </cfRule>
    <cfRule type="containsText" dxfId="80" priority="118" operator="containsText" text="DOM">
      <formula>NOT(ISERROR(SEARCH("DOM",#REF!)))</formula>
    </cfRule>
    <cfRule type="containsText" dxfId="79" priority="117" operator="containsText" text="SAB">
      <formula>NOT(ISERROR(SEARCH("SAB",#REF!)))</formula>
    </cfRule>
    <cfRule type="containsText" priority="113" operator="containsText" text="DOM">
      <formula>NOT(ISERROR(SEARCH("DOM",#REF!)))</formula>
    </cfRule>
    <cfRule type="containsText" dxfId="78" priority="114" operator="containsText" text="SÁB">
      <formula>NOT(ISERROR(SEARCH("SÁB",#REF!)))</formula>
    </cfRule>
    <cfRule type="colorScale" priority="115">
      <colorScale>
        <cfvo type="min"/>
        <cfvo type="max"/>
        <color rgb="FFFF7128"/>
        <color rgb="FFFFEF9C"/>
      </colorScale>
    </cfRule>
  </conditionalFormatting>
  <conditionalFormatting sqref="BE54">
    <cfRule type="containsText" dxfId="77" priority="100" operator="containsText" text="SÁB">
      <formula>NOT(ISERROR(SEARCH("SÁB",BE54)))</formula>
    </cfRule>
    <cfRule type="containsText" dxfId="76" priority="104" operator="containsText" text="SAB">
      <formula>NOT(ISERROR(SEARCH("SAB",BE54)))</formula>
    </cfRule>
    <cfRule type="containsText" dxfId="75" priority="103" operator="containsText" text="SÁB">
      <formula>NOT(ISERROR(SEARCH("SÁB",BE54)))</formula>
    </cfRule>
    <cfRule type="colorScale" priority="102">
      <colorScale>
        <cfvo type="min"/>
        <cfvo type="max"/>
        <color rgb="FFFF7128"/>
        <color rgb="FFFFEF9C"/>
      </colorScale>
    </cfRule>
    <cfRule type="containsText" dxfId="74" priority="101" operator="containsText" text="DOM">
      <formula>NOT(ISERROR(SEARCH("DOM",BE54)))</formula>
    </cfRule>
    <cfRule type="containsText" priority="99" operator="containsText" text="DOM">
      <formula>NOT(ISERROR(SEARCH("DOM",BE54)))</formula>
    </cfRule>
  </conditionalFormatting>
  <conditionalFormatting sqref="BE55">
    <cfRule type="containsText" dxfId="73" priority="112" operator="containsText" text="DOM">
      <formula>NOT(ISERROR(SEARCH("DOM",#REF!)))</formula>
    </cfRule>
    <cfRule type="containsText" dxfId="72" priority="111" operator="containsText" text="SAB">
      <formula>NOT(ISERROR(SEARCH("SAB",#REF!)))</formula>
    </cfRule>
    <cfRule type="containsText" priority="107" operator="containsText" text="DOM">
      <formula>NOT(ISERROR(SEARCH("DOM",#REF!)))</formula>
    </cfRule>
    <cfRule type="containsText" dxfId="71" priority="110" operator="containsText" text="SÁB">
      <formula>NOT(ISERROR(SEARCH("SÁB",#REF!)))</formula>
    </cfRule>
    <cfRule type="colorScale" priority="109">
      <colorScale>
        <cfvo type="min"/>
        <cfvo type="max"/>
        <color rgb="FFFF7128"/>
        <color rgb="FFFFEF9C"/>
      </colorScale>
    </cfRule>
    <cfRule type="containsText" dxfId="70" priority="108" operator="containsText" text="SÁB">
      <formula>NOT(ISERROR(SEARCH("SÁB",#REF!)))</formula>
    </cfRule>
  </conditionalFormatting>
  <conditionalFormatting sqref="BE60">
    <cfRule type="containsText" dxfId="69" priority="128" operator="containsText" text="DOM">
      <formula>NOT(ISERROR(SEARCH("DOM",#REF!)))</formula>
    </cfRule>
    <cfRule type="containsText" dxfId="68" priority="127" operator="containsText" text="SAB">
      <formula>NOT(ISERROR(SEARCH("SAB",#REF!)))</formula>
    </cfRule>
    <cfRule type="containsText" dxfId="67" priority="126" operator="containsText" text="SÁB">
      <formula>NOT(ISERROR(SEARCH("SÁB",#REF!)))</formula>
    </cfRule>
    <cfRule type="colorScale" priority="125">
      <colorScale>
        <cfvo type="min"/>
        <cfvo type="max"/>
        <color rgb="FFFF7128"/>
        <color rgb="FFFFEF9C"/>
      </colorScale>
    </cfRule>
  </conditionalFormatting>
  <conditionalFormatting sqref="BE60:BE61">
    <cfRule type="containsText" dxfId="66" priority="122" operator="containsText" text="SÁB">
      <formula>NOT(ISERROR(SEARCH("SÁB",#REF!)))</formula>
    </cfRule>
    <cfRule type="containsText" dxfId="65" priority="120" operator="containsText" text="SÁB">
      <formula>NOT(ISERROR(SEARCH("SÁB",#REF!)))</formula>
    </cfRule>
    <cfRule type="containsText" priority="119" operator="containsText" text="DOM">
      <formula>NOT(ISERROR(SEARCH("DOM",#REF!)))</formula>
    </cfRule>
  </conditionalFormatting>
  <conditionalFormatting sqref="BE61">
    <cfRule type="containsText" dxfId="64" priority="124" operator="containsText" text="DOM">
      <formula>NOT(ISERROR(SEARCH("DOM",#REF!)))</formula>
    </cfRule>
    <cfRule type="containsText" dxfId="63" priority="123" operator="containsText" text="SAB">
      <formula>NOT(ISERROR(SEARCH("SAB",#REF!)))</formula>
    </cfRule>
    <cfRule type="colorScale" priority="121">
      <colorScale>
        <cfvo type="min"/>
        <cfvo type="max"/>
        <color rgb="FFFF7128"/>
        <color rgb="FFFFEF9C"/>
      </colorScale>
    </cfRule>
  </conditionalFormatting>
  <conditionalFormatting sqref="BE62">
    <cfRule type="containsText" dxfId="62" priority="95" operator="containsText" text="DOM">
      <formula>NOT(ISERROR(SEARCH("DOM",BE62)))</formula>
    </cfRule>
    <cfRule type="colorScale" priority="96">
      <colorScale>
        <cfvo type="min"/>
        <cfvo type="max"/>
        <color rgb="FFFF7128"/>
        <color rgb="FFFFEF9C"/>
      </colorScale>
    </cfRule>
    <cfRule type="containsText" dxfId="61" priority="97" operator="containsText" text="SÁB">
      <formula>NOT(ISERROR(SEARCH("SÁB",BE62)))</formula>
    </cfRule>
    <cfRule type="containsText" dxfId="60" priority="98" operator="containsText" text="SAB">
      <formula>NOT(ISERROR(SEARCH("SAB",BE62)))</formula>
    </cfRule>
    <cfRule type="containsText" priority="93" operator="containsText" text="DOM">
      <formula>NOT(ISERROR(SEARCH("DOM",BE62)))</formula>
    </cfRule>
    <cfRule type="containsText" dxfId="59" priority="94" operator="containsText" text="SÁB">
      <formula>NOT(ISERROR(SEARCH("SÁB",BE62)))</formula>
    </cfRule>
  </conditionalFormatting>
  <conditionalFormatting sqref="BH46">
    <cfRule type="colorScale" priority="85">
      <colorScale>
        <cfvo type="min"/>
        <cfvo type="max"/>
        <color rgb="FFFF7128"/>
        <color rgb="FFFFEF9C"/>
      </colorScale>
    </cfRule>
    <cfRule type="containsText" dxfId="58" priority="86" operator="containsText" text="SÁB">
      <formula>NOT(ISERROR(SEARCH("SÁB",#REF!)))</formula>
    </cfRule>
    <cfRule type="containsText" dxfId="57" priority="87" operator="containsText" text="SAB">
      <formula>NOT(ISERROR(SEARCH("SAB",#REF!)))</formula>
    </cfRule>
    <cfRule type="containsText" dxfId="56" priority="60" operator="containsText" text="DOM">
      <formula>NOT(ISERROR(SEARCH("DOM",#REF!)))</formula>
    </cfRule>
    <cfRule type="containsText" priority="83" operator="containsText" text="DOM">
      <formula>NOT(ISERROR(SEARCH("DOM",#REF!)))</formula>
    </cfRule>
    <cfRule type="containsText" dxfId="55" priority="84" operator="containsText" text="SÁB">
      <formula>NOT(ISERROR(SEARCH("SÁB",#REF!)))</formula>
    </cfRule>
  </conditionalFormatting>
  <conditionalFormatting sqref="BH48">
    <cfRule type="containsText" priority="88" operator="containsText" text="DOM">
      <formula>NOT(ISERROR(SEARCH("DOM",#REF!)))</formula>
    </cfRule>
    <cfRule type="containsText" dxfId="54" priority="89" operator="containsText" text="SÁB">
      <formula>NOT(ISERROR(SEARCH("SÁB",#REF!)))</formula>
    </cfRule>
    <cfRule type="colorScale" priority="90">
      <colorScale>
        <cfvo type="min"/>
        <cfvo type="max"/>
        <color rgb="FFFF7128"/>
        <color rgb="FFFFEF9C"/>
      </colorScale>
    </cfRule>
    <cfRule type="containsText" dxfId="53" priority="91" operator="containsText" text="SÁB">
      <formula>NOT(ISERROR(SEARCH("SÁB",#REF!)))</formula>
    </cfRule>
    <cfRule type="containsText" dxfId="52" priority="92" operator="containsText" text="SAB">
      <formula>NOT(ISERROR(SEARCH("SAB",#REF!)))</formula>
    </cfRule>
    <cfRule type="containsText" dxfId="51" priority="59" operator="containsText" text="DOM">
      <formula>NOT(ISERROR(SEARCH("DOM",#REF!)))</formula>
    </cfRule>
  </conditionalFormatting>
  <conditionalFormatting sqref="BH53">
    <cfRule type="containsText" dxfId="50" priority="70" operator="containsText" text="SÁB">
      <formula>NOT(ISERROR(SEARCH("SÁB",#REF!)))</formula>
    </cfRule>
    <cfRule type="containsText" dxfId="49" priority="71" operator="containsText" text="SAB">
      <formula>NOT(ISERROR(SEARCH("SAB",#REF!)))</formula>
    </cfRule>
    <cfRule type="colorScale" priority="69">
      <colorScale>
        <cfvo type="min"/>
        <cfvo type="max"/>
        <color rgb="FFFF7128"/>
        <color rgb="FFFFEF9C"/>
      </colorScale>
    </cfRule>
    <cfRule type="containsText" dxfId="48" priority="68" operator="containsText" text="SÁB">
      <formula>NOT(ISERROR(SEARCH("SÁB",#REF!)))</formula>
    </cfRule>
    <cfRule type="containsText" priority="67" operator="containsText" text="DOM">
      <formula>NOT(ISERROR(SEARCH("DOM",#REF!)))</formula>
    </cfRule>
    <cfRule type="containsText" dxfId="47" priority="72" operator="containsText" text="DOM">
      <formula>NOT(ISERROR(SEARCH("DOM",#REF!)))</formula>
    </cfRule>
  </conditionalFormatting>
  <conditionalFormatting sqref="BH54">
    <cfRule type="containsText" dxfId="46" priority="57" operator="containsText" text="SÁB">
      <formula>NOT(ISERROR(SEARCH("SÁB",BH54)))</formula>
    </cfRule>
    <cfRule type="containsText" priority="53" operator="containsText" text="DOM">
      <formula>NOT(ISERROR(SEARCH("DOM",BH54)))</formula>
    </cfRule>
    <cfRule type="containsText" dxfId="45" priority="54" operator="containsText" text="SÁB">
      <formula>NOT(ISERROR(SEARCH("SÁB",BH54)))</formula>
    </cfRule>
    <cfRule type="containsText" dxfId="44" priority="55" operator="containsText" text="DOM">
      <formula>NOT(ISERROR(SEARCH("DOM",BH54)))</formula>
    </cfRule>
    <cfRule type="colorScale" priority="56">
      <colorScale>
        <cfvo type="min"/>
        <cfvo type="max"/>
        <color rgb="FFFF7128"/>
        <color rgb="FFFFEF9C"/>
      </colorScale>
    </cfRule>
    <cfRule type="containsText" dxfId="43" priority="58" operator="containsText" text="SAB">
      <formula>NOT(ISERROR(SEARCH("SAB",BH54)))</formula>
    </cfRule>
  </conditionalFormatting>
  <conditionalFormatting sqref="BH55">
    <cfRule type="containsText" dxfId="42" priority="66" operator="containsText" text="DOM">
      <formula>NOT(ISERROR(SEARCH("DOM",#REF!)))</formula>
    </cfRule>
    <cfRule type="containsText" dxfId="41" priority="65" operator="containsText" text="SAB">
      <formula>NOT(ISERROR(SEARCH("SAB",#REF!)))</formula>
    </cfRule>
    <cfRule type="containsText" dxfId="40" priority="64" operator="containsText" text="SÁB">
      <formula>NOT(ISERROR(SEARCH("SÁB",#REF!)))</formula>
    </cfRule>
    <cfRule type="colorScale" priority="63">
      <colorScale>
        <cfvo type="min"/>
        <cfvo type="max"/>
        <color rgb="FFFF7128"/>
        <color rgb="FFFFEF9C"/>
      </colorScale>
    </cfRule>
    <cfRule type="containsText" dxfId="39" priority="62" operator="containsText" text="SÁB">
      <formula>NOT(ISERROR(SEARCH("SÁB",#REF!)))</formula>
    </cfRule>
    <cfRule type="containsText" priority="61" operator="containsText" text="DOM">
      <formula>NOT(ISERROR(SEARCH("DOM",#REF!)))</formula>
    </cfRule>
  </conditionalFormatting>
  <conditionalFormatting sqref="BH60">
    <cfRule type="colorScale" priority="79">
      <colorScale>
        <cfvo type="min"/>
        <cfvo type="max"/>
        <color rgb="FFFF7128"/>
        <color rgb="FFFFEF9C"/>
      </colorScale>
    </cfRule>
    <cfRule type="containsText" dxfId="38" priority="82" operator="containsText" text="DOM">
      <formula>NOT(ISERROR(SEARCH("DOM",#REF!)))</formula>
    </cfRule>
    <cfRule type="containsText" dxfId="37" priority="81" operator="containsText" text="SAB">
      <formula>NOT(ISERROR(SEARCH("SAB",#REF!)))</formula>
    </cfRule>
    <cfRule type="containsText" dxfId="36" priority="80" operator="containsText" text="SÁB">
      <formula>NOT(ISERROR(SEARCH("SÁB",#REF!)))</formula>
    </cfRule>
  </conditionalFormatting>
  <conditionalFormatting sqref="BH60:BH61">
    <cfRule type="containsText" priority="73" operator="containsText" text="DOM">
      <formula>NOT(ISERROR(SEARCH("DOM",#REF!)))</formula>
    </cfRule>
    <cfRule type="containsText" dxfId="35" priority="76" operator="containsText" text="SÁB">
      <formula>NOT(ISERROR(SEARCH("SÁB",#REF!)))</formula>
    </cfRule>
    <cfRule type="containsText" dxfId="34" priority="74" operator="containsText" text="SÁB">
      <formula>NOT(ISERROR(SEARCH("SÁB",#REF!)))</formula>
    </cfRule>
  </conditionalFormatting>
  <conditionalFormatting sqref="BH61">
    <cfRule type="containsText" dxfId="33" priority="77" operator="containsText" text="SAB">
      <formula>NOT(ISERROR(SEARCH("SAB",#REF!)))</formula>
    </cfRule>
    <cfRule type="containsText" dxfId="32" priority="78" operator="containsText" text="DOM">
      <formula>NOT(ISERROR(SEARCH("DOM",#REF!)))</formula>
    </cfRule>
    <cfRule type="colorScale" priority="75">
      <colorScale>
        <cfvo type="min"/>
        <cfvo type="max"/>
        <color rgb="FFFF7128"/>
        <color rgb="FFFFEF9C"/>
      </colorScale>
    </cfRule>
  </conditionalFormatting>
  <conditionalFormatting sqref="BH62">
    <cfRule type="colorScale" priority="50">
      <colorScale>
        <cfvo type="min"/>
        <cfvo type="max"/>
        <color rgb="FFFF7128"/>
        <color rgb="FFFFEF9C"/>
      </colorScale>
    </cfRule>
    <cfRule type="containsText" priority="47" operator="containsText" text="DOM">
      <formula>NOT(ISERROR(SEARCH("DOM",BH62)))</formula>
    </cfRule>
    <cfRule type="containsText" dxfId="31" priority="52" operator="containsText" text="SAB">
      <formula>NOT(ISERROR(SEARCH("SAB",BH62)))</formula>
    </cfRule>
    <cfRule type="containsText" dxfId="30" priority="49" operator="containsText" text="DOM">
      <formula>NOT(ISERROR(SEARCH("DOM",BH62)))</formula>
    </cfRule>
    <cfRule type="containsText" dxfId="29" priority="51" operator="containsText" text="SÁB">
      <formula>NOT(ISERROR(SEARCH("SÁB",BH62)))</formula>
    </cfRule>
    <cfRule type="containsText" dxfId="28" priority="48" operator="containsText" text="SÁB">
      <formula>NOT(ISERROR(SEARCH("SÁB",BH62)))</formula>
    </cfRule>
  </conditionalFormatting>
  <pageMargins left="0.31496062992125984" right="0.31496062992125984" top="0.19685039370078741" bottom="0.19685039370078741" header="0.31496062992125984" footer="0.31496062992125984"/>
  <pageSetup paperSize="9" scale="50" fitToWidth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3" tint="0.39997558519241921"/>
  </sheetPr>
  <dimension ref="A1:H47"/>
  <sheetViews>
    <sheetView showGridLines="0" zoomScale="80" zoomScaleNormal="80" workbookViewId="0">
      <pane xSplit="2" ySplit="9" topLeftCell="F10" activePane="bottomRight" state="frozen"/>
      <selection activeCell="BO28" sqref="BO28"/>
      <selection pane="topRight" activeCell="BO28" sqref="BO28"/>
      <selection pane="bottomLeft" activeCell="BO28" sqref="BO28"/>
      <selection pane="bottomRight" activeCell="G13" sqref="G13"/>
    </sheetView>
  </sheetViews>
  <sheetFormatPr defaultRowHeight="14.4" x14ac:dyDescent="0.3"/>
  <cols>
    <col min="1" max="1" width="12.109375" customWidth="1"/>
    <col min="2" max="2" width="16.44140625" bestFit="1" customWidth="1"/>
  </cols>
  <sheetData>
    <row r="1" spans="1:8" ht="57.75" customHeight="1" thickBot="1" x14ac:dyDescent="0.35">
      <c r="A1" s="30"/>
      <c r="B1" s="30"/>
    </row>
    <row r="2" spans="1:8" ht="24.75" customHeight="1" thickBot="1" x14ac:dyDescent="0.35">
      <c r="A2" s="58" t="s">
        <v>100</v>
      </c>
      <c r="B2" s="57"/>
      <c r="C2" s="185"/>
      <c r="D2" s="186"/>
      <c r="E2" s="187"/>
      <c r="F2" s="185"/>
      <c r="G2" s="186"/>
      <c r="H2" s="187"/>
    </row>
    <row r="3" spans="1:8" ht="15" thickBot="1" x14ac:dyDescent="0.35">
      <c r="A3" s="129">
        <f ca="1">TODAY()</f>
        <v>45302</v>
      </c>
      <c r="B3" s="130"/>
      <c r="C3" s="119" t="s">
        <v>112</v>
      </c>
      <c r="D3" s="120"/>
      <c r="E3" s="121"/>
      <c r="F3" s="119" t="s">
        <v>112</v>
      </c>
      <c r="G3" s="120"/>
      <c r="H3" s="121"/>
    </row>
    <row r="4" spans="1:8" ht="27" customHeight="1" x14ac:dyDescent="0.3">
      <c r="A4" s="122" t="s">
        <v>11</v>
      </c>
      <c r="B4" s="123"/>
      <c r="C4" s="122" t="s">
        <v>162</v>
      </c>
      <c r="D4" s="123"/>
      <c r="E4" s="124"/>
      <c r="F4" s="122" t="s">
        <v>169</v>
      </c>
      <c r="G4" s="123"/>
      <c r="H4" s="124"/>
    </row>
    <row r="5" spans="1:8" ht="27" customHeight="1" x14ac:dyDescent="0.3">
      <c r="A5" s="113" t="s">
        <v>12</v>
      </c>
      <c r="B5" s="114"/>
      <c r="C5" s="125" t="s">
        <v>163</v>
      </c>
      <c r="D5" s="126"/>
      <c r="E5" s="127"/>
      <c r="F5" s="125" t="s">
        <v>183</v>
      </c>
      <c r="G5" s="126"/>
      <c r="H5" s="127"/>
    </row>
    <row r="6" spans="1:8" ht="18" customHeight="1" x14ac:dyDescent="0.3">
      <c r="A6" s="113" t="s">
        <v>13</v>
      </c>
      <c r="B6" s="114"/>
      <c r="C6" s="125" t="s">
        <v>164</v>
      </c>
      <c r="D6" s="126"/>
      <c r="E6" s="127"/>
      <c r="F6" s="125" t="s">
        <v>170</v>
      </c>
      <c r="G6" s="126"/>
      <c r="H6" s="127"/>
    </row>
    <row r="7" spans="1:8" ht="25.5" customHeight="1" x14ac:dyDescent="0.3">
      <c r="A7" s="113" t="s">
        <v>0</v>
      </c>
      <c r="B7" s="114"/>
      <c r="C7" s="113" t="s">
        <v>18</v>
      </c>
      <c r="D7" s="114"/>
      <c r="E7" s="115"/>
      <c r="F7" s="113" t="s">
        <v>18</v>
      </c>
      <c r="G7" s="114"/>
      <c r="H7" s="115"/>
    </row>
    <row r="8" spans="1:8" ht="15" customHeight="1" x14ac:dyDescent="0.3">
      <c r="A8" s="113" t="s">
        <v>1</v>
      </c>
      <c r="B8" s="114"/>
      <c r="C8" s="113" t="s">
        <v>93</v>
      </c>
      <c r="D8" s="114"/>
      <c r="E8" s="115"/>
      <c r="F8" s="113" t="s">
        <v>93</v>
      </c>
      <c r="G8" s="114"/>
      <c r="H8" s="115"/>
    </row>
    <row r="9" spans="1:8" ht="15" thickBot="1" x14ac:dyDescent="0.35">
      <c r="A9" s="116" t="s">
        <v>2</v>
      </c>
      <c r="B9" s="117"/>
      <c r="C9" s="116" t="s">
        <v>67</v>
      </c>
      <c r="D9" s="117"/>
      <c r="E9" s="118"/>
      <c r="F9" s="116" t="s">
        <v>67</v>
      </c>
      <c r="G9" s="117"/>
      <c r="H9" s="118"/>
    </row>
    <row r="10" spans="1:8" ht="15" thickBot="1" x14ac:dyDescent="0.35">
      <c r="A10" s="4" t="s">
        <v>55</v>
      </c>
      <c r="B10" s="39" t="s">
        <v>8</v>
      </c>
      <c r="C10" s="46" t="str">
        <f>UPPER(TEXT(D10,"DDD"))</f>
        <v>SEX</v>
      </c>
      <c r="D10" s="40">
        <v>45254</v>
      </c>
      <c r="E10" s="25">
        <v>0.5</v>
      </c>
      <c r="F10" s="46" t="str">
        <f>UPPER(TEXT(G10,"DDD"))</f>
        <v>QUI</v>
      </c>
      <c r="G10" s="98">
        <v>45281</v>
      </c>
      <c r="H10" s="96">
        <v>4.1666666666666664E-2</v>
      </c>
    </row>
    <row r="11" spans="1:8" x14ac:dyDescent="0.3">
      <c r="A11" s="188" t="s">
        <v>46</v>
      </c>
      <c r="B11" s="7" t="s">
        <v>3</v>
      </c>
      <c r="C11" s="27"/>
      <c r="D11" s="103" t="s">
        <v>17</v>
      </c>
      <c r="E11" s="104"/>
      <c r="F11" s="27"/>
      <c r="G11" s="103" t="s">
        <v>17</v>
      </c>
      <c r="H11" s="104"/>
    </row>
    <row r="12" spans="1:8" x14ac:dyDescent="0.3">
      <c r="A12" s="189"/>
      <c r="B12" s="2" t="s">
        <v>24</v>
      </c>
      <c r="C12" s="10" t="str">
        <f t="shared" ref="C12:C18" si="0">UPPER(TEXT(D12,"DDD"))</f>
        <v>QUA</v>
      </c>
      <c r="D12" s="21">
        <v>45273</v>
      </c>
      <c r="E12" s="12">
        <v>0.5</v>
      </c>
      <c r="F12" s="10" t="str">
        <f t="shared" ref="F12:F18" si="1">UPPER(TEXT(G12,"DDD"))</f>
        <v>QUI</v>
      </c>
      <c r="G12" s="37">
        <v>45302</v>
      </c>
      <c r="H12" s="15">
        <v>0.75</v>
      </c>
    </row>
    <row r="13" spans="1:8" x14ac:dyDescent="0.3">
      <c r="A13" s="189"/>
      <c r="B13" s="2" t="s">
        <v>4</v>
      </c>
      <c r="C13" s="10" t="str">
        <f t="shared" si="0"/>
        <v>QUI</v>
      </c>
      <c r="D13" s="21">
        <v>45274</v>
      </c>
      <c r="E13" s="12">
        <v>0.5</v>
      </c>
      <c r="F13" s="10" t="str">
        <f t="shared" si="1"/>
        <v>SEX</v>
      </c>
      <c r="G13" s="37">
        <v>45303</v>
      </c>
      <c r="H13" s="15">
        <v>0.75</v>
      </c>
    </row>
    <row r="14" spans="1:8" x14ac:dyDescent="0.3">
      <c r="A14" s="189"/>
      <c r="B14" s="2" t="s">
        <v>104</v>
      </c>
      <c r="C14" s="10" t="str">
        <f t="shared" si="0"/>
        <v>SEG</v>
      </c>
      <c r="D14" s="21">
        <f>IF(WEEKDAY(D15)=7,D15-1,D15)</f>
        <v>45278</v>
      </c>
      <c r="E14" s="12">
        <f>IF(WEEKDAY(D15)=7,0.75,E15-0.25)</f>
        <v>0.5</v>
      </c>
      <c r="F14" s="10" t="str">
        <f t="shared" si="1"/>
        <v>SEG</v>
      </c>
      <c r="G14" s="37">
        <f>IF(WEEKDAY(G15)=7,G15-1,G15)</f>
        <v>45306</v>
      </c>
      <c r="H14" s="15">
        <f>IF(WEEKDAY(G15)=7,0.75,H15-0.25)</f>
        <v>0.5</v>
      </c>
    </row>
    <row r="15" spans="1:8" x14ac:dyDescent="0.3">
      <c r="A15" s="189"/>
      <c r="B15" s="2" t="s">
        <v>5</v>
      </c>
      <c r="C15" s="10" t="str">
        <f t="shared" si="0"/>
        <v>SEG</v>
      </c>
      <c r="D15" s="21">
        <f>IF(WEEKDAY(D16)=1,D16-2,IF(WEEKDAY(D16)=2,D16-3,D16-1))</f>
        <v>45278</v>
      </c>
      <c r="E15" s="12">
        <v>0.75</v>
      </c>
      <c r="F15" s="10" t="str">
        <f t="shared" si="1"/>
        <v>SEG</v>
      </c>
      <c r="G15" s="37">
        <v>45306</v>
      </c>
      <c r="H15" s="15">
        <v>0.75</v>
      </c>
    </row>
    <row r="16" spans="1:8" x14ac:dyDescent="0.3">
      <c r="A16" s="189"/>
      <c r="B16" s="2" t="s">
        <v>6</v>
      </c>
      <c r="C16" s="10" t="str">
        <f t="shared" si="0"/>
        <v>TER</v>
      </c>
      <c r="D16" s="21">
        <v>45279</v>
      </c>
      <c r="E16" s="12">
        <v>0.6791666666666667</v>
      </c>
      <c r="F16" s="10" t="str">
        <f t="shared" si="1"/>
        <v>TER</v>
      </c>
      <c r="G16" s="37">
        <v>45307</v>
      </c>
      <c r="H16" s="15">
        <v>0.45833333333333331</v>
      </c>
    </row>
    <row r="17" spans="1:8" x14ac:dyDescent="0.3">
      <c r="A17" s="189"/>
      <c r="B17" s="2" t="s">
        <v>7</v>
      </c>
      <c r="C17" s="10" t="str">
        <f t="shared" si="0"/>
        <v>TER</v>
      </c>
      <c r="D17" s="21">
        <v>45279</v>
      </c>
      <c r="E17" s="12">
        <v>0.8666666666666667</v>
      </c>
      <c r="F17" s="10" t="str">
        <f t="shared" si="1"/>
        <v>TER</v>
      </c>
      <c r="G17" s="37">
        <v>45307</v>
      </c>
      <c r="H17" s="15">
        <v>0.54166666666666663</v>
      </c>
    </row>
    <row r="18" spans="1:8" ht="15" thickBot="1" x14ac:dyDescent="0.35">
      <c r="A18" s="190"/>
      <c r="B18" s="3" t="s">
        <v>8</v>
      </c>
      <c r="C18" s="11" t="str">
        <f t="shared" si="0"/>
        <v>QUI</v>
      </c>
      <c r="D18" s="44">
        <v>45281</v>
      </c>
      <c r="E18" s="13">
        <v>3.125E-2</v>
      </c>
      <c r="F18" s="11" t="str">
        <f t="shared" si="1"/>
        <v>QUA</v>
      </c>
      <c r="G18" s="37">
        <v>45308</v>
      </c>
      <c r="H18" s="15">
        <v>4.1666666666666664E-2</v>
      </c>
    </row>
    <row r="19" spans="1:8" x14ac:dyDescent="0.3">
      <c r="A19" s="191" t="s">
        <v>20</v>
      </c>
      <c r="B19" s="7" t="s">
        <v>3</v>
      </c>
      <c r="C19" s="27"/>
      <c r="D19" s="103" t="s">
        <v>9</v>
      </c>
      <c r="E19" s="104"/>
      <c r="F19" s="27"/>
      <c r="G19" s="103" t="s">
        <v>9</v>
      </c>
      <c r="H19" s="104"/>
    </row>
    <row r="20" spans="1:8" x14ac:dyDescent="0.3">
      <c r="A20" s="192"/>
      <c r="B20" s="2" t="s">
        <v>4</v>
      </c>
      <c r="C20" s="10" t="str">
        <f t="shared" ref="C20:C25" si="2">UPPER(TEXT(D20,"DDD"))</f>
        <v>NO MOVES</v>
      </c>
      <c r="D20" s="107" t="s">
        <v>29</v>
      </c>
      <c r="E20" s="108"/>
      <c r="F20" s="10" t="str">
        <f t="shared" ref="F20:F25" si="3">UPPER(TEXT(G20,"DDD"))</f>
        <v>NO MOVES</v>
      </c>
      <c r="G20" s="107" t="s">
        <v>29</v>
      </c>
      <c r="H20" s="108"/>
    </row>
    <row r="21" spans="1:8" x14ac:dyDescent="0.3">
      <c r="A21" s="192"/>
      <c r="B21" s="2" t="s">
        <v>104</v>
      </c>
      <c r="C21" s="10" t="str">
        <f t="shared" si="2"/>
        <v>SÁB</v>
      </c>
      <c r="D21" s="107"/>
      <c r="E21" s="108"/>
      <c r="F21" s="10" t="str">
        <f t="shared" si="3"/>
        <v>SÁB</v>
      </c>
      <c r="G21" s="107"/>
      <c r="H21" s="108"/>
    </row>
    <row r="22" spans="1:8" x14ac:dyDescent="0.3">
      <c r="A22" s="192"/>
      <c r="B22" s="2" t="s">
        <v>5</v>
      </c>
      <c r="C22" s="10" t="str">
        <f t="shared" si="2"/>
        <v>SÁB</v>
      </c>
      <c r="D22" s="107"/>
      <c r="E22" s="108"/>
      <c r="F22" s="10" t="str">
        <f t="shared" si="3"/>
        <v>SÁB</v>
      </c>
      <c r="G22" s="107"/>
      <c r="H22" s="108"/>
    </row>
    <row r="23" spans="1:8" x14ac:dyDescent="0.3">
      <c r="A23" s="192"/>
      <c r="B23" s="2" t="s">
        <v>6</v>
      </c>
      <c r="C23" s="10" t="str">
        <f t="shared" si="2"/>
        <v>SÁB</v>
      </c>
      <c r="D23" s="107"/>
      <c r="E23" s="108"/>
      <c r="F23" s="10" t="str">
        <f t="shared" si="3"/>
        <v>SÁB</v>
      </c>
      <c r="G23" s="107"/>
      <c r="H23" s="108"/>
    </row>
    <row r="24" spans="1:8" x14ac:dyDescent="0.3">
      <c r="A24" s="192"/>
      <c r="B24" s="2" t="s">
        <v>7</v>
      </c>
      <c r="C24" s="10" t="str">
        <f t="shared" si="2"/>
        <v>SÁB</v>
      </c>
      <c r="D24" s="107"/>
      <c r="E24" s="108"/>
      <c r="F24" s="10" t="str">
        <f t="shared" si="3"/>
        <v>SÁB</v>
      </c>
      <c r="G24" s="107"/>
      <c r="H24" s="108"/>
    </row>
    <row r="25" spans="1:8" ht="15" thickBot="1" x14ac:dyDescent="0.35">
      <c r="A25" s="193"/>
      <c r="B25" s="3" t="s">
        <v>8</v>
      </c>
      <c r="C25" s="11" t="str">
        <f t="shared" si="2"/>
        <v>SÁB</v>
      </c>
      <c r="D25" s="160"/>
      <c r="E25" s="161"/>
      <c r="F25" s="11" t="str">
        <f t="shared" si="3"/>
        <v>SÁB</v>
      </c>
      <c r="G25" s="160"/>
      <c r="H25" s="161"/>
    </row>
    <row r="26" spans="1:8" x14ac:dyDescent="0.3">
      <c r="A26" s="191" t="s">
        <v>22</v>
      </c>
      <c r="B26" s="7" t="s">
        <v>3</v>
      </c>
      <c r="C26" s="27"/>
      <c r="D26" s="103" t="s">
        <v>21</v>
      </c>
      <c r="E26" s="104"/>
      <c r="F26" s="27"/>
      <c r="G26" s="103" t="s">
        <v>21</v>
      </c>
      <c r="H26" s="104"/>
    </row>
    <row r="27" spans="1:8" x14ac:dyDescent="0.3">
      <c r="A27" s="192"/>
      <c r="B27" s="2" t="s">
        <v>4</v>
      </c>
      <c r="C27" s="10" t="str">
        <f t="shared" ref="C27:C32" si="4">UPPER(TEXT(D27,"DDD"))</f>
        <v>NO MOVES</v>
      </c>
      <c r="D27" s="107" t="s">
        <v>29</v>
      </c>
      <c r="E27" s="108"/>
      <c r="F27" s="10" t="str">
        <f t="shared" ref="F27:F32" si="5">UPPER(TEXT(G27,"DDD"))</f>
        <v>SEX</v>
      </c>
      <c r="G27" s="37">
        <v>45303</v>
      </c>
      <c r="H27" s="15">
        <v>0.75</v>
      </c>
    </row>
    <row r="28" spans="1:8" x14ac:dyDescent="0.3">
      <c r="A28" s="192"/>
      <c r="B28" s="2" t="s">
        <v>104</v>
      </c>
      <c r="C28" s="10" t="str">
        <f t="shared" si="4"/>
        <v>SÁB</v>
      </c>
      <c r="D28" s="107"/>
      <c r="E28" s="108"/>
      <c r="F28" s="10" t="str">
        <f t="shared" si="5"/>
        <v>TER</v>
      </c>
      <c r="G28" s="37">
        <f>IF(WEEKDAY(G29)=7,G29-1,G29)</f>
        <v>45307</v>
      </c>
      <c r="H28" s="15">
        <f>IF(WEEKDAY(G29)=7,0.75,H29-0.25)</f>
        <v>0.5</v>
      </c>
    </row>
    <row r="29" spans="1:8" x14ac:dyDescent="0.3">
      <c r="A29" s="192"/>
      <c r="B29" s="2" t="s">
        <v>5</v>
      </c>
      <c r="C29" s="10" t="str">
        <f>UPPER(TEXT(D29,"DDD"))</f>
        <v>SÁB</v>
      </c>
      <c r="D29" s="107"/>
      <c r="E29" s="108"/>
      <c r="F29" s="10" t="str">
        <f t="shared" si="5"/>
        <v>TER</v>
      </c>
      <c r="G29" s="37">
        <v>45307</v>
      </c>
      <c r="H29" s="15">
        <v>0.75</v>
      </c>
    </row>
    <row r="30" spans="1:8" x14ac:dyDescent="0.3">
      <c r="A30" s="192"/>
      <c r="B30" s="2" t="s">
        <v>6</v>
      </c>
      <c r="C30" s="10" t="str">
        <f t="shared" si="4"/>
        <v>SÁB</v>
      </c>
      <c r="D30" s="107"/>
      <c r="E30" s="108"/>
      <c r="F30" s="10" t="str">
        <f t="shared" si="5"/>
        <v>QUA</v>
      </c>
      <c r="G30" s="37">
        <v>45308</v>
      </c>
      <c r="H30" s="15">
        <v>0.75</v>
      </c>
    </row>
    <row r="31" spans="1:8" x14ac:dyDescent="0.3">
      <c r="A31" s="192"/>
      <c r="B31" s="2" t="s">
        <v>7</v>
      </c>
      <c r="C31" s="10" t="str">
        <f t="shared" si="4"/>
        <v>SÁB</v>
      </c>
      <c r="D31" s="107"/>
      <c r="E31" s="108"/>
      <c r="F31" s="10" t="str">
        <f t="shared" si="5"/>
        <v>QUA</v>
      </c>
      <c r="G31" s="37">
        <v>45308</v>
      </c>
      <c r="H31" s="15">
        <v>0.83333333333333337</v>
      </c>
    </row>
    <row r="32" spans="1:8" ht="15" thickBot="1" x14ac:dyDescent="0.35">
      <c r="A32" s="193"/>
      <c r="B32" s="3" t="s">
        <v>8</v>
      </c>
      <c r="C32" s="11" t="str">
        <f t="shared" si="4"/>
        <v>SÁB</v>
      </c>
      <c r="D32" s="160"/>
      <c r="E32" s="161"/>
      <c r="F32" s="11" t="str">
        <f t="shared" si="5"/>
        <v>SEX</v>
      </c>
      <c r="G32" s="90">
        <v>45310</v>
      </c>
      <c r="H32" s="91">
        <v>0.5</v>
      </c>
    </row>
    <row r="33" spans="1:8" x14ac:dyDescent="0.3">
      <c r="A33" s="191" t="s">
        <v>50</v>
      </c>
      <c r="B33" s="7" t="s">
        <v>3</v>
      </c>
      <c r="C33" s="9"/>
      <c r="D33" s="103" t="s">
        <v>14</v>
      </c>
      <c r="E33" s="104"/>
      <c r="F33" s="9"/>
      <c r="G33" s="103" t="s">
        <v>14</v>
      </c>
      <c r="H33" s="104"/>
    </row>
    <row r="34" spans="1:8" x14ac:dyDescent="0.3">
      <c r="A34" s="192"/>
      <c r="B34" s="2" t="s">
        <v>4</v>
      </c>
      <c r="C34" s="10" t="str">
        <f t="shared" ref="C34:C39" si="6">UPPER(TEXT(D34,"DDD"))</f>
        <v>TER</v>
      </c>
      <c r="D34" s="21">
        <v>45279</v>
      </c>
      <c r="E34" s="12">
        <v>0.5</v>
      </c>
      <c r="F34" s="10" t="str">
        <f t="shared" ref="F34:F39" si="7">UPPER(TEXT(G34,"DDD"))</f>
        <v>TER</v>
      </c>
      <c r="G34" s="37">
        <v>45307</v>
      </c>
      <c r="H34" s="15">
        <v>0.75</v>
      </c>
    </row>
    <row r="35" spans="1:8" x14ac:dyDescent="0.3">
      <c r="A35" s="192"/>
      <c r="B35" s="2" t="s">
        <v>104</v>
      </c>
      <c r="C35" s="10" t="str">
        <f t="shared" si="6"/>
        <v>QUI</v>
      </c>
      <c r="D35" s="21">
        <f>IF(WEEKDAY(D36)=7,D36-1,D36)</f>
        <v>45281</v>
      </c>
      <c r="E35" s="12">
        <f>IF(WEEKDAY(D36)=7,0.75,E36-0.25)</f>
        <v>0.5</v>
      </c>
      <c r="F35" s="10" t="str">
        <f t="shared" si="7"/>
        <v>QUI</v>
      </c>
      <c r="G35" s="37">
        <f>IF(WEEKDAY(G36)=7,G36-1,G36)</f>
        <v>45309</v>
      </c>
      <c r="H35" s="15">
        <f>IF(WEEKDAY(G36)=7,0.75,H36-0.25)</f>
        <v>0.5</v>
      </c>
    </row>
    <row r="36" spans="1:8" x14ac:dyDescent="0.3">
      <c r="A36" s="192"/>
      <c r="B36" s="2" t="s">
        <v>5</v>
      </c>
      <c r="C36" s="10" t="str">
        <f t="shared" si="6"/>
        <v>QUI</v>
      </c>
      <c r="D36" s="21">
        <v>45281</v>
      </c>
      <c r="E36" s="12">
        <v>0.75</v>
      </c>
      <c r="F36" s="10" t="str">
        <f t="shared" si="7"/>
        <v>QUI</v>
      </c>
      <c r="G36" s="37">
        <v>45309</v>
      </c>
      <c r="H36" s="15">
        <v>0.75</v>
      </c>
    </row>
    <row r="37" spans="1:8" x14ac:dyDescent="0.3">
      <c r="A37" s="192"/>
      <c r="B37" s="2" t="s">
        <v>6</v>
      </c>
      <c r="C37" s="10" t="str">
        <f t="shared" si="6"/>
        <v>QUI</v>
      </c>
      <c r="D37" s="21">
        <v>45281</v>
      </c>
      <c r="E37" s="12">
        <v>0.45833333333333331</v>
      </c>
      <c r="F37" s="10" t="str">
        <f t="shared" si="7"/>
        <v>SEX</v>
      </c>
      <c r="G37" s="37">
        <v>45310</v>
      </c>
      <c r="H37" s="15">
        <v>0.70833333333333337</v>
      </c>
    </row>
    <row r="38" spans="1:8" x14ac:dyDescent="0.3">
      <c r="A38" s="192"/>
      <c r="B38" s="2" t="s">
        <v>7</v>
      </c>
      <c r="C38" s="10" t="str">
        <f t="shared" si="6"/>
        <v>SÁB</v>
      </c>
      <c r="D38" s="21">
        <v>45283</v>
      </c>
      <c r="E38" s="12">
        <v>2.9166666666666664E-2</v>
      </c>
      <c r="F38" s="10" t="str">
        <f t="shared" si="7"/>
        <v>SEX</v>
      </c>
      <c r="G38" s="37">
        <v>45310</v>
      </c>
      <c r="H38" s="15">
        <v>0.79166666666666663</v>
      </c>
    </row>
    <row r="39" spans="1:8" ht="15" thickBot="1" x14ac:dyDescent="0.35">
      <c r="A39" s="193"/>
      <c r="B39" s="3" t="s">
        <v>8</v>
      </c>
      <c r="C39" s="11" t="str">
        <f t="shared" si="6"/>
        <v>DOM</v>
      </c>
      <c r="D39" s="44">
        <v>45284</v>
      </c>
      <c r="E39" s="13">
        <v>0.47500000000000003</v>
      </c>
      <c r="F39" s="11" t="str">
        <f t="shared" si="7"/>
        <v>SÁB</v>
      </c>
      <c r="G39" s="90">
        <v>45311</v>
      </c>
      <c r="H39" s="91">
        <v>0.79166666666666663</v>
      </c>
    </row>
    <row r="40" spans="1:8" ht="15" thickBot="1" x14ac:dyDescent="0.35">
      <c r="A40" s="5"/>
      <c r="B40" s="5"/>
    </row>
    <row r="41" spans="1:8" ht="15" thickBot="1" x14ac:dyDescent="0.35">
      <c r="A41" s="136" t="s">
        <v>10</v>
      </c>
      <c r="B41" s="137"/>
    </row>
    <row r="42" spans="1:8" x14ac:dyDescent="0.3">
      <c r="A42" s="30"/>
      <c r="B42" s="30"/>
    </row>
    <row r="47" spans="1:8" x14ac:dyDescent="0.3">
      <c r="A47" s="32">
        <v>0.25</v>
      </c>
    </row>
  </sheetData>
  <sheetProtection algorithmName="SHA-512" hashValue="cGhnc5gw2VGwINEuKuu/tZxeolYVaxBgVMHVHOPvex0feQvZs+bj5FZHlbPFenrPKqWeAR9CdO7LQyCG+Jne8g==" saltValue="oqDGtHiV38uR8on5DC499A==" spinCount="100000" sheet="1" selectLockedCells="1" selectUnlockedCells="1"/>
  <mergeCells count="39">
    <mergeCell ref="F2:H2"/>
    <mergeCell ref="F3:H3"/>
    <mergeCell ref="F4:H4"/>
    <mergeCell ref="F5:H5"/>
    <mergeCell ref="F6:H6"/>
    <mergeCell ref="G20:H25"/>
    <mergeCell ref="G26:H26"/>
    <mergeCell ref="G33:H33"/>
    <mergeCell ref="F7:H7"/>
    <mergeCell ref="F8:H8"/>
    <mergeCell ref="F9:H9"/>
    <mergeCell ref="G11:H11"/>
    <mergeCell ref="G19:H19"/>
    <mergeCell ref="A41:B41"/>
    <mergeCell ref="A11:A18"/>
    <mergeCell ref="A19:A25"/>
    <mergeCell ref="A26:A32"/>
    <mergeCell ref="A33:A39"/>
    <mergeCell ref="A9:B9"/>
    <mergeCell ref="A8:B8"/>
    <mergeCell ref="A3:B3"/>
    <mergeCell ref="A4:B4"/>
    <mergeCell ref="A5:B5"/>
    <mergeCell ref="A6:B6"/>
    <mergeCell ref="A7:B7"/>
    <mergeCell ref="D20:E25"/>
    <mergeCell ref="D26:E26"/>
    <mergeCell ref="D33:E33"/>
    <mergeCell ref="C7:E7"/>
    <mergeCell ref="C8:E8"/>
    <mergeCell ref="C9:E9"/>
    <mergeCell ref="D11:E11"/>
    <mergeCell ref="D19:E19"/>
    <mergeCell ref="D27:E32"/>
    <mergeCell ref="C2:E2"/>
    <mergeCell ref="C3:E3"/>
    <mergeCell ref="C4:E4"/>
    <mergeCell ref="C5:E5"/>
    <mergeCell ref="C6:E6"/>
  </mergeCells>
  <conditionalFormatting sqref="C14">
    <cfRule type="containsText" priority="22" operator="containsText" text="DOM">
      <formula>NOT(ISERROR(SEARCH("DOM",C14)))</formula>
    </cfRule>
    <cfRule type="containsText" dxfId="27" priority="27" operator="containsText" text="DOM">
      <formula>NOT(ISERROR(SEARCH("DOM",C14)))</formula>
    </cfRule>
    <cfRule type="containsText" dxfId="26" priority="26" operator="containsText" text="SAB">
      <formula>NOT(ISERROR(SEARCH("SAB",C14)))</formula>
    </cfRule>
    <cfRule type="containsText" dxfId="25" priority="25" operator="containsText" text="SÁB">
      <formula>NOT(ISERROR(SEARCH("SÁB",C14)))</formula>
    </cfRule>
    <cfRule type="colorScale" priority="24">
      <colorScale>
        <cfvo type="min"/>
        <cfvo type="max"/>
        <color rgb="FFFF7128"/>
        <color rgb="FFFFEF9C"/>
      </colorScale>
    </cfRule>
    <cfRule type="containsText" dxfId="24" priority="23" operator="containsText" text="SÁB">
      <formula>NOT(ISERROR(SEARCH("SÁB",C14)))</formula>
    </cfRule>
  </conditionalFormatting>
  <conditionalFormatting sqref="C27">
    <cfRule type="colorScale" priority="31">
      <colorScale>
        <cfvo type="min"/>
        <cfvo type="max"/>
        <color rgb="FFFF7128"/>
        <color rgb="FFFFEF9C"/>
      </colorScale>
    </cfRule>
    <cfRule type="containsText" dxfId="23" priority="30" operator="containsText" text="DOM">
      <formula>NOT(ISERROR(SEARCH("DOM",C27)))</formula>
    </cfRule>
    <cfRule type="containsText" dxfId="22" priority="29" operator="containsText" text="SÁB">
      <formula>NOT(ISERROR(SEARCH("SÁB",C27)))</formula>
    </cfRule>
    <cfRule type="containsText" priority="28" operator="containsText" text="DOM">
      <formula>NOT(ISERROR(SEARCH("DOM",C27)))</formula>
    </cfRule>
    <cfRule type="containsText" dxfId="21" priority="33" operator="containsText" text="SAB">
      <formula>NOT(ISERROR(SEARCH("SAB",C27)))</formula>
    </cfRule>
    <cfRule type="containsText" dxfId="20" priority="32" operator="containsText" text="SÁB">
      <formula>NOT(ISERROR(SEARCH("SÁB",C27)))</formula>
    </cfRule>
  </conditionalFormatting>
  <conditionalFormatting sqref="C34:C35">
    <cfRule type="containsText" dxfId="19" priority="42" operator="containsText" text="SAB">
      <formula>NOT(ISERROR(SEARCH("SAB",C34)))</formula>
    </cfRule>
    <cfRule type="colorScale" priority="40">
      <colorScale>
        <cfvo type="min"/>
        <cfvo type="max"/>
        <color rgb="FFFF7128"/>
        <color rgb="FFFFEF9C"/>
      </colorScale>
    </cfRule>
    <cfRule type="containsText" dxfId="18" priority="41" operator="containsText" text="SÁB">
      <formula>NOT(ISERROR(SEARCH("SÁB",C34)))</formula>
    </cfRule>
  </conditionalFormatting>
  <conditionalFormatting sqref="C34:C36">
    <cfRule type="containsText" priority="34" operator="containsText" text="DOM">
      <formula>NOT(ISERROR(SEARCH("DOM",C34)))</formula>
    </cfRule>
    <cfRule type="containsText" dxfId="17" priority="39" operator="containsText" text="DOM">
      <formula>NOT(ISERROR(SEARCH("DOM",C34)))</formula>
    </cfRule>
    <cfRule type="containsText" dxfId="16" priority="37" operator="containsText" text="SÁB">
      <formula>NOT(ISERROR(SEARCH("SÁB",C34)))</formula>
    </cfRule>
  </conditionalFormatting>
  <conditionalFormatting sqref="C36">
    <cfRule type="containsText" dxfId="15" priority="35" operator="containsText" text="SÁB">
      <formula>NOT(ISERROR(SEARCH("SÁB",C36)))</formula>
    </cfRule>
    <cfRule type="colorScale" priority="36">
      <colorScale>
        <cfvo type="min"/>
        <cfvo type="max"/>
        <color rgb="FFFF7128"/>
        <color rgb="FFFFEF9C"/>
      </colorScale>
    </cfRule>
    <cfRule type="containsText" dxfId="14" priority="38" operator="containsText" text="SAB">
      <formula>NOT(ISERROR(SEARCH("SAB",C36)))</formula>
    </cfRule>
  </conditionalFormatting>
  <conditionalFormatting sqref="F14">
    <cfRule type="containsText" priority="1" operator="containsText" text="DOM">
      <formula>NOT(ISERROR(SEARCH("DOM",F14)))</formula>
    </cfRule>
    <cfRule type="containsText" dxfId="13" priority="2" operator="containsText" text="SÁB">
      <formula>NOT(ISERROR(SEARCH("SÁB",F14)))</formula>
    </cfRule>
    <cfRule type="colorScale" priority="3">
      <colorScale>
        <cfvo type="min"/>
        <cfvo type="max"/>
        <color rgb="FFFF7128"/>
        <color rgb="FFFFEF9C"/>
      </colorScale>
    </cfRule>
    <cfRule type="containsText" dxfId="12" priority="4" operator="containsText" text="SÁB">
      <formula>NOT(ISERROR(SEARCH("SÁB",F14)))</formula>
    </cfRule>
    <cfRule type="containsText" dxfId="11" priority="5" operator="containsText" text="SAB">
      <formula>NOT(ISERROR(SEARCH("SAB",F14)))</formula>
    </cfRule>
    <cfRule type="containsText" dxfId="10" priority="6" operator="containsText" text="DOM">
      <formula>NOT(ISERROR(SEARCH("DOM",F14)))</formula>
    </cfRule>
  </conditionalFormatting>
  <conditionalFormatting sqref="F27">
    <cfRule type="containsText" priority="7" operator="containsText" text="DOM">
      <formula>NOT(ISERROR(SEARCH("DOM",F27)))</formula>
    </cfRule>
    <cfRule type="containsText" dxfId="9" priority="8" operator="containsText" text="SÁB">
      <formula>NOT(ISERROR(SEARCH("SÁB",F27)))</formula>
    </cfRule>
    <cfRule type="containsText" dxfId="8" priority="9" operator="containsText" text="DOM">
      <formula>NOT(ISERROR(SEARCH("DOM",F27)))</formula>
    </cfRule>
    <cfRule type="colorScale" priority="10">
      <colorScale>
        <cfvo type="min"/>
        <cfvo type="max"/>
        <color rgb="FFFF7128"/>
        <color rgb="FFFFEF9C"/>
      </colorScale>
    </cfRule>
    <cfRule type="containsText" dxfId="7" priority="12" operator="containsText" text="SAB">
      <formula>NOT(ISERROR(SEARCH("SAB",F27)))</formula>
    </cfRule>
    <cfRule type="containsText" dxfId="6" priority="11" operator="containsText" text="SÁB">
      <formula>NOT(ISERROR(SEARCH("SÁB",F27)))</formula>
    </cfRule>
  </conditionalFormatting>
  <conditionalFormatting sqref="F34:F35">
    <cfRule type="colorScale" priority="19">
      <colorScale>
        <cfvo type="min"/>
        <cfvo type="max"/>
        <color rgb="FFFF7128"/>
        <color rgb="FFFFEF9C"/>
      </colorScale>
    </cfRule>
    <cfRule type="containsText" dxfId="5" priority="21" operator="containsText" text="SAB">
      <formula>NOT(ISERROR(SEARCH("SAB",F34)))</formula>
    </cfRule>
    <cfRule type="containsText" dxfId="4" priority="20" operator="containsText" text="SÁB">
      <formula>NOT(ISERROR(SEARCH("SÁB",F34)))</formula>
    </cfRule>
  </conditionalFormatting>
  <conditionalFormatting sqref="F34:F36">
    <cfRule type="containsText" dxfId="3" priority="18" operator="containsText" text="DOM">
      <formula>NOT(ISERROR(SEARCH("DOM",F34)))</formula>
    </cfRule>
    <cfRule type="containsText" dxfId="2" priority="16" operator="containsText" text="SÁB">
      <formula>NOT(ISERROR(SEARCH("SÁB",F34)))</formula>
    </cfRule>
    <cfRule type="containsText" priority="13" operator="containsText" text="DOM">
      <formula>NOT(ISERROR(SEARCH("DOM",F34)))</formula>
    </cfRule>
  </conditionalFormatting>
  <conditionalFormatting sqref="F36">
    <cfRule type="containsText" dxfId="1" priority="17" operator="containsText" text="SAB">
      <formula>NOT(ISERROR(SEARCH("SAB",F36)))</formula>
    </cfRule>
    <cfRule type="colorScale" priority="15">
      <colorScale>
        <cfvo type="min"/>
        <cfvo type="max"/>
        <color rgb="FFFF7128"/>
        <color rgb="FFFFEF9C"/>
      </colorScale>
    </cfRule>
    <cfRule type="containsText" dxfId="0" priority="14" operator="containsText" text="SÁB">
      <formula>NOT(ISERROR(SEARCH("SÁB",F36)))</formula>
    </cfRule>
  </conditionalFormatting>
  <pageMargins left="0.51181102362204722" right="0.51181102362204722" top="0.78740157480314965" bottom="0.78740157480314965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SSA</vt:lpstr>
      <vt:lpstr>SA2</vt:lpstr>
      <vt:lpstr>SA3</vt:lpstr>
      <vt:lpstr>'SA2'!Area_de_impressao</vt:lpstr>
      <vt:lpstr>SSA!Area_de_impressao</vt:lpstr>
    </vt:vector>
  </TitlesOfParts>
  <Company>Unimar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mxavier.ssz</dc:creator>
  <cp:lastModifiedBy>Kauan Lima - BRSSZ</cp:lastModifiedBy>
  <cp:lastPrinted>2023-07-14T17:38:54Z</cp:lastPrinted>
  <dcterms:created xsi:type="dcterms:W3CDTF">2013-10-30T11:05:06Z</dcterms:created>
  <dcterms:modified xsi:type="dcterms:W3CDTF">2024-01-11T13:50:15Z</dcterms:modified>
</cp:coreProperties>
</file>