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Navdeep.kaur\Desktop\Projects\Excel\"/>
    </mc:Choice>
  </mc:AlternateContent>
  <xr:revisionPtr revIDLastSave="0" documentId="13_ncr:1_{03881829-C1C0-45AA-880E-DA96ED1ABF3A}" xr6:coauthVersionLast="47" xr6:coauthVersionMax="47" xr10:uidLastSave="{00000000-0000-0000-0000-000000000000}"/>
  <bookViews>
    <workbookView xWindow="28680" yWindow="-120" windowWidth="29040" windowHeight="15720" activeTab="3" xr2:uid="{00000000-000D-0000-FFFF-FFFF00000000}"/>
  </bookViews>
  <sheets>
    <sheet name="How to Download" sheetId="1" r:id="rId1"/>
    <sheet name="Dashboard" sheetId="2" r:id="rId2"/>
    <sheet name="Pivot Tables" sheetId="4" r:id="rId3"/>
    <sheet name="Data" sheetId="3" r:id="rId4"/>
  </sheets>
  <definedNames>
    <definedName name="Slicer_Month">#N/A</definedName>
    <definedName name="Slicer_Quarter">#N/A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PACRG5Wu8J07FU3HwKdVaikn6ZyruuDfZZe+GCYFSHs="/>
    </ext>
  </extLst>
</workbook>
</file>

<file path=xl/calcChain.xml><?xml version="1.0" encoding="utf-8"?>
<calcChain xmlns="http://schemas.openxmlformats.org/spreadsheetml/2006/main">
  <c r="N30" i="4" l="1"/>
  <c r="E5" i="4"/>
  <c r="N29" i="4"/>
  <c r="E6" i="4"/>
  <c r="E4" i="4"/>
</calcChain>
</file>

<file path=xl/sharedStrings.xml><?xml version="1.0" encoding="utf-8"?>
<sst xmlns="http://schemas.openxmlformats.org/spreadsheetml/2006/main" count="251" uniqueCount="53">
  <si>
    <t>Click "File"</t>
  </si>
  <si>
    <t>then Choose Download
to Microsoft Excel</t>
  </si>
  <si>
    <t xml:space="preserve"> </t>
  </si>
  <si>
    <t>Month</t>
  </si>
  <si>
    <t>Quarter</t>
  </si>
  <si>
    <t>Region</t>
  </si>
  <si>
    <t>Sales</t>
  </si>
  <si>
    <t>Target Sales</t>
  </si>
  <si>
    <t>Profit</t>
  </si>
  <si>
    <t>Customers</t>
  </si>
  <si>
    <t>Customers Last Year</t>
  </si>
  <si>
    <t>Customer Satisfaction Rate</t>
  </si>
  <si>
    <t>Customer Unsatisfaction Rate</t>
  </si>
  <si>
    <t>Quarter 1</t>
  </si>
  <si>
    <t>Argentina</t>
  </si>
  <si>
    <t>Brazil</t>
  </si>
  <si>
    <t>Chicaco</t>
  </si>
  <si>
    <t>Chile</t>
  </si>
  <si>
    <t>Columbia</t>
  </si>
  <si>
    <t>Los Angeles</t>
  </si>
  <si>
    <t>Peru</t>
  </si>
  <si>
    <t>Quarter 2</t>
  </si>
  <si>
    <t>Quarter 3</t>
  </si>
  <si>
    <t>Quarter 4</t>
  </si>
  <si>
    <t>Sum of Sales</t>
  </si>
  <si>
    <t>Sum of Profit</t>
  </si>
  <si>
    <t>Sum of Customers</t>
  </si>
  <si>
    <t>Values</t>
  </si>
  <si>
    <t>Metric</t>
  </si>
  <si>
    <t>Value</t>
  </si>
  <si>
    <t>Row Labels</t>
  </si>
  <si>
    <t>Grand Total</t>
  </si>
  <si>
    <t>Jan</t>
  </si>
  <si>
    <t>Feb</t>
  </si>
  <si>
    <t>Mar</t>
  </si>
  <si>
    <t>Apr</t>
  </si>
  <si>
    <t>May</t>
  </si>
  <si>
    <t>Jun</t>
  </si>
  <si>
    <t>Jul</t>
  </si>
  <si>
    <t>Aug</t>
  </si>
  <si>
    <t>Sep</t>
  </si>
  <si>
    <t>Oct</t>
  </si>
  <si>
    <t>Nov</t>
  </si>
  <si>
    <t>Dec</t>
  </si>
  <si>
    <t>Sum of Customers Last Year</t>
  </si>
  <si>
    <t>Average of Customer Satisfaction Rate</t>
  </si>
  <si>
    <t>Average of Customer Unsatisfaction Rate</t>
  </si>
  <si>
    <t>Sum of Target Sales</t>
  </si>
  <si>
    <t xml:space="preserve"> Sales </t>
  </si>
  <si>
    <t xml:space="preserve">Profit </t>
  </si>
  <si>
    <t xml:space="preserve">Customers </t>
  </si>
  <si>
    <t xml:space="preserve">Sales </t>
  </si>
  <si>
    <t xml:space="preserve"> Customers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</si>
</sst>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 #,##0_-;\-* #,##0_-;_-* &quot;-&quot;??_-;_-@"/>
    <numFmt numFmtId="165" formatCode="#.#,&quot;K&quot;"/>
    <numFmt numFmtId="166" formatCode="#,##0_ ;\-#,##0\ "/>
    <numFmt numFmtId="167" formatCode="_-* #,##0_-;\-* #,##0_-;_-* &quot;-&quot;??_-;_-@"/>
    <numFmt numFmtId="168" formatCode="_(* #,##0_);_(* \(#,##0\);_(* &quot;-&quot;??_);_(@_)"/>
    <numFmt numFmtId="169" formatCode="&quot;$&quot;_(* #,##0_);_(* \(#,##0\);_(* &quot;-&quot;??_);_(@_)"/>
  </numFmts>
  <fonts count="10" x14ac:knownFonts="1">
    <font>
      <sz val="12"/>
      <color theme="1"/>
      <name val="Calibri"/>
      <scheme val="minor"/>
    </font>
    <font>
      <b/>
      <sz val="28"/>
      <color rgb="FF000000"/>
      <name val="Calibri"/>
      <family val="2"/>
    </font>
    <font>
      <sz val="12"/>
      <color theme="0"/>
      <name val="Calibri"/>
      <family val="2"/>
    </font>
    <font>
      <b/>
      <sz val="12"/>
      <color theme="0"/>
      <name val="Calibri"/>
      <family val="2"/>
    </font>
    <font>
      <sz val="12"/>
      <color theme="1"/>
      <name val="Calibri"/>
      <family val="2"/>
    </font>
    <font>
      <sz val="12"/>
      <color theme="1"/>
      <name val="Calibri"/>
      <family val="2"/>
      <scheme val="minor"/>
    </font>
    <font>
      <b/>
      <sz val="12"/>
      <color theme="1"/>
      <name val="Calibri"/>
      <family val="2"/>
      <scheme val="minor"/>
    </font>
    <font>
      <sz val="12"/>
      <color theme="1"/>
      <name val="Calibri"/>
      <family val="2"/>
      <scheme val="minor"/>
    </font>
    <font>
      <sz val="12"/>
      <color theme="8" tint="-0.499984740745262"/>
      <name val="Calibri"/>
      <family val="2"/>
      <scheme val="minor"/>
    </font>
    <font>
      <sz val="12"/>
      <color theme="0"/>
      <name val="Calibri"/>
      <family val="2"/>
      <scheme val="minor"/>
    </font>
  </fonts>
  <fills count="6">
    <fill>
      <patternFill patternType="none"/>
    </fill>
    <fill>
      <patternFill patternType="gray125"/>
    </fill>
    <fill>
      <patternFill patternType="solid">
        <fgColor theme="0" tint="-4.9989318521683403E-2"/>
        <bgColor rgb="FF1F3864"/>
      </patternFill>
    </fill>
    <fill>
      <patternFill patternType="solid">
        <fgColor theme="0" tint="-4.9989318521683403E-2"/>
        <bgColor indexed="64"/>
      </patternFill>
    </fill>
    <fill>
      <patternFill patternType="solid">
        <fgColor theme="2"/>
        <bgColor indexed="64"/>
      </patternFill>
    </fill>
    <fill>
      <patternFill patternType="solid">
        <fgColor theme="8" tint="-0.499984740745262"/>
        <bgColor indexed="64"/>
      </patternFill>
    </fill>
  </fills>
  <borders count="20">
    <border>
      <left/>
      <right/>
      <top/>
      <bottom/>
      <diagonal/>
    </border>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54">
    <xf numFmtId="0" fontId="0" fillId="0" borderId="0" xfId="0"/>
    <xf numFmtId="0" fontId="1" fillId="0" borderId="0" xfId="0" applyFont="1"/>
    <xf numFmtId="0" fontId="3" fillId="0" borderId="2" xfId="0" applyFont="1" applyBorder="1"/>
    <xf numFmtId="0" fontId="3" fillId="0" borderId="3" xfId="0" applyFont="1" applyBorder="1"/>
    <xf numFmtId="0" fontId="3" fillId="0" borderId="4" xfId="0" applyFont="1" applyBorder="1"/>
    <xf numFmtId="17" fontId="4" fillId="0" borderId="5" xfId="0" applyNumberFormat="1" applyFont="1" applyBorder="1"/>
    <xf numFmtId="167" fontId="4" fillId="0" borderId="6" xfId="0" applyNumberFormat="1" applyFont="1" applyBorder="1"/>
    <xf numFmtId="0" fontId="4" fillId="0" borderId="6" xfId="0" applyFont="1" applyBorder="1"/>
    <xf numFmtId="9" fontId="4" fillId="0" borderId="6" xfId="0" applyNumberFormat="1" applyFont="1" applyBorder="1"/>
    <xf numFmtId="9" fontId="4" fillId="0" borderId="7" xfId="0" applyNumberFormat="1" applyFont="1" applyBorder="1"/>
    <xf numFmtId="17" fontId="4" fillId="0" borderId="6" xfId="0" applyNumberFormat="1" applyFont="1" applyBorder="1"/>
    <xf numFmtId="17" fontId="4" fillId="0" borderId="8" xfId="0" applyNumberFormat="1" applyFont="1" applyBorder="1"/>
    <xf numFmtId="0" fontId="4" fillId="0" borderId="9" xfId="0" applyFont="1" applyBorder="1"/>
    <xf numFmtId="17" fontId="4" fillId="0" borderId="9" xfId="0" applyNumberFormat="1" applyFont="1" applyBorder="1"/>
    <xf numFmtId="167" fontId="4" fillId="0" borderId="9" xfId="0" applyNumberFormat="1" applyFont="1" applyBorder="1"/>
    <xf numFmtId="9" fontId="4" fillId="0" borderId="9" xfId="0" applyNumberFormat="1" applyFont="1" applyBorder="1"/>
    <xf numFmtId="0" fontId="0" fillId="0" borderId="10"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168" fontId="0" fillId="0" borderId="0" xfId="1" applyNumberFormat="1" applyFont="1"/>
    <xf numFmtId="0" fontId="6" fillId="0" borderId="16" xfId="0" applyFont="1" applyBorder="1"/>
    <xf numFmtId="0" fontId="7" fillId="0" borderId="16" xfId="0" applyFont="1" applyBorder="1"/>
    <xf numFmtId="0" fontId="0" fillId="0" borderId="16" xfId="0" applyBorder="1" applyAlignment="1">
      <alignment horizontal="left"/>
    </xf>
    <xf numFmtId="168" fontId="0" fillId="0" borderId="16" xfId="1" applyNumberFormat="1" applyFont="1" applyBorder="1"/>
    <xf numFmtId="169" fontId="0" fillId="0" borderId="16" xfId="1" applyNumberFormat="1" applyFont="1" applyBorder="1"/>
    <xf numFmtId="0" fontId="0" fillId="0" borderId="10" xfId="0" applyBorder="1"/>
    <xf numFmtId="0" fontId="0" fillId="0" borderId="13" xfId="0" applyBorder="1"/>
    <xf numFmtId="0" fontId="0" fillId="0" borderId="17" xfId="0" applyBorder="1" applyAlignment="1">
      <alignment horizontal="left"/>
    </xf>
    <xf numFmtId="168" fontId="0" fillId="0" borderId="13" xfId="0" applyNumberFormat="1" applyBorder="1"/>
    <xf numFmtId="168" fontId="0" fillId="0" borderId="14" xfId="0" applyNumberFormat="1" applyBorder="1"/>
    <xf numFmtId="168" fontId="0" fillId="0" borderId="15" xfId="0" applyNumberFormat="1" applyBorder="1"/>
    <xf numFmtId="0" fontId="0" fillId="0" borderId="18" xfId="0" applyBorder="1"/>
    <xf numFmtId="9" fontId="0" fillId="0" borderId="13" xfId="0" applyNumberFormat="1" applyBorder="1"/>
    <xf numFmtId="9" fontId="0" fillId="0" borderId="15" xfId="0" applyNumberFormat="1" applyBorder="1"/>
    <xf numFmtId="9" fontId="0" fillId="0" borderId="16" xfId="2" applyFont="1" applyBorder="1"/>
    <xf numFmtId="0" fontId="0" fillId="0" borderId="0" xfId="0" pivotButton="1"/>
    <xf numFmtId="0" fontId="0" fillId="0" borderId="0" xfId="0" applyAlignment="1">
      <alignment horizontal="left"/>
    </xf>
    <xf numFmtId="0" fontId="2" fillId="2" borderId="1" xfId="0" applyFont="1" applyFill="1" applyBorder="1"/>
    <xf numFmtId="0" fontId="0" fillId="3" borderId="0" xfId="0" applyFill="1"/>
    <xf numFmtId="0" fontId="3" fillId="2" borderId="1" xfId="0" applyFont="1" applyFill="1" applyBorder="1" applyAlignment="1">
      <alignment horizontal="center"/>
    </xf>
    <xf numFmtId="0" fontId="3" fillId="2" borderId="1" xfId="0" applyFont="1" applyFill="1" applyBorder="1" applyAlignment="1">
      <alignment horizontal="center" vertical="center"/>
    </xf>
    <xf numFmtId="18" fontId="2" fillId="2" borderId="1" xfId="0" applyNumberFormat="1" applyFont="1" applyFill="1" applyBorder="1" applyAlignment="1">
      <alignment horizontal="right"/>
    </xf>
    <xf numFmtId="0" fontId="3" fillId="2" borderId="1" xfId="0" applyFont="1" applyFill="1" applyBorder="1"/>
    <xf numFmtId="164" fontId="2" fillId="2" borderId="1" xfId="0" applyNumberFormat="1" applyFont="1" applyFill="1" applyBorder="1"/>
    <xf numFmtId="165" fontId="2" fillId="2" borderId="1" xfId="0" applyNumberFormat="1" applyFont="1" applyFill="1" applyBorder="1"/>
    <xf numFmtId="9" fontId="2" fillId="2" borderId="1" xfId="0" applyNumberFormat="1" applyFont="1" applyFill="1" applyBorder="1"/>
    <xf numFmtId="166" fontId="2" fillId="2" borderId="1" xfId="0" applyNumberFormat="1" applyFont="1" applyFill="1" applyBorder="1"/>
    <xf numFmtId="0" fontId="8" fillId="4" borderId="16" xfId="0" applyFont="1" applyFill="1" applyBorder="1" applyAlignment="1">
      <alignment horizontal="left"/>
    </xf>
    <xf numFmtId="0" fontId="9" fillId="5" borderId="16" xfId="0" applyFont="1" applyFill="1" applyBorder="1"/>
    <xf numFmtId="0" fontId="9" fillId="5" borderId="16" xfId="0" applyFont="1" applyFill="1" applyBorder="1" applyAlignment="1">
      <alignment horizontal="left"/>
    </xf>
    <xf numFmtId="0" fontId="8" fillId="4" borderId="16" xfId="0" applyFont="1" applyFill="1" applyBorder="1"/>
    <xf numFmtId="0" fontId="0" fillId="0" borderId="17" xfId="0" applyBorder="1"/>
    <xf numFmtId="0" fontId="0" fillId="0" borderId="19" xfId="0" applyBorder="1"/>
  </cellXfs>
  <cellStyles count="3">
    <cellStyle name="Comma" xfId="1" builtinId="3"/>
    <cellStyle name="Normal" xfId="0" builtinId="0"/>
    <cellStyle name="Percent" xfId="2" builtinId="5"/>
  </cellStyles>
  <dxfs count="40">
    <dxf>
      <numFmt numFmtId="168" formatCode="_(* #,##0_);_(* \(#,##0\);_(* &quot;-&quot;??_);_(@_)"/>
    </dxf>
    <dxf>
      <numFmt numFmtId="168" formatCode="_(* #,##0_);_(* \(#,##0\);_(* &quot;-&quot;??_);_(@_)"/>
    </dxf>
    <dxf>
      <numFmt numFmtId="13" formatCode="0%"/>
    </dxf>
    <dxf>
      <numFmt numFmtId="13" formatCode="0%"/>
    </dxf>
    <dxf>
      <font>
        <color theme="0"/>
      </font>
    </dxf>
    <dxf>
      <font>
        <color theme="0"/>
      </font>
    </dxf>
    <dxf>
      <fill>
        <patternFill>
          <bgColor theme="8" tint="-0.499984740745262"/>
        </patternFill>
      </fill>
    </dxf>
    <dxf>
      <fill>
        <patternFill>
          <bgColor theme="8" tint="-0.499984740745262"/>
        </patternFill>
      </fill>
    </dxf>
    <dxf>
      <font>
        <color theme="0"/>
      </font>
    </dxf>
    <dxf>
      <font>
        <color theme="0"/>
      </font>
    </dxf>
    <dxf>
      <fill>
        <patternFill>
          <bgColor theme="8" tint="-0.499984740745262"/>
        </patternFill>
      </fill>
    </dxf>
    <dxf>
      <fill>
        <patternFill>
          <bgColor theme="8" tint="-0.499984740745262"/>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theme="4" tint="-0.499984740745262"/>
      </font>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s>
  <tableStyles count="2">
    <tableStyle name="Data-style" pivot="0" count="3" xr9:uid="{00000000-0011-0000-FFFF-FFFF00000000}">
      <tableStyleElement type="headerRow" dxfId="39"/>
      <tableStyleElement type="firstRowStripe" dxfId="38"/>
      <tableStyleElement type="secondRowStripe" dxfId="37"/>
    </tableStyle>
    <tableStyle name="PivotTable Style 1" table="0" count="1" xr9:uid="{78F51067-6B19-4DFF-8579-A6C73ED513EA}">
      <tableStyleElement type="headerRow"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Dashboard.xlsx]Pivot Tables!PivotTable2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c:f>
              <c:strCache>
                <c:ptCount val="1"/>
                <c:pt idx="0">
                  <c:v>Sum of Customers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Tables'!$B$11:$B$23</c:f>
              <c:numCache>
                <c:formatCode>General</c:formatCode>
                <c:ptCount val="12"/>
                <c:pt idx="0">
                  <c:v>19</c:v>
                </c:pt>
                <c:pt idx="1">
                  <c:v>21</c:v>
                </c:pt>
                <c:pt idx="2">
                  <c:v>25</c:v>
                </c:pt>
                <c:pt idx="3">
                  <c:v>52</c:v>
                </c:pt>
                <c:pt idx="4">
                  <c:v>49</c:v>
                </c:pt>
                <c:pt idx="5">
                  <c:v>49</c:v>
                </c:pt>
                <c:pt idx="6">
                  <c:v>79</c:v>
                </c:pt>
                <c:pt idx="7">
                  <c:v>90</c:v>
                </c:pt>
                <c:pt idx="8">
                  <c:v>77</c:v>
                </c:pt>
                <c:pt idx="9">
                  <c:v>129</c:v>
                </c:pt>
                <c:pt idx="10">
                  <c:v>127</c:v>
                </c:pt>
                <c:pt idx="11">
                  <c:v>125</c:v>
                </c:pt>
              </c:numCache>
            </c:numRef>
          </c:val>
          <c:smooth val="1"/>
          <c:extLst>
            <c:ext xmlns:c16="http://schemas.microsoft.com/office/drawing/2014/chart" uri="{C3380CC4-5D6E-409C-BE32-E72D297353CC}">
              <c16:uniqueId val="{00000000-2FDB-4584-908D-8B5B2E84E961}"/>
            </c:ext>
          </c:extLst>
        </c:ser>
        <c:ser>
          <c:idx val="1"/>
          <c:order val="1"/>
          <c:tx>
            <c:strRef>
              <c:f>'Pivot Tables'!$C$10</c:f>
              <c:strCache>
                <c:ptCount val="1"/>
                <c:pt idx="0">
                  <c:v>Sum of Customers Last Year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Tables'!$C$11:$C$23</c:f>
              <c:numCache>
                <c:formatCode>General</c:formatCode>
                <c:ptCount val="12"/>
                <c:pt idx="0">
                  <c:v>73</c:v>
                </c:pt>
                <c:pt idx="1">
                  <c:v>61</c:v>
                </c:pt>
                <c:pt idx="2">
                  <c:v>55</c:v>
                </c:pt>
                <c:pt idx="3">
                  <c:v>91</c:v>
                </c:pt>
                <c:pt idx="4">
                  <c:v>76</c:v>
                </c:pt>
                <c:pt idx="5">
                  <c:v>72</c:v>
                </c:pt>
                <c:pt idx="6">
                  <c:v>79</c:v>
                </c:pt>
                <c:pt idx="7">
                  <c:v>84</c:v>
                </c:pt>
                <c:pt idx="8">
                  <c:v>97</c:v>
                </c:pt>
                <c:pt idx="9">
                  <c:v>130</c:v>
                </c:pt>
                <c:pt idx="10">
                  <c:v>119</c:v>
                </c:pt>
                <c:pt idx="11">
                  <c:v>124</c:v>
                </c:pt>
              </c:numCache>
            </c:numRef>
          </c:val>
          <c:smooth val="1"/>
          <c:extLst>
            <c:ext xmlns:c16="http://schemas.microsoft.com/office/drawing/2014/chart" uri="{C3380CC4-5D6E-409C-BE32-E72D297353CC}">
              <c16:uniqueId val="{00000001-2FDB-4584-908D-8B5B2E84E961}"/>
            </c:ext>
          </c:extLst>
        </c:ser>
        <c:dLbls>
          <c:showLegendKey val="0"/>
          <c:showVal val="0"/>
          <c:showCatName val="0"/>
          <c:showSerName val="0"/>
          <c:showPercent val="0"/>
          <c:showBubbleSize val="0"/>
        </c:dLbls>
        <c:marker val="1"/>
        <c:smooth val="0"/>
        <c:axId val="1652341152"/>
        <c:axId val="1652344032"/>
      </c:lineChart>
      <c:catAx>
        <c:axId val="16523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344032"/>
        <c:crosses val="autoZero"/>
        <c:auto val="1"/>
        <c:lblAlgn val="ctr"/>
        <c:lblOffset val="100"/>
        <c:noMultiLvlLbl val="0"/>
      </c:catAx>
      <c:valAx>
        <c:axId val="165234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341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Dashboard.xlsx]Pivot Tables!PivotTable3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Tables'!$B$28</c:f>
              <c:strCache>
                <c:ptCount val="1"/>
                <c:pt idx="0">
                  <c:v>Total</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4AAD-4EFD-88F4-4955C71DA9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AD-4EFD-88F4-4955C71DA9B5}"/>
              </c:ext>
            </c:extLst>
          </c:dPt>
          <c:cat>
            <c:strRef>
              <c:f>'Pivot Tables'!$A$29:$A$30</c:f>
              <c:strCache>
                <c:ptCount val="2"/>
                <c:pt idx="0">
                  <c:v>Average of Customer Satisfaction Rate</c:v>
                </c:pt>
                <c:pt idx="1">
                  <c:v>Average of Customer Unsatisfaction Rate</c:v>
                </c:pt>
              </c:strCache>
            </c:strRef>
          </c:cat>
          <c:val>
            <c:numRef>
              <c:f>'Pivot Tables'!$B$29:$B$30</c:f>
              <c:numCache>
                <c:formatCode>0%</c:formatCode>
                <c:ptCount val="2"/>
                <c:pt idx="0">
                  <c:v>0.41916364576000309</c:v>
                </c:pt>
                <c:pt idx="1">
                  <c:v>0.58083635423999669</c:v>
                </c:pt>
              </c:numCache>
            </c:numRef>
          </c:val>
          <c:extLst>
            <c:ext xmlns:c16="http://schemas.microsoft.com/office/drawing/2014/chart" uri="{C3380CC4-5D6E-409C-BE32-E72D297353CC}">
              <c16:uniqueId val="{00000004-4AAD-4EFD-88F4-4955C71DA9B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Dashboard.xlsx]Pivot Tables!PivotTable4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230487985433165E-2"/>
          <c:y val="7.0512856103803812E-2"/>
          <c:w val="0.88527682202142544"/>
          <c:h val="0.78078022450041618"/>
        </c:manualLayout>
      </c:layout>
      <c:areaChart>
        <c:grouping val="stacked"/>
        <c:varyColors val="0"/>
        <c:ser>
          <c:idx val="0"/>
          <c:order val="0"/>
          <c:tx>
            <c:strRef>
              <c:f>'Pivot Tables'!$B$43</c:f>
              <c:strCache>
                <c:ptCount val="1"/>
                <c:pt idx="0">
                  <c:v>Sum of Sales</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Tables'!$A$44:$A$56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Tables'!$B$44:$B$56</c:f>
              <c:numCache>
                <c:formatCode>General</c:formatCode>
                <c:ptCount val="12"/>
                <c:pt idx="0">
                  <c:v>446</c:v>
                </c:pt>
                <c:pt idx="1">
                  <c:v>318</c:v>
                </c:pt>
                <c:pt idx="2">
                  <c:v>315</c:v>
                </c:pt>
                <c:pt idx="3">
                  <c:v>270</c:v>
                </c:pt>
                <c:pt idx="4">
                  <c:v>473</c:v>
                </c:pt>
                <c:pt idx="5">
                  <c:v>359</c:v>
                </c:pt>
                <c:pt idx="6">
                  <c:v>375</c:v>
                </c:pt>
                <c:pt idx="7">
                  <c:v>490</c:v>
                </c:pt>
                <c:pt idx="8">
                  <c:v>297</c:v>
                </c:pt>
                <c:pt idx="9">
                  <c:v>444</c:v>
                </c:pt>
                <c:pt idx="10">
                  <c:v>377</c:v>
                </c:pt>
                <c:pt idx="11">
                  <c:v>386</c:v>
                </c:pt>
              </c:numCache>
            </c:numRef>
          </c:val>
          <c:extLst>
            <c:ext xmlns:c16="http://schemas.microsoft.com/office/drawing/2014/chart" uri="{C3380CC4-5D6E-409C-BE32-E72D297353CC}">
              <c16:uniqueId val="{00000000-97E5-4585-9A7D-CF3431FD3582}"/>
            </c:ext>
          </c:extLst>
        </c:ser>
        <c:ser>
          <c:idx val="1"/>
          <c:order val="1"/>
          <c:tx>
            <c:strRef>
              <c:f>'Pivot Tables'!$C$43</c:f>
              <c:strCache>
                <c:ptCount val="1"/>
                <c:pt idx="0">
                  <c:v>Sum of Target Sales</c:v>
                </c:pt>
              </c:strCache>
            </c:strRef>
          </c:tx>
          <c:spPr>
            <a:solidFill>
              <a:schemeClr val="accent1">
                <a:lumMod val="20000"/>
                <a:lumOff val="8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Tables'!$A$44:$A$56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Tables'!$C$44:$C$56</c:f>
              <c:numCache>
                <c:formatCode>General</c:formatCode>
                <c:ptCount val="12"/>
                <c:pt idx="0">
                  <c:v>421</c:v>
                </c:pt>
                <c:pt idx="1">
                  <c:v>456</c:v>
                </c:pt>
                <c:pt idx="2">
                  <c:v>385</c:v>
                </c:pt>
                <c:pt idx="3">
                  <c:v>354</c:v>
                </c:pt>
                <c:pt idx="4">
                  <c:v>441</c:v>
                </c:pt>
                <c:pt idx="5">
                  <c:v>472</c:v>
                </c:pt>
                <c:pt idx="6">
                  <c:v>234</c:v>
                </c:pt>
                <c:pt idx="7">
                  <c:v>380</c:v>
                </c:pt>
                <c:pt idx="8">
                  <c:v>331</c:v>
                </c:pt>
                <c:pt idx="9">
                  <c:v>444</c:v>
                </c:pt>
                <c:pt idx="10">
                  <c:v>376</c:v>
                </c:pt>
                <c:pt idx="11">
                  <c:v>315</c:v>
                </c:pt>
              </c:numCache>
            </c:numRef>
          </c:val>
          <c:extLst>
            <c:ext xmlns:c16="http://schemas.microsoft.com/office/drawing/2014/chart" uri="{C3380CC4-5D6E-409C-BE32-E72D297353CC}">
              <c16:uniqueId val="{00000001-97E5-4585-9A7D-CF3431FD3582}"/>
            </c:ext>
          </c:extLst>
        </c:ser>
        <c:dLbls>
          <c:showLegendKey val="0"/>
          <c:showVal val="0"/>
          <c:showCatName val="0"/>
          <c:showSerName val="0"/>
          <c:showPercent val="0"/>
          <c:showBubbleSize val="0"/>
        </c:dLbls>
        <c:axId val="70749600"/>
        <c:axId val="70768800"/>
      </c:areaChart>
      <c:catAx>
        <c:axId val="7074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68800"/>
        <c:crosses val="autoZero"/>
        <c:auto val="1"/>
        <c:lblAlgn val="ctr"/>
        <c:lblOffset val="100"/>
        <c:noMultiLvlLbl val="0"/>
      </c:catAx>
      <c:valAx>
        <c:axId val="70768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9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Dashboard.xlsx]Pivot Tables!PivotTable2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c:f>
              <c:strCache>
                <c:ptCount val="1"/>
                <c:pt idx="0">
                  <c:v>Sum of Customers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Tables'!$B$11:$B$23</c:f>
              <c:numCache>
                <c:formatCode>General</c:formatCode>
                <c:ptCount val="12"/>
                <c:pt idx="0">
                  <c:v>19</c:v>
                </c:pt>
                <c:pt idx="1">
                  <c:v>21</c:v>
                </c:pt>
                <c:pt idx="2">
                  <c:v>25</c:v>
                </c:pt>
                <c:pt idx="3">
                  <c:v>52</c:v>
                </c:pt>
                <c:pt idx="4">
                  <c:v>49</c:v>
                </c:pt>
                <c:pt idx="5">
                  <c:v>49</c:v>
                </c:pt>
                <c:pt idx="6">
                  <c:v>79</c:v>
                </c:pt>
                <c:pt idx="7">
                  <c:v>90</c:v>
                </c:pt>
                <c:pt idx="8">
                  <c:v>77</c:v>
                </c:pt>
                <c:pt idx="9">
                  <c:v>129</c:v>
                </c:pt>
                <c:pt idx="10">
                  <c:v>127</c:v>
                </c:pt>
                <c:pt idx="11">
                  <c:v>125</c:v>
                </c:pt>
              </c:numCache>
            </c:numRef>
          </c:val>
          <c:smooth val="0"/>
          <c:extLst>
            <c:ext xmlns:c16="http://schemas.microsoft.com/office/drawing/2014/chart" uri="{C3380CC4-5D6E-409C-BE32-E72D297353CC}">
              <c16:uniqueId val="{00000000-CE3A-4823-8204-4599B82C9451}"/>
            </c:ext>
          </c:extLst>
        </c:ser>
        <c:ser>
          <c:idx val="1"/>
          <c:order val="1"/>
          <c:tx>
            <c:strRef>
              <c:f>'Pivot Tables'!$C$10</c:f>
              <c:strCache>
                <c:ptCount val="1"/>
                <c:pt idx="0">
                  <c:v>Sum of Customers Last Year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Tables'!$C$11:$C$23</c:f>
              <c:numCache>
                <c:formatCode>General</c:formatCode>
                <c:ptCount val="12"/>
                <c:pt idx="0">
                  <c:v>73</c:v>
                </c:pt>
                <c:pt idx="1">
                  <c:v>61</c:v>
                </c:pt>
                <c:pt idx="2">
                  <c:v>55</c:v>
                </c:pt>
                <c:pt idx="3">
                  <c:v>91</c:v>
                </c:pt>
                <c:pt idx="4">
                  <c:v>76</c:v>
                </c:pt>
                <c:pt idx="5">
                  <c:v>72</c:v>
                </c:pt>
                <c:pt idx="6">
                  <c:v>79</c:v>
                </c:pt>
                <c:pt idx="7">
                  <c:v>84</c:v>
                </c:pt>
                <c:pt idx="8">
                  <c:v>97</c:v>
                </c:pt>
                <c:pt idx="9">
                  <c:v>130</c:v>
                </c:pt>
                <c:pt idx="10">
                  <c:v>119</c:v>
                </c:pt>
                <c:pt idx="11">
                  <c:v>124</c:v>
                </c:pt>
              </c:numCache>
            </c:numRef>
          </c:val>
          <c:smooth val="0"/>
          <c:extLst>
            <c:ext xmlns:c16="http://schemas.microsoft.com/office/drawing/2014/chart" uri="{C3380CC4-5D6E-409C-BE32-E72D297353CC}">
              <c16:uniqueId val="{00000001-CE3A-4823-8204-4599B82C9451}"/>
            </c:ext>
          </c:extLst>
        </c:ser>
        <c:dLbls>
          <c:showLegendKey val="0"/>
          <c:showVal val="0"/>
          <c:showCatName val="0"/>
          <c:showSerName val="0"/>
          <c:showPercent val="0"/>
          <c:showBubbleSize val="0"/>
        </c:dLbls>
        <c:marker val="1"/>
        <c:smooth val="0"/>
        <c:axId val="1652341152"/>
        <c:axId val="1652344032"/>
      </c:lineChart>
      <c:catAx>
        <c:axId val="16523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344032"/>
        <c:crosses val="autoZero"/>
        <c:auto val="1"/>
        <c:lblAlgn val="ctr"/>
        <c:lblOffset val="100"/>
        <c:noMultiLvlLbl val="0"/>
      </c:catAx>
      <c:valAx>
        <c:axId val="165234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3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D4-4CBE-88E2-CF6AFA406F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D4-4CBE-88E2-CF6AFA406F93}"/>
              </c:ext>
            </c:extLst>
          </c:dPt>
          <c:cat>
            <c:strRef>
              <c:f>'Pivot Tables'!$A$29:$A$30</c:f>
              <c:strCache>
                <c:ptCount val="2"/>
                <c:pt idx="0">
                  <c:v>Average of Customer Satisfaction Rate</c:v>
                </c:pt>
                <c:pt idx="1">
                  <c:v>Average of Customer Unsatisfaction Rate</c:v>
                </c:pt>
              </c:strCache>
            </c:strRef>
          </c:cat>
          <c:val>
            <c:numRef>
              <c:f>'Pivot Tables'!$B$29:$B$30</c:f>
              <c:numCache>
                <c:formatCode>0%</c:formatCode>
                <c:ptCount val="2"/>
                <c:pt idx="0">
                  <c:v>0.41916364576000309</c:v>
                </c:pt>
                <c:pt idx="1">
                  <c:v>0.58083635423999669</c:v>
                </c:pt>
              </c:numCache>
            </c:numRef>
          </c:val>
          <c:extLst>
            <c:ext xmlns:c16="http://schemas.microsoft.com/office/drawing/2014/chart" uri="{C3380CC4-5D6E-409C-BE32-E72D297353CC}">
              <c16:uniqueId val="{00000000-F9BA-4AA3-B5AA-006A9914575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Tables'!$B$43</c:f>
              <c:strCache>
                <c:ptCount val="1"/>
                <c:pt idx="0">
                  <c:v>Sum of Sales</c:v>
                </c:pt>
              </c:strCache>
            </c:strRef>
          </c:tx>
          <c:spPr>
            <a:solidFill>
              <a:schemeClr val="accent1"/>
            </a:solidFill>
            <a:ln>
              <a:noFill/>
            </a:ln>
            <a:effectLst/>
          </c:spPr>
          <c:cat>
            <c:strRef>
              <c:f>'Pivot Tables'!$A$44:$A$56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Tables'!$B$44:$B$56</c:f>
              <c:numCache>
                <c:formatCode>General</c:formatCode>
                <c:ptCount val="12"/>
                <c:pt idx="0">
                  <c:v>446</c:v>
                </c:pt>
                <c:pt idx="1">
                  <c:v>318</c:v>
                </c:pt>
                <c:pt idx="2">
                  <c:v>315</c:v>
                </c:pt>
                <c:pt idx="3">
                  <c:v>270</c:v>
                </c:pt>
                <c:pt idx="4">
                  <c:v>473</c:v>
                </c:pt>
                <c:pt idx="5">
                  <c:v>359</c:v>
                </c:pt>
                <c:pt idx="6">
                  <c:v>375</c:v>
                </c:pt>
                <c:pt idx="7">
                  <c:v>490</c:v>
                </c:pt>
                <c:pt idx="8">
                  <c:v>297</c:v>
                </c:pt>
                <c:pt idx="9">
                  <c:v>444</c:v>
                </c:pt>
                <c:pt idx="10">
                  <c:v>377</c:v>
                </c:pt>
                <c:pt idx="11">
                  <c:v>386</c:v>
                </c:pt>
              </c:numCache>
            </c:numRef>
          </c:val>
          <c:extLst>
            <c:ext xmlns:c16="http://schemas.microsoft.com/office/drawing/2014/chart" uri="{C3380CC4-5D6E-409C-BE32-E72D297353CC}">
              <c16:uniqueId val="{00000000-2C6B-49B2-9BC8-30300B6806E9}"/>
            </c:ext>
          </c:extLst>
        </c:ser>
        <c:ser>
          <c:idx val="1"/>
          <c:order val="1"/>
          <c:tx>
            <c:strRef>
              <c:f>'Pivot Tables'!$C$43</c:f>
              <c:strCache>
                <c:ptCount val="1"/>
                <c:pt idx="0">
                  <c:v>Sum of Target Sales</c:v>
                </c:pt>
              </c:strCache>
            </c:strRef>
          </c:tx>
          <c:spPr>
            <a:solidFill>
              <a:schemeClr val="accent2"/>
            </a:solidFill>
            <a:ln>
              <a:noFill/>
            </a:ln>
            <a:effectLst/>
          </c:spPr>
          <c:cat>
            <c:strRef>
              <c:f>'Pivot Tables'!$A$44:$A$56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Tables'!$C$44:$C$56</c:f>
              <c:numCache>
                <c:formatCode>General</c:formatCode>
                <c:ptCount val="12"/>
                <c:pt idx="0">
                  <c:v>421</c:v>
                </c:pt>
                <c:pt idx="1">
                  <c:v>456</c:v>
                </c:pt>
                <c:pt idx="2">
                  <c:v>385</c:v>
                </c:pt>
                <c:pt idx="3">
                  <c:v>354</c:v>
                </c:pt>
                <c:pt idx="4">
                  <c:v>441</c:v>
                </c:pt>
                <c:pt idx="5">
                  <c:v>472</c:v>
                </c:pt>
                <c:pt idx="6">
                  <c:v>234</c:v>
                </c:pt>
                <c:pt idx="7">
                  <c:v>380</c:v>
                </c:pt>
                <c:pt idx="8">
                  <c:v>331</c:v>
                </c:pt>
                <c:pt idx="9">
                  <c:v>444</c:v>
                </c:pt>
                <c:pt idx="10">
                  <c:v>376</c:v>
                </c:pt>
                <c:pt idx="11">
                  <c:v>315</c:v>
                </c:pt>
              </c:numCache>
            </c:numRef>
          </c:val>
          <c:extLst>
            <c:ext xmlns:c16="http://schemas.microsoft.com/office/drawing/2014/chart" uri="{C3380CC4-5D6E-409C-BE32-E72D297353CC}">
              <c16:uniqueId val="{00000001-2C6B-49B2-9BC8-30300B6806E9}"/>
            </c:ext>
          </c:extLst>
        </c:ser>
        <c:dLbls>
          <c:showLegendKey val="0"/>
          <c:showVal val="0"/>
          <c:showCatName val="0"/>
          <c:showSerName val="0"/>
          <c:showPercent val="0"/>
          <c:showBubbleSize val="0"/>
        </c:dLbls>
        <c:axId val="70749600"/>
        <c:axId val="70768800"/>
      </c:areaChart>
      <c:catAx>
        <c:axId val="7074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68800"/>
        <c:crosses val="autoZero"/>
        <c:auto val="1"/>
        <c:lblAlgn val="ctr"/>
        <c:lblOffset val="100"/>
        <c:noMultiLvlLbl val="0"/>
      </c:catAx>
      <c:valAx>
        <c:axId val="7076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9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666750</xdr:colOff>
      <xdr:row>0</xdr:row>
      <xdr:rowOff>66675</xdr:rowOff>
    </xdr:from>
    <xdr:ext cx="1933575" cy="752475"/>
    <xdr:sp macro="" textlink="">
      <xdr:nvSpPr>
        <xdr:cNvPr id="3" name="Shape 3">
          <a:extLst>
            <a:ext uri="{FF2B5EF4-FFF2-40B4-BE49-F238E27FC236}">
              <a16:creationId xmlns:a16="http://schemas.microsoft.com/office/drawing/2014/main" id="{00000000-0008-0000-0000-000003000000}"/>
            </a:ext>
          </a:extLst>
        </xdr:cNvPr>
        <xdr:cNvSpPr/>
      </xdr:nvSpPr>
      <xdr:spPr>
        <a:xfrm>
          <a:off x="2221575" y="690500"/>
          <a:ext cx="1251000" cy="730500"/>
        </a:xfrm>
        <a:prstGeom prst="rightArrow">
          <a:avLst>
            <a:gd name="adj1" fmla="val 50000"/>
            <a:gd name="adj2" fmla="val 50000"/>
          </a:avLst>
        </a:prstGeom>
        <a:solidFill>
          <a:srgbClr val="00FF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3</xdr:col>
      <xdr:colOff>476250</xdr:colOff>
      <xdr:row>14</xdr:row>
      <xdr:rowOff>190500</xdr:rowOff>
    </xdr:from>
    <xdr:ext cx="1685925" cy="714375"/>
    <xdr:sp macro="" textlink="">
      <xdr:nvSpPr>
        <xdr:cNvPr id="4" name="Shape 4">
          <a:extLst>
            <a:ext uri="{FF2B5EF4-FFF2-40B4-BE49-F238E27FC236}">
              <a16:creationId xmlns:a16="http://schemas.microsoft.com/office/drawing/2014/main" id="{00000000-0008-0000-0000-000004000000}"/>
            </a:ext>
          </a:extLst>
        </xdr:cNvPr>
        <xdr:cNvSpPr/>
      </xdr:nvSpPr>
      <xdr:spPr>
        <a:xfrm>
          <a:off x="1180850" y="1200850"/>
          <a:ext cx="1671300" cy="690600"/>
        </a:xfrm>
        <a:prstGeom prst="rightArrow">
          <a:avLst>
            <a:gd name="adj1" fmla="val 50000"/>
            <a:gd name="adj2" fmla="val 50000"/>
          </a:avLst>
        </a:prstGeom>
        <a:solidFill>
          <a:srgbClr val="00FF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4</xdr:col>
      <xdr:colOff>676275</xdr:colOff>
      <xdr:row>4</xdr:row>
      <xdr:rowOff>38100</xdr:rowOff>
    </xdr:from>
    <xdr:ext cx="6124575" cy="4953000"/>
    <xdr:pic>
      <xdr:nvPicPr>
        <xdr:cNvPr id="2" name="image3.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171450</xdr:colOff>
      <xdr:row>0</xdr:row>
      <xdr:rowOff>9525</xdr:rowOff>
    </xdr:from>
    <xdr:ext cx="4410075" cy="600075"/>
    <xdr:pic>
      <xdr:nvPicPr>
        <xdr:cNvPr id="5" name="image1.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absolute">
    <xdr:from>
      <xdr:col>1</xdr:col>
      <xdr:colOff>161925</xdr:colOff>
      <xdr:row>1</xdr:row>
      <xdr:rowOff>142875</xdr:rowOff>
    </xdr:from>
    <xdr:to>
      <xdr:col>18</xdr:col>
      <xdr:colOff>704850</xdr:colOff>
      <xdr:row>7</xdr:row>
      <xdr:rowOff>47625</xdr:rowOff>
    </xdr:to>
    <xdr:sp macro="" textlink="">
      <xdr:nvSpPr>
        <xdr:cNvPr id="4" name="Rectangle: Rounded Corners 3">
          <a:extLst>
            <a:ext uri="{FF2B5EF4-FFF2-40B4-BE49-F238E27FC236}">
              <a16:creationId xmlns:a16="http://schemas.microsoft.com/office/drawing/2014/main" id="{2C97F62F-F5E5-8BD4-F6A0-1248F430157A}"/>
            </a:ext>
          </a:extLst>
        </xdr:cNvPr>
        <xdr:cNvSpPr/>
      </xdr:nvSpPr>
      <xdr:spPr>
        <a:xfrm>
          <a:off x="685800" y="390525"/>
          <a:ext cx="13506450" cy="12763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200">
              <a:solidFill>
                <a:schemeClr val="accent5">
                  <a:lumMod val="75000"/>
                </a:schemeClr>
              </a:solidFill>
            </a:rPr>
            <a:t>         </a:t>
          </a:r>
          <a:r>
            <a:rPr lang="en-US" sz="7200">
              <a:solidFill>
                <a:srgbClr val="002060"/>
              </a:solidFill>
            </a:rPr>
            <a:t>SALES</a:t>
          </a:r>
          <a:r>
            <a:rPr lang="en-US" sz="7200" baseline="0">
              <a:solidFill>
                <a:srgbClr val="002060"/>
              </a:solidFill>
            </a:rPr>
            <a:t> DASHBOARD 2023</a:t>
          </a:r>
          <a:endParaRPr lang="en-US" sz="7200">
            <a:solidFill>
              <a:srgbClr val="002060"/>
            </a:solidFill>
          </a:endParaRPr>
        </a:p>
      </xdr:txBody>
    </xdr:sp>
    <xdr:clientData/>
  </xdr:twoCellAnchor>
  <xdr:twoCellAnchor editAs="absolute">
    <xdr:from>
      <xdr:col>1</xdr:col>
      <xdr:colOff>219075</xdr:colOff>
      <xdr:row>1</xdr:row>
      <xdr:rowOff>104775</xdr:rowOff>
    </xdr:from>
    <xdr:to>
      <xdr:col>3</xdr:col>
      <xdr:colOff>180975</xdr:colOff>
      <xdr:row>7</xdr:row>
      <xdr:rowOff>38100</xdr:rowOff>
    </xdr:to>
    <xdr:pic>
      <xdr:nvPicPr>
        <xdr:cNvPr id="2" name="image2.png" descr="Adidas logo PNG transparent image download, size: 1500x1200px">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742950" y="352425"/>
          <a:ext cx="1914525" cy="1304925"/>
        </a:xfrm>
        <a:prstGeom prst="rect">
          <a:avLst/>
        </a:prstGeom>
        <a:noFill/>
      </xdr:spPr>
    </xdr:pic>
    <xdr:clientData fLocksWithSheet="0"/>
  </xdr:twoCellAnchor>
  <xdr:twoCellAnchor editAs="absolute">
    <xdr:from>
      <xdr:col>1</xdr:col>
      <xdr:colOff>190501</xdr:colOff>
      <xdr:row>7</xdr:row>
      <xdr:rowOff>142875</xdr:rowOff>
    </xdr:from>
    <xdr:to>
      <xdr:col>4</xdr:col>
      <xdr:colOff>466726</xdr:colOff>
      <xdr:row>36</xdr:row>
      <xdr:rowOff>161925</xdr:rowOff>
    </xdr:to>
    <xdr:sp macro="" textlink="">
      <xdr:nvSpPr>
        <xdr:cNvPr id="5" name="Rectangle 4">
          <a:extLst>
            <a:ext uri="{FF2B5EF4-FFF2-40B4-BE49-F238E27FC236}">
              <a16:creationId xmlns:a16="http://schemas.microsoft.com/office/drawing/2014/main" id="{6727EB87-E0F4-7521-4CB9-1B55049B81E3}"/>
            </a:ext>
          </a:extLst>
        </xdr:cNvPr>
        <xdr:cNvSpPr/>
      </xdr:nvSpPr>
      <xdr:spPr>
        <a:xfrm>
          <a:off x="714376" y="1762125"/>
          <a:ext cx="3105150" cy="56959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FI</a:t>
          </a:r>
        </a:p>
      </xdr:txBody>
    </xdr:sp>
    <xdr:clientData/>
  </xdr:twoCellAnchor>
  <xdr:twoCellAnchor editAs="absolute">
    <xdr:from>
      <xdr:col>4</xdr:col>
      <xdr:colOff>523873</xdr:colOff>
      <xdr:row>7</xdr:row>
      <xdr:rowOff>171450</xdr:rowOff>
    </xdr:from>
    <xdr:to>
      <xdr:col>7</xdr:col>
      <xdr:colOff>971550</xdr:colOff>
      <xdr:row>14</xdr:row>
      <xdr:rowOff>38100</xdr:rowOff>
    </xdr:to>
    <xdr:sp macro="" textlink="'Pivot Tables'!E4">
      <xdr:nvSpPr>
        <xdr:cNvPr id="7" name="Rectangle: Rounded Corners 6">
          <a:extLst>
            <a:ext uri="{FF2B5EF4-FFF2-40B4-BE49-F238E27FC236}">
              <a16:creationId xmlns:a16="http://schemas.microsoft.com/office/drawing/2014/main" id="{62151BCB-B261-01FF-9946-28DC8BDCDC26}"/>
            </a:ext>
          </a:extLst>
        </xdr:cNvPr>
        <xdr:cNvSpPr/>
      </xdr:nvSpPr>
      <xdr:spPr>
        <a:xfrm>
          <a:off x="3876673" y="1790700"/>
          <a:ext cx="3228977" cy="1143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A6D98DE-99BF-4830-9304-C6F5CF4A5BDD}" type="TxLink">
            <a:rPr lang="en-US" sz="4000" b="1" i="0" u="none" strike="noStrike">
              <a:solidFill>
                <a:srgbClr val="002060"/>
              </a:solidFill>
              <a:latin typeface="Calibri"/>
              <a:ea typeface="Calibri"/>
              <a:cs typeface="Calibri"/>
            </a:rPr>
            <a:pPr algn="ctr"/>
            <a:t>$ 4,550 </a:t>
          </a:fld>
          <a:endParaRPr lang="en-US" sz="28700" b="1">
            <a:solidFill>
              <a:srgbClr val="002060"/>
            </a:solidFill>
          </a:endParaRPr>
        </a:p>
      </xdr:txBody>
    </xdr:sp>
    <xdr:clientData/>
  </xdr:twoCellAnchor>
  <xdr:twoCellAnchor editAs="absolute">
    <xdr:from>
      <xdr:col>7</xdr:col>
      <xdr:colOff>1038224</xdr:colOff>
      <xdr:row>7</xdr:row>
      <xdr:rowOff>171450</xdr:rowOff>
    </xdr:from>
    <xdr:to>
      <xdr:col>12</xdr:col>
      <xdr:colOff>152400</xdr:colOff>
      <xdr:row>14</xdr:row>
      <xdr:rowOff>38100</xdr:rowOff>
    </xdr:to>
    <xdr:sp macro="" textlink="'Pivot Tables'!E5">
      <xdr:nvSpPr>
        <xdr:cNvPr id="11" name="Rectangle: Rounded Corners 10">
          <a:extLst>
            <a:ext uri="{FF2B5EF4-FFF2-40B4-BE49-F238E27FC236}">
              <a16:creationId xmlns:a16="http://schemas.microsoft.com/office/drawing/2014/main" id="{C36EB8F9-AEAC-44A1-928B-58853891CD21}"/>
            </a:ext>
          </a:extLst>
        </xdr:cNvPr>
        <xdr:cNvSpPr/>
      </xdr:nvSpPr>
      <xdr:spPr>
        <a:xfrm>
          <a:off x="7172324" y="1790700"/>
          <a:ext cx="3429001" cy="1143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ADDC038-6D54-431C-91B2-2E4DEAB39064}" type="TxLink">
            <a:rPr lang="en-US" sz="4000" b="1" i="0" u="none" strike="noStrike">
              <a:solidFill>
                <a:srgbClr val="002060"/>
              </a:solidFill>
              <a:latin typeface="Calibri"/>
              <a:ea typeface="Calibri"/>
              <a:cs typeface="Calibri"/>
            </a:rPr>
            <a:pPr algn="ctr"/>
            <a:t>$ 647 </a:t>
          </a:fld>
          <a:endParaRPr lang="en-US" sz="19900" b="1">
            <a:solidFill>
              <a:srgbClr val="002060"/>
            </a:solidFill>
          </a:endParaRPr>
        </a:p>
      </xdr:txBody>
    </xdr:sp>
    <xdr:clientData/>
  </xdr:twoCellAnchor>
  <xdr:twoCellAnchor editAs="absolute">
    <xdr:from>
      <xdr:col>12</xdr:col>
      <xdr:colOff>200024</xdr:colOff>
      <xdr:row>7</xdr:row>
      <xdr:rowOff>152400</xdr:rowOff>
    </xdr:from>
    <xdr:to>
      <xdr:col>18</xdr:col>
      <xdr:colOff>790574</xdr:colOff>
      <xdr:row>14</xdr:row>
      <xdr:rowOff>19050</xdr:rowOff>
    </xdr:to>
    <xdr:sp macro="" textlink="'Pivot Tables'!E6">
      <xdr:nvSpPr>
        <xdr:cNvPr id="12" name="Rectangle: Rounded Corners 11">
          <a:extLst>
            <a:ext uri="{FF2B5EF4-FFF2-40B4-BE49-F238E27FC236}">
              <a16:creationId xmlns:a16="http://schemas.microsoft.com/office/drawing/2014/main" id="{78C6B7C2-C7DC-41C9-A3B4-C7C108CA52D3}"/>
            </a:ext>
          </a:extLst>
        </xdr:cNvPr>
        <xdr:cNvSpPr/>
      </xdr:nvSpPr>
      <xdr:spPr>
        <a:xfrm>
          <a:off x="10648949" y="1771650"/>
          <a:ext cx="3629025" cy="1143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2137FB-D8E4-4E95-A306-A90B84A744B0}" type="TxLink">
            <a:rPr lang="en-US" sz="4400" b="1" i="0" u="none" strike="noStrike">
              <a:solidFill>
                <a:srgbClr val="002060"/>
              </a:solidFill>
              <a:latin typeface="Calibri"/>
              <a:ea typeface="Calibri"/>
              <a:cs typeface="Calibri"/>
            </a:rPr>
            <a:pPr algn="ctr"/>
            <a:t> 842 </a:t>
          </a:fld>
          <a:endParaRPr lang="en-US" sz="34400" b="1">
            <a:solidFill>
              <a:srgbClr val="002060"/>
            </a:solidFill>
          </a:endParaRPr>
        </a:p>
      </xdr:txBody>
    </xdr:sp>
    <xdr:clientData/>
  </xdr:twoCellAnchor>
  <xdr:twoCellAnchor editAs="absolute">
    <xdr:from>
      <xdr:col>4</xdr:col>
      <xdr:colOff>628651</xdr:colOff>
      <xdr:row>14</xdr:row>
      <xdr:rowOff>142875</xdr:rowOff>
    </xdr:from>
    <xdr:to>
      <xdr:col>10</xdr:col>
      <xdr:colOff>95251</xdr:colOff>
      <xdr:row>27</xdr:row>
      <xdr:rowOff>66675</xdr:rowOff>
    </xdr:to>
    <xdr:sp macro="" textlink="">
      <xdr:nvSpPr>
        <xdr:cNvPr id="13" name="Rectangle 12">
          <a:extLst>
            <a:ext uri="{FF2B5EF4-FFF2-40B4-BE49-F238E27FC236}">
              <a16:creationId xmlns:a16="http://schemas.microsoft.com/office/drawing/2014/main" id="{AC4D6649-1B50-2DF5-D08F-303D3F4709BC}"/>
            </a:ext>
          </a:extLst>
        </xdr:cNvPr>
        <xdr:cNvSpPr/>
      </xdr:nvSpPr>
      <xdr:spPr>
        <a:xfrm>
          <a:off x="3981451" y="3038475"/>
          <a:ext cx="5181600" cy="25241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2060"/>
              </a:solidFill>
            </a:rPr>
            <a:t>Customers per Month vs Last Year</a:t>
          </a:r>
        </a:p>
      </xdr:txBody>
    </xdr:sp>
    <xdr:clientData/>
  </xdr:twoCellAnchor>
  <xdr:twoCellAnchor editAs="absolute">
    <xdr:from>
      <xdr:col>4</xdr:col>
      <xdr:colOff>590550</xdr:colOff>
      <xdr:row>27</xdr:row>
      <xdr:rowOff>171451</xdr:rowOff>
    </xdr:from>
    <xdr:to>
      <xdr:col>13</xdr:col>
      <xdr:colOff>590550</xdr:colOff>
      <xdr:row>36</xdr:row>
      <xdr:rowOff>180976</xdr:rowOff>
    </xdr:to>
    <xdr:sp macro="" textlink="">
      <xdr:nvSpPr>
        <xdr:cNvPr id="14" name="Rectangle 13">
          <a:extLst>
            <a:ext uri="{FF2B5EF4-FFF2-40B4-BE49-F238E27FC236}">
              <a16:creationId xmlns:a16="http://schemas.microsoft.com/office/drawing/2014/main" id="{3B150030-0E4A-48ED-BFBD-DAD283120AAB}"/>
            </a:ext>
          </a:extLst>
        </xdr:cNvPr>
        <xdr:cNvSpPr/>
      </xdr:nvSpPr>
      <xdr:spPr>
        <a:xfrm>
          <a:off x="3943350" y="5667376"/>
          <a:ext cx="7743825" cy="18097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2060"/>
              </a:solidFill>
            </a:rPr>
            <a:t>Monthly Sales vs</a:t>
          </a:r>
          <a:r>
            <a:rPr lang="en-US" sz="1200" b="1" baseline="0">
              <a:solidFill>
                <a:srgbClr val="002060"/>
              </a:solidFill>
            </a:rPr>
            <a:t> Target</a:t>
          </a:r>
          <a:endParaRPr lang="en-US" sz="1200" b="1">
            <a:solidFill>
              <a:srgbClr val="002060"/>
            </a:solidFill>
          </a:endParaRPr>
        </a:p>
      </xdr:txBody>
    </xdr:sp>
    <xdr:clientData/>
  </xdr:twoCellAnchor>
  <xdr:twoCellAnchor editAs="absolute">
    <xdr:from>
      <xdr:col>10</xdr:col>
      <xdr:colOff>180975</xdr:colOff>
      <xdr:row>14</xdr:row>
      <xdr:rowOff>142875</xdr:rowOff>
    </xdr:from>
    <xdr:to>
      <xdr:col>18</xdr:col>
      <xdr:colOff>771524</xdr:colOff>
      <xdr:row>27</xdr:row>
      <xdr:rowOff>38100</xdr:rowOff>
    </xdr:to>
    <xdr:sp macro="" textlink="">
      <xdr:nvSpPr>
        <xdr:cNvPr id="15" name="Rectangle 14">
          <a:extLst>
            <a:ext uri="{FF2B5EF4-FFF2-40B4-BE49-F238E27FC236}">
              <a16:creationId xmlns:a16="http://schemas.microsoft.com/office/drawing/2014/main" id="{AFBDF6FE-5CF8-480B-82E5-AB651BC45562}"/>
            </a:ext>
          </a:extLst>
        </xdr:cNvPr>
        <xdr:cNvSpPr/>
      </xdr:nvSpPr>
      <xdr:spPr>
        <a:xfrm>
          <a:off x="9248775" y="3038475"/>
          <a:ext cx="5010149" cy="24955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2060"/>
              </a:solidFill>
            </a:rPr>
            <a:t>Customer Satisfaction Rate</a:t>
          </a:r>
        </a:p>
      </xdr:txBody>
    </xdr:sp>
    <xdr:clientData/>
  </xdr:twoCellAnchor>
  <xdr:twoCellAnchor editAs="absolute">
    <xdr:from>
      <xdr:col>4</xdr:col>
      <xdr:colOff>738187</xdr:colOff>
      <xdr:row>7</xdr:row>
      <xdr:rowOff>180975</xdr:rowOff>
    </xdr:from>
    <xdr:to>
      <xdr:col>5</xdr:col>
      <xdr:colOff>438150</xdr:colOff>
      <xdr:row>9</xdr:row>
      <xdr:rowOff>66675</xdr:rowOff>
    </xdr:to>
    <xdr:sp macro="" textlink="">
      <xdr:nvSpPr>
        <xdr:cNvPr id="3" name="TextBox 2">
          <a:extLst>
            <a:ext uri="{FF2B5EF4-FFF2-40B4-BE49-F238E27FC236}">
              <a16:creationId xmlns:a16="http://schemas.microsoft.com/office/drawing/2014/main" id="{01C44A81-EA8A-B868-EFC2-3E379321DD0F}"/>
            </a:ext>
          </a:extLst>
        </xdr:cNvPr>
        <xdr:cNvSpPr txBox="1"/>
      </xdr:nvSpPr>
      <xdr:spPr>
        <a:xfrm>
          <a:off x="4090987" y="1800225"/>
          <a:ext cx="690563" cy="2857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2060"/>
              </a:solidFill>
            </a:rPr>
            <a:t>Sales</a:t>
          </a:r>
        </a:p>
      </xdr:txBody>
    </xdr:sp>
    <xdr:clientData/>
  </xdr:twoCellAnchor>
  <xdr:twoCellAnchor editAs="absolute">
    <xdr:from>
      <xdr:col>7</xdr:col>
      <xdr:colOff>1266825</xdr:colOff>
      <xdr:row>8</xdr:row>
      <xdr:rowOff>1</xdr:rowOff>
    </xdr:from>
    <xdr:to>
      <xdr:col>8</xdr:col>
      <xdr:colOff>752475</xdr:colOff>
      <xdr:row>9</xdr:row>
      <xdr:rowOff>104776</xdr:rowOff>
    </xdr:to>
    <xdr:sp macro="" textlink="">
      <xdr:nvSpPr>
        <xdr:cNvPr id="2049" name="Text Box 1">
          <a:extLst>
            <a:ext uri="{FF2B5EF4-FFF2-40B4-BE49-F238E27FC236}">
              <a16:creationId xmlns:a16="http://schemas.microsoft.com/office/drawing/2014/main" id="{2022290A-D948-2882-1489-50D02144DF25}"/>
            </a:ext>
          </a:extLst>
        </xdr:cNvPr>
        <xdr:cNvSpPr txBox="1">
          <a:spLocks noChangeArrowheads="1"/>
        </xdr:cNvSpPr>
      </xdr:nvSpPr>
      <xdr:spPr bwMode="auto">
        <a:xfrm>
          <a:off x="7400925" y="1819276"/>
          <a:ext cx="762000" cy="304800"/>
        </a:xfrm>
        <a:prstGeom prst="rect">
          <a:avLst/>
        </a:prstGeom>
        <a:solidFill>
          <a:srgbClr val="FFFFFF"/>
        </a:solidFill>
        <a:ln w="9525">
          <a:solidFill>
            <a:schemeClr val="bg1"/>
          </a:solidFill>
          <a:miter lim="800000"/>
          <a:headEnd/>
          <a:tailEnd/>
        </a:ln>
      </xdr:spPr>
      <xdr:txBody>
        <a:bodyPr vertOverflow="clip" wrap="square" lIns="27432" tIns="27432"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800" b="1">
              <a:solidFill>
                <a:srgbClr val="002060"/>
              </a:solidFill>
              <a:effectLst/>
              <a:latin typeface="+mn-lt"/>
              <a:ea typeface="+mn-ea"/>
              <a:cs typeface="+mn-cs"/>
            </a:rPr>
            <a:t>Profit</a:t>
          </a:r>
          <a:endParaRPr lang="en-US" sz="1800">
            <a:solidFill>
              <a:srgbClr val="002060"/>
            </a:solidFill>
            <a:effectLst/>
          </a:endParaRPr>
        </a:p>
        <a:p>
          <a:pPr algn="l" rtl="0">
            <a:defRPr sz="1000"/>
          </a:pPr>
          <a:endParaRPr lang="en-US" sz="1800" b="1" i="0" u="none" strike="noStrike" baseline="0">
            <a:ln>
              <a:solidFill>
                <a:schemeClr val="bg1"/>
              </a:solidFill>
            </a:ln>
            <a:solidFill>
              <a:srgbClr val="002060"/>
            </a:solidFill>
            <a:latin typeface="Calibri"/>
            <a:ea typeface="Calibri"/>
            <a:cs typeface="Calibri"/>
          </a:endParaRPr>
        </a:p>
      </xdr:txBody>
    </xdr:sp>
    <xdr:clientData/>
  </xdr:twoCellAnchor>
  <xdr:twoCellAnchor editAs="absolute">
    <xdr:from>
      <xdr:col>12</xdr:col>
      <xdr:colOff>328612</xdr:colOff>
      <xdr:row>7</xdr:row>
      <xdr:rowOff>171450</xdr:rowOff>
    </xdr:from>
    <xdr:to>
      <xdr:col>16</xdr:col>
      <xdr:colOff>9525</xdr:colOff>
      <xdr:row>9</xdr:row>
      <xdr:rowOff>38100</xdr:rowOff>
    </xdr:to>
    <xdr:sp macro="" textlink="">
      <xdr:nvSpPr>
        <xdr:cNvPr id="18" name="TextBox 17">
          <a:extLst>
            <a:ext uri="{FF2B5EF4-FFF2-40B4-BE49-F238E27FC236}">
              <a16:creationId xmlns:a16="http://schemas.microsoft.com/office/drawing/2014/main" id="{472E256C-9D9B-5533-2C5C-2BC3F4C70D80}"/>
            </a:ext>
          </a:extLst>
        </xdr:cNvPr>
        <xdr:cNvSpPr txBox="1"/>
      </xdr:nvSpPr>
      <xdr:spPr>
        <a:xfrm>
          <a:off x="10777537" y="1790700"/>
          <a:ext cx="1814513" cy="266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2060"/>
              </a:solidFill>
            </a:rPr>
            <a:t>Customers</a:t>
          </a:r>
        </a:p>
      </xdr:txBody>
    </xdr:sp>
    <xdr:clientData/>
  </xdr:twoCellAnchor>
  <xdr:twoCellAnchor editAs="absolute">
    <xdr:from>
      <xdr:col>4</xdr:col>
      <xdr:colOff>619125</xdr:colOff>
      <xdr:row>16</xdr:row>
      <xdr:rowOff>0</xdr:rowOff>
    </xdr:from>
    <xdr:to>
      <xdr:col>9</xdr:col>
      <xdr:colOff>542925</xdr:colOff>
      <xdr:row>27</xdr:row>
      <xdr:rowOff>66675</xdr:rowOff>
    </xdr:to>
    <xdr:graphicFrame macro="">
      <xdr:nvGraphicFramePr>
        <xdr:cNvPr id="19" name="Chart 18">
          <a:extLst>
            <a:ext uri="{FF2B5EF4-FFF2-40B4-BE49-F238E27FC236}">
              <a16:creationId xmlns:a16="http://schemas.microsoft.com/office/drawing/2014/main" id="{53B92668-2762-458A-9A3A-AB859B068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219075</xdr:colOff>
      <xdr:row>16</xdr:row>
      <xdr:rowOff>9526</xdr:rowOff>
    </xdr:from>
    <xdr:to>
      <xdr:col>18</xdr:col>
      <xdr:colOff>771525</xdr:colOff>
      <xdr:row>27</xdr:row>
      <xdr:rowOff>47625</xdr:rowOff>
    </xdr:to>
    <xdr:graphicFrame macro="">
      <xdr:nvGraphicFramePr>
        <xdr:cNvPr id="20" name="Chart 19">
          <a:extLst>
            <a:ext uri="{FF2B5EF4-FFF2-40B4-BE49-F238E27FC236}">
              <a16:creationId xmlns:a16="http://schemas.microsoft.com/office/drawing/2014/main" id="{760F4143-D526-440E-9DCA-9A333130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590550</xdr:colOff>
      <xdr:row>29</xdr:row>
      <xdr:rowOff>57152</xdr:rowOff>
    </xdr:from>
    <xdr:to>
      <xdr:col>13</xdr:col>
      <xdr:colOff>571500</xdr:colOff>
      <xdr:row>37</xdr:row>
      <xdr:rowOff>9526</xdr:rowOff>
    </xdr:to>
    <xdr:graphicFrame macro="">
      <xdr:nvGraphicFramePr>
        <xdr:cNvPr id="21" name="Chart 20">
          <a:extLst>
            <a:ext uri="{FF2B5EF4-FFF2-40B4-BE49-F238E27FC236}">
              <a16:creationId xmlns:a16="http://schemas.microsoft.com/office/drawing/2014/main" id="{6C2BF9F1-BE9F-4BDD-97D4-1762C9CA5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13</xdr:col>
      <xdr:colOff>276225</xdr:colOff>
      <xdr:row>19</xdr:row>
      <xdr:rowOff>180975</xdr:rowOff>
    </xdr:from>
    <xdr:to>
      <xdr:col>15</xdr:col>
      <xdr:colOff>685801</xdr:colOff>
      <xdr:row>22</xdr:row>
      <xdr:rowOff>111558</xdr:rowOff>
    </xdr:to>
    <xdr:sp macro="" textlink="'Pivot Tables'!N29">
      <xdr:nvSpPr>
        <xdr:cNvPr id="23" name="TextBox 22">
          <a:extLst>
            <a:ext uri="{FF2B5EF4-FFF2-40B4-BE49-F238E27FC236}">
              <a16:creationId xmlns:a16="http://schemas.microsoft.com/office/drawing/2014/main" id="{863EEC7E-5132-2048-611E-84BF29A31D1E}"/>
            </a:ext>
          </a:extLst>
        </xdr:cNvPr>
        <xdr:cNvSpPr txBox="1"/>
      </xdr:nvSpPr>
      <xdr:spPr>
        <a:xfrm>
          <a:off x="11372850" y="4076700"/>
          <a:ext cx="1057276" cy="53065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335FE86-F72F-453F-9854-C2173A93BCE0}" type="TxLink">
            <a:rPr lang="en-US" sz="2800" b="0" i="0" u="none" strike="noStrike">
              <a:solidFill>
                <a:srgbClr val="000000"/>
              </a:solidFill>
              <a:latin typeface="Calibri"/>
              <a:ea typeface="Calibri"/>
              <a:cs typeface="Calibri"/>
            </a:rPr>
            <a:pPr/>
            <a:t>42%</a:t>
          </a:fld>
          <a:endParaRPr lang="en-US" sz="2400"/>
        </a:p>
      </xdr:txBody>
    </xdr:sp>
    <xdr:clientData/>
  </xdr:twoCellAnchor>
  <xdr:twoCellAnchor editAs="oneCell">
    <xdr:from>
      <xdr:col>1</xdr:col>
      <xdr:colOff>314324</xdr:colOff>
      <xdr:row>7</xdr:row>
      <xdr:rowOff>190501</xdr:rowOff>
    </xdr:from>
    <xdr:to>
      <xdr:col>4</xdr:col>
      <xdr:colOff>447674</xdr:colOff>
      <xdr:row>19</xdr:row>
      <xdr:rowOff>9526</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68FCADA7-7D3F-2F62-55F0-26C0AECFA13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38199" y="1809751"/>
              <a:ext cx="2962275"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323849</xdr:colOff>
      <xdr:row>19</xdr:row>
      <xdr:rowOff>47625</xdr:rowOff>
    </xdr:from>
    <xdr:to>
      <xdr:col>4</xdr:col>
      <xdr:colOff>438149</xdr:colOff>
      <xdr:row>24</xdr:row>
      <xdr:rowOff>9525</xdr:rowOff>
    </xdr:to>
    <mc:AlternateContent xmlns:mc="http://schemas.openxmlformats.org/markup-compatibility/2006" xmlns:a14="http://schemas.microsoft.com/office/drawing/2010/main">
      <mc:Choice Requires="a14">
        <xdr:graphicFrame macro="">
          <xdr:nvGraphicFramePr>
            <xdr:cNvPr id="28" name="Quarter">
              <a:extLst>
                <a:ext uri="{FF2B5EF4-FFF2-40B4-BE49-F238E27FC236}">
                  <a16:creationId xmlns:a16="http://schemas.microsoft.com/office/drawing/2014/main" id="{8D4D20C3-B565-89A8-5C0D-D8C9357420D1}"/>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47724" y="3943350"/>
              <a:ext cx="29432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323849</xdr:colOff>
      <xdr:row>24</xdr:row>
      <xdr:rowOff>66675</xdr:rowOff>
    </xdr:from>
    <xdr:to>
      <xdr:col>4</xdr:col>
      <xdr:colOff>400049</xdr:colOff>
      <xdr:row>36</xdr:row>
      <xdr:rowOff>66675</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14B18748-6C35-B406-7825-BE1377FC88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7724" y="4962525"/>
              <a:ext cx="2905125" cy="240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1014412</xdr:colOff>
      <xdr:row>10</xdr:row>
      <xdr:rowOff>142875</xdr:rowOff>
    </xdr:from>
    <xdr:to>
      <xdr:col>10</xdr:col>
      <xdr:colOff>280987</xdr:colOff>
      <xdr:row>24</xdr:row>
      <xdr:rowOff>85725</xdr:rowOff>
    </xdr:to>
    <xdr:graphicFrame macro="">
      <xdr:nvGraphicFramePr>
        <xdr:cNvPr id="2" name="Chart 1">
          <a:extLst>
            <a:ext uri="{FF2B5EF4-FFF2-40B4-BE49-F238E27FC236}">
              <a16:creationId xmlns:a16="http://schemas.microsoft.com/office/drawing/2014/main" id="{CEF5DE43-8872-D3D8-7730-4C1BEF771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1033462</xdr:colOff>
      <xdr:row>24</xdr:row>
      <xdr:rowOff>133350</xdr:rowOff>
    </xdr:from>
    <xdr:to>
      <xdr:col>10</xdr:col>
      <xdr:colOff>300037</xdr:colOff>
      <xdr:row>38</xdr:row>
      <xdr:rowOff>76200</xdr:rowOff>
    </xdr:to>
    <xdr:graphicFrame macro="">
      <xdr:nvGraphicFramePr>
        <xdr:cNvPr id="3" name="Chart 2">
          <a:extLst>
            <a:ext uri="{FF2B5EF4-FFF2-40B4-BE49-F238E27FC236}">
              <a16:creationId xmlns:a16="http://schemas.microsoft.com/office/drawing/2014/main" id="{35E7778A-6AE1-542F-A7D3-B5398DA84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681037</xdr:colOff>
      <xdr:row>37</xdr:row>
      <xdr:rowOff>142875</xdr:rowOff>
    </xdr:from>
    <xdr:to>
      <xdr:col>11</xdr:col>
      <xdr:colOff>452437</xdr:colOff>
      <xdr:row>51</xdr:row>
      <xdr:rowOff>85725</xdr:rowOff>
    </xdr:to>
    <xdr:graphicFrame macro="">
      <xdr:nvGraphicFramePr>
        <xdr:cNvPr id="4" name="Chart 3">
          <a:extLst>
            <a:ext uri="{FF2B5EF4-FFF2-40B4-BE49-F238E27FC236}">
              <a16:creationId xmlns:a16="http://schemas.microsoft.com/office/drawing/2014/main" id="{9163AFEC-51AC-05E2-D33F-711541A05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deep Kaur" refreshedDate="45502.534624768516" createdVersion="8" refreshedVersion="8" minRefreshableVersion="3" recordCount="84" xr:uid="{75E4A88D-F9B3-4215-864C-98E7385243E5}">
  <cacheSource type="worksheet">
    <worksheetSource name="Table_1"/>
  </cacheSource>
  <cacheFields count="12">
    <cacheField name="Month" numFmtId="17">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fieldGroup par="11"/>
    </cacheField>
    <cacheField name="Quarter" numFmtId="0">
      <sharedItems count="4">
        <s v="Quarter 1"/>
        <s v="Quarter 2"/>
        <s v="Quarter 3"/>
        <s v="Quarter 4"/>
      </sharedItems>
    </cacheField>
    <cacheField name="Region" numFmtId="0">
      <sharedItems count="7">
        <s v="Argentina"/>
        <s v="Brazil"/>
        <s v="Chicaco"/>
        <s v="Chile"/>
        <s v="Columbia"/>
        <s v="Los Angeles"/>
        <s v="Peru"/>
      </sharedItems>
    </cacheField>
    <cacheField name="Sales" numFmtId="167">
      <sharedItems containsSemiMixedTypes="0" containsString="0" containsNumber="1" containsInteger="1" minValue="11" maxValue="98" count="56">
        <n v="65"/>
        <n v="57"/>
        <n v="98"/>
        <n v="28"/>
        <n v="71"/>
        <n v="76"/>
        <n v="51"/>
        <n v="20"/>
        <n v="24"/>
        <n v="90"/>
        <n v="11"/>
        <n v="75"/>
        <n v="84"/>
        <n v="14"/>
        <n v="68"/>
        <n v="15"/>
        <n v="40"/>
        <n v="21"/>
        <n v="17"/>
        <n v="31"/>
        <n v="12"/>
        <n v="42"/>
        <n v="70"/>
        <n v="77"/>
        <n v="88"/>
        <n v="83"/>
        <n v="60"/>
        <n v="39"/>
        <n v="79"/>
        <n v="36"/>
        <n v="94"/>
        <n v="30"/>
        <n v="72"/>
        <n v="53"/>
        <n v="44"/>
        <n v="48"/>
        <n v="92"/>
        <n v="26"/>
        <n v="74"/>
        <n v="47"/>
        <n v="56"/>
        <n v="97"/>
        <n v="27"/>
        <n v="96"/>
        <n v="19"/>
        <n v="80"/>
        <n v="55"/>
        <n v="18"/>
        <n v="46"/>
        <n v="63"/>
        <n v="86"/>
        <n v="49"/>
        <n v="66"/>
        <n v="54"/>
        <n v="61"/>
        <n v="59"/>
      </sharedItems>
    </cacheField>
    <cacheField name="Target Sales" numFmtId="167">
      <sharedItems containsSemiMixedTypes="0" containsString="0" containsNumber="1" containsInteger="1" minValue="11" maxValue="100"/>
    </cacheField>
    <cacheField name="Profit" numFmtId="167">
      <sharedItems containsSemiMixedTypes="0" containsString="0" containsNumber="1" containsInteger="1" minValue="1" maxValue="20"/>
    </cacheField>
    <cacheField name="Customers" numFmtId="0">
      <sharedItems containsSemiMixedTypes="0" containsString="0" containsNumber="1" containsInteger="1" minValue="1" maxValue="20"/>
    </cacheField>
    <cacheField name="Customers Last Year" numFmtId="0">
      <sharedItems containsSemiMixedTypes="0" containsString="0" containsNumber="1" containsInteger="1" minValue="1" maxValue="20"/>
    </cacheField>
    <cacheField name="Customer Satisfaction Rate" numFmtId="9">
      <sharedItems containsSemiMixedTypes="0" containsString="0" containsNumber="1" minValue="3.5458478998356968E-3" maxValue="0.98032755159011598"/>
    </cacheField>
    <cacheField name="Customer Unsatisfaction Rate" numFmtId="9">
      <sharedItems containsSemiMixedTypes="0" containsString="0" containsNumber="1" minValue="1.9672448409884025E-2" maxValue="0.9964541521001643"/>
    </cacheField>
    <cacheField name="Days (Month)" numFmtId="0" databaseField="0">
      <fieldGroup base="0">
        <rangePr groupBy="days" startDate="2023-01-01T00:00:00" endDate="2023-12-02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3"/>
        </groupItems>
      </fieldGroup>
    </cacheField>
    <cacheField name="Months (Month)" numFmtId="0" databaseField="0">
      <fieldGroup base="0">
        <rangePr groupBy="months" startDate="2023-01-01T00:00:00" endDate="2023-12-02T00:00:00"/>
        <groupItems count="14">
          <s v="&lt;1/1/2023"/>
          <s v="Jan"/>
          <s v="Feb"/>
          <s v="Mar"/>
          <s v="Apr"/>
          <s v="May"/>
          <s v="Jun"/>
          <s v="Jul"/>
          <s v="Aug"/>
          <s v="Sep"/>
          <s v="Oct"/>
          <s v="Nov"/>
          <s v="Dec"/>
          <s v="&gt;12/2/2023"/>
        </groupItems>
      </fieldGroup>
    </cacheField>
  </cacheFields>
  <extLst>
    <ext xmlns:x14="http://schemas.microsoft.com/office/spreadsheetml/2009/9/main" uri="{725AE2AE-9491-48be-B2B4-4EB974FC3084}">
      <x14:pivotCacheDefinition pivotCacheId="475577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x v="0"/>
    <x v="0"/>
    <n v="92"/>
    <n v="1"/>
    <n v="4"/>
    <n v="1"/>
    <n v="0.34625772797250076"/>
    <n v="0.65374227202749924"/>
  </r>
  <r>
    <x v="0"/>
    <x v="0"/>
    <x v="1"/>
    <x v="1"/>
    <n v="22"/>
    <n v="4"/>
    <n v="1"/>
    <n v="14"/>
    <n v="0.78597109943072074"/>
    <n v="0.21402890056927926"/>
  </r>
  <r>
    <x v="0"/>
    <x v="0"/>
    <x v="2"/>
    <x v="2"/>
    <n v="40"/>
    <n v="4"/>
    <n v="5"/>
    <n v="10"/>
    <n v="0.9240255509025056"/>
    <n v="7.5974449097494401E-2"/>
  </r>
  <r>
    <x v="0"/>
    <x v="0"/>
    <x v="3"/>
    <x v="3"/>
    <n v="72"/>
    <n v="3"/>
    <n v="3"/>
    <n v="12"/>
    <n v="0.58880048012050579"/>
    <n v="0.41119951987949421"/>
  </r>
  <r>
    <x v="0"/>
    <x v="0"/>
    <x v="4"/>
    <x v="4"/>
    <n v="62"/>
    <n v="2"/>
    <n v="1"/>
    <n v="7"/>
    <n v="3.5150947248919984E-2"/>
    <n v="0.96484905275108002"/>
  </r>
  <r>
    <x v="0"/>
    <x v="0"/>
    <x v="5"/>
    <x v="5"/>
    <n v="63"/>
    <n v="3"/>
    <n v="1"/>
    <n v="15"/>
    <n v="0.23873471511375621"/>
    <n v="0.76126528488624379"/>
  </r>
  <r>
    <x v="0"/>
    <x v="0"/>
    <x v="6"/>
    <x v="6"/>
    <n v="70"/>
    <n v="2"/>
    <n v="4"/>
    <n v="14"/>
    <n v="0.77790267685205849"/>
    <n v="0.22209732314794151"/>
  </r>
  <r>
    <x v="1"/>
    <x v="0"/>
    <x v="0"/>
    <x v="7"/>
    <n v="86"/>
    <n v="2"/>
    <n v="5"/>
    <n v="15"/>
    <n v="0.10160706260803842"/>
    <n v="0.89839293739196158"/>
  </r>
  <r>
    <x v="1"/>
    <x v="0"/>
    <x v="1"/>
    <x v="8"/>
    <n v="59"/>
    <n v="5"/>
    <n v="4"/>
    <n v="8"/>
    <n v="0.43636918784915846"/>
    <n v="0.56363081215084154"/>
  </r>
  <r>
    <x v="1"/>
    <x v="0"/>
    <x v="2"/>
    <x v="9"/>
    <n v="70"/>
    <n v="3"/>
    <n v="1"/>
    <n v="3"/>
    <n v="0.17372747364176722"/>
    <n v="0.82627252635823278"/>
  </r>
  <r>
    <x v="1"/>
    <x v="0"/>
    <x v="3"/>
    <x v="10"/>
    <n v="58"/>
    <n v="2"/>
    <n v="2"/>
    <n v="16"/>
    <n v="0.64859458353937016"/>
    <n v="0.35140541646062984"/>
  </r>
  <r>
    <x v="1"/>
    <x v="0"/>
    <x v="4"/>
    <x v="11"/>
    <n v="33"/>
    <n v="4"/>
    <n v="3"/>
    <n v="3"/>
    <n v="0.76241226805272988"/>
    <n v="0.23758773194727012"/>
  </r>
  <r>
    <x v="1"/>
    <x v="0"/>
    <x v="5"/>
    <x v="12"/>
    <n v="89"/>
    <n v="5"/>
    <n v="1"/>
    <n v="12"/>
    <n v="0.43707648592316184"/>
    <n v="0.56292351407683816"/>
  </r>
  <r>
    <x v="1"/>
    <x v="0"/>
    <x v="6"/>
    <x v="13"/>
    <n v="61"/>
    <n v="3"/>
    <n v="5"/>
    <n v="4"/>
    <n v="0.46303689218379529"/>
    <n v="0.53696310781620471"/>
  </r>
  <r>
    <x v="2"/>
    <x v="0"/>
    <x v="0"/>
    <x v="14"/>
    <n v="91"/>
    <n v="5"/>
    <n v="5"/>
    <n v="7"/>
    <n v="0.66767520072142073"/>
    <n v="0.33232479927857927"/>
  </r>
  <r>
    <x v="2"/>
    <x v="0"/>
    <x v="1"/>
    <x v="13"/>
    <n v="29"/>
    <n v="5"/>
    <n v="4"/>
    <n v="1"/>
    <n v="0.41055505829640326"/>
    <n v="0.58944494170359674"/>
  </r>
  <r>
    <x v="2"/>
    <x v="0"/>
    <x v="2"/>
    <x v="15"/>
    <n v="33"/>
    <n v="1"/>
    <n v="3"/>
    <n v="13"/>
    <n v="0.88998233221275069"/>
    <n v="0.11001766778724931"/>
  </r>
  <r>
    <x v="2"/>
    <x v="0"/>
    <x v="3"/>
    <x v="11"/>
    <n v="50"/>
    <n v="2"/>
    <n v="5"/>
    <n v="11"/>
    <n v="0.57589077844802861"/>
    <n v="0.42410922155197139"/>
  </r>
  <r>
    <x v="2"/>
    <x v="0"/>
    <x v="4"/>
    <x v="16"/>
    <n v="20"/>
    <n v="1"/>
    <n v="2"/>
    <n v="3"/>
    <n v="0.68694805359360045"/>
    <n v="0.31305194640639955"/>
  </r>
  <r>
    <x v="2"/>
    <x v="0"/>
    <x v="5"/>
    <x v="11"/>
    <n v="74"/>
    <n v="3"/>
    <n v="2"/>
    <n v="8"/>
    <n v="0.59995565507099546"/>
    <n v="0.40004434492900454"/>
  </r>
  <r>
    <x v="2"/>
    <x v="0"/>
    <x v="6"/>
    <x v="3"/>
    <n v="88"/>
    <n v="1"/>
    <n v="4"/>
    <n v="12"/>
    <n v="0.76430816896592513"/>
    <n v="0.23569183103407487"/>
  </r>
  <r>
    <x v="3"/>
    <x v="1"/>
    <x v="0"/>
    <x v="17"/>
    <n v="85"/>
    <n v="7"/>
    <n v="8"/>
    <n v="17"/>
    <n v="0.60557083532419698"/>
    <n v="0.39442916467580302"/>
  </r>
  <r>
    <x v="3"/>
    <x v="1"/>
    <x v="1"/>
    <x v="18"/>
    <n v="15"/>
    <n v="9"/>
    <n v="6"/>
    <n v="17"/>
    <n v="0.83616302285711275"/>
    <n v="0.16383697714288725"/>
  </r>
  <r>
    <x v="3"/>
    <x v="1"/>
    <x v="2"/>
    <x v="19"/>
    <n v="76"/>
    <n v="7"/>
    <n v="10"/>
    <n v="14"/>
    <n v="0.14892212321821185"/>
    <n v="0.85107787678178815"/>
  </r>
  <r>
    <x v="3"/>
    <x v="1"/>
    <x v="3"/>
    <x v="20"/>
    <n v="66"/>
    <n v="9"/>
    <n v="5"/>
    <n v="14"/>
    <n v="0.37774242783714473"/>
    <n v="0.62225757216285527"/>
  </r>
  <r>
    <x v="3"/>
    <x v="1"/>
    <x v="4"/>
    <x v="21"/>
    <n v="37"/>
    <n v="7"/>
    <n v="6"/>
    <n v="9"/>
    <n v="0.50328064898418012"/>
    <n v="0.49671935101581988"/>
  </r>
  <r>
    <x v="3"/>
    <x v="1"/>
    <x v="5"/>
    <x v="22"/>
    <n v="35"/>
    <n v="7"/>
    <n v="10"/>
    <n v="12"/>
    <n v="0.32519562478300201"/>
    <n v="0.67480437521699799"/>
  </r>
  <r>
    <x v="3"/>
    <x v="1"/>
    <x v="6"/>
    <x v="23"/>
    <n v="40"/>
    <n v="10"/>
    <n v="7"/>
    <n v="8"/>
    <n v="0.57032730425796396"/>
    <n v="0.42967269574203604"/>
  </r>
  <r>
    <x v="4"/>
    <x v="1"/>
    <x v="0"/>
    <x v="24"/>
    <n v="79"/>
    <n v="7"/>
    <n v="10"/>
    <n v="18"/>
    <n v="0.31967510707180125"/>
    <n v="0.68032489292819875"/>
  </r>
  <r>
    <x v="4"/>
    <x v="1"/>
    <x v="1"/>
    <x v="25"/>
    <n v="54"/>
    <n v="9"/>
    <n v="7"/>
    <n v="7"/>
    <n v="0.1713223300420309"/>
    <n v="0.8286776699579691"/>
  </r>
  <r>
    <x v="4"/>
    <x v="1"/>
    <x v="2"/>
    <x v="24"/>
    <n v="82"/>
    <n v="7"/>
    <n v="5"/>
    <n v="17"/>
    <n v="0.15186824797415466"/>
    <n v="0.84813175202584534"/>
  </r>
  <r>
    <x v="4"/>
    <x v="1"/>
    <x v="3"/>
    <x v="26"/>
    <n v="95"/>
    <n v="7"/>
    <n v="7"/>
    <n v="5"/>
    <n v="0.62420796159290537"/>
    <n v="0.37579203840709463"/>
  </r>
  <r>
    <x v="4"/>
    <x v="1"/>
    <x v="4"/>
    <x v="27"/>
    <n v="65"/>
    <n v="9"/>
    <n v="7"/>
    <n v="9"/>
    <n v="0.73989743676438924"/>
    <n v="0.26010256323561076"/>
  </r>
  <r>
    <x v="4"/>
    <x v="1"/>
    <x v="5"/>
    <x v="28"/>
    <n v="55"/>
    <n v="8"/>
    <n v="8"/>
    <n v="1"/>
    <n v="0.48965755250073573"/>
    <n v="0.51034244749926427"/>
  </r>
  <r>
    <x v="4"/>
    <x v="1"/>
    <x v="6"/>
    <x v="29"/>
    <n v="11"/>
    <n v="6"/>
    <n v="5"/>
    <n v="19"/>
    <n v="0.6296255488167023"/>
    <n v="0.3703744511832977"/>
  </r>
  <r>
    <x v="5"/>
    <x v="1"/>
    <x v="0"/>
    <x v="30"/>
    <n v="93"/>
    <n v="9"/>
    <n v="8"/>
    <n v="13"/>
    <n v="0.1213286362660172"/>
    <n v="0.8786713637339828"/>
  </r>
  <r>
    <x v="5"/>
    <x v="1"/>
    <x v="1"/>
    <x v="31"/>
    <n v="40"/>
    <n v="7"/>
    <n v="7"/>
    <n v="12"/>
    <n v="0.83852923134268753"/>
    <n v="0.16147076865731247"/>
  </r>
  <r>
    <x v="5"/>
    <x v="1"/>
    <x v="2"/>
    <x v="17"/>
    <n v="60"/>
    <n v="9"/>
    <n v="7"/>
    <n v="11"/>
    <n v="9.18142324459853E-2"/>
    <n v="0.9081857675540147"/>
  </r>
  <r>
    <x v="5"/>
    <x v="1"/>
    <x v="3"/>
    <x v="32"/>
    <n v="98"/>
    <n v="6"/>
    <n v="9"/>
    <n v="7"/>
    <n v="0.63422458595281206"/>
    <n v="0.36577541404718794"/>
  </r>
  <r>
    <x v="5"/>
    <x v="1"/>
    <x v="4"/>
    <x v="33"/>
    <n v="69"/>
    <n v="7"/>
    <n v="6"/>
    <n v="4"/>
    <n v="0.11452739312109328"/>
    <n v="0.88547260687890672"/>
  </r>
  <r>
    <x v="5"/>
    <x v="1"/>
    <x v="5"/>
    <x v="33"/>
    <n v="41"/>
    <n v="10"/>
    <n v="7"/>
    <n v="9"/>
    <n v="0.37341643972946714"/>
    <n v="0.62658356027053286"/>
  </r>
  <r>
    <x v="5"/>
    <x v="1"/>
    <x v="6"/>
    <x v="29"/>
    <n v="71"/>
    <n v="5"/>
    <n v="5"/>
    <n v="16"/>
    <n v="0.45017593594717753"/>
    <n v="0.54982406405282247"/>
  </r>
  <r>
    <x v="6"/>
    <x v="2"/>
    <x v="0"/>
    <x v="34"/>
    <n v="11"/>
    <n v="2"/>
    <n v="10"/>
    <n v="10"/>
    <n v="9.1526241358877325E-2"/>
    <n v="0.90847375864112268"/>
  </r>
  <r>
    <x v="6"/>
    <x v="2"/>
    <x v="1"/>
    <x v="35"/>
    <n v="54"/>
    <n v="10"/>
    <n v="13"/>
    <n v="10"/>
    <n v="0.20771507527292543"/>
    <n v="0.79228492472707457"/>
  </r>
  <r>
    <x v="6"/>
    <x v="2"/>
    <x v="2"/>
    <x v="34"/>
    <n v="19"/>
    <n v="7"/>
    <n v="14"/>
    <n v="13"/>
    <n v="9.1723582758922895E-2"/>
    <n v="0.90827641724107711"/>
  </r>
  <r>
    <x v="6"/>
    <x v="2"/>
    <x v="3"/>
    <x v="36"/>
    <n v="48"/>
    <n v="7"/>
    <n v="10"/>
    <n v="10"/>
    <n v="9.9591789112852713E-2"/>
    <n v="0.90040821088714729"/>
  </r>
  <r>
    <x v="6"/>
    <x v="2"/>
    <x v="4"/>
    <x v="37"/>
    <n v="46"/>
    <n v="16"/>
    <n v="10"/>
    <n v="15"/>
    <n v="0.47397958938615159"/>
    <n v="0.52602041061384841"/>
  </r>
  <r>
    <x v="6"/>
    <x v="2"/>
    <x v="5"/>
    <x v="38"/>
    <n v="35"/>
    <n v="20"/>
    <n v="11"/>
    <n v="11"/>
    <n v="0.55600594856629204"/>
    <n v="0.44399405143370796"/>
  </r>
  <r>
    <x v="6"/>
    <x v="2"/>
    <x v="6"/>
    <x v="39"/>
    <n v="21"/>
    <n v="3"/>
    <n v="11"/>
    <n v="10"/>
    <n v="0.12030239850439017"/>
    <n v="0.87969760149560983"/>
  </r>
  <r>
    <x v="7"/>
    <x v="2"/>
    <x v="0"/>
    <x v="40"/>
    <n v="31"/>
    <n v="10"/>
    <n v="10"/>
    <n v="10"/>
    <n v="0.92154975877026768"/>
    <n v="7.845024122973232E-2"/>
  </r>
  <r>
    <x v="7"/>
    <x v="2"/>
    <x v="1"/>
    <x v="41"/>
    <n v="66"/>
    <n v="1"/>
    <n v="15"/>
    <n v="15"/>
    <n v="4.1110178164573519E-2"/>
    <n v="0.95888982183542648"/>
  </r>
  <r>
    <x v="7"/>
    <x v="2"/>
    <x v="2"/>
    <x v="40"/>
    <n v="79"/>
    <n v="11"/>
    <n v="15"/>
    <n v="10"/>
    <n v="0.56275665096482452"/>
    <n v="0.43724334903517548"/>
  </r>
  <r>
    <x v="7"/>
    <x v="2"/>
    <x v="3"/>
    <x v="42"/>
    <n v="75"/>
    <n v="2"/>
    <n v="15"/>
    <n v="12"/>
    <n v="0.10057902737476632"/>
    <n v="0.89942097262523368"/>
  </r>
  <r>
    <x v="7"/>
    <x v="2"/>
    <x v="4"/>
    <x v="43"/>
    <n v="36"/>
    <n v="9"/>
    <n v="13"/>
    <n v="15"/>
    <n v="0.29357130722225833"/>
    <n v="0.70642869277774167"/>
  </r>
  <r>
    <x v="7"/>
    <x v="2"/>
    <x v="5"/>
    <x v="24"/>
    <n v="56"/>
    <n v="6"/>
    <n v="12"/>
    <n v="11"/>
    <n v="0.81718602692742837"/>
    <n v="0.18281397307257163"/>
  </r>
  <r>
    <x v="7"/>
    <x v="2"/>
    <x v="6"/>
    <x v="22"/>
    <n v="37"/>
    <n v="16"/>
    <n v="10"/>
    <n v="11"/>
    <n v="0.45463606821114544"/>
    <n v="0.54536393178885456"/>
  </r>
  <r>
    <x v="8"/>
    <x v="2"/>
    <x v="0"/>
    <x v="44"/>
    <n v="47"/>
    <n v="3"/>
    <n v="13"/>
    <n v="15"/>
    <n v="7.1809464719049143E-2"/>
    <n v="0.92819053528095086"/>
  </r>
  <r>
    <x v="8"/>
    <x v="2"/>
    <x v="1"/>
    <x v="45"/>
    <n v="84"/>
    <n v="10"/>
    <n v="11"/>
    <n v="15"/>
    <n v="0.97208285249650528"/>
    <n v="2.7917147503494721E-2"/>
  </r>
  <r>
    <x v="8"/>
    <x v="2"/>
    <x v="2"/>
    <x v="46"/>
    <n v="68"/>
    <n v="5"/>
    <n v="10"/>
    <n v="14"/>
    <n v="5.2389258388720217E-2"/>
    <n v="0.94761074161127978"/>
  </r>
  <r>
    <x v="8"/>
    <x v="2"/>
    <x v="3"/>
    <x v="47"/>
    <n v="24"/>
    <n v="7"/>
    <n v="10"/>
    <n v="14"/>
    <n v="0.5423804870629515"/>
    <n v="0.4576195129370485"/>
  </r>
  <r>
    <x v="8"/>
    <x v="2"/>
    <x v="4"/>
    <x v="48"/>
    <n v="18"/>
    <n v="17"/>
    <n v="12"/>
    <n v="10"/>
    <n v="0.11393462265317977"/>
    <n v="0.88606537734682023"/>
  </r>
  <r>
    <x v="8"/>
    <x v="2"/>
    <x v="5"/>
    <x v="10"/>
    <n v="55"/>
    <n v="13"/>
    <n v="10"/>
    <n v="14"/>
    <n v="0.43822991898288188"/>
    <n v="0.56177008101711812"/>
  </r>
  <r>
    <x v="8"/>
    <x v="2"/>
    <x v="6"/>
    <x v="14"/>
    <n v="35"/>
    <n v="11"/>
    <n v="11"/>
    <n v="15"/>
    <n v="0.42200738283156414"/>
    <n v="0.57799261716843586"/>
  </r>
  <r>
    <x v="9"/>
    <x v="3"/>
    <x v="0"/>
    <x v="23"/>
    <n v="99"/>
    <n v="13"/>
    <n v="20"/>
    <n v="20"/>
    <n v="0.13653712140675511"/>
    <n v="0.86346287859324489"/>
  </r>
  <r>
    <x v="9"/>
    <x v="3"/>
    <x v="1"/>
    <x v="43"/>
    <n v="95"/>
    <n v="7"/>
    <n v="17"/>
    <n v="19"/>
    <n v="0.11740391932362582"/>
    <n v="0.88259608067637418"/>
  </r>
  <r>
    <x v="9"/>
    <x v="3"/>
    <x v="2"/>
    <x v="49"/>
    <n v="34"/>
    <n v="12"/>
    <n v="20"/>
    <n v="20"/>
    <n v="0.89389116330726381"/>
    <n v="0.10610883669273619"/>
  </r>
  <r>
    <x v="9"/>
    <x v="3"/>
    <x v="3"/>
    <x v="26"/>
    <n v="51"/>
    <n v="19"/>
    <n v="17"/>
    <n v="20"/>
    <n v="0.24435817059646436"/>
    <n v="0.75564182940353564"/>
  </r>
  <r>
    <x v="9"/>
    <x v="3"/>
    <x v="4"/>
    <x v="35"/>
    <n v="77"/>
    <n v="10"/>
    <n v="19"/>
    <n v="19"/>
    <n v="0.38023107562225489"/>
    <n v="0.61976892437774511"/>
  </r>
  <r>
    <x v="9"/>
    <x v="3"/>
    <x v="5"/>
    <x v="13"/>
    <n v="63"/>
    <n v="8"/>
    <n v="16"/>
    <n v="16"/>
    <n v="0.23222838436065674"/>
    <n v="0.76777161563934326"/>
  </r>
  <r>
    <x v="9"/>
    <x v="3"/>
    <x v="6"/>
    <x v="50"/>
    <n v="25"/>
    <n v="2"/>
    <n v="20"/>
    <n v="16"/>
    <n v="3.5458478998356968E-3"/>
    <n v="0.9964541521001643"/>
  </r>
  <r>
    <x v="10"/>
    <x v="3"/>
    <x v="0"/>
    <x v="51"/>
    <n v="70"/>
    <n v="20"/>
    <n v="18"/>
    <n v="18"/>
    <n v="0.18672054484105216"/>
    <n v="0.81327945515894784"/>
  </r>
  <r>
    <x v="10"/>
    <x v="3"/>
    <x v="1"/>
    <x v="10"/>
    <n v="28"/>
    <n v="15"/>
    <n v="15"/>
    <n v="19"/>
    <n v="1.3469682511812131E-2"/>
    <n v="0.98653031748818787"/>
  </r>
  <r>
    <x v="10"/>
    <x v="3"/>
    <x v="2"/>
    <x v="52"/>
    <n v="86"/>
    <n v="14"/>
    <n v="18"/>
    <n v="15"/>
    <n v="0.98032755159011598"/>
    <n v="1.9672448409884025E-2"/>
  </r>
  <r>
    <x v="10"/>
    <x v="3"/>
    <x v="3"/>
    <x v="53"/>
    <n v="23"/>
    <n v="18"/>
    <n v="17"/>
    <n v="15"/>
    <n v="0.70332248206694925"/>
    <n v="0.29667751793305075"/>
  </r>
  <r>
    <x v="10"/>
    <x v="3"/>
    <x v="4"/>
    <x v="9"/>
    <n v="100"/>
    <n v="13"/>
    <n v="19"/>
    <n v="20"/>
    <n v="0.26582153392748609"/>
    <n v="0.73417846607251391"/>
  </r>
  <r>
    <x v="10"/>
    <x v="3"/>
    <x v="5"/>
    <x v="33"/>
    <n v="58"/>
    <n v="17"/>
    <n v="20"/>
    <n v="15"/>
    <n v="0.16723346325821475"/>
    <n v="0.83276653674178525"/>
  </r>
  <r>
    <x v="10"/>
    <x v="3"/>
    <x v="6"/>
    <x v="53"/>
    <n v="11"/>
    <n v="5"/>
    <n v="20"/>
    <n v="17"/>
    <n v="0.3933628015597862"/>
    <n v="0.6066371984402138"/>
  </r>
  <r>
    <x v="11"/>
    <x v="3"/>
    <x v="0"/>
    <x v="18"/>
    <n v="41"/>
    <n v="17"/>
    <n v="19"/>
    <n v="17"/>
    <n v="2.1142999538719676E-2"/>
    <n v="0.97885700046128032"/>
  </r>
  <r>
    <x v="11"/>
    <x v="3"/>
    <x v="1"/>
    <x v="54"/>
    <n v="50"/>
    <n v="5"/>
    <n v="15"/>
    <n v="20"/>
    <n v="0.44662767429449535"/>
    <n v="0.55337232570550465"/>
  </r>
  <r>
    <x v="11"/>
    <x v="3"/>
    <x v="2"/>
    <x v="51"/>
    <n v="21"/>
    <n v="7"/>
    <n v="16"/>
    <n v="20"/>
    <n v="0.60621107486341697"/>
    <n v="0.39378892513658303"/>
  </r>
  <r>
    <x v="11"/>
    <x v="3"/>
    <x v="3"/>
    <x v="55"/>
    <n v="37"/>
    <n v="17"/>
    <n v="17"/>
    <n v="16"/>
    <n v="0.18468638261948822"/>
    <n v="0.81531361738051178"/>
  </r>
  <r>
    <x v="11"/>
    <x v="3"/>
    <x v="4"/>
    <x v="0"/>
    <n v="86"/>
    <n v="11"/>
    <n v="20"/>
    <n v="17"/>
    <n v="0.6408382443668732"/>
    <n v="0.3591617556331268"/>
  </r>
  <r>
    <x v="11"/>
    <x v="3"/>
    <x v="5"/>
    <x v="45"/>
    <n v="27"/>
    <n v="1"/>
    <n v="18"/>
    <n v="19"/>
    <n v="0.65941415569000617"/>
    <n v="0.34058584430999383"/>
  </r>
  <r>
    <x v="11"/>
    <x v="3"/>
    <x v="6"/>
    <x v="46"/>
    <n v="53"/>
    <n v="7"/>
    <n v="20"/>
    <n v="15"/>
    <n v="5.4849314886576295E-2"/>
    <n v="0.945150685113423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C33598-21C6-4429-87A0-8441AE7ECCC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P29:S37" firstHeaderRow="0"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axis="axisRow" showAll="0">
      <items count="8">
        <item x="0"/>
        <item x="1"/>
        <item x="2"/>
        <item x="3"/>
        <item x="4"/>
        <item x="5"/>
        <item x="6"/>
        <item t="default"/>
      </items>
    </pivotField>
    <pivotField dataField="1" numFmtId="167" showAll="0"/>
    <pivotField numFmtId="167" showAll="0"/>
    <pivotField dataField="1" numFmtId="167" showAll="0"/>
    <pivotField dataField="1" showAll="0"/>
    <pivotField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Fields count="1">
    <field x="-2"/>
  </colFields>
  <colItems count="3">
    <i>
      <x/>
    </i>
    <i i="1">
      <x v="1"/>
    </i>
    <i i="2">
      <x v="2"/>
    </i>
  </colItems>
  <dataFields count="3">
    <dataField name="Sales " fld="3" baseField="0" baseItem="0"/>
    <dataField name="Profit " fld="5" baseField="0" baseItem="0"/>
    <dataField name=" Customers " fld="6" baseField="0" baseItem="0"/>
  </dataFields>
  <formats count="32">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fieldPosition="0">
        <references count="1">
          <reference field="2" count="0"/>
        </references>
      </pivotArea>
    </format>
    <format dxfId="31">
      <pivotArea dataOnly="0" labelOnly="1" grandRow="1" outline="0" fieldPosition="0"/>
    </format>
    <format dxfId="30">
      <pivotArea dataOnly="0" labelOnly="1" outline="0" fieldPosition="0">
        <references count="1">
          <reference field="4294967294" count="3">
            <x v="0"/>
            <x v="1"/>
            <x v="2"/>
          </reference>
        </references>
      </pivotArea>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fieldPosition="0">
        <references count="1">
          <reference field="4294967294" count="3">
            <x v="0"/>
            <x v="1"/>
            <x v="2"/>
          </reference>
        </references>
      </pivotArea>
    </format>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outline="0" fieldPosition="0">
        <references count="1">
          <reference field="4294967294" count="3">
            <x v="0"/>
            <x v="1"/>
            <x v="2"/>
          </reference>
        </references>
      </pivotArea>
    </format>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fieldPosition="0">
        <references count="1">
          <reference field="4294967294" count="3">
            <x v="0"/>
            <x v="1"/>
            <x v="2"/>
          </reference>
        </references>
      </pivotArea>
    </format>
    <format dxfId="11">
      <pivotArea field="2" type="button" dataOnly="0" labelOnly="1" outline="0" axis="axisRow" fieldPosition="0"/>
    </format>
    <format dxfId="10">
      <pivotArea dataOnly="0" labelOnly="1" outline="0" fieldPosition="0">
        <references count="1">
          <reference field="4294967294" count="3">
            <x v="0"/>
            <x v="1"/>
            <x v="2"/>
          </reference>
        </references>
      </pivotArea>
    </format>
    <format dxfId="9">
      <pivotArea field="2" type="button" dataOnly="0" labelOnly="1" outline="0" axis="axisRow" fieldPosition="0"/>
    </format>
    <format dxfId="8">
      <pivotArea dataOnly="0" labelOnly="1" outline="0" fieldPosition="0">
        <references count="1">
          <reference field="4294967294" count="3">
            <x v="0"/>
            <x v="1"/>
            <x v="2"/>
          </reference>
        </references>
      </pivotArea>
    </format>
    <format dxfId="7">
      <pivotArea grandRow="1" outline="0" collapsedLevelsAreSubtotals="1" fieldPosition="0"/>
    </format>
    <format dxfId="6">
      <pivotArea dataOnly="0" labelOnly="1" grandRow="1" outline="0" fieldPosition="0"/>
    </format>
    <format dxfId="5">
      <pivotArea grandRow="1" outline="0" collapsedLevelsAreSubtotals="1" fieldPosition="0"/>
    </format>
    <format dxfId="4">
      <pivotArea dataOnly="0" labelOnly="1" grandRow="1" outline="0" fieldPosition="0"/>
    </format>
  </formats>
  <pivotTableStyleInfo name="PivotStyleLight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E708AE-F0DE-48D6-BE49-39A0A862241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C23"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numFmtId="167" showAll="0"/>
    <pivotField numFmtId="167" showAll="0"/>
    <pivotField numFmtId="167" showAll="0"/>
    <pivotField dataField="1" showAll="0"/>
    <pivotField dataField="1"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ustomers" fld="6" baseField="0" baseItem="0"/>
    <dataField name="Sum of Customers Last Year"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074DD-6C2E-4FB2-8C96-BD16BDFC35D1}" name="PivotTable1"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dataField="1" numFmtId="167" showAll="0"/>
    <pivotField numFmtId="167" showAll="0"/>
    <pivotField dataField="1" numFmtId="167" showAll="0"/>
    <pivotField dataField="1" showAll="0"/>
    <pivotField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Sum of Sales" fld="3" baseField="0" baseItem="0"/>
    <dataField name="Sum of Profit" fld="5" baseField="0" baseItem="0"/>
    <dataField name="Sum of Customers" fld="6" baseField="0" baseItem="0"/>
  </dataFields>
  <formats count="2">
    <format dxfId="1">
      <pivotArea outline="0" collapsedLevelsAreSubtotals="1" fieldPosition="0"/>
    </format>
    <format dxfId="0">
      <pivotArea dataOnly="0" labelOnly="1" grandCol="1" outline="0" axis="axisCol"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FDA0E-FB70-4D7E-AB75-DE314FA43E2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C56"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dataField="1" numFmtId="167" showAll="0"/>
    <pivotField dataField="1" numFmtId="167" showAll="0"/>
    <pivotField numFmtId="167" showAll="0"/>
    <pivotField showAll="0"/>
    <pivotField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Sales" fld="3" baseField="0" baseItem="0"/>
    <dataField name="Sum of Target Sales"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FFC110-B422-457B-A759-FEBDCA113943}" name="PivotTable3"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B30" firstHeaderRow="1"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numFmtId="167" showAll="0"/>
    <pivotField numFmtId="167" showAll="0"/>
    <pivotField numFmtId="167" showAll="0"/>
    <pivotField showAll="0"/>
    <pivotField showAll="0"/>
    <pivotField dataField="1" numFmtId="9"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i="1">
      <x v="1"/>
    </i>
  </rowItems>
  <colItems count="1">
    <i/>
  </colItems>
  <dataFields count="2">
    <dataField name="Average of Customer Satisfaction Rate" fld="8" subtotal="average" baseField="0" baseItem="0"/>
    <dataField name="Average of Customer Unsatisfaction Rate" fld="9" subtotal="average" baseField="0" baseItem="0"/>
  </dataFields>
  <formats count="2">
    <format dxfId="3">
      <pivotArea collapsedLevelsAreSubtotals="1" fieldPosition="0">
        <references count="1">
          <reference field="4294967294" count="1">
            <x v="0"/>
          </reference>
        </references>
      </pivotArea>
    </format>
    <format dxfId="2">
      <pivotArea collapsedLevelsAreSubtotals="1"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1"/>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841184-F4EA-44E4-A9C6-B5BCAAD13FEE}"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O14:R22" firstHeaderRow="0"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axis="axisRow" showAll="0">
      <items count="8">
        <item x="0"/>
        <item x="1"/>
        <item x="2"/>
        <item x="3"/>
        <item x="4"/>
        <item x="5"/>
        <item x="6"/>
        <item t="default"/>
      </items>
    </pivotField>
    <pivotField dataField="1" numFmtId="167" showAll="0">
      <items count="57">
        <item x="10"/>
        <item x="20"/>
        <item x="13"/>
        <item x="15"/>
        <item x="18"/>
        <item x="47"/>
        <item x="44"/>
        <item x="7"/>
        <item x="17"/>
        <item x="8"/>
        <item x="37"/>
        <item x="42"/>
        <item x="3"/>
        <item x="31"/>
        <item x="19"/>
        <item x="29"/>
        <item x="27"/>
        <item x="16"/>
        <item x="21"/>
        <item x="34"/>
        <item x="48"/>
        <item x="39"/>
        <item x="35"/>
        <item x="51"/>
        <item x="6"/>
        <item x="33"/>
        <item x="53"/>
        <item x="46"/>
        <item x="40"/>
        <item x="1"/>
        <item x="55"/>
        <item x="26"/>
        <item x="54"/>
        <item x="49"/>
        <item x="0"/>
        <item x="52"/>
        <item x="14"/>
        <item x="22"/>
        <item x="4"/>
        <item x="32"/>
        <item x="38"/>
        <item x="11"/>
        <item x="5"/>
        <item x="23"/>
        <item x="28"/>
        <item x="45"/>
        <item x="25"/>
        <item x="12"/>
        <item x="50"/>
        <item x="24"/>
        <item x="9"/>
        <item x="36"/>
        <item x="30"/>
        <item x="43"/>
        <item x="41"/>
        <item x="2"/>
        <item t="default"/>
      </items>
    </pivotField>
    <pivotField numFmtId="167" showAll="0"/>
    <pivotField dataField="1" numFmtId="167" showAll="0"/>
    <pivotField dataField="1" showAll="0"/>
    <pivotField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Fields count="1">
    <field x="-2"/>
  </colFields>
  <colItems count="3">
    <i>
      <x/>
    </i>
    <i i="1">
      <x v="1"/>
    </i>
    <i i="2">
      <x v="2"/>
    </i>
  </colItems>
  <dataFields count="3">
    <dataField name=" Sales " fld="3" baseField="0" baseItem="0"/>
    <dataField name="Profit " fld="5" baseField="0" baseItem="0"/>
    <dataField name="Customers " fld="6" baseField="0" baseItem="0"/>
  </dataField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205B4A-7433-4755-97C2-66CF9338A2F2}" sourceName="Region">
  <pivotTables>
    <pivotTable tabId="2" name="PivotTable4"/>
    <pivotTable tabId="4" name="PivotTable1"/>
    <pivotTable tabId="4" name="PivotTable2"/>
    <pivotTable tabId="4" name="PivotTable3"/>
    <pivotTable tabId="4" name="PivotTable4"/>
    <pivotTable tabId="4" name="PivotTable5"/>
  </pivotTables>
  <data>
    <tabular pivotCacheId="475577218">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2E25307D-5F3F-40DB-AE6F-F5AAAAC1B967}" sourceName="Quarter">
  <pivotTables>
    <pivotTable tabId="2" name="PivotTable4"/>
    <pivotTable tabId="4" name="PivotTable1"/>
    <pivotTable tabId="4" name="PivotTable2"/>
    <pivotTable tabId="4" name="PivotTable3"/>
    <pivotTable tabId="4" name="PivotTable4"/>
    <pivotTable tabId="4" name="PivotTable5"/>
  </pivotTables>
  <data>
    <tabular pivotCacheId="475577218">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B75BD54-89D2-4C87-9D49-E857062CCB4D}" sourceName="Month">
  <pivotTables>
    <pivotTable tabId="2" name="PivotTable4"/>
    <pivotTable tabId="4" name="PivotTable1"/>
    <pivotTable tabId="4" name="PivotTable2"/>
    <pivotTable tabId="4" name="PivotTable3"/>
    <pivotTable tabId="4" name="PivotTable4"/>
    <pivotTable tabId="4" name="PivotTable5"/>
  </pivotTables>
  <data>
    <tabular pivotCacheId="475577218">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981198E-287F-43EE-B67C-B0BF8F7BDCAC}" cache="Slicer_Region" caption="Region" style="SlicerStyleOther2" rowHeight="257175"/>
  <slicer name="Quarter" xr10:uid="{5833D27F-BAA8-4220-B03F-AF664D3A31DA}" cache="Slicer_Quarter" caption="Quarter" columnCount="2" style="SlicerStyleOther2" rowHeight="257175"/>
  <slicer name="Month" xr10:uid="{94D2DF66-1079-4FCD-BA61-AC0881FE8BBE}" cache="Slicer_Month" caption="Month" columnCount="2" style="SlicerStyleOther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85">
  <tableColumns count="10">
    <tableColumn id="1" xr3:uid="{00000000-0010-0000-0000-000001000000}" name="Month"/>
    <tableColumn id="2" xr3:uid="{00000000-0010-0000-0000-000002000000}" name="Quarter"/>
    <tableColumn id="3" xr3:uid="{00000000-0010-0000-0000-000003000000}" name="Region"/>
    <tableColumn id="4" xr3:uid="{00000000-0010-0000-0000-000004000000}" name="Sales"/>
    <tableColumn id="5" xr3:uid="{00000000-0010-0000-0000-000005000000}" name="Target Sales"/>
    <tableColumn id="6" xr3:uid="{00000000-0010-0000-0000-000006000000}" name="Profit"/>
    <tableColumn id="7" xr3:uid="{00000000-0010-0000-0000-000007000000}" name="Customers"/>
    <tableColumn id="8" xr3:uid="{00000000-0010-0000-0000-000008000000}" name="Customers Last Year"/>
    <tableColumn id="9" xr3:uid="{00000000-0010-0000-0000-000009000000}" name="Customer Satisfaction Rate"/>
    <tableColumn id="10" xr3:uid="{00000000-0010-0000-0000-00000A000000}" name="Customer Unsatisfac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3.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B13"/>
  <sheetViews>
    <sheetView workbookViewId="0"/>
  </sheetViews>
  <sheetFormatPr defaultColWidth="11.25" defaultRowHeight="15" customHeight="1" x14ac:dyDescent="0.25"/>
  <sheetData>
    <row r="2" spans="1:2" ht="15" customHeight="1" x14ac:dyDescent="0.55000000000000004">
      <c r="B2" s="1" t="s">
        <v>0</v>
      </c>
    </row>
    <row r="13" spans="1:2" ht="15" customHeight="1" x14ac:dyDescent="0.55000000000000004">
      <c r="A13" s="1" t="s">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showGridLines="0" topLeftCell="A2" workbookViewId="0">
      <selection activeCell="U16" sqref="U16"/>
    </sheetView>
  </sheetViews>
  <sheetFormatPr defaultColWidth="11.25" defaultRowHeight="15" customHeight="1" x14ac:dyDescent="0.25"/>
  <cols>
    <col min="1" max="1" width="6.875" style="39" customWidth="1"/>
    <col min="2" max="2" width="8.625" style="39" customWidth="1"/>
    <col min="3" max="3" width="17" style="39" customWidth="1"/>
    <col min="4" max="4" width="11.5" style="39" customWidth="1"/>
    <col min="5" max="5" width="13" style="39" customWidth="1"/>
    <col min="6" max="6" width="11.5" style="39" customWidth="1"/>
    <col min="7" max="7" width="12" style="39" customWidth="1"/>
    <col min="8" max="8" width="16.75" style="39" customWidth="1"/>
    <col min="9" max="9" width="14.125" style="39" customWidth="1"/>
    <col min="10" max="11" width="7.625" style="39" customWidth="1"/>
    <col min="12" max="12" width="10.5" style="39" customWidth="1"/>
    <col min="13" max="14" width="8.5" style="39" customWidth="1"/>
    <col min="15" max="15" width="8.875" style="39" hidden="1" customWidth="1"/>
    <col min="16" max="16" width="11" style="39" bestFit="1" customWidth="1"/>
    <col min="17" max="17" width="5.625" style="39" bestFit="1" customWidth="1"/>
    <col min="18" max="18" width="6.25" style="39" bestFit="1" customWidth="1"/>
    <col min="19" max="19" width="10.75" style="39" bestFit="1" customWidth="1"/>
    <col min="20" max="22" width="8.5" style="39" customWidth="1"/>
    <col min="23" max="16384" width="11.25" style="39"/>
  </cols>
  <sheetData>
    <row r="1" spans="1:22" ht="19.5" customHeight="1" x14ac:dyDescent="0.25">
      <c r="A1" s="38"/>
      <c r="B1" s="38"/>
      <c r="C1" s="38"/>
      <c r="D1" s="38"/>
      <c r="E1" s="38"/>
      <c r="F1" s="38"/>
      <c r="G1" s="38"/>
      <c r="H1" s="38"/>
      <c r="I1" s="38"/>
      <c r="J1" s="38"/>
      <c r="K1" s="38"/>
      <c r="L1" s="38"/>
      <c r="M1" s="38"/>
      <c r="N1" s="38"/>
      <c r="O1" s="38"/>
      <c r="P1" s="38"/>
      <c r="Q1" s="38"/>
      <c r="R1" s="38"/>
      <c r="S1" s="38"/>
      <c r="T1" s="38"/>
      <c r="U1" s="38"/>
      <c r="V1" s="38"/>
    </row>
    <row r="2" spans="1:22" ht="29.25" customHeight="1" x14ac:dyDescent="0.25">
      <c r="A2" s="38"/>
      <c r="B2" s="38"/>
      <c r="C2" s="38"/>
      <c r="D2" s="38"/>
      <c r="E2" s="38"/>
      <c r="F2" s="38"/>
      <c r="G2" s="38"/>
      <c r="H2" s="38"/>
      <c r="I2" s="38"/>
      <c r="J2" s="38"/>
      <c r="K2" s="38"/>
      <c r="L2" s="38"/>
      <c r="M2" s="38"/>
      <c r="N2" s="38"/>
      <c r="O2" s="38"/>
      <c r="P2" s="38"/>
      <c r="Q2" s="38"/>
      <c r="R2" s="38"/>
      <c r="S2" s="38"/>
      <c r="T2" s="38"/>
      <c r="U2" s="38"/>
      <c r="V2" s="38"/>
    </row>
    <row r="3" spans="1:22" ht="15.75" x14ac:dyDescent="0.25">
      <c r="A3" s="38"/>
      <c r="B3" s="38"/>
      <c r="C3" s="38"/>
      <c r="D3" s="38"/>
      <c r="E3" s="38"/>
      <c r="F3" s="38"/>
      <c r="G3" s="38"/>
      <c r="H3" s="38"/>
      <c r="I3" s="38"/>
      <c r="J3" s="38"/>
      <c r="K3" s="38"/>
      <c r="L3" s="38"/>
      <c r="M3" s="38"/>
      <c r="N3" s="38"/>
      <c r="O3" s="38"/>
      <c r="P3" s="38"/>
      <c r="Q3" s="38"/>
      <c r="R3" s="38"/>
      <c r="S3" s="38"/>
      <c r="T3" s="38"/>
      <c r="U3" s="38"/>
      <c r="V3" s="38"/>
    </row>
    <row r="4" spans="1:22" ht="15.75" x14ac:dyDescent="0.25">
      <c r="A4" s="38"/>
      <c r="B4" s="38"/>
      <c r="C4" s="38"/>
      <c r="D4" s="38"/>
      <c r="E4" s="38"/>
      <c r="F4" s="38"/>
      <c r="G4" s="38"/>
      <c r="H4" s="38"/>
      <c r="I4" s="38"/>
      <c r="J4" s="38"/>
      <c r="K4" s="38"/>
      <c r="L4" s="38"/>
      <c r="M4" s="38"/>
      <c r="N4" s="38"/>
      <c r="O4" s="38"/>
      <c r="P4" s="38"/>
      <c r="Q4" s="38"/>
      <c r="R4" s="38"/>
      <c r="S4" s="38"/>
      <c r="T4" s="38"/>
      <c r="U4" s="38"/>
      <c r="V4" s="38"/>
    </row>
    <row r="5" spans="1:22" ht="15.75" x14ac:dyDescent="0.25">
      <c r="A5" s="38"/>
      <c r="B5" s="38"/>
      <c r="C5" s="38"/>
      <c r="D5" s="38"/>
      <c r="E5" s="38"/>
      <c r="F5" s="38"/>
      <c r="G5" s="38"/>
      <c r="H5" s="38"/>
      <c r="I5" s="38"/>
      <c r="J5" s="38"/>
      <c r="K5" s="38"/>
      <c r="L5" s="38"/>
      <c r="M5" s="38"/>
      <c r="N5" s="38"/>
      <c r="O5" s="38"/>
      <c r="P5" s="38"/>
      <c r="Q5" s="38"/>
      <c r="R5" s="38"/>
      <c r="S5" s="38"/>
      <c r="T5" s="38"/>
      <c r="U5" s="38"/>
      <c r="V5" s="38"/>
    </row>
    <row r="6" spans="1:22" ht="15.75" x14ac:dyDescent="0.25">
      <c r="A6" s="38"/>
      <c r="B6" s="38"/>
      <c r="C6" s="38"/>
      <c r="D6" s="38"/>
      <c r="E6" s="38"/>
      <c r="F6" s="38"/>
      <c r="G6" s="38"/>
      <c r="H6" s="38"/>
      <c r="I6" s="38"/>
      <c r="J6" s="38"/>
      <c r="K6" s="38"/>
      <c r="L6" s="38"/>
      <c r="M6" s="38"/>
      <c r="N6" s="38"/>
      <c r="O6" s="38"/>
      <c r="P6" s="38"/>
      <c r="Q6" s="38"/>
      <c r="R6" s="38"/>
      <c r="S6" s="38"/>
      <c r="T6" s="38"/>
      <c r="U6" s="38"/>
      <c r="V6" s="38"/>
    </row>
    <row r="7" spans="1:22" ht="15.75" x14ac:dyDescent="0.25">
      <c r="A7" s="38"/>
      <c r="B7" s="38"/>
      <c r="C7" s="38"/>
      <c r="D7" s="38"/>
      <c r="E7" s="38"/>
      <c r="F7" s="38"/>
      <c r="G7" s="38"/>
      <c r="H7" s="38"/>
      <c r="I7" s="38"/>
      <c r="J7" s="38"/>
      <c r="K7" s="38"/>
      <c r="L7" s="38"/>
      <c r="M7" s="38"/>
      <c r="N7" s="38"/>
      <c r="O7" s="38"/>
      <c r="P7" s="38"/>
      <c r="Q7" s="38"/>
      <c r="R7" s="38"/>
      <c r="S7" s="38"/>
      <c r="T7" s="38"/>
      <c r="U7" s="38"/>
      <c r="V7" s="38"/>
    </row>
    <row r="8" spans="1:22" ht="15.75" x14ac:dyDescent="0.25">
      <c r="A8" s="38"/>
      <c r="B8" s="38"/>
      <c r="C8" s="38"/>
      <c r="D8" s="38"/>
      <c r="E8" s="38"/>
      <c r="F8" s="38"/>
      <c r="G8" s="38"/>
      <c r="H8" s="38"/>
      <c r="I8" s="38"/>
      <c r="J8" s="38"/>
      <c r="K8" s="38"/>
      <c r="L8" s="38"/>
      <c r="M8" s="38"/>
      <c r="N8" s="38"/>
      <c r="O8" s="38"/>
      <c r="P8" s="38"/>
      <c r="Q8" s="38"/>
      <c r="R8" s="38"/>
      <c r="S8" s="38"/>
      <c r="T8" s="38"/>
      <c r="U8" s="38"/>
      <c r="V8" s="38"/>
    </row>
    <row r="9" spans="1:22" ht="15.75" x14ac:dyDescent="0.25">
      <c r="A9" s="38"/>
      <c r="B9" s="38"/>
      <c r="C9" s="38"/>
      <c r="D9" s="38"/>
      <c r="E9" s="38"/>
      <c r="F9" s="38"/>
      <c r="G9" s="38"/>
      <c r="H9" s="38"/>
      <c r="I9" s="38"/>
      <c r="J9" s="38"/>
      <c r="K9" s="38"/>
      <c r="L9" s="38"/>
      <c r="M9" s="38"/>
      <c r="N9" s="38"/>
      <c r="O9" s="38"/>
      <c r="P9" s="38"/>
      <c r="Q9" s="38"/>
      <c r="R9" s="38"/>
      <c r="S9" s="38"/>
      <c r="T9" s="38"/>
      <c r="U9" s="38"/>
      <c r="V9" s="38"/>
    </row>
    <row r="10" spans="1:22" ht="15.75" x14ac:dyDescent="0.25">
      <c r="A10" s="38"/>
      <c r="B10" s="38"/>
      <c r="C10" s="38"/>
      <c r="D10" s="38"/>
      <c r="E10" s="38"/>
      <c r="F10" s="38"/>
      <c r="G10" s="38"/>
      <c r="H10" s="38"/>
      <c r="I10" s="38"/>
      <c r="J10" s="38"/>
      <c r="K10" s="38"/>
      <c r="L10" s="38"/>
      <c r="M10" s="38"/>
      <c r="N10" s="38"/>
      <c r="O10" s="38"/>
      <c r="P10" s="38"/>
      <c r="Q10" s="38"/>
      <c r="R10" s="38"/>
      <c r="S10" s="38"/>
      <c r="T10" s="38"/>
      <c r="U10" s="38"/>
      <c r="V10" s="38"/>
    </row>
    <row r="11" spans="1:22" ht="6" customHeight="1" x14ac:dyDescent="0.25">
      <c r="A11" s="38"/>
      <c r="B11" s="38"/>
      <c r="C11" s="38"/>
      <c r="D11" s="38"/>
      <c r="E11" s="38"/>
      <c r="F11" s="38"/>
      <c r="G11" s="38"/>
      <c r="H11" s="38"/>
      <c r="I11" s="38"/>
      <c r="J11" s="38"/>
      <c r="K11" s="38"/>
      <c r="L11" s="38"/>
      <c r="M11" s="38"/>
      <c r="N11" s="38"/>
      <c r="O11" s="38"/>
      <c r="P11" s="38"/>
      <c r="Q11" s="38"/>
      <c r="R11" s="38"/>
      <c r="S11" s="38"/>
      <c r="T11" s="38"/>
      <c r="U11" s="38"/>
      <c r="V11" s="38"/>
    </row>
    <row r="12" spans="1:22" ht="15.75" x14ac:dyDescent="0.25">
      <c r="A12" s="38" t="s">
        <v>2</v>
      </c>
      <c r="B12" s="38"/>
      <c r="C12" s="38"/>
      <c r="D12" s="38"/>
      <c r="E12" s="38"/>
      <c r="F12" s="38"/>
      <c r="G12" s="38"/>
      <c r="H12" s="38"/>
      <c r="I12" s="38"/>
      <c r="J12" s="38"/>
      <c r="K12" s="38"/>
      <c r="L12" s="38"/>
      <c r="M12" s="38"/>
      <c r="N12" s="38"/>
      <c r="O12" s="38"/>
      <c r="P12" s="38"/>
      <c r="Q12" s="38"/>
      <c r="R12" s="38"/>
      <c r="S12" s="38"/>
      <c r="T12" s="38"/>
      <c r="U12" s="38"/>
      <c r="V12" s="38"/>
    </row>
    <row r="13" spans="1:22" ht="15.75" x14ac:dyDescent="0.25">
      <c r="A13" s="38"/>
      <c r="B13" s="38"/>
      <c r="C13" s="38"/>
      <c r="D13" s="38"/>
      <c r="E13" s="38"/>
      <c r="F13" s="38"/>
      <c r="G13" s="38"/>
      <c r="H13" s="38"/>
      <c r="I13" s="38"/>
      <c r="J13" s="38"/>
      <c r="K13" s="38"/>
      <c r="L13" s="38"/>
      <c r="M13" s="38"/>
      <c r="N13" s="38"/>
      <c r="O13" s="38"/>
      <c r="P13" s="38"/>
      <c r="Q13" s="38"/>
      <c r="R13" s="38"/>
      <c r="S13" s="38"/>
      <c r="T13" s="38"/>
      <c r="U13" s="38"/>
      <c r="V13" s="38"/>
    </row>
    <row r="14" spans="1:22" ht="15.75" x14ac:dyDescent="0.25">
      <c r="A14" s="38"/>
      <c r="B14" s="38"/>
      <c r="C14" s="38"/>
      <c r="D14" s="38"/>
      <c r="E14" s="38"/>
      <c r="F14" s="38"/>
      <c r="G14" s="38"/>
      <c r="H14" s="38"/>
      <c r="I14" s="38"/>
      <c r="J14" s="38"/>
      <c r="K14" s="38"/>
      <c r="L14" s="38"/>
      <c r="M14" s="38"/>
      <c r="N14" s="38"/>
      <c r="O14" s="38"/>
      <c r="P14" s="38"/>
      <c r="Q14" s="38"/>
      <c r="R14" s="38"/>
      <c r="S14" s="38"/>
      <c r="T14" s="38"/>
      <c r="U14" s="38"/>
      <c r="V14" s="38"/>
    </row>
    <row r="15" spans="1:22" ht="15.75" x14ac:dyDescent="0.25">
      <c r="A15" s="38"/>
      <c r="B15" s="38"/>
      <c r="C15" s="38"/>
      <c r="D15" s="38"/>
      <c r="E15" s="38"/>
      <c r="F15" s="38"/>
      <c r="G15" s="38"/>
      <c r="H15" s="38"/>
      <c r="I15" s="38"/>
      <c r="J15" s="38"/>
      <c r="K15" s="38"/>
      <c r="L15" s="38"/>
      <c r="M15" s="38"/>
      <c r="N15" s="38"/>
      <c r="O15" s="38"/>
      <c r="P15" s="38"/>
      <c r="Q15" s="38"/>
      <c r="R15" s="38"/>
      <c r="S15" s="38"/>
      <c r="T15" s="38"/>
      <c r="U15" s="38"/>
      <c r="V15" s="38"/>
    </row>
    <row r="16" spans="1:22" ht="15.75" x14ac:dyDescent="0.25">
      <c r="A16" s="38"/>
      <c r="B16" s="38"/>
      <c r="C16" s="38"/>
      <c r="D16" s="38"/>
      <c r="E16" s="38"/>
      <c r="F16" s="38"/>
      <c r="G16" s="38"/>
      <c r="H16" s="38"/>
      <c r="I16" s="38"/>
      <c r="J16" s="38"/>
      <c r="K16" s="38"/>
      <c r="L16" s="38"/>
      <c r="M16" s="38"/>
      <c r="N16" s="38"/>
      <c r="O16" s="38"/>
      <c r="P16" s="38"/>
      <c r="Q16" s="38"/>
      <c r="R16" s="38"/>
      <c r="S16" s="38"/>
      <c r="T16" s="38"/>
      <c r="U16" s="38"/>
      <c r="V16" s="38"/>
    </row>
    <row r="17" spans="1:22" ht="15.75" x14ac:dyDescent="0.25">
      <c r="A17" s="38"/>
      <c r="B17" s="38"/>
      <c r="C17" s="38"/>
      <c r="D17" s="38"/>
      <c r="E17" s="38"/>
      <c r="F17" s="38"/>
      <c r="G17" s="38"/>
      <c r="H17" s="38"/>
      <c r="I17" s="40"/>
      <c r="J17" s="41"/>
      <c r="K17" s="41"/>
      <c r="L17" s="41"/>
      <c r="M17" s="38"/>
      <c r="N17" s="38"/>
      <c r="O17" s="38"/>
      <c r="P17" s="38"/>
      <c r="Q17" s="38"/>
      <c r="R17" s="38"/>
      <c r="S17" s="38"/>
      <c r="T17" s="38"/>
      <c r="U17" s="38"/>
      <c r="V17" s="38"/>
    </row>
    <row r="18" spans="1:22" ht="15.75" x14ac:dyDescent="0.25">
      <c r="A18" s="38"/>
      <c r="B18" s="38"/>
      <c r="C18" s="38"/>
      <c r="D18" s="38"/>
      <c r="E18" s="38"/>
      <c r="F18" s="38"/>
      <c r="G18" s="38"/>
      <c r="H18" s="38"/>
      <c r="I18" s="42"/>
      <c r="J18" s="38"/>
      <c r="K18" s="38"/>
      <c r="L18" s="38"/>
      <c r="M18" s="38"/>
      <c r="N18" s="38"/>
      <c r="O18" s="38"/>
      <c r="P18" s="38"/>
      <c r="Q18" s="38"/>
      <c r="R18" s="38"/>
      <c r="S18" s="38"/>
      <c r="T18" s="38"/>
      <c r="U18" s="38"/>
      <c r="V18" s="38"/>
    </row>
    <row r="19" spans="1:22" ht="15.75" x14ac:dyDescent="0.25">
      <c r="A19" s="38"/>
      <c r="B19" s="38"/>
      <c r="C19" s="38"/>
      <c r="D19" s="38"/>
      <c r="E19" s="38"/>
      <c r="F19" s="38"/>
      <c r="G19" s="38"/>
      <c r="H19" s="38"/>
      <c r="I19" s="42"/>
      <c r="J19" s="38"/>
      <c r="K19" s="38"/>
      <c r="L19" s="38"/>
      <c r="M19" s="38"/>
      <c r="N19" s="38"/>
      <c r="O19" s="38"/>
      <c r="P19" s="38"/>
      <c r="Q19" s="38"/>
      <c r="R19" s="38"/>
      <c r="S19" s="38"/>
      <c r="T19" s="38"/>
      <c r="U19" s="38"/>
      <c r="V19" s="38"/>
    </row>
    <row r="20" spans="1:22" ht="15.75" x14ac:dyDescent="0.25">
      <c r="A20" s="38"/>
      <c r="B20" s="38"/>
      <c r="C20" s="38"/>
      <c r="D20" s="38"/>
      <c r="E20" s="38"/>
      <c r="F20" s="38"/>
      <c r="G20" s="38"/>
      <c r="H20" s="38"/>
      <c r="I20" s="42"/>
      <c r="J20" s="38"/>
      <c r="K20" s="38"/>
      <c r="L20" s="38"/>
      <c r="M20" s="38"/>
      <c r="N20" s="38"/>
      <c r="O20" s="38"/>
      <c r="P20" s="38"/>
      <c r="Q20" s="38"/>
      <c r="R20" s="38"/>
      <c r="S20" s="38"/>
      <c r="T20" s="38"/>
      <c r="U20" s="38"/>
      <c r="V20" s="38"/>
    </row>
    <row r="21" spans="1:22" ht="15.75" x14ac:dyDescent="0.25">
      <c r="A21" s="38"/>
      <c r="B21" s="38"/>
      <c r="C21" s="38"/>
      <c r="D21" s="38"/>
      <c r="E21" s="38"/>
      <c r="F21" s="38"/>
      <c r="G21" s="38"/>
      <c r="H21" s="38"/>
      <c r="I21" s="42"/>
      <c r="J21" s="38"/>
      <c r="K21" s="38"/>
      <c r="L21" s="38"/>
      <c r="M21" s="38"/>
      <c r="N21" s="38"/>
      <c r="O21" s="38"/>
      <c r="P21" s="38"/>
      <c r="Q21" s="38"/>
      <c r="R21" s="38"/>
      <c r="S21" s="38"/>
      <c r="T21" s="38"/>
      <c r="U21" s="38"/>
      <c r="V21" s="38"/>
    </row>
    <row r="22" spans="1:22" ht="15.75" x14ac:dyDescent="0.25">
      <c r="A22" s="38"/>
      <c r="B22" s="38"/>
      <c r="C22" s="38"/>
      <c r="D22" s="38"/>
      <c r="E22" s="38"/>
      <c r="F22" s="38"/>
      <c r="G22" s="38"/>
      <c r="H22" s="38"/>
      <c r="I22" s="42"/>
      <c r="J22" s="38"/>
      <c r="K22" s="38"/>
      <c r="L22" s="38"/>
      <c r="M22" s="38"/>
      <c r="N22" s="38"/>
      <c r="O22" s="38"/>
      <c r="P22" s="38"/>
      <c r="Q22" s="38"/>
      <c r="R22" s="38"/>
      <c r="S22" s="38"/>
      <c r="T22" s="38"/>
      <c r="U22" s="38"/>
      <c r="V22" s="38"/>
    </row>
    <row r="23" spans="1:22" ht="15.75" x14ac:dyDescent="0.25">
      <c r="A23" s="38"/>
      <c r="B23" s="38"/>
      <c r="C23" s="38"/>
      <c r="D23" s="38"/>
      <c r="E23" s="38"/>
      <c r="F23" s="38"/>
      <c r="G23" s="38"/>
      <c r="H23" s="38"/>
      <c r="I23" s="42"/>
      <c r="J23" s="38"/>
      <c r="K23" s="38"/>
      <c r="L23" s="38"/>
      <c r="M23" s="38"/>
      <c r="N23" s="38"/>
      <c r="O23" s="38"/>
      <c r="P23" s="38"/>
      <c r="Q23" s="38"/>
      <c r="R23" s="38"/>
      <c r="S23" s="38"/>
      <c r="T23" s="38"/>
      <c r="U23" s="38"/>
      <c r="V23" s="38"/>
    </row>
    <row r="24" spans="1:22" ht="15.75" x14ac:dyDescent="0.25">
      <c r="A24" s="38"/>
      <c r="B24" s="38"/>
      <c r="C24" s="38"/>
      <c r="D24" s="38"/>
      <c r="E24" s="38"/>
      <c r="F24" s="38"/>
      <c r="G24" s="38"/>
      <c r="H24" s="38"/>
      <c r="I24" s="42"/>
      <c r="J24" s="38"/>
      <c r="K24" s="38"/>
      <c r="L24" s="38"/>
      <c r="M24" s="38"/>
      <c r="N24" s="38"/>
      <c r="O24" s="38"/>
      <c r="P24" s="38"/>
      <c r="Q24" s="38"/>
      <c r="R24" s="38"/>
      <c r="S24" s="38"/>
      <c r="T24" s="38"/>
      <c r="U24" s="38"/>
      <c r="V24" s="38"/>
    </row>
    <row r="25" spans="1:22" ht="15.75" x14ac:dyDescent="0.25">
      <c r="A25" s="38"/>
      <c r="B25" s="38"/>
      <c r="C25" s="38"/>
      <c r="D25" s="38"/>
      <c r="E25" s="38"/>
      <c r="F25" s="38"/>
      <c r="G25" s="38"/>
      <c r="H25" s="38"/>
      <c r="I25" s="42"/>
      <c r="J25" s="38"/>
      <c r="K25" s="38"/>
      <c r="L25" s="38"/>
      <c r="M25" s="38"/>
      <c r="N25" s="38"/>
      <c r="O25" s="38"/>
      <c r="P25" s="38"/>
      <c r="Q25" s="38"/>
      <c r="R25" s="38"/>
      <c r="S25" s="38"/>
      <c r="T25" s="38"/>
      <c r="U25" s="38"/>
      <c r="V25" s="38"/>
    </row>
    <row r="26" spans="1:22" ht="15.75" x14ac:dyDescent="0.25">
      <c r="A26" s="38"/>
      <c r="B26" s="38"/>
      <c r="C26" s="38"/>
      <c r="D26" s="38"/>
      <c r="E26" s="38"/>
      <c r="F26" s="38"/>
      <c r="G26" s="38"/>
      <c r="H26" s="38"/>
      <c r="I26" s="42"/>
      <c r="J26" s="38"/>
      <c r="K26" s="38"/>
      <c r="L26" s="38"/>
      <c r="M26" s="38"/>
      <c r="N26" s="38"/>
      <c r="O26" s="38"/>
      <c r="P26" s="38"/>
      <c r="Q26" s="38"/>
      <c r="R26" s="38"/>
      <c r="S26" s="38"/>
      <c r="T26" s="38"/>
      <c r="U26" s="38"/>
      <c r="V26" s="38"/>
    </row>
    <row r="27" spans="1:22" ht="15.75" x14ac:dyDescent="0.25">
      <c r="A27" s="38"/>
      <c r="B27" s="38"/>
      <c r="C27" s="38"/>
      <c r="D27" s="38"/>
      <c r="E27" s="38"/>
      <c r="F27" s="38"/>
      <c r="G27" s="38"/>
      <c r="H27" s="38"/>
      <c r="I27" s="42"/>
      <c r="J27" s="38"/>
      <c r="K27" s="38"/>
      <c r="L27" s="38"/>
      <c r="M27" s="38"/>
      <c r="N27" s="38"/>
      <c r="O27" s="38"/>
      <c r="P27" s="38"/>
      <c r="Q27" s="38"/>
      <c r="R27" s="38"/>
      <c r="S27" s="38"/>
      <c r="T27" s="38"/>
      <c r="U27" s="38"/>
      <c r="V27" s="38"/>
    </row>
    <row r="28" spans="1:22" ht="15.75" x14ac:dyDescent="0.25">
      <c r="A28" s="38"/>
      <c r="B28" s="38"/>
      <c r="C28" s="38"/>
      <c r="D28" s="38"/>
      <c r="E28" s="38"/>
      <c r="F28" s="38"/>
      <c r="G28" s="38"/>
      <c r="H28" s="38"/>
      <c r="I28" s="42"/>
      <c r="J28" s="38"/>
      <c r="K28" s="38"/>
      <c r="L28" s="38"/>
      <c r="M28" s="38"/>
      <c r="N28" s="38"/>
      <c r="O28" s="38"/>
      <c r="P28" s="38"/>
      <c r="Q28" s="38"/>
      <c r="R28" s="38"/>
      <c r="S28" s="38"/>
      <c r="T28" s="38"/>
      <c r="U28" s="38"/>
      <c r="V28" s="38"/>
    </row>
    <row r="29" spans="1:22" ht="15.75" x14ac:dyDescent="0.25">
      <c r="A29" s="38"/>
      <c r="B29" s="38"/>
      <c r="C29" s="38"/>
      <c r="D29" s="38"/>
      <c r="E29" s="38"/>
      <c r="F29" s="38"/>
      <c r="G29" s="38"/>
      <c r="H29" s="38"/>
      <c r="I29" s="42"/>
      <c r="J29" s="38"/>
      <c r="K29" s="38"/>
      <c r="L29" s="38"/>
      <c r="M29" s="38"/>
      <c r="N29" s="38"/>
      <c r="O29" s="38"/>
      <c r="P29" s="49" t="s">
        <v>5</v>
      </c>
      <c r="Q29" s="49" t="s">
        <v>51</v>
      </c>
      <c r="R29" s="49" t="s">
        <v>49</v>
      </c>
      <c r="S29" s="49" t="s">
        <v>52</v>
      </c>
      <c r="T29" s="38"/>
      <c r="U29" s="38"/>
      <c r="V29" s="38"/>
    </row>
    <row r="30" spans="1:22" ht="15.75" x14ac:dyDescent="0.25">
      <c r="A30" s="38"/>
      <c r="B30" s="38"/>
      <c r="C30" s="38"/>
      <c r="D30" s="38"/>
      <c r="E30" s="38"/>
      <c r="F30" s="38"/>
      <c r="G30" s="38"/>
      <c r="H30" s="38"/>
      <c r="I30" s="42"/>
      <c r="J30" s="38"/>
      <c r="K30" s="38"/>
      <c r="L30" s="38"/>
      <c r="M30" s="38"/>
      <c r="N30" s="38"/>
      <c r="O30" s="38"/>
      <c r="P30" s="48" t="s">
        <v>14</v>
      </c>
      <c r="Q30" s="51">
        <v>618</v>
      </c>
      <c r="R30" s="51">
        <v>96</v>
      </c>
      <c r="S30" s="51">
        <v>130</v>
      </c>
      <c r="T30" s="38"/>
      <c r="U30" s="38"/>
      <c r="V30" s="38"/>
    </row>
    <row r="31" spans="1:22" ht="15.75" x14ac:dyDescent="0.25">
      <c r="A31" s="38"/>
      <c r="B31" s="38"/>
      <c r="C31" s="38"/>
      <c r="D31" s="38"/>
      <c r="E31" s="38"/>
      <c r="F31" s="38"/>
      <c r="G31" s="38"/>
      <c r="H31" s="38"/>
      <c r="I31" s="42"/>
      <c r="J31" s="38"/>
      <c r="K31" s="38"/>
      <c r="L31" s="38"/>
      <c r="M31" s="38"/>
      <c r="N31" s="38"/>
      <c r="O31" s="38"/>
      <c r="P31" s="48" t="s">
        <v>15</v>
      </c>
      <c r="Q31" s="51">
        <v>618</v>
      </c>
      <c r="R31" s="51">
        <v>87</v>
      </c>
      <c r="S31" s="51">
        <v>115</v>
      </c>
      <c r="T31" s="38"/>
      <c r="U31" s="38"/>
      <c r="V31" s="38"/>
    </row>
    <row r="32" spans="1:22" ht="15.75" x14ac:dyDescent="0.25">
      <c r="A32" s="38"/>
      <c r="B32" s="38"/>
      <c r="C32" s="38"/>
      <c r="D32" s="38"/>
      <c r="E32" s="38"/>
      <c r="F32" s="38"/>
      <c r="G32" s="38"/>
      <c r="H32" s="38"/>
      <c r="I32" s="42"/>
      <c r="J32" s="38"/>
      <c r="K32" s="38"/>
      <c r="L32" s="38"/>
      <c r="M32" s="38"/>
      <c r="N32" s="38"/>
      <c r="O32" s="38"/>
      <c r="P32" s="48" t="s">
        <v>16</v>
      </c>
      <c r="Q32" s="51">
        <v>676</v>
      </c>
      <c r="R32" s="51">
        <v>87</v>
      </c>
      <c r="S32" s="51">
        <v>124</v>
      </c>
      <c r="T32" s="38"/>
      <c r="U32" s="38"/>
      <c r="V32" s="38"/>
    </row>
    <row r="33" spans="1:22" ht="15.75" x14ac:dyDescent="0.25">
      <c r="A33" s="38"/>
      <c r="B33" s="38"/>
      <c r="C33" s="38"/>
      <c r="D33" s="38"/>
      <c r="E33" s="38"/>
      <c r="F33" s="38"/>
      <c r="G33" s="38"/>
      <c r="H33" s="38"/>
      <c r="I33" s="42"/>
      <c r="J33" s="38"/>
      <c r="K33" s="38"/>
      <c r="L33" s="38"/>
      <c r="M33" s="38"/>
      <c r="N33" s="38"/>
      <c r="O33" s="38"/>
      <c r="P33" s="48" t="s">
        <v>17</v>
      </c>
      <c r="Q33" s="51">
        <v>568</v>
      </c>
      <c r="R33" s="51">
        <v>99</v>
      </c>
      <c r="S33" s="51">
        <v>117</v>
      </c>
      <c r="T33" s="38"/>
      <c r="U33" s="38"/>
      <c r="V33" s="38"/>
    </row>
    <row r="34" spans="1:22" ht="15.75" x14ac:dyDescent="0.25">
      <c r="A34" s="38"/>
      <c r="B34" s="38"/>
      <c r="C34" s="38"/>
      <c r="D34" s="38"/>
      <c r="E34" s="38"/>
      <c r="F34" s="38"/>
      <c r="G34" s="38"/>
      <c r="H34" s="38"/>
      <c r="I34" s="42"/>
      <c r="J34" s="38"/>
      <c r="K34" s="38"/>
      <c r="L34" s="38"/>
      <c r="M34" s="38"/>
      <c r="N34" s="38"/>
      <c r="O34" s="38"/>
      <c r="P34" s="48" t="s">
        <v>18</v>
      </c>
      <c r="Q34" s="51">
        <v>691</v>
      </c>
      <c r="R34" s="51">
        <v>106</v>
      </c>
      <c r="S34" s="51">
        <v>118</v>
      </c>
      <c r="T34" s="38"/>
      <c r="U34" s="38"/>
      <c r="V34" s="38"/>
    </row>
    <row r="35" spans="1:22" ht="15.75" customHeight="1" x14ac:dyDescent="0.25">
      <c r="A35" s="38"/>
      <c r="B35" s="38"/>
      <c r="C35" s="38"/>
      <c r="D35" s="38"/>
      <c r="E35" s="38"/>
      <c r="F35" s="38"/>
      <c r="G35" s="38"/>
      <c r="H35" s="38"/>
      <c r="I35" s="42"/>
      <c r="J35" s="38"/>
      <c r="K35" s="38"/>
      <c r="L35" s="38"/>
      <c r="M35" s="38"/>
      <c r="N35" s="38"/>
      <c r="O35" s="38"/>
      <c r="P35" s="48" t="s">
        <v>19</v>
      </c>
      <c r="Q35" s="51">
        <v>757</v>
      </c>
      <c r="R35" s="51">
        <v>101</v>
      </c>
      <c r="S35" s="51">
        <v>116</v>
      </c>
      <c r="T35" s="38"/>
      <c r="U35" s="38"/>
      <c r="V35" s="38"/>
    </row>
    <row r="36" spans="1:22" ht="15.75" x14ac:dyDescent="0.25">
      <c r="A36" s="38"/>
      <c r="B36" s="38"/>
      <c r="C36" s="38"/>
      <c r="D36" s="38"/>
      <c r="E36" s="38"/>
      <c r="F36" s="38"/>
      <c r="G36" s="38"/>
      <c r="H36" s="38"/>
      <c r="I36" s="42"/>
      <c r="J36" s="38"/>
      <c r="K36" s="38"/>
      <c r="L36" s="38"/>
      <c r="M36" s="38"/>
      <c r="N36" s="38"/>
      <c r="O36" s="38"/>
      <c r="P36" s="48" t="s">
        <v>20</v>
      </c>
      <c r="Q36" s="51">
        <v>622</v>
      </c>
      <c r="R36" s="51">
        <v>71</v>
      </c>
      <c r="S36" s="51">
        <v>122</v>
      </c>
      <c r="T36" s="38"/>
      <c r="U36" s="38"/>
      <c r="V36" s="38"/>
    </row>
    <row r="37" spans="1:22" ht="15.75" x14ac:dyDescent="0.25">
      <c r="A37" s="38"/>
      <c r="B37" s="38"/>
      <c r="C37" s="38"/>
      <c r="D37" s="38"/>
      <c r="E37" s="38"/>
      <c r="F37" s="38"/>
      <c r="G37" s="38"/>
      <c r="H37" s="38"/>
      <c r="I37" s="42"/>
      <c r="J37" s="38"/>
      <c r="K37" s="38"/>
      <c r="L37" s="38"/>
      <c r="M37" s="38"/>
      <c r="N37" s="38"/>
      <c r="O37" s="38"/>
      <c r="P37" s="50" t="s">
        <v>31</v>
      </c>
      <c r="Q37" s="49">
        <v>4550</v>
      </c>
      <c r="R37" s="49">
        <v>647</v>
      </c>
      <c r="S37" s="49">
        <v>842</v>
      </c>
      <c r="T37" s="38"/>
      <c r="U37" s="38"/>
      <c r="V37" s="38"/>
    </row>
    <row r="38" spans="1:22" ht="15.75" x14ac:dyDescent="0.25">
      <c r="A38" s="38"/>
      <c r="B38" s="38"/>
      <c r="C38" s="38"/>
      <c r="D38" s="38"/>
      <c r="E38" s="38"/>
      <c r="F38" s="38"/>
      <c r="G38" s="38"/>
      <c r="H38" s="38"/>
      <c r="I38" s="42"/>
      <c r="J38" s="38"/>
      <c r="K38" s="38"/>
      <c r="L38" s="38"/>
      <c r="M38" s="38"/>
      <c r="N38" s="38"/>
      <c r="O38" s="38"/>
      <c r="P38" s="38"/>
      <c r="Q38" s="38"/>
      <c r="R38" s="38"/>
      <c r="S38" s="38"/>
      <c r="T38" s="38"/>
      <c r="U38" s="38"/>
      <c r="V38" s="38"/>
    </row>
    <row r="39" spans="1:22" ht="15.75" x14ac:dyDescent="0.25">
      <c r="A39" s="38"/>
      <c r="B39" s="38"/>
      <c r="C39" s="38"/>
      <c r="D39" s="38"/>
      <c r="E39" s="38"/>
      <c r="F39" s="38"/>
      <c r="G39" s="38"/>
      <c r="H39" s="38"/>
      <c r="I39" s="42"/>
      <c r="J39" s="38"/>
      <c r="K39" s="38"/>
      <c r="L39" s="38"/>
      <c r="M39" s="38"/>
      <c r="N39" s="38"/>
      <c r="O39" s="38"/>
      <c r="P39" s="38"/>
      <c r="Q39" s="38"/>
      <c r="R39" s="38"/>
      <c r="S39" s="38"/>
      <c r="T39" s="38"/>
      <c r="U39" s="38"/>
      <c r="V39" s="38"/>
    </row>
    <row r="40" spans="1:22" ht="15.75" x14ac:dyDescent="0.25">
      <c r="A40" s="38"/>
      <c r="B40" s="38"/>
      <c r="C40" s="38"/>
      <c r="D40" s="38"/>
      <c r="E40" s="38"/>
      <c r="F40" s="38"/>
      <c r="G40" s="38"/>
      <c r="H40" s="38"/>
      <c r="I40" s="42"/>
      <c r="J40" s="38"/>
      <c r="K40" s="38"/>
      <c r="L40" s="38"/>
      <c r="M40" s="38"/>
      <c r="N40" s="38"/>
      <c r="O40" s="38"/>
      <c r="P40" s="38"/>
      <c r="Q40" s="38"/>
      <c r="R40" s="38"/>
      <c r="S40" s="38"/>
      <c r="T40" s="38"/>
      <c r="U40" s="38"/>
      <c r="V40" s="38"/>
    </row>
    <row r="41" spans="1:22" ht="15.75" x14ac:dyDescent="0.25">
      <c r="A41" s="38"/>
      <c r="B41" s="38"/>
      <c r="C41" s="38"/>
      <c r="D41" s="38"/>
      <c r="E41" s="38"/>
      <c r="F41" s="38"/>
      <c r="G41" s="38"/>
      <c r="H41" s="38"/>
      <c r="I41" s="42"/>
      <c r="J41" s="38"/>
      <c r="K41" s="38"/>
      <c r="L41" s="38"/>
      <c r="M41" s="38"/>
      <c r="N41" s="38"/>
      <c r="O41" s="38"/>
      <c r="P41" s="38"/>
      <c r="Q41" s="38"/>
      <c r="R41" s="38"/>
      <c r="S41" s="38"/>
      <c r="T41" s="38"/>
      <c r="U41" s="38"/>
      <c r="V41" s="38"/>
    </row>
    <row r="42" spans="1:22" ht="15.75" x14ac:dyDescent="0.25">
      <c r="A42" s="38"/>
      <c r="B42" s="38"/>
      <c r="C42" s="38"/>
      <c r="D42" s="38"/>
      <c r="E42" s="38"/>
      <c r="F42" s="38"/>
      <c r="G42" s="38"/>
      <c r="H42" s="38"/>
      <c r="I42" s="38"/>
      <c r="J42" s="38"/>
      <c r="K42" s="38"/>
      <c r="L42" s="38"/>
      <c r="M42" s="38"/>
      <c r="N42" s="38"/>
      <c r="O42" s="38"/>
      <c r="P42" s="38"/>
      <c r="Q42" s="38"/>
      <c r="R42" s="38"/>
      <c r="S42" s="38"/>
      <c r="T42" s="38"/>
      <c r="U42" s="38"/>
      <c r="V42" s="38"/>
    </row>
    <row r="43" spans="1:22" ht="15.75" x14ac:dyDescent="0.25">
      <c r="A43" s="38"/>
      <c r="B43" s="38"/>
      <c r="C43" s="38"/>
      <c r="D43" s="38"/>
      <c r="E43" s="38"/>
      <c r="F43" s="38"/>
      <c r="G43" s="38"/>
      <c r="H43" s="38"/>
      <c r="I43" s="38"/>
      <c r="J43" s="38"/>
      <c r="K43" s="38"/>
      <c r="L43" s="38"/>
      <c r="M43" s="38"/>
      <c r="N43" s="38"/>
      <c r="O43" s="38"/>
      <c r="P43" s="38"/>
      <c r="Q43" s="38"/>
      <c r="R43" s="38"/>
      <c r="S43" s="38"/>
      <c r="T43" s="38"/>
      <c r="U43" s="38"/>
      <c r="V43" s="38"/>
    </row>
    <row r="44" spans="1:22" ht="15.75" x14ac:dyDescent="0.25">
      <c r="A44" s="38"/>
      <c r="B44" s="38"/>
      <c r="C44" s="38"/>
      <c r="D44" s="38"/>
      <c r="E44" s="38"/>
      <c r="F44" s="38"/>
      <c r="G44" s="38"/>
      <c r="H44" s="38"/>
      <c r="I44" s="38"/>
      <c r="J44" s="38"/>
      <c r="K44" s="38"/>
      <c r="L44" s="38"/>
      <c r="M44" s="38"/>
      <c r="N44" s="38"/>
      <c r="O44" s="38"/>
      <c r="P44" s="38"/>
      <c r="Q44" s="38"/>
      <c r="R44" s="38"/>
      <c r="S44" s="38"/>
      <c r="T44" s="38"/>
      <c r="U44" s="38"/>
      <c r="V44" s="38"/>
    </row>
    <row r="45" spans="1:22" ht="15.75" x14ac:dyDescent="0.25">
      <c r="A45" s="38"/>
      <c r="B45" s="38"/>
      <c r="C45" s="38"/>
      <c r="D45" s="38"/>
      <c r="E45" s="38"/>
      <c r="F45" s="38"/>
      <c r="G45" s="38"/>
      <c r="H45" s="38"/>
      <c r="I45" s="38"/>
      <c r="J45" s="38"/>
      <c r="K45" s="38"/>
      <c r="L45" s="38"/>
      <c r="M45" s="38"/>
      <c r="N45" s="38"/>
      <c r="O45" s="38"/>
      <c r="P45" s="38"/>
      <c r="Q45" s="38"/>
      <c r="R45" s="38"/>
      <c r="S45" s="38"/>
      <c r="T45" s="38"/>
      <c r="U45" s="38"/>
      <c r="V45" s="38"/>
    </row>
    <row r="46" spans="1:22" ht="15.75" x14ac:dyDescent="0.25">
      <c r="A46" s="38"/>
      <c r="B46" s="38"/>
      <c r="C46" s="43"/>
      <c r="D46" s="43"/>
      <c r="E46" s="38"/>
      <c r="F46" s="43"/>
      <c r="G46" s="43"/>
      <c r="H46" s="43"/>
      <c r="I46" s="43"/>
      <c r="J46" s="38"/>
      <c r="K46" s="43"/>
      <c r="L46" s="43"/>
      <c r="M46" s="38"/>
      <c r="N46" s="38"/>
      <c r="O46" s="38"/>
      <c r="P46" s="38"/>
      <c r="Q46" s="38"/>
      <c r="R46" s="38"/>
      <c r="S46" s="38"/>
      <c r="T46" s="38"/>
      <c r="U46" s="38"/>
      <c r="V46" s="38"/>
    </row>
    <row r="47" spans="1:22" ht="15.75" x14ac:dyDescent="0.25">
      <c r="A47" s="38"/>
      <c r="B47" s="38"/>
      <c r="C47" s="38"/>
      <c r="D47" s="44"/>
      <c r="E47" s="38"/>
      <c r="F47" s="38"/>
      <c r="G47" s="38"/>
      <c r="H47" s="45"/>
      <c r="I47" s="45"/>
      <c r="J47" s="38"/>
      <c r="K47" s="38"/>
      <c r="L47" s="45"/>
      <c r="M47" s="38"/>
      <c r="N47" s="38"/>
      <c r="O47" s="38"/>
      <c r="P47" s="38"/>
      <c r="Q47" s="38"/>
      <c r="R47" s="38"/>
      <c r="S47" s="38"/>
      <c r="T47" s="38"/>
      <c r="U47" s="38"/>
      <c r="V47" s="38"/>
    </row>
    <row r="48" spans="1:22" ht="15.75" x14ac:dyDescent="0.25">
      <c r="A48" s="38"/>
      <c r="B48" s="38"/>
      <c r="C48" s="38"/>
      <c r="D48" s="44"/>
      <c r="E48" s="38"/>
      <c r="F48" s="38"/>
      <c r="G48" s="46"/>
      <c r="H48" s="45"/>
      <c r="I48" s="45"/>
      <c r="J48" s="38"/>
      <c r="K48" s="38"/>
      <c r="L48" s="45"/>
      <c r="M48" s="38"/>
      <c r="N48" s="38"/>
      <c r="O48" s="38"/>
      <c r="P48" s="38"/>
      <c r="Q48" s="38"/>
      <c r="R48" s="38"/>
      <c r="S48" s="38"/>
      <c r="T48" s="38"/>
      <c r="U48" s="38"/>
      <c r="V48" s="38"/>
    </row>
    <row r="49" spans="1:22" ht="15.75" x14ac:dyDescent="0.25">
      <c r="A49" s="38"/>
      <c r="B49" s="38"/>
      <c r="C49" s="38"/>
      <c r="D49" s="47"/>
      <c r="E49" s="38"/>
      <c r="F49" s="38"/>
      <c r="G49" s="46"/>
      <c r="H49" s="45"/>
      <c r="I49" s="45"/>
      <c r="J49" s="38"/>
      <c r="K49" s="38"/>
      <c r="L49" s="45"/>
      <c r="M49" s="38"/>
      <c r="N49" s="38"/>
      <c r="O49" s="38"/>
      <c r="P49" s="38"/>
      <c r="Q49" s="38"/>
      <c r="R49" s="38"/>
      <c r="S49" s="38"/>
      <c r="T49" s="38"/>
      <c r="U49" s="38"/>
      <c r="V49" s="38"/>
    </row>
    <row r="50" spans="1:22" ht="15.75" x14ac:dyDescent="0.25">
      <c r="A50" s="38"/>
      <c r="B50" s="38"/>
      <c r="C50" s="38"/>
      <c r="D50" s="38"/>
      <c r="E50" s="38"/>
      <c r="F50" s="38"/>
      <c r="G50" s="38"/>
      <c r="H50" s="38"/>
      <c r="I50" s="38"/>
      <c r="J50" s="38"/>
      <c r="K50" s="38"/>
      <c r="L50" s="38"/>
      <c r="M50" s="38"/>
      <c r="N50" s="38"/>
      <c r="O50" s="38"/>
      <c r="P50" s="38"/>
      <c r="Q50" s="38"/>
      <c r="R50" s="38"/>
      <c r="S50" s="38"/>
      <c r="T50" s="38"/>
      <c r="U50" s="38"/>
      <c r="V50" s="38"/>
    </row>
    <row r="51" spans="1:22" ht="15.75" x14ac:dyDescent="0.25">
      <c r="A51" s="38"/>
      <c r="B51" s="38"/>
      <c r="C51" s="38"/>
      <c r="D51" s="38"/>
      <c r="E51" s="38"/>
      <c r="F51" s="38"/>
      <c r="G51" s="38"/>
      <c r="H51" s="38"/>
      <c r="I51" s="38"/>
      <c r="J51" s="38"/>
      <c r="K51" s="38"/>
      <c r="L51" s="38"/>
      <c r="M51" s="38"/>
      <c r="N51" s="38"/>
      <c r="O51" s="38"/>
      <c r="P51" s="38"/>
      <c r="Q51" s="38"/>
      <c r="R51" s="38"/>
      <c r="S51" s="38"/>
      <c r="T51" s="38"/>
      <c r="U51" s="38"/>
      <c r="V51" s="38"/>
    </row>
    <row r="52" spans="1:22" ht="15.75" x14ac:dyDescent="0.25">
      <c r="A52" s="38"/>
      <c r="B52" s="38"/>
      <c r="C52" s="38"/>
      <c r="D52" s="38"/>
      <c r="E52" s="38"/>
      <c r="F52" s="38"/>
      <c r="G52" s="38"/>
      <c r="H52" s="38"/>
      <c r="I52" s="38"/>
      <c r="J52" s="38"/>
      <c r="K52" s="38"/>
      <c r="L52" s="38"/>
      <c r="M52" s="38"/>
      <c r="N52" s="38"/>
      <c r="O52" s="38"/>
      <c r="P52" s="38"/>
      <c r="Q52" s="38"/>
      <c r="R52" s="38"/>
      <c r="S52" s="38"/>
      <c r="T52" s="38"/>
      <c r="U52" s="38"/>
      <c r="V52" s="38"/>
    </row>
    <row r="53" spans="1:22" ht="15.75" x14ac:dyDescent="0.25">
      <c r="A53" s="38"/>
      <c r="B53" s="38"/>
      <c r="C53" s="38"/>
      <c r="D53" s="38"/>
      <c r="E53" s="38"/>
      <c r="F53" s="38"/>
      <c r="G53" s="38"/>
      <c r="H53" s="38"/>
      <c r="I53" s="38"/>
      <c r="J53" s="38"/>
      <c r="K53" s="38"/>
      <c r="L53" s="38"/>
      <c r="M53" s="38"/>
      <c r="N53" s="38"/>
      <c r="O53" s="38"/>
      <c r="P53" s="38"/>
      <c r="Q53" s="38"/>
      <c r="R53" s="38"/>
      <c r="S53" s="38"/>
      <c r="T53" s="38"/>
      <c r="U53" s="38"/>
      <c r="V53" s="38"/>
    </row>
    <row r="54" spans="1:22" ht="15.75" x14ac:dyDescent="0.25">
      <c r="A54" s="38"/>
      <c r="B54" s="38"/>
      <c r="C54" s="38"/>
      <c r="D54" s="38"/>
      <c r="E54" s="38"/>
      <c r="F54" s="38"/>
      <c r="G54" s="38"/>
      <c r="H54" s="38"/>
      <c r="I54" s="38"/>
      <c r="J54" s="38"/>
      <c r="K54" s="38"/>
      <c r="L54" s="38"/>
      <c r="M54" s="38"/>
      <c r="N54" s="38"/>
      <c r="O54" s="38"/>
      <c r="P54" s="38"/>
      <c r="Q54" s="38"/>
      <c r="R54" s="38"/>
      <c r="S54" s="38"/>
      <c r="T54" s="38"/>
      <c r="U54" s="38"/>
      <c r="V54" s="38"/>
    </row>
    <row r="55" spans="1:22" ht="15.75" x14ac:dyDescent="0.25">
      <c r="A55" s="38"/>
      <c r="B55" s="38"/>
      <c r="C55" s="38"/>
      <c r="D55" s="38"/>
      <c r="E55" s="38"/>
      <c r="F55" s="38"/>
      <c r="G55" s="38"/>
      <c r="H55" s="38"/>
      <c r="I55" s="38"/>
      <c r="J55" s="38"/>
      <c r="K55" s="38"/>
      <c r="L55" s="38"/>
      <c r="M55" s="38"/>
      <c r="N55" s="38"/>
      <c r="O55" s="38"/>
      <c r="P55" s="38"/>
      <c r="Q55" s="38"/>
      <c r="R55" s="38"/>
      <c r="S55" s="38"/>
      <c r="T55" s="38"/>
      <c r="U55" s="38"/>
      <c r="V55" s="38"/>
    </row>
    <row r="56" spans="1:22" ht="15.75" x14ac:dyDescent="0.25">
      <c r="A56" s="38"/>
      <c r="B56" s="38"/>
      <c r="C56" s="38"/>
      <c r="D56" s="38"/>
      <c r="E56" s="38"/>
      <c r="F56" s="38"/>
      <c r="G56" s="38"/>
      <c r="H56" s="38"/>
      <c r="I56" s="38"/>
      <c r="J56" s="38"/>
      <c r="K56" s="38"/>
      <c r="L56" s="38"/>
      <c r="M56" s="38"/>
      <c r="N56" s="38"/>
      <c r="O56" s="38"/>
      <c r="P56" s="38"/>
      <c r="Q56" s="38"/>
      <c r="R56" s="38"/>
      <c r="S56" s="38"/>
      <c r="T56" s="38"/>
      <c r="U56" s="38"/>
      <c r="V56" s="38"/>
    </row>
    <row r="57" spans="1:22" ht="15.75" x14ac:dyDescent="0.25">
      <c r="A57" s="38"/>
      <c r="B57" s="38"/>
      <c r="C57" s="38"/>
      <c r="D57" s="38"/>
      <c r="E57" s="38"/>
      <c r="F57" s="38"/>
      <c r="G57" s="38"/>
      <c r="H57" s="38"/>
      <c r="I57" s="38"/>
      <c r="J57" s="38"/>
      <c r="K57" s="38"/>
      <c r="L57" s="38"/>
      <c r="M57" s="38"/>
      <c r="N57" s="38"/>
      <c r="O57" s="38"/>
      <c r="P57" s="38"/>
      <c r="Q57" s="38"/>
      <c r="R57" s="38"/>
      <c r="S57" s="38"/>
      <c r="T57" s="38"/>
      <c r="U57" s="38"/>
      <c r="V57" s="38"/>
    </row>
    <row r="58" spans="1:22" ht="15.75" x14ac:dyDescent="0.25">
      <c r="A58" s="38"/>
      <c r="B58" s="38"/>
      <c r="C58" s="38"/>
      <c r="D58" s="38"/>
      <c r="E58" s="38"/>
      <c r="F58" s="38"/>
      <c r="G58" s="38"/>
      <c r="H58" s="38"/>
      <c r="I58" s="38"/>
      <c r="J58" s="38"/>
      <c r="K58" s="38"/>
      <c r="L58" s="38"/>
      <c r="M58" s="38"/>
      <c r="N58" s="38"/>
      <c r="O58" s="38"/>
      <c r="P58" s="38"/>
      <c r="Q58" s="38"/>
      <c r="R58" s="38"/>
      <c r="S58" s="38"/>
      <c r="T58" s="38"/>
      <c r="U58" s="38"/>
      <c r="V58" s="38"/>
    </row>
    <row r="59" spans="1:22" ht="15.75" x14ac:dyDescent="0.25">
      <c r="A59" s="38"/>
      <c r="B59" s="38"/>
      <c r="C59" s="38"/>
      <c r="D59" s="38"/>
      <c r="E59" s="38"/>
      <c r="F59" s="38"/>
      <c r="G59" s="38"/>
      <c r="H59" s="38"/>
      <c r="I59" s="38"/>
      <c r="J59" s="38"/>
      <c r="K59" s="38"/>
      <c r="L59" s="38"/>
      <c r="M59" s="38"/>
      <c r="N59" s="38"/>
      <c r="O59" s="38"/>
      <c r="P59" s="38"/>
      <c r="Q59" s="38"/>
      <c r="R59" s="38"/>
      <c r="S59" s="38"/>
      <c r="T59" s="38"/>
      <c r="U59" s="38"/>
      <c r="V59" s="38"/>
    </row>
    <row r="60" spans="1:22" ht="15.75" x14ac:dyDescent="0.25">
      <c r="A60" s="38"/>
      <c r="B60" s="38"/>
      <c r="C60" s="38"/>
      <c r="D60" s="38"/>
      <c r="E60" s="38"/>
      <c r="F60" s="38"/>
      <c r="G60" s="38"/>
      <c r="H60" s="38"/>
      <c r="I60" s="38"/>
      <c r="J60" s="38"/>
      <c r="K60" s="38"/>
      <c r="L60" s="38"/>
      <c r="M60" s="38"/>
      <c r="N60" s="38"/>
      <c r="O60" s="38"/>
      <c r="P60" s="38"/>
      <c r="Q60" s="38"/>
      <c r="R60" s="38"/>
      <c r="S60" s="38"/>
      <c r="T60" s="38"/>
      <c r="U60" s="38"/>
      <c r="V60" s="38"/>
    </row>
    <row r="61" spans="1:22" ht="15.75" x14ac:dyDescent="0.25">
      <c r="A61" s="38"/>
      <c r="B61" s="38"/>
      <c r="C61" s="38"/>
      <c r="D61" s="38"/>
      <c r="E61" s="38"/>
      <c r="F61" s="38"/>
      <c r="G61" s="38"/>
      <c r="H61" s="38"/>
      <c r="I61" s="38"/>
      <c r="J61" s="38"/>
      <c r="K61" s="38"/>
      <c r="L61" s="38"/>
      <c r="M61" s="38"/>
      <c r="N61" s="38"/>
      <c r="O61" s="38"/>
      <c r="P61" s="38"/>
      <c r="Q61" s="38"/>
      <c r="R61" s="38"/>
      <c r="S61" s="38"/>
      <c r="T61" s="38"/>
      <c r="U61" s="38"/>
      <c r="V61" s="38"/>
    </row>
    <row r="62" spans="1:22" ht="15.75" x14ac:dyDescent="0.25">
      <c r="A62" s="38"/>
      <c r="B62" s="38"/>
      <c r="C62" s="38"/>
      <c r="D62" s="38"/>
      <c r="E62" s="38"/>
      <c r="F62" s="38"/>
      <c r="G62" s="38"/>
      <c r="H62" s="38"/>
      <c r="I62" s="38"/>
      <c r="J62" s="38"/>
      <c r="K62" s="38"/>
      <c r="L62" s="38"/>
      <c r="M62" s="38"/>
      <c r="N62" s="38"/>
      <c r="O62" s="38"/>
      <c r="P62" s="38"/>
      <c r="Q62" s="38"/>
      <c r="R62" s="38"/>
      <c r="S62" s="38"/>
      <c r="T62" s="38"/>
      <c r="U62" s="38"/>
      <c r="V62" s="38"/>
    </row>
    <row r="63" spans="1:22" ht="15.75" x14ac:dyDescent="0.25">
      <c r="A63" s="38"/>
      <c r="B63" s="38"/>
      <c r="C63" s="38"/>
      <c r="D63" s="38"/>
      <c r="E63" s="38"/>
      <c r="F63" s="38"/>
      <c r="G63" s="38"/>
      <c r="H63" s="38"/>
      <c r="I63" s="38"/>
      <c r="J63" s="38"/>
      <c r="K63" s="38"/>
      <c r="L63" s="38"/>
      <c r="M63" s="38"/>
      <c r="N63" s="38"/>
      <c r="O63" s="38"/>
      <c r="P63" s="38"/>
      <c r="Q63" s="38"/>
      <c r="R63" s="38"/>
      <c r="S63" s="38"/>
      <c r="T63" s="38"/>
      <c r="U63" s="38"/>
      <c r="V63" s="38"/>
    </row>
    <row r="64" spans="1:22" ht="15.75" x14ac:dyDescent="0.25">
      <c r="A64" s="38"/>
      <c r="B64" s="38"/>
      <c r="C64" s="38"/>
      <c r="D64" s="38"/>
      <c r="E64" s="38"/>
      <c r="F64" s="38"/>
      <c r="G64" s="38"/>
      <c r="H64" s="38"/>
      <c r="I64" s="38"/>
      <c r="J64" s="38"/>
      <c r="K64" s="38"/>
      <c r="L64" s="38"/>
      <c r="M64" s="38"/>
      <c r="N64" s="38"/>
      <c r="O64" s="38"/>
      <c r="P64" s="38"/>
      <c r="Q64" s="38"/>
      <c r="R64" s="38"/>
      <c r="S64" s="38"/>
      <c r="T64" s="38"/>
      <c r="U64" s="38"/>
      <c r="V64" s="38"/>
    </row>
    <row r="65" spans="1:22" ht="15.75" x14ac:dyDescent="0.25">
      <c r="A65" s="38"/>
      <c r="B65" s="38"/>
      <c r="C65" s="38"/>
      <c r="D65" s="38"/>
      <c r="E65" s="38"/>
      <c r="F65" s="38"/>
      <c r="G65" s="38"/>
      <c r="H65" s="38"/>
      <c r="I65" s="38"/>
      <c r="J65" s="38"/>
      <c r="K65" s="38"/>
      <c r="L65" s="38"/>
      <c r="M65" s="38"/>
      <c r="N65" s="38"/>
      <c r="O65" s="38"/>
      <c r="P65" s="38"/>
      <c r="Q65" s="38"/>
      <c r="R65" s="38"/>
      <c r="S65" s="38"/>
      <c r="T65" s="38"/>
      <c r="U65" s="38"/>
      <c r="V65" s="38"/>
    </row>
    <row r="66" spans="1:22" ht="15.75" x14ac:dyDescent="0.25">
      <c r="A66" s="38"/>
      <c r="B66" s="38"/>
      <c r="C66" s="38"/>
      <c r="D66" s="38"/>
      <c r="E66" s="38"/>
      <c r="F66" s="38"/>
      <c r="G66" s="38"/>
      <c r="H66" s="38"/>
      <c r="I66" s="38"/>
      <c r="J66" s="38"/>
      <c r="K66" s="38"/>
      <c r="L66" s="38"/>
      <c r="M66" s="38"/>
      <c r="N66" s="38"/>
      <c r="O66" s="38"/>
      <c r="P66" s="38"/>
      <c r="Q66" s="38"/>
      <c r="R66" s="38"/>
      <c r="S66" s="38"/>
      <c r="T66" s="38"/>
      <c r="U66" s="38"/>
      <c r="V66" s="38"/>
    </row>
    <row r="67" spans="1:22" ht="15.75" x14ac:dyDescent="0.25">
      <c r="A67" s="38"/>
      <c r="B67" s="38"/>
      <c r="C67" s="38"/>
      <c r="D67" s="38"/>
      <c r="E67" s="38"/>
      <c r="F67" s="38"/>
      <c r="G67" s="38"/>
      <c r="H67" s="38"/>
      <c r="I67" s="38"/>
      <c r="J67" s="38"/>
      <c r="K67" s="38"/>
      <c r="L67" s="38"/>
      <c r="M67" s="38"/>
      <c r="N67" s="38"/>
      <c r="O67" s="38"/>
      <c r="P67" s="38"/>
      <c r="Q67" s="38"/>
      <c r="R67" s="38"/>
      <c r="S67" s="38"/>
      <c r="T67" s="38"/>
      <c r="U67" s="38"/>
      <c r="V67" s="38"/>
    </row>
    <row r="68" spans="1:22" ht="15.75" x14ac:dyDescent="0.25">
      <c r="A68" s="38"/>
      <c r="B68" s="38"/>
      <c r="C68" s="38"/>
      <c r="D68" s="38"/>
      <c r="E68" s="38"/>
      <c r="F68" s="38"/>
      <c r="G68" s="38"/>
      <c r="H68" s="38"/>
      <c r="I68" s="38"/>
      <c r="J68" s="38"/>
      <c r="K68" s="38"/>
      <c r="L68" s="38"/>
      <c r="M68" s="38"/>
      <c r="N68" s="38"/>
      <c r="O68" s="38"/>
      <c r="P68" s="38"/>
      <c r="Q68" s="38"/>
      <c r="R68" s="38"/>
      <c r="S68" s="38"/>
      <c r="T68" s="38"/>
      <c r="U68" s="38"/>
      <c r="V68" s="38"/>
    </row>
    <row r="69" spans="1:22" ht="15.75" x14ac:dyDescent="0.25">
      <c r="A69" s="38"/>
      <c r="B69" s="38"/>
      <c r="C69" s="38"/>
      <c r="D69" s="38"/>
      <c r="E69" s="38"/>
      <c r="F69" s="38"/>
      <c r="G69" s="38"/>
      <c r="H69" s="38"/>
      <c r="I69" s="38"/>
      <c r="J69" s="38"/>
      <c r="K69" s="38"/>
      <c r="L69" s="38"/>
      <c r="M69" s="38"/>
      <c r="N69" s="38"/>
      <c r="O69" s="38"/>
      <c r="P69" s="38"/>
      <c r="Q69" s="38"/>
      <c r="R69" s="38"/>
      <c r="S69" s="38"/>
      <c r="T69" s="38"/>
      <c r="U69" s="38"/>
      <c r="V69" s="38"/>
    </row>
    <row r="70" spans="1:22" ht="15.75" x14ac:dyDescent="0.25">
      <c r="A70" s="38"/>
      <c r="B70" s="38"/>
      <c r="C70" s="38"/>
      <c r="D70" s="38"/>
      <c r="E70" s="38"/>
      <c r="F70" s="38"/>
      <c r="G70" s="38"/>
      <c r="H70" s="38"/>
      <c r="I70" s="38"/>
      <c r="J70" s="38"/>
      <c r="K70" s="38"/>
      <c r="L70" s="38"/>
      <c r="M70" s="38"/>
      <c r="N70" s="38"/>
      <c r="O70" s="38"/>
      <c r="P70" s="38"/>
      <c r="Q70" s="38"/>
      <c r="R70" s="38"/>
      <c r="S70" s="38"/>
      <c r="T70" s="38"/>
      <c r="U70" s="38"/>
      <c r="V70" s="38"/>
    </row>
    <row r="71" spans="1:22" ht="15.75" x14ac:dyDescent="0.25">
      <c r="A71" s="38"/>
      <c r="B71" s="38"/>
      <c r="C71" s="38"/>
      <c r="D71" s="38"/>
      <c r="E71" s="38"/>
      <c r="F71" s="38"/>
      <c r="G71" s="38"/>
      <c r="H71" s="38"/>
      <c r="I71" s="38"/>
      <c r="J71" s="38"/>
      <c r="K71" s="38"/>
      <c r="L71" s="38"/>
      <c r="M71" s="38"/>
      <c r="N71" s="38"/>
      <c r="O71" s="38"/>
      <c r="P71" s="38"/>
      <c r="Q71" s="38"/>
      <c r="R71" s="38"/>
      <c r="S71" s="38"/>
      <c r="T71" s="38"/>
      <c r="U71" s="38"/>
      <c r="V71" s="38"/>
    </row>
    <row r="72" spans="1:22" ht="15.75" x14ac:dyDescent="0.25">
      <c r="A72" s="38"/>
      <c r="B72" s="38"/>
      <c r="C72" s="38"/>
      <c r="D72" s="38"/>
      <c r="E72" s="38"/>
      <c r="F72" s="38"/>
      <c r="G72" s="38"/>
      <c r="H72" s="38"/>
      <c r="I72" s="38"/>
      <c r="J72" s="38"/>
      <c r="K72" s="38"/>
      <c r="L72" s="38"/>
      <c r="M72" s="38"/>
      <c r="N72" s="38"/>
      <c r="O72" s="38"/>
      <c r="P72" s="38"/>
      <c r="Q72" s="38"/>
      <c r="R72" s="38"/>
      <c r="S72" s="38"/>
      <c r="T72" s="38"/>
      <c r="U72" s="38"/>
      <c r="V72" s="38"/>
    </row>
    <row r="73" spans="1:22" ht="15.75" x14ac:dyDescent="0.25">
      <c r="A73" s="38"/>
      <c r="B73" s="38"/>
      <c r="C73" s="38"/>
      <c r="D73" s="38"/>
      <c r="E73" s="38"/>
      <c r="F73" s="38"/>
      <c r="G73" s="38"/>
      <c r="H73" s="38"/>
      <c r="I73" s="38"/>
      <c r="J73" s="38"/>
      <c r="K73" s="38"/>
      <c r="L73" s="38"/>
      <c r="M73" s="38"/>
      <c r="N73" s="38"/>
      <c r="O73" s="38"/>
      <c r="P73" s="38"/>
      <c r="Q73" s="38"/>
      <c r="R73" s="38"/>
      <c r="S73" s="38"/>
      <c r="T73" s="38"/>
      <c r="U73" s="38"/>
      <c r="V73" s="38"/>
    </row>
    <row r="74" spans="1:22" ht="15.75" x14ac:dyDescent="0.25">
      <c r="A74" s="38"/>
      <c r="B74" s="38"/>
      <c r="C74" s="38"/>
      <c r="D74" s="38"/>
      <c r="E74" s="38"/>
      <c r="F74" s="38"/>
      <c r="G74" s="38"/>
      <c r="H74" s="38"/>
      <c r="I74" s="38"/>
      <c r="J74" s="38"/>
      <c r="K74" s="38"/>
      <c r="L74" s="38"/>
      <c r="M74" s="38"/>
      <c r="N74" s="38"/>
      <c r="O74" s="38"/>
      <c r="P74" s="38"/>
      <c r="Q74" s="38"/>
      <c r="R74" s="38"/>
      <c r="S74" s="38"/>
      <c r="T74" s="38"/>
      <c r="U74" s="38"/>
      <c r="V74" s="38"/>
    </row>
    <row r="75" spans="1:22" ht="15.75" x14ac:dyDescent="0.25">
      <c r="A75" s="38"/>
      <c r="B75" s="38"/>
      <c r="C75" s="38"/>
      <c r="D75" s="38"/>
      <c r="E75" s="38"/>
      <c r="F75" s="38"/>
      <c r="G75" s="38"/>
      <c r="H75" s="38"/>
      <c r="I75" s="38"/>
      <c r="J75" s="38"/>
      <c r="K75" s="38"/>
      <c r="L75" s="38"/>
      <c r="M75" s="38"/>
      <c r="N75" s="38"/>
      <c r="O75" s="38"/>
      <c r="P75" s="38"/>
      <c r="Q75" s="38"/>
      <c r="R75" s="38"/>
      <c r="S75" s="38"/>
      <c r="T75" s="38"/>
      <c r="U75" s="38"/>
      <c r="V75" s="38"/>
    </row>
    <row r="76" spans="1:22" ht="15.75" x14ac:dyDescent="0.25">
      <c r="A76" s="38"/>
      <c r="B76" s="38"/>
      <c r="C76" s="38"/>
      <c r="D76" s="38"/>
      <c r="E76" s="38"/>
      <c r="F76" s="38"/>
      <c r="G76" s="38"/>
      <c r="H76" s="38"/>
      <c r="I76" s="38"/>
      <c r="J76" s="38"/>
      <c r="K76" s="38"/>
      <c r="L76" s="38"/>
      <c r="M76" s="38"/>
      <c r="N76" s="38"/>
      <c r="O76" s="38"/>
      <c r="P76" s="38"/>
      <c r="Q76" s="38"/>
      <c r="R76" s="38"/>
      <c r="S76" s="38"/>
      <c r="T76" s="38"/>
      <c r="U76" s="38"/>
      <c r="V76" s="38"/>
    </row>
    <row r="77" spans="1:22" ht="15.75" x14ac:dyDescent="0.25">
      <c r="A77" s="38"/>
      <c r="B77" s="38"/>
      <c r="C77" s="38"/>
      <c r="D77" s="38"/>
      <c r="E77" s="38"/>
      <c r="F77" s="38"/>
      <c r="G77" s="38"/>
      <c r="H77" s="38"/>
      <c r="I77" s="38"/>
      <c r="J77" s="38"/>
      <c r="K77" s="38"/>
      <c r="L77" s="38"/>
      <c r="M77" s="38"/>
      <c r="N77" s="38"/>
      <c r="O77" s="38"/>
      <c r="P77" s="38"/>
      <c r="Q77" s="38"/>
      <c r="R77" s="38"/>
      <c r="S77" s="38"/>
      <c r="T77" s="38"/>
      <c r="U77" s="38"/>
      <c r="V77" s="38"/>
    </row>
    <row r="78" spans="1:22" ht="15.75" x14ac:dyDescent="0.25">
      <c r="A78" s="38"/>
      <c r="B78" s="38"/>
      <c r="C78" s="38"/>
      <c r="D78" s="38"/>
      <c r="E78" s="38"/>
      <c r="F78" s="38"/>
      <c r="G78" s="38"/>
      <c r="H78" s="38"/>
      <c r="I78" s="38"/>
      <c r="J78" s="38"/>
      <c r="K78" s="38"/>
      <c r="L78" s="38"/>
      <c r="M78" s="38"/>
      <c r="N78" s="38"/>
      <c r="O78" s="38"/>
      <c r="P78" s="38"/>
      <c r="Q78" s="38"/>
      <c r="R78" s="38"/>
      <c r="S78" s="38"/>
      <c r="T78" s="38"/>
      <c r="U78" s="38"/>
      <c r="V78" s="38"/>
    </row>
    <row r="79" spans="1:22" ht="15.75" x14ac:dyDescent="0.25">
      <c r="A79" s="38"/>
      <c r="B79" s="38"/>
      <c r="C79" s="38"/>
      <c r="D79" s="38"/>
      <c r="E79" s="38"/>
      <c r="F79" s="38"/>
      <c r="G79" s="38"/>
      <c r="H79" s="38"/>
      <c r="I79" s="38"/>
      <c r="J79" s="38"/>
      <c r="K79" s="38"/>
      <c r="L79" s="38"/>
      <c r="M79" s="38"/>
      <c r="N79" s="38"/>
      <c r="O79" s="38"/>
      <c r="P79" s="38"/>
      <c r="Q79" s="38"/>
      <c r="R79" s="38"/>
      <c r="S79" s="38"/>
      <c r="T79" s="38"/>
      <c r="U79" s="38"/>
      <c r="V79" s="38"/>
    </row>
    <row r="80" spans="1:22" ht="15.75" x14ac:dyDescent="0.25">
      <c r="A80" s="38"/>
      <c r="B80" s="38"/>
      <c r="C80" s="38"/>
      <c r="D80" s="38"/>
      <c r="E80" s="38"/>
      <c r="F80" s="38"/>
      <c r="G80" s="38"/>
      <c r="H80" s="38"/>
      <c r="I80" s="38"/>
      <c r="J80" s="38"/>
      <c r="K80" s="38"/>
      <c r="L80" s="38"/>
      <c r="M80" s="38"/>
      <c r="N80" s="38"/>
      <c r="O80" s="38"/>
      <c r="P80" s="38"/>
      <c r="Q80" s="38"/>
      <c r="R80" s="38"/>
      <c r="S80" s="38"/>
      <c r="T80" s="38"/>
      <c r="U80" s="38"/>
      <c r="V80" s="38"/>
    </row>
    <row r="81" spans="1:22" ht="15.75" x14ac:dyDescent="0.25">
      <c r="A81" s="38"/>
      <c r="B81" s="38"/>
      <c r="C81" s="38"/>
      <c r="D81" s="38"/>
      <c r="E81" s="38"/>
      <c r="F81" s="38"/>
      <c r="G81" s="38"/>
      <c r="H81" s="38"/>
      <c r="I81" s="38"/>
      <c r="J81" s="38"/>
      <c r="K81" s="38"/>
      <c r="L81" s="38"/>
      <c r="M81" s="38"/>
      <c r="N81" s="38"/>
      <c r="O81" s="38"/>
      <c r="P81" s="38"/>
      <c r="Q81" s="38"/>
      <c r="R81" s="38"/>
      <c r="S81" s="38"/>
      <c r="T81" s="38"/>
      <c r="U81" s="38"/>
      <c r="V81" s="38"/>
    </row>
    <row r="82" spans="1:22" ht="15.75" x14ac:dyDescent="0.25">
      <c r="A82" s="38"/>
      <c r="B82" s="38"/>
      <c r="C82" s="38"/>
      <c r="D82" s="38"/>
      <c r="E82" s="38"/>
      <c r="F82" s="38"/>
      <c r="G82" s="38"/>
      <c r="H82" s="38"/>
      <c r="I82" s="38"/>
      <c r="J82" s="38"/>
      <c r="K82" s="38"/>
      <c r="L82" s="38"/>
      <c r="M82" s="38"/>
      <c r="N82" s="38"/>
      <c r="O82" s="38"/>
      <c r="P82" s="38"/>
      <c r="Q82" s="38"/>
      <c r="R82" s="38"/>
      <c r="S82" s="38"/>
      <c r="T82" s="38"/>
      <c r="U82" s="38"/>
      <c r="V82" s="38"/>
    </row>
    <row r="83" spans="1:22" ht="15.75" x14ac:dyDescent="0.25">
      <c r="A83" s="38"/>
      <c r="B83" s="38"/>
      <c r="C83" s="38"/>
      <c r="D83" s="38"/>
      <c r="E83" s="38"/>
      <c r="F83" s="38"/>
      <c r="G83" s="38"/>
      <c r="H83" s="38"/>
      <c r="I83" s="38"/>
      <c r="J83" s="38"/>
      <c r="K83" s="38"/>
      <c r="L83" s="38"/>
      <c r="M83" s="38"/>
      <c r="N83" s="38"/>
      <c r="O83" s="38"/>
      <c r="P83" s="38"/>
      <c r="Q83" s="38"/>
      <c r="R83" s="38"/>
      <c r="S83" s="38"/>
      <c r="T83" s="38"/>
      <c r="U83" s="38"/>
      <c r="V83" s="38"/>
    </row>
    <row r="84" spans="1:22" ht="15.75" x14ac:dyDescent="0.25">
      <c r="A84" s="38"/>
      <c r="B84" s="38"/>
      <c r="C84" s="38"/>
      <c r="D84" s="38"/>
      <c r="E84" s="38"/>
      <c r="F84" s="38"/>
      <c r="G84" s="38"/>
      <c r="H84" s="38"/>
      <c r="I84" s="38"/>
      <c r="J84" s="38"/>
      <c r="K84" s="38"/>
      <c r="L84" s="38"/>
      <c r="M84" s="38"/>
      <c r="N84" s="38"/>
      <c r="O84" s="38"/>
      <c r="P84" s="38"/>
      <c r="Q84" s="38"/>
      <c r="R84" s="38"/>
      <c r="S84" s="38"/>
      <c r="T84" s="38"/>
      <c r="U84" s="38"/>
      <c r="V84" s="38"/>
    </row>
    <row r="85" spans="1:22" ht="15.75" x14ac:dyDescent="0.25">
      <c r="A85" s="38"/>
      <c r="B85" s="38"/>
      <c r="C85" s="38"/>
      <c r="D85" s="38"/>
      <c r="E85" s="38"/>
      <c r="F85" s="38"/>
      <c r="G85" s="38"/>
      <c r="H85" s="38"/>
      <c r="I85" s="38"/>
      <c r="J85" s="38"/>
      <c r="K85" s="38"/>
      <c r="L85" s="38"/>
      <c r="M85" s="38"/>
      <c r="N85" s="38"/>
      <c r="O85" s="38"/>
      <c r="P85" s="38"/>
      <c r="Q85" s="38"/>
      <c r="R85" s="38"/>
      <c r="S85" s="38"/>
      <c r="T85" s="38"/>
      <c r="U85" s="38"/>
      <c r="V85" s="38"/>
    </row>
    <row r="86" spans="1:22" ht="15.75" x14ac:dyDescent="0.25">
      <c r="A86" s="38"/>
      <c r="B86" s="38"/>
      <c r="C86" s="38"/>
      <c r="D86" s="38"/>
      <c r="E86" s="38"/>
      <c r="F86" s="38"/>
      <c r="G86" s="38"/>
      <c r="H86" s="38"/>
      <c r="I86" s="38"/>
      <c r="J86" s="38"/>
      <c r="K86" s="38"/>
      <c r="L86" s="38"/>
      <c r="M86" s="38"/>
      <c r="N86" s="38"/>
      <c r="O86" s="38"/>
      <c r="P86" s="38"/>
      <c r="Q86" s="38"/>
      <c r="R86" s="38"/>
      <c r="S86" s="38"/>
      <c r="T86" s="38"/>
      <c r="U86" s="38"/>
      <c r="V86" s="38"/>
    </row>
    <row r="87" spans="1:22" ht="15.75" x14ac:dyDescent="0.25">
      <c r="A87" s="38"/>
      <c r="B87" s="38"/>
      <c r="C87" s="38"/>
      <c r="D87" s="38"/>
      <c r="E87" s="38"/>
      <c r="F87" s="38"/>
      <c r="G87" s="38"/>
      <c r="H87" s="38"/>
      <c r="I87" s="38"/>
      <c r="J87" s="38"/>
      <c r="K87" s="38"/>
      <c r="L87" s="38"/>
      <c r="M87" s="38"/>
      <c r="N87" s="38"/>
      <c r="O87" s="38"/>
      <c r="P87" s="38"/>
      <c r="Q87" s="38"/>
      <c r="R87" s="38"/>
      <c r="S87" s="38"/>
      <c r="T87" s="38"/>
      <c r="U87" s="38"/>
      <c r="V87" s="38"/>
    </row>
    <row r="88" spans="1:22" ht="15.75" x14ac:dyDescent="0.25">
      <c r="A88" s="38"/>
      <c r="B88" s="38"/>
      <c r="C88" s="38"/>
      <c r="D88" s="38"/>
      <c r="E88" s="38"/>
      <c r="F88" s="38"/>
      <c r="G88" s="38"/>
      <c r="H88" s="38"/>
      <c r="I88" s="38"/>
      <c r="J88" s="38"/>
      <c r="K88" s="38"/>
      <c r="L88" s="38"/>
      <c r="M88" s="38"/>
      <c r="N88" s="38"/>
      <c r="O88" s="38"/>
      <c r="P88" s="38"/>
      <c r="Q88" s="38"/>
      <c r="R88" s="38"/>
      <c r="S88" s="38"/>
      <c r="T88" s="38"/>
      <c r="U88" s="38"/>
      <c r="V88" s="38"/>
    </row>
    <row r="89" spans="1:22" ht="15.75" x14ac:dyDescent="0.25">
      <c r="A89" s="38"/>
      <c r="B89" s="38"/>
      <c r="C89" s="38"/>
      <c r="D89" s="38"/>
      <c r="E89" s="38"/>
      <c r="F89" s="38"/>
      <c r="G89" s="38"/>
      <c r="H89" s="38"/>
      <c r="I89" s="38"/>
      <c r="J89" s="38"/>
      <c r="K89" s="38"/>
      <c r="L89" s="38"/>
      <c r="M89" s="38"/>
      <c r="N89" s="38"/>
      <c r="O89" s="38"/>
      <c r="P89" s="38"/>
      <c r="Q89" s="38"/>
      <c r="R89" s="38"/>
      <c r="S89" s="38"/>
      <c r="T89" s="38"/>
      <c r="U89" s="38"/>
      <c r="V89" s="38"/>
    </row>
    <row r="90" spans="1:22" ht="15.75" x14ac:dyDescent="0.25">
      <c r="A90" s="38"/>
      <c r="B90" s="38"/>
      <c r="C90" s="38"/>
      <c r="D90" s="38"/>
      <c r="E90" s="38"/>
      <c r="F90" s="38"/>
      <c r="G90" s="38"/>
      <c r="H90" s="38"/>
      <c r="I90" s="38"/>
      <c r="J90" s="38"/>
      <c r="K90" s="38"/>
      <c r="L90" s="38"/>
      <c r="M90" s="38"/>
      <c r="N90" s="38"/>
      <c r="O90" s="38"/>
      <c r="P90" s="38"/>
      <c r="Q90" s="38"/>
      <c r="R90" s="38"/>
      <c r="S90" s="38"/>
      <c r="T90" s="38"/>
      <c r="U90" s="38"/>
      <c r="V90" s="38"/>
    </row>
    <row r="91" spans="1:22" ht="15.75" x14ac:dyDescent="0.25">
      <c r="A91" s="38"/>
      <c r="B91" s="38"/>
      <c r="C91" s="38"/>
      <c r="D91" s="38"/>
      <c r="E91" s="38"/>
      <c r="F91" s="38"/>
      <c r="G91" s="38"/>
      <c r="H91" s="38"/>
      <c r="I91" s="38"/>
      <c r="J91" s="38"/>
      <c r="K91" s="38"/>
      <c r="L91" s="38"/>
      <c r="M91" s="38"/>
      <c r="N91" s="38"/>
      <c r="O91" s="38"/>
      <c r="P91" s="38"/>
      <c r="Q91" s="38"/>
      <c r="R91" s="38"/>
      <c r="S91" s="38"/>
      <c r="T91" s="38"/>
      <c r="U91" s="38"/>
      <c r="V91" s="38"/>
    </row>
    <row r="92" spans="1:22" ht="15.75" x14ac:dyDescent="0.25">
      <c r="A92" s="38"/>
      <c r="B92" s="38"/>
      <c r="C92" s="38"/>
      <c r="D92" s="38"/>
      <c r="E92" s="38"/>
      <c r="F92" s="38"/>
      <c r="G92" s="38"/>
      <c r="H92" s="38"/>
      <c r="I92" s="38"/>
      <c r="J92" s="38"/>
      <c r="K92" s="38"/>
      <c r="L92" s="38"/>
      <c r="M92" s="38"/>
      <c r="N92" s="38"/>
      <c r="O92" s="38"/>
      <c r="P92" s="38"/>
      <c r="Q92" s="38"/>
      <c r="R92" s="38"/>
      <c r="S92" s="38"/>
      <c r="T92" s="38"/>
      <c r="U92" s="38"/>
      <c r="V92" s="38"/>
    </row>
    <row r="93" spans="1:22" ht="15.75" x14ac:dyDescent="0.25">
      <c r="A93" s="38"/>
      <c r="B93" s="38"/>
      <c r="C93" s="38"/>
      <c r="D93" s="38"/>
      <c r="E93" s="38"/>
      <c r="F93" s="38"/>
      <c r="G93" s="38"/>
      <c r="H93" s="38"/>
      <c r="I93" s="38"/>
      <c r="J93" s="38"/>
      <c r="K93" s="38"/>
      <c r="L93" s="38"/>
      <c r="M93" s="38"/>
      <c r="N93" s="38"/>
      <c r="O93" s="38"/>
      <c r="P93" s="38"/>
      <c r="Q93" s="38"/>
      <c r="R93" s="38"/>
      <c r="S93" s="38"/>
      <c r="T93" s="38"/>
      <c r="U93" s="38"/>
      <c r="V93" s="38"/>
    </row>
    <row r="94" spans="1:22" ht="15.75" x14ac:dyDescent="0.25">
      <c r="A94" s="38"/>
      <c r="B94" s="38"/>
      <c r="C94" s="38"/>
      <c r="D94" s="38"/>
      <c r="E94" s="38"/>
      <c r="F94" s="38"/>
      <c r="G94" s="38"/>
      <c r="H94" s="38"/>
      <c r="I94" s="38"/>
      <c r="J94" s="38"/>
      <c r="K94" s="38"/>
      <c r="L94" s="38"/>
      <c r="M94" s="38"/>
      <c r="N94" s="38"/>
      <c r="O94" s="38"/>
      <c r="P94" s="38"/>
      <c r="Q94" s="38"/>
      <c r="R94" s="38"/>
      <c r="S94" s="38"/>
      <c r="T94" s="38"/>
      <c r="U94" s="38"/>
      <c r="V94" s="38"/>
    </row>
    <row r="95" spans="1:22" ht="15.75" x14ac:dyDescent="0.25">
      <c r="A95" s="38"/>
      <c r="B95" s="38"/>
      <c r="C95" s="38"/>
      <c r="D95" s="38"/>
      <c r="E95" s="38"/>
      <c r="F95" s="38"/>
      <c r="G95" s="38"/>
      <c r="H95" s="38"/>
      <c r="I95" s="38"/>
      <c r="J95" s="38"/>
      <c r="K95" s="38"/>
      <c r="L95" s="38"/>
      <c r="M95" s="38"/>
      <c r="N95" s="38"/>
      <c r="O95" s="38"/>
      <c r="P95" s="38"/>
      <c r="Q95" s="38"/>
      <c r="R95" s="38"/>
      <c r="S95" s="38"/>
      <c r="T95" s="38"/>
      <c r="U95" s="38"/>
      <c r="V95" s="38"/>
    </row>
    <row r="96" spans="1:22" ht="15.75" x14ac:dyDescent="0.25">
      <c r="A96" s="38"/>
      <c r="B96" s="38"/>
      <c r="C96" s="38"/>
      <c r="D96" s="38"/>
      <c r="E96" s="38"/>
      <c r="F96" s="38"/>
      <c r="G96" s="38"/>
      <c r="H96" s="38"/>
      <c r="I96" s="38"/>
      <c r="J96" s="38"/>
      <c r="K96" s="38"/>
      <c r="L96" s="38"/>
      <c r="M96" s="38"/>
      <c r="N96" s="38"/>
      <c r="O96" s="38"/>
      <c r="P96" s="38"/>
      <c r="Q96" s="38"/>
      <c r="R96" s="38"/>
      <c r="S96" s="38"/>
      <c r="T96" s="38"/>
      <c r="U96" s="38"/>
      <c r="V96" s="38"/>
    </row>
    <row r="97" spans="1:22" ht="15.75" x14ac:dyDescent="0.25">
      <c r="A97" s="38"/>
      <c r="B97" s="38"/>
      <c r="C97" s="38"/>
      <c r="D97" s="38"/>
      <c r="E97" s="38"/>
      <c r="F97" s="38"/>
      <c r="G97" s="38"/>
      <c r="H97" s="38"/>
      <c r="I97" s="38"/>
      <c r="J97" s="38"/>
      <c r="K97" s="38"/>
      <c r="L97" s="38"/>
      <c r="M97" s="38"/>
      <c r="N97" s="38"/>
      <c r="O97" s="38"/>
      <c r="P97" s="38"/>
      <c r="Q97" s="38"/>
      <c r="R97" s="38"/>
      <c r="S97" s="38"/>
      <c r="T97" s="38"/>
      <c r="U97" s="38"/>
      <c r="V97" s="38"/>
    </row>
    <row r="98" spans="1:22" ht="15.75" x14ac:dyDescent="0.25">
      <c r="A98" s="38"/>
      <c r="B98" s="38"/>
      <c r="C98" s="38"/>
      <c r="D98" s="38"/>
      <c r="E98" s="38"/>
      <c r="F98" s="38"/>
      <c r="G98" s="38"/>
      <c r="H98" s="38"/>
      <c r="I98" s="38"/>
      <c r="J98" s="38"/>
      <c r="K98" s="38"/>
      <c r="L98" s="38"/>
      <c r="M98" s="38"/>
      <c r="N98" s="38"/>
      <c r="O98" s="38"/>
      <c r="P98" s="38"/>
      <c r="Q98" s="38"/>
      <c r="R98" s="38"/>
      <c r="S98" s="38"/>
      <c r="T98" s="38"/>
      <c r="U98" s="38"/>
      <c r="V98" s="38"/>
    </row>
    <row r="99" spans="1:22" ht="15.75" x14ac:dyDescent="0.25">
      <c r="A99" s="38"/>
      <c r="B99" s="38"/>
      <c r="C99" s="38"/>
      <c r="D99" s="38"/>
      <c r="E99" s="38"/>
      <c r="F99" s="38"/>
      <c r="G99" s="38"/>
      <c r="H99" s="38"/>
      <c r="I99" s="38"/>
      <c r="J99" s="38"/>
      <c r="K99" s="38"/>
      <c r="L99" s="38"/>
      <c r="M99" s="38"/>
      <c r="N99" s="38"/>
      <c r="O99" s="38"/>
      <c r="P99" s="38"/>
      <c r="Q99" s="38"/>
      <c r="R99" s="38"/>
      <c r="S99" s="38"/>
      <c r="T99" s="38"/>
      <c r="U99" s="38"/>
      <c r="V99" s="38"/>
    </row>
    <row r="100" spans="1:22" ht="15.75"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row>
    <row r="101" spans="1:22" ht="15.75"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row>
    <row r="102" spans="1:22" ht="15.75"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row>
    <row r="103" spans="1:22" ht="15.75"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row>
    <row r="104" spans="1:22" ht="15.75"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row>
    <row r="105" spans="1:22" ht="15.75"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row>
    <row r="106" spans="1:22" ht="15.75"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row>
    <row r="107" spans="1:22" ht="15.75"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row>
    <row r="108" spans="1:22" ht="15.75"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row>
    <row r="109" spans="1:22" ht="15.75"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row>
    <row r="110" spans="1:22" ht="15.75"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row>
    <row r="111" spans="1:22" ht="15.75"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row>
    <row r="112" spans="1:22" ht="15.75"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row>
    <row r="113" spans="1:22" ht="15.75"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row>
    <row r="114" spans="1:22" ht="15.75"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row>
    <row r="115" spans="1:22" ht="15.75"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row>
    <row r="116" spans="1:22" ht="15.75"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row>
    <row r="117" spans="1:22" ht="15.75"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row>
    <row r="118" spans="1:22" ht="15.75"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row>
    <row r="119" spans="1:22" ht="15.75"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row>
    <row r="120" spans="1:22" ht="15.75"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row>
    <row r="121" spans="1:22" ht="15.75"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row>
    <row r="122" spans="1:22" ht="15.75"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row>
    <row r="123" spans="1:22" ht="15.75"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row>
    <row r="124" spans="1:22" ht="15.75"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row>
    <row r="125" spans="1:22" ht="15.75"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row>
    <row r="126" spans="1:22" ht="15.75"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row>
    <row r="127" spans="1:22" ht="15.75"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row>
    <row r="128" spans="1:22" ht="15.75"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row>
    <row r="129" spans="1:22" ht="15.75"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row>
    <row r="130" spans="1:22" ht="15.75"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row>
    <row r="131" spans="1:22" ht="15.75"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row>
    <row r="132" spans="1:22" ht="15.75"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row>
    <row r="133" spans="1:22" ht="15.75"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row>
    <row r="134" spans="1:22" ht="15.75"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row>
    <row r="135" spans="1:22" ht="15.75"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row>
    <row r="136" spans="1:22" ht="15.75"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row>
    <row r="137" spans="1:22" ht="15.75"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row>
    <row r="138" spans="1:22" ht="15.75"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row>
    <row r="139" spans="1:22" ht="15.75"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row>
    <row r="140" spans="1:22" ht="15.75"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row>
    <row r="141" spans="1:22" ht="15.75"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row>
    <row r="142" spans="1:22" ht="15.75"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row>
    <row r="143" spans="1:22" ht="15.75"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row>
    <row r="144" spans="1:22" ht="15.75"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row>
    <row r="145" spans="1:22" ht="15.75"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row>
    <row r="146" spans="1:22" ht="15.75"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row>
    <row r="147" spans="1:22" ht="15.75"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row>
    <row r="148" spans="1:22" ht="15.75"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row>
    <row r="149" spans="1:22" ht="15.75"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row>
    <row r="150" spans="1:22" ht="15.75"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row>
    <row r="151" spans="1:22" ht="15.75"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row>
    <row r="152" spans="1:22" ht="15.75"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row>
    <row r="153" spans="1:22" ht="15.75"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row>
    <row r="154" spans="1:22" ht="15.75"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row>
    <row r="155" spans="1:22" ht="15.75"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row>
    <row r="156" spans="1:22" ht="15.75"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row>
    <row r="157" spans="1:22" ht="15.75"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row>
    <row r="158" spans="1:22" ht="15.75"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row>
    <row r="159" spans="1:22" ht="15.75"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row>
    <row r="160" spans="1:22" ht="15.75"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row>
    <row r="161" spans="1:22" ht="15.75"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row>
    <row r="162" spans="1:22" ht="15.75"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row>
    <row r="163" spans="1:22" ht="15.75"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row>
    <row r="164" spans="1:22" ht="15.75"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row>
    <row r="165" spans="1:22" ht="15.75"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row>
    <row r="166" spans="1:22" ht="15.75"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row>
    <row r="167" spans="1:22" ht="15.75"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row>
    <row r="168" spans="1:22" ht="15.75"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row>
    <row r="169" spans="1:22" ht="15.75"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row>
    <row r="170" spans="1:22" ht="15.75"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row>
    <row r="171" spans="1:22" ht="15.75"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row>
    <row r="172" spans="1:22" ht="15.75"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row>
    <row r="173" spans="1:22" ht="15.75"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row>
    <row r="174" spans="1:22" ht="15.75"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row>
    <row r="175" spans="1:22" ht="15.75"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row>
    <row r="176" spans="1:22" ht="15.75"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row>
    <row r="177" spans="1:22" ht="15.75"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row>
    <row r="178" spans="1:22" ht="15.75"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row>
    <row r="179" spans="1:22" ht="15.75"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row>
    <row r="180" spans="1:22" ht="15.75"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row>
    <row r="181" spans="1:22" ht="15.75"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row>
    <row r="182" spans="1:22" ht="15.75"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row>
    <row r="183" spans="1:22" ht="15.75"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row>
    <row r="184" spans="1:22" ht="15.75"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row>
    <row r="185" spans="1:22" ht="15.75"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row>
    <row r="186" spans="1:22" ht="15.75"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row>
    <row r="187" spans="1:22" ht="15.75"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row>
    <row r="188" spans="1:22" ht="15.75"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row>
    <row r="189" spans="1:22" ht="15.75"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row>
    <row r="190" spans="1:22" ht="15.75"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row>
    <row r="191" spans="1:22" ht="15.75"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row>
    <row r="192" spans="1:22" ht="15.75"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row>
    <row r="193" spans="1:22" ht="15.75"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row>
    <row r="194" spans="1:22" ht="15.75"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row>
    <row r="195" spans="1:22" ht="15.75"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row>
    <row r="196" spans="1:22" ht="15.75"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row>
    <row r="197" spans="1:22" ht="15.75"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row>
    <row r="198" spans="1:22" ht="15.75"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row>
    <row r="199" spans="1:22" ht="15.75"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row>
    <row r="200" spans="1:22" ht="15.75"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row>
    <row r="201" spans="1:22" ht="15.75"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row>
    <row r="202" spans="1:22" ht="15.75"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row>
    <row r="203" spans="1:22" ht="15.75"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row>
    <row r="204" spans="1:22" ht="15.75"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row>
    <row r="205" spans="1:22" ht="15.75"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row>
    <row r="206" spans="1:22" ht="15.75"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row>
    <row r="207" spans="1:22" ht="15.75"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row>
    <row r="208" spans="1:22" ht="15.75"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row>
    <row r="209" spans="1:22" ht="15.75"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row>
    <row r="210" spans="1:22" ht="15.75"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row>
    <row r="211" spans="1:22" ht="15.75"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row>
    <row r="212" spans="1:22" ht="15.75"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row>
    <row r="213" spans="1:22" ht="15.75"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row>
    <row r="214" spans="1:22" ht="15.75"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row>
    <row r="215" spans="1:22" ht="15.75"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row>
    <row r="216" spans="1:22" ht="15.75"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row>
    <row r="217" spans="1:22" ht="15.75"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row>
    <row r="218" spans="1:22" ht="15.75"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row>
    <row r="219" spans="1:22" ht="15.75"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row>
    <row r="220" spans="1:22" ht="15.75"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row>
    <row r="221" spans="1:22" ht="15.75"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row>
    <row r="222" spans="1:22" ht="15.75"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row>
    <row r="223" spans="1:22" ht="15.75"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row>
    <row r="224" spans="1:22" ht="15.75"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row>
    <row r="225" spans="1:22" ht="15.75"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row>
    <row r="226" spans="1:22" ht="15.75"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row>
    <row r="227" spans="1:22" ht="15.75"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row>
    <row r="228" spans="1:22" ht="15.75"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row>
    <row r="229" spans="1:22" ht="15.75"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row>
    <row r="230" spans="1:22" ht="15.75"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row>
    <row r="231" spans="1:22" ht="15.75"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row>
    <row r="232" spans="1:22" ht="15.75"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row>
    <row r="233" spans="1:22" ht="15.75"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row>
    <row r="234" spans="1:22" ht="15.75"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row>
    <row r="235" spans="1:22" ht="15.75"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row>
    <row r="236" spans="1:22" ht="15.75"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row>
    <row r="237" spans="1:22" ht="15.75"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row>
    <row r="238" spans="1:22" ht="15.75"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row>
    <row r="239" spans="1:22" ht="15.75"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row>
    <row r="240" spans="1:22" ht="15.75"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row>
    <row r="241" spans="1:22" ht="15.75"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row>
    <row r="242" spans="1:22" ht="15.75"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row>
    <row r="243" spans="1:22" ht="15.75"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row>
    <row r="244" spans="1:22" ht="15.75"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row>
    <row r="245" spans="1:22" ht="15.75"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row>
    <row r="246" spans="1:22" ht="15.75"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row>
    <row r="247" spans="1:22" ht="15.75"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row>
    <row r="248" spans="1:22" ht="15.75"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row>
    <row r="249" spans="1:22" ht="15.75"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row>
    <row r="250" spans="1:22" ht="15.75"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row>
    <row r="251" spans="1:22" ht="15.75"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row>
    <row r="252" spans="1:22" ht="15.75"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row>
    <row r="253" spans="1:22" ht="15.75"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row>
    <row r="254" spans="1:22" ht="15.75"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row>
    <row r="255" spans="1:22" ht="15.75"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row>
    <row r="256" spans="1:22" ht="15.75"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row>
    <row r="257" spans="1:22" ht="15.75"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row>
    <row r="258" spans="1:22" ht="15.75"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row>
    <row r="259" spans="1:22" ht="15.75"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row>
    <row r="260" spans="1:22" ht="15.75"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row>
    <row r="261" spans="1:22" ht="15.75"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row>
    <row r="262" spans="1:22" ht="15.75"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row>
    <row r="263" spans="1:22" ht="15.75"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row>
    <row r="264" spans="1:22" ht="15.75"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row>
    <row r="265" spans="1:22" ht="15.75"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row>
    <row r="266" spans="1:22" ht="15.75"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row>
    <row r="267" spans="1:22" ht="15.75"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row>
    <row r="268" spans="1:22" ht="15.75"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row>
    <row r="269" spans="1:22" ht="15.75"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row>
    <row r="270" spans="1:22" ht="15.75"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row>
    <row r="271" spans="1:22" ht="15.75"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row>
    <row r="272" spans="1:22" ht="15.75"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row>
    <row r="273" spans="1:22" ht="15.75"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row>
    <row r="274" spans="1:22" ht="15.75"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row>
    <row r="275" spans="1:22" ht="15.75"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row>
    <row r="276" spans="1:22" ht="15.75"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row>
    <row r="277" spans="1:22" ht="15.75"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row>
    <row r="278" spans="1:22" ht="15.75"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row>
    <row r="279" spans="1:22" ht="15.75"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row>
    <row r="280" spans="1:22" ht="15.75"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row>
    <row r="281" spans="1:22" ht="15.75"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row>
    <row r="282" spans="1:22" ht="15.75"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row>
    <row r="283" spans="1:22" ht="15.75"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row>
    <row r="284" spans="1:22" ht="15.75"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row>
    <row r="285" spans="1:22" ht="15.75"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row>
    <row r="286" spans="1:22" ht="15.75"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row>
    <row r="287" spans="1:22" ht="15.75"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row>
    <row r="288" spans="1:22" ht="15.75"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row>
    <row r="289" spans="1:22" ht="15.75"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row>
    <row r="290" spans="1:22" ht="15.75"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row>
    <row r="291" spans="1:22" ht="15.75"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row>
    <row r="292" spans="1:22" ht="15.75"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row>
    <row r="293" spans="1:22" ht="15.75"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row>
    <row r="294" spans="1:22" ht="15.75"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row>
    <row r="295" spans="1:22" ht="15.75"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row>
    <row r="296" spans="1:22" ht="15.75"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row>
    <row r="297" spans="1:22" ht="15.75"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row>
    <row r="298" spans="1:22" ht="15.75"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row>
    <row r="299" spans="1:22" ht="15.75"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row>
    <row r="300" spans="1:22" ht="15.75"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row>
    <row r="301" spans="1:22" ht="15.75"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row>
    <row r="302" spans="1:22" ht="15.75"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row>
    <row r="303" spans="1:22" ht="15.75"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row>
    <row r="304" spans="1:22" ht="15.75"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row>
    <row r="305" spans="1:22" ht="15.75"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row>
    <row r="306" spans="1:22" ht="15.75"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row>
    <row r="307" spans="1:22" ht="15.75"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row>
    <row r="308" spans="1:22" ht="15.75"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row>
    <row r="309" spans="1:22" ht="15.75"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row>
    <row r="310" spans="1:22" ht="15.75"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row>
    <row r="311" spans="1:22" ht="15.75"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row>
    <row r="312" spans="1:22" ht="15.75"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row>
    <row r="313" spans="1:22" ht="15.75"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row>
    <row r="314" spans="1:22" ht="15.75"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row>
    <row r="315" spans="1:22" ht="15.75"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row>
    <row r="316" spans="1:22" ht="15.75"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row>
    <row r="317" spans="1:22" ht="15.75"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row>
    <row r="318" spans="1:22" ht="15.75"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row>
    <row r="319" spans="1:22" ht="15.75"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row>
    <row r="320" spans="1:22" ht="15.75"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row>
    <row r="321" spans="1:22" ht="15.75"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row>
    <row r="322" spans="1:22" ht="15.75"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row>
    <row r="323" spans="1:22" ht="15.75"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row>
    <row r="324" spans="1:22" ht="15.75"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row>
    <row r="325" spans="1:22" ht="15.75"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row>
    <row r="326" spans="1:22" ht="15.75"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row>
    <row r="327" spans="1:22" ht="15.75"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row>
    <row r="328" spans="1:22" ht="15.75"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row>
    <row r="329" spans="1:22" ht="15.75"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row>
    <row r="330" spans="1:22" ht="15.75"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row>
    <row r="331" spans="1:22" ht="15.75"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row>
    <row r="332" spans="1:22" ht="15.75"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row>
    <row r="333" spans="1:22" ht="15.75"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row>
    <row r="334" spans="1:22" ht="15.75"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row>
    <row r="335" spans="1:22" ht="15.75"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row>
    <row r="336" spans="1:22" ht="15.75"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row>
    <row r="337" spans="1:22" ht="15.75"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row>
    <row r="338" spans="1:22" ht="15.75"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row>
    <row r="339" spans="1:22" ht="15.75"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row>
    <row r="340" spans="1:22" ht="15.75"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row>
    <row r="341" spans="1:22" ht="15.75"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row>
    <row r="342" spans="1:22" ht="15.75"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row>
    <row r="343" spans="1:22" ht="15.75"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row>
    <row r="344" spans="1:22" ht="15.75"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row>
    <row r="345" spans="1:22" ht="15.75"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row>
    <row r="346" spans="1:22" ht="15.75"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row>
    <row r="347" spans="1:22" ht="15.75"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row>
    <row r="348" spans="1:22" ht="15.75"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row>
    <row r="349" spans="1:22" ht="15.75"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row>
    <row r="350" spans="1:22" ht="15.75"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row>
    <row r="351" spans="1:22" ht="15.75"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row>
    <row r="352" spans="1:22" ht="15.75"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row>
    <row r="353" spans="1:22" ht="15.75"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row>
    <row r="354" spans="1:22" ht="15.75"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row>
    <row r="355" spans="1:22" ht="15.75"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row>
    <row r="356" spans="1:22" ht="15.75"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row>
    <row r="357" spans="1:22" ht="15.75"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row>
    <row r="358" spans="1:22" ht="15.75"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row>
    <row r="359" spans="1:22" ht="15.75"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row>
    <row r="360" spans="1:22" ht="15.75"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row>
    <row r="361" spans="1:22" ht="15.75"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row>
    <row r="362" spans="1:22" ht="15.75"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row>
    <row r="363" spans="1:22" ht="15.75"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row>
    <row r="364" spans="1:22" ht="15.75"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row>
    <row r="365" spans="1:22" ht="15.75"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row>
    <row r="366" spans="1:22" ht="15.75"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row>
    <row r="367" spans="1:22" ht="15.75"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row>
    <row r="368" spans="1:22" ht="15.75"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row>
    <row r="369" spans="1:22" ht="15.75"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row>
    <row r="370" spans="1:22" ht="15.75"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row>
    <row r="371" spans="1:22" ht="15.75"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row>
    <row r="372" spans="1:22" ht="15.75"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row>
    <row r="373" spans="1:22" ht="15.75"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row>
    <row r="374" spans="1:22" ht="15.75"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row>
    <row r="375" spans="1:22" ht="15.75"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row>
    <row r="376" spans="1:22" ht="15.75"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row>
    <row r="377" spans="1:22" ht="15.75"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row>
    <row r="378" spans="1:22" ht="15.75"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row>
    <row r="379" spans="1:22" ht="15.75"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row>
    <row r="380" spans="1:22" ht="15.75"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row>
    <row r="381" spans="1:22" ht="15.75"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row>
    <row r="382" spans="1:22" ht="15.75"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row>
    <row r="383" spans="1:22" ht="15.75"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row>
    <row r="384" spans="1:22" ht="15.75"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row>
    <row r="385" spans="1:22" ht="15.75"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row>
    <row r="386" spans="1:22" ht="15.75"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row>
    <row r="387" spans="1:22" ht="15.75"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row>
    <row r="388" spans="1:22" ht="15.75"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row>
    <row r="389" spans="1:22" ht="15.75"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row>
    <row r="390" spans="1:22" ht="15.75"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row>
    <row r="391" spans="1:22" ht="15.75"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row>
    <row r="392" spans="1:22" ht="15.75"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row>
    <row r="393" spans="1:22" ht="15.75"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row>
    <row r="394" spans="1:22" ht="15.75"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row>
    <row r="395" spans="1:22" ht="15.75"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row>
    <row r="396" spans="1:22" ht="15.75"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row>
    <row r="397" spans="1:22" ht="15.75"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row>
    <row r="398" spans="1:22" ht="15.75"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row>
    <row r="399" spans="1:22" ht="15.75"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row>
    <row r="400" spans="1:22" ht="15.75"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row>
    <row r="401" spans="1:22" ht="15.75"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row>
    <row r="402" spans="1:22" ht="15.75"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row>
    <row r="403" spans="1:22" ht="15.75"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row>
    <row r="404" spans="1:22" ht="15.75"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row>
    <row r="405" spans="1:22" ht="15.75"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row>
    <row r="406" spans="1:22" ht="15.75"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row>
    <row r="407" spans="1:22" ht="15.75"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row>
    <row r="408" spans="1:22" ht="15.75"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row>
    <row r="409" spans="1:22" ht="15.75"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row>
    <row r="410" spans="1:22" ht="15.75"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row>
    <row r="411" spans="1:22" ht="15.75"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row>
    <row r="412" spans="1:22" ht="15.75"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row>
    <row r="413" spans="1:22" ht="15.75"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row>
    <row r="414" spans="1:22" ht="15.75"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row>
    <row r="415" spans="1:22" ht="15.75"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row>
    <row r="416" spans="1:22" ht="15.75"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row>
    <row r="417" spans="1:22" ht="15.75"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row>
    <row r="418" spans="1:22" ht="15.75"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row>
    <row r="419" spans="1:22" ht="15.75"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row>
    <row r="420" spans="1:22" ht="15.75"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row>
    <row r="421" spans="1:22" ht="15.75"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row>
    <row r="422" spans="1:22" ht="15.75"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row>
    <row r="423" spans="1:22" ht="15.75"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row>
    <row r="424" spans="1:22" ht="15.75"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row>
    <row r="425" spans="1:22" ht="15.75"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row>
    <row r="426" spans="1:22" ht="15.75"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row>
    <row r="427" spans="1:22" ht="15.75"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row>
    <row r="428" spans="1:22" ht="15.75"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row>
    <row r="429" spans="1:22" ht="15.75"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row>
    <row r="430" spans="1:22" ht="15.75"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row>
    <row r="431" spans="1:22" ht="15.75"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row>
    <row r="432" spans="1:22" ht="15.75"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row>
    <row r="433" spans="1:22" ht="15.75"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row>
    <row r="434" spans="1:22" ht="15.75"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row>
    <row r="435" spans="1:22" ht="15.75"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row>
    <row r="436" spans="1:22" ht="15.75"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row>
    <row r="437" spans="1:22" ht="15.75"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row>
    <row r="438" spans="1:22" ht="15.75"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row>
    <row r="439" spans="1:22" ht="15.75"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row>
    <row r="440" spans="1:22" ht="15.75"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row>
    <row r="441" spans="1:22" ht="15.75"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row>
    <row r="442" spans="1:22" ht="15.75"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row>
    <row r="443" spans="1:22" ht="15.75"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row>
    <row r="444" spans="1:22" ht="15.75"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row>
    <row r="445" spans="1:22" ht="15.75"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row>
    <row r="446" spans="1:22" ht="15.75"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row>
    <row r="447" spans="1:22" ht="15.75"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row>
    <row r="448" spans="1:22" ht="15.75"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row>
    <row r="449" spans="1:22" ht="15.75"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row>
    <row r="450" spans="1:22" ht="15.75"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row>
    <row r="451" spans="1:22" ht="15.75"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row>
    <row r="452" spans="1:22" ht="15.75"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row>
    <row r="453" spans="1:22" ht="15.75"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row>
    <row r="454" spans="1:22" ht="15.75"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row>
    <row r="455" spans="1:22" ht="15.75"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row>
    <row r="456" spans="1:22" ht="15.75"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row>
    <row r="457" spans="1:22" ht="15.75"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row>
    <row r="458" spans="1:22" ht="15.75"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row>
    <row r="459" spans="1:22" ht="15.75"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row>
    <row r="460" spans="1:22" ht="15.75"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row>
    <row r="461" spans="1:22" ht="15.75"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row>
    <row r="462" spans="1:22" ht="15.75"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row>
    <row r="463" spans="1:22" ht="15.75"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row>
    <row r="464" spans="1:22" ht="15.75"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row>
    <row r="465" spans="1:22" ht="15.75"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row>
    <row r="466" spans="1:22" ht="15.75"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row>
    <row r="467" spans="1:22" ht="15.75"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row>
    <row r="468" spans="1:22" ht="15.75"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row>
    <row r="469" spans="1:22" ht="15.75"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row>
    <row r="470" spans="1:22" ht="15.75"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row>
    <row r="471" spans="1:22" ht="15.75"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row>
    <row r="472" spans="1:22" ht="15.75"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row>
    <row r="473" spans="1:22" ht="15.75"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row>
    <row r="474" spans="1:22" ht="15.75"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row>
    <row r="475" spans="1:22" ht="15.75"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row>
    <row r="476" spans="1:22" ht="15.75"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row>
    <row r="477" spans="1:22" ht="15.75"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row>
    <row r="478" spans="1:22" ht="15.75"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row>
    <row r="479" spans="1:22" ht="15.75"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row>
    <row r="480" spans="1:22" ht="15.75"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row>
    <row r="481" spans="1:22" ht="15.75"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row>
    <row r="482" spans="1:22" ht="15.75"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row>
    <row r="483" spans="1:22" ht="15.75"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row>
    <row r="484" spans="1:22" ht="15.75"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row>
    <row r="485" spans="1:22" ht="15.75"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row>
    <row r="486" spans="1:22" ht="15.75"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row>
    <row r="487" spans="1:22" ht="15.75"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row>
    <row r="488" spans="1:22" ht="15.75"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row>
    <row r="489" spans="1:22" ht="15.75"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row>
    <row r="490" spans="1:22" ht="15.75"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row>
    <row r="491" spans="1:22" ht="15.75"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row>
    <row r="492" spans="1:22" ht="15.75"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row>
    <row r="493" spans="1:22" ht="15.75"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row>
    <row r="494" spans="1:22" ht="15.75"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row>
    <row r="495" spans="1:22" ht="15.75"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row>
    <row r="496" spans="1:22" ht="15.75"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row>
    <row r="497" spans="1:22" ht="15.75"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row>
    <row r="498" spans="1:22" ht="15.75"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row>
    <row r="499" spans="1:22" ht="15.75"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row>
    <row r="500" spans="1:22" ht="15.75"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row>
    <row r="501" spans="1:22" ht="15.75"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row>
    <row r="502" spans="1:22" ht="15.75"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row>
    <row r="503" spans="1:22" ht="15.75"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row>
    <row r="504" spans="1:22" ht="15.75"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row>
    <row r="505" spans="1:22" ht="15.75"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row>
    <row r="506" spans="1:22" ht="15.75"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row>
    <row r="507" spans="1:22" ht="15.75"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row>
    <row r="508" spans="1:22" ht="15.75"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row>
    <row r="509" spans="1:22" ht="15.75"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row>
    <row r="510" spans="1:22" ht="15.75"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row>
    <row r="511" spans="1:22" ht="15.75"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row>
    <row r="512" spans="1:22" ht="15.75"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row>
    <row r="513" spans="1:22" ht="15.75"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row>
    <row r="514" spans="1:22" ht="15.75"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row>
    <row r="515" spans="1:22" ht="15.75"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row>
    <row r="516" spans="1:22" ht="15.75"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row>
    <row r="517" spans="1:22" ht="15.75"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row>
    <row r="518" spans="1:22" ht="15.75"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row>
    <row r="519" spans="1:22" ht="15.75"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row>
    <row r="520" spans="1:22" ht="15.75"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row>
    <row r="521" spans="1:22" ht="15.75"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row>
    <row r="522" spans="1:22" ht="15.75"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row>
    <row r="523" spans="1:22" ht="15.75"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row>
    <row r="524" spans="1:22" ht="15.75"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row>
    <row r="525" spans="1:22" ht="15.75"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row>
    <row r="526" spans="1:22" ht="15.75"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row>
    <row r="527" spans="1:22" ht="15.75"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row>
    <row r="528" spans="1:22" ht="15.75"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row>
    <row r="529" spans="1:22" ht="15.75"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row>
    <row r="530" spans="1:22" ht="15.75"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row>
    <row r="531" spans="1:22" ht="15.75"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row>
    <row r="532" spans="1:22" ht="15.75"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row>
    <row r="533" spans="1:22" ht="15.75"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row>
    <row r="534" spans="1:22" ht="15.75"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row>
    <row r="535" spans="1:22" ht="15.75"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row>
    <row r="536" spans="1:22" ht="15.75"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row>
    <row r="537" spans="1:22" ht="15.75"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row>
    <row r="538" spans="1:22" ht="15.75"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row>
    <row r="539" spans="1:22" ht="15.75"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row>
    <row r="540" spans="1:22" ht="15.75"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row>
    <row r="541" spans="1:22" ht="15.75"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row>
    <row r="542" spans="1:22" ht="15.75"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row>
    <row r="543" spans="1:22" ht="15.75"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row>
    <row r="544" spans="1:22" ht="15.75"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row>
    <row r="545" spans="1:22" ht="15.75"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row>
    <row r="546" spans="1:22" ht="15.75"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row>
    <row r="547" spans="1:22" ht="15.75"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row>
    <row r="548" spans="1:22" ht="15.75"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row>
    <row r="549" spans="1:22" ht="15.75"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row>
    <row r="550" spans="1:22" ht="15.75"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row>
    <row r="551" spans="1:22" ht="15.75"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row>
    <row r="552" spans="1:22" ht="15.75"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row>
    <row r="553" spans="1:22" ht="15.75"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row>
    <row r="554" spans="1:22" ht="15.75"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row>
    <row r="555" spans="1:22" ht="15.75"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row>
    <row r="556" spans="1:22" ht="15.75"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row>
    <row r="557" spans="1:22" ht="15.75"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row>
    <row r="558" spans="1:22" ht="15.75"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row>
    <row r="559" spans="1:22" ht="15.75"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row>
    <row r="560" spans="1:22" ht="15.75"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row>
    <row r="561" spans="1:22" ht="15.75"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row>
    <row r="562" spans="1:22" ht="15.75"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row>
    <row r="563" spans="1:22" ht="15.75"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row>
    <row r="564" spans="1:22" ht="15.75"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row>
    <row r="565" spans="1:22" ht="15.75"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row>
    <row r="566" spans="1:22" ht="15.75"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row>
    <row r="567" spans="1:22" ht="15.75"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row>
    <row r="568" spans="1:22" ht="15.75"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row>
    <row r="569" spans="1:22" ht="15.75"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row>
    <row r="570" spans="1:22" ht="15.75"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row>
    <row r="571" spans="1:22" ht="15.75"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row>
    <row r="572" spans="1:22" ht="15.75"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row>
    <row r="573" spans="1:22" ht="15.75"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row>
    <row r="574" spans="1:22" ht="15.75"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row>
    <row r="575" spans="1:22" ht="15.75"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row>
    <row r="576" spans="1:22" ht="15.75"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row>
    <row r="577" spans="1:22" ht="15.75"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row>
    <row r="578" spans="1:22" ht="15.75"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row>
    <row r="579" spans="1:22" ht="15.75"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row>
    <row r="580" spans="1:22" ht="15.75"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row>
    <row r="581" spans="1:22" ht="15.75"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row>
    <row r="582" spans="1:22" ht="15.75"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row>
    <row r="583" spans="1:22" ht="15.75"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row>
    <row r="584" spans="1:22" ht="15.75"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row>
    <row r="585" spans="1:22" ht="15.75"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row>
    <row r="586" spans="1:22" ht="15.75"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row>
    <row r="587" spans="1:22" ht="15.75"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row>
    <row r="588" spans="1:22" ht="15.75"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row>
    <row r="589" spans="1:22" ht="15.75"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row>
    <row r="590" spans="1:22" ht="15.75"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row>
    <row r="591" spans="1:22" ht="15.75"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row>
    <row r="592" spans="1:22" ht="15.75"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row>
    <row r="593" spans="1:22" ht="15.75"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row>
    <row r="594" spans="1:22" ht="15.75"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row>
    <row r="595" spans="1:22" ht="15.75"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row>
    <row r="596" spans="1:22" ht="15.75"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row>
    <row r="597" spans="1:22" ht="15.75"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row>
    <row r="598" spans="1:22" ht="15.75"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row>
    <row r="599" spans="1:22" ht="15.75"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row>
    <row r="600" spans="1:22" ht="15.75"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row>
    <row r="601" spans="1:22" ht="15.75"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row>
    <row r="602" spans="1:22" ht="15.75"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row>
    <row r="603" spans="1:22" ht="15.75"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row>
    <row r="604" spans="1:22" ht="15.75"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row>
    <row r="605" spans="1:22" ht="15.75"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row>
    <row r="606" spans="1:22" ht="15.75"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row>
    <row r="607" spans="1:22" ht="15.75"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row>
    <row r="608" spans="1:22" ht="15.75"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row>
    <row r="609" spans="1:22" ht="15.75"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row>
    <row r="610" spans="1:22" ht="15.75"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row>
    <row r="611" spans="1:22" ht="15.75"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row>
    <row r="612" spans="1:22" ht="15.75"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row>
    <row r="613" spans="1:22" ht="15.75"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row>
    <row r="614" spans="1:22" ht="15.75"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row>
    <row r="615" spans="1:22" ht="15.75"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row>
    <row r="616" spans="1:22" ht="15.75"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row>
    <row r="617" spans="1:22" ht="15.75"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row>
    <row r="618" spans="1:22" ht="15.75"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row>
    <row r="619" spans="1:22" ht="15.75"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row>
    <row r="620" spans="1:22" ht="15.75"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row>
    <row r="621" spans="1:22" ht="15.75"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row>
    <row r="622" spans="1:22" ht="15.75"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row>
    <row r="623" spans="1:22" ht="15.75"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row>
    <row r="624" spans="1:22" ht="15.75"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row>
    <row r="625" spans="1:22" ht="15.75"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row>
    <row r="626" spans="1:22" ht="15.75"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row>
    <row r="627" spans="1:22" ht="15.75"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row>
    <row r="628" spans="1:22" ht="15.75"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row>
    <row r="629" spans="1:22" ht="15.75"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row>
    <row r="630" spans="1:22" ht="15.75"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row>
    <row r="631" spans="1:22" ht="15.75"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row>
    <row r="632" spans="1:22" ht="15.75"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row>
    <row r="633" spans="1:22" ht="15.75"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row>
    <row r="634" spans="1:22" ht="15.75"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row>
    <row r="635" spans="1:22" ht="15.75"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row>
    <row r="636" spans="1:22" ht="15.75"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row>
    <row r="637" spans="1:22" ht="15.75"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row>
    <row r="638" spans="1:22" ht="15.75"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row>
    <row r="639" spans="1:22" ht="15.75"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row>
    <row r="640" spans="1:22" ht="15.75"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row>
    <row r="641" spans="1:22" ht="15.75"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row>
    <row r="642" spans="1:22" ht="15.75"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row>
    <row r="643" spans="1:22" ht="15.75"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row>
    <row r="644" spans="1:22" ht="15.75"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row>
    <row r="645" spans="1:22" ht="15.75"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row>
    <row r="646" spans="1:22" ht="15.75"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row>
    <row r="647" spans="1:22" ht="15.75"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row>
    <row r="648" spans="1:22" ht="15.75"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row>
    <row r="649" spans="1:22" ht="15.75"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row>
    <row r="650" spans="1:22" ht="15.75"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row>
    <row r="651" spans="1:22" ht="15.75"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row>
    <row r="652" spans="1:22" ht="15.75"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row>
    <row r="653" spans="1:22" ht="15.75"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row>
    <row r="654" spans="1:22" ht="15.75"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row>
    <row r="655" spans="1:22" ht="15.75"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row>
    <row r="656" spans="1:22" ht="15.75"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row>
    <row r="657" spans="1:22" ht="15.75"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row>
    <row r="658" spans="1:22" ht="15.75"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row>
    <row r="659" spans="1:22" ht="15.75"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row>
    <row r="660" spans="1:22" ht="15.75"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row>
    <row r="661" spans="1:22" ht="15.75"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row>
    <row r="662" spans="1:22" ht="15.75"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row>
    <row r="663" spans="1:22" ht="15.75"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row>
    <row r="664" spans="1:22" ht="15.75"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row>
    <row r="665" spans="1:22" ht="15.75"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row>
    <row r="666" spans="1:22" ht="15.75"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row>
    <row r="667" spans="1:22" ht="15.75"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row>
    <row r="668" spans="1:22" ht="15.75"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row>
    <row r="669" spans="1:22" ht="15.75"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row>
    <row r="670" spans="1:22" ht="15.75"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row>
    <row r="671" spans="1:22" ht="15.75"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row>
    <row r="672" spans="1:22" ht="15.75"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row>
    <row r="673" spans="1:22" ht="15.75"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row>
    <row r="674" spans="1:22" ht="15.75"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row>
    <row r="675" spans="1:22" ht="15.75"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row>
    <row r="676" spans="1:22" ht="15.75"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row>
    <row r="677" spans="1:22" ht="15.75"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row>
    <row r="678" spans="1:22" ht="15.75"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row>
    <row r="679" spans="1:22" ht="15.75"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row>
    <row r="680" spans="1:22" ht="15.75"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row>
    <row r="681" spans="1:22" ht="15.75"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row>
    <row r="682" spans="1:22" ht="15.75"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row>
    <row r="683" spans="1:22" ht="15.75"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row>
    <row r="684" spans="1:22" ht="15.75"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row>
    <row r="685" spans="1:22" ht="15.75"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row>
    <row r="686" spans="1:22" ht="15.75"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row>
    <row r="687" spans="1:22" ht="15.75"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row>
    <row r="688" spans="1:22" ht="15.75"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row>
    <row r="689" spans="1:22" ht="15.75"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row>
    <row r="690" spans="1:22" ht="15.75"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row>
    <row r="691" spans="1:22" ht="15.75"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row>
    <row r="692" spans="1:22" ht="15.75"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row>
    <row r="693" spans="1:22" ht="15.75"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row>
    <row r="694" spans="1:22" ht="15.75"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row>
    <row r="695" spans="1:22" ht="15.75"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row>
    <row r="696" spans="1:22" ht="15.75"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row>
    <row r="697" spans="1:22" ht="15.75"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row>
    <row r="698" spans="1:22" ht="15.75"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row>
    <row r="699" spans="1:22" ht="15.75"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row>
    <row r="700" spans="1:22" ht="15.75"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row>
    <row r="701" spans="1:22" ht="15.75"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row>
    <row r="702" spans="1:22" ht="15.75"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row>
    <row r="703" spans="1:22" ht="15.75"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row>
    <row r="704" spans="1:22" ht="15.75"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row>
    <row r="705" spans="1:22" ht="15.75"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row>
    <row r="706" spans="1:22" ht="15.75"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row>
    <row r="707" spans="1:22" ht="15.75"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row>
    <row r="708" spans="1:22" ht="15.75"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row>
    <row r="709" spans="1:22" ht="15.75"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row>
    <row r="710" spans="1:22" ht="15.75"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row>
    <row r="711" spans="1:22" ht="15.75"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row>
    <row r="712" spans="1:22" ht="15.75"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row>
    <row r="713" spans="1:22" ht="15.75"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row>
    <row r="714" spans="1:22" ht="15.75"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row>
    <row r="715" spans="1:22" ht="15.75"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row>
    <row r="716" spans="1:22" ht="15.75"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row>
    <row r="717" spans="1:22" ht="15.75"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row>
    <row r="718" spans="1:22" ht="15.75"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row>
    <row r="719" spans="1:22" ht="15.75"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row>
    <row r="720" spans="1:22" ht="15.75"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row>
    <row r="721" spans="1:22" ht="15.75"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row>
    <row r="722" spans="1:22" ht="15.75"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row>
    <row r="723" spans="1:22" ht="15.75"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row>
    <row r="724" spans="1:22" ht="15.75"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row>
    <row r="725" spans="1:22" ht="15.75"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row>
    <row r="726" spans="1:22" ht="15.75"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row>
    <row r="727" spans="1:22" ht="15.75"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row>
    <row r="728" spans="1:22" ht="15.75"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row>
    <row r="729" spans="1:22" ht="15.75"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row>
    <row r="730" spans="1:22" ht="15.75"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row>
    <row r="731" spans="1:22" ht="15.75"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row>
    <row r="732" spans="1:22" ht="15.75"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row>
    <row r="733" spans="1:22" ht="15.75"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row>
    <row r="734" spans="1:22" ht="15.75"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row>
    <row r="735" spans="1:22" ht="15.75"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row>
    <row r="736" spans="1:22" ht="15.75"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row>
    <row r="737" spans="1:22" ht="15.75"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row>
    <row r="738" spans="1:22" ht="15.75"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row>
    <row r="739" spans="1:22" ht="15.75"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row>
    <row r="740" spans="1:22" ht="15.75"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row>
    <row r="741" spans="1:22" ht="15.75"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row>
    <row r="742" spans="1:22" ht="15.75"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row>
    <row r="743" spans="1:22" ht="15.75"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row>
    <row r="744" spans="1:22" ht="15.75"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row>
    <row r="745" spans="1:22" ht="15.75"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row>
    <row r="746" spans="1:22" ht="15.75"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row>
    <row r="747" spans="1:22" ht="15.75"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row>
    <row r="748" spans="1:22" ht="15.75"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row>
    <row r="749" spans="1:22" ht="15.75"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row>
    <row r="750" spans="1:22" ht="15.75"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row>
    <row r="751" spans="1:22" ht="15.75"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row>
    <row r="752" spans="1:22" ht="15.75"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row>
    <row r="753" spans="1:22" ht="15.75"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row>
    <row r="754" spans="1:22" ht="15.75"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row>
    <row r="755" spans="1:22" ht="15.75"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row>
    <row r="756" spans="1:22" ht="15.75"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row>
    <row r="757" spans="1:22" ht="15.75"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row>
    <row r="758" spans="1:22" ht="15.75"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row>
    <row r="759" spans="1:22" ht="15.75"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row>
    <row r="760" spans="1:22" ht="15.75"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row>
    <row r="761" spans="1:22" ht="15.75"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row>
    <row r="762" spans="1:22" ht="15.75"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row>
    <row r="763" spans="1:22" ht="15.75"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row>
    <row r="764" spans="1:22" ht="15.75"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row>
    <row r="765" spans="1:22" ht="15.75"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row>
    <row r="766" spans="1:22" ht="15.75"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row>
    <row r="767" spans="1:22" ht="15.75"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row>
    <row r="768" spans="1:22" ht="15.75"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row>
    <row r="769" spans="1:22" ht="15.75"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row>
    <row r="770" spans="1:22" ht="15.75"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row>
    <row r="771" spans="1:22" ht="15.75"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row>
    <row r="772" spans="1:22" ht="15.75"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row>
    <row r="773" spans="1:22" ht="15.75"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row>
    <row r="774" spans="1:22" ht="15.75"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row>
    <row r="775" spans="1:22" ht="15.75"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row>
    <row r="776" spans="1:22" ht="15.75"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row>
    <row r="777" spans="1:22" ht="15.75"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row>
    <row r="778" spans="1:22" ht="15.75"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row>
    <row r="779" spans="1:22" ht="15.75"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row>
    <row r="780" spans="1:22" ht="15.75"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row>
    <row r="781" spans="1:22" ht="15.75"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row>
    <row r="782" spans="1:22" ht="15.75"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row>
    <row r="783" spans="1:22" ht="15.75"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row>
    <row r="784" spans="1:22" ht="15.75"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row>
    <row r="785" spans="1:22" ht="15.75"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row>
    <row r="786" spans="1:22" ht="15.75"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row>
    <row r="787" spans="1:22" ht="15.75"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row>
    <row r="788" spans="1:22" ht="15.75"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row>
    <row r="789" spans="1:22" ht="15.75"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row>
    <row r="790" spans="1:22" ht="15.75"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row>
    <row r="791" spans="1:22" ht="15.75"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row>
    <row r="792" spans="1:22" ht="15.75"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row>
    <row r="793" spans="1:22" ht="15.75"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row>
    <row r="794" spans="1:22" ht="15.75"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row>
    <row r="795" spans="1:22" ht="15.75"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row>
    <row r="796" spans="1:22" ht="15.75"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row>
    <row r="797" spans="1:22" ht="15.75"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row>
    <row r="798" spans="1:22" ht="15.75"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row>
    <row r="799" spans="1:22" ht="15.75"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row>
    <row r="800" spans="1:22" ht="15.75"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row>
    <row r="801" spans="1:22" ht="15.75"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row>
    <row r="802" spans="1:22" ht="15.75"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row>
    <row r="803" spans="1:22" ht="15.75"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row>
    <row r="804" spans="1:22" ht="15.75"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row>
    <row r="805" spans="1:22" ht="15.75"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row>
    <row r="806" spans="1:22" ht="15.75"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row>
    <row r="807" spans="1:22" ht="15.75"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row>
    <row r="808" spans="1:22" ht="15.75"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row>
    <row r="809" spans="1:22" ht="15.75"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row>
    <row r="810" spans="1:22" ht="15.75"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row>
    <row r="811" spans="1:22" ht="15.75"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row>
    <row r="812" spans="1:22" ht="15.75"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row>
    <row r="813" spans="1:22" ht="15.75"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row>
    <row r="814" spans="1:22" ht="15.75"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row>
    <row r="815" spans="1:22" ht="15.75"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row>
    <row r="816" spans="1:22" ht="15.75"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row>
    <row r="817" spans="1:22" ht="15.75"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row>
    <row r="818" spans="1:22" ht="15.75"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row>
    <row r="819" spans="1:22" ht="15.75"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row>
    <row r="820" spans="1:22" ht="15.75"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row>
    <row r="821" spans="1:22" ht="15.75"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row>
    <row r="822" spans="1:22" ht="15.75"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row>
    <row r="823" spans="1:22" ht="15.75"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row>
    <row r="824" spans="1:22" ht="15.75"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row>
    <row r="825" spans="1:22" ht="15.75"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row>
    <row r="826" spans="1:22" ht="15.75"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row>
    <row r="827" spans="1:22" ht="15.75"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row>
    <row r="828" spans="1:22" ht="15.75"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row>
    <row r="829" spans="1:22" ht="15.75"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row>
    <row r="830" spans="1:22" ht="15.75"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row>
    <row r="831" spans="1:22" ht="15.75"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row>
    <row r="832" spans="1:22" ht="15.75"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row>
    <row r="833" spans="1:22" ht="15.75"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row>
    <row r="834" spans="1:22" ht="15.75"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row>
    <row r="835" spans="1:22" ht="15.75"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row>
    <row r="836" spans="1:22" ht="15.75"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row>
    <row r="837" spans="1:22" ht="15.75"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row>
    <row r="838" spans="1:22" ht="15.75"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row>
    <row r="839" spans="1:22" ht="15.75"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row>
    <row r="840" spans="1:22" ht="15.75"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row>
    <row r="841" spans="1:22" ht="15.75"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row>
    <row r="842" spans="1:22" ht="15.75"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row>
    <row r="843" spans="1:22" ht="15.75"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row>
    <row r="844" spans="1:22" ht="15.75"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row>
    <row r="845" spans="1:22" ht="15.75"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row>
    <row r="846" spans="1:22" ht="15.75"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row>
    <row r="847" spans="1:22" ht="15.75"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row>
    <row r="848" spans="1:22" ht="15.75"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row>
    <row r="849" spans="1:22" ht="15.75"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row>
    <row r="850" spans="1:22" ht="15.75"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row>
    <row r="851" spans="1:22" ht="15.75"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row>
    <row r="852" spans="1:22" ht="15.75"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row>
    <row r="853" spans="1:22" ht="15.75"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row>
    <row r="854" spans="1:22" ht="15.75"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row>
    <row r="855" spans="1:22" ht="15.75"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row>
    <row r="856" spans="1:22" ht="15.75"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row>
    <row r="857" spans="1:22" ht="15.75"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row>
    <row r="858" spans="1:22" ht="15.75"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row>
    <row r="859" spans="1:22" ht="15.75"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row>
    <row r="860" spans="1:22" ht="15.75"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row>
    <row r="861" spans="1:22" ht="15.75"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row>
    <row r="862" spans="1:22" ht="15.75"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row>
    <row r="863" spans="1:22" ht="15.75"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row>
    <row r="864" spans="1:22" ht="15.75"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row>
    <row r="865" spans="1:22" ht="15.75"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row>
    <row r="866" spans="1:22" ht="15.75"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row>
    <row r="867" spans="1:22" ht="15.75"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row>
    <row r="868" spans="1:22" ht="15.75"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row>
    <row r="869" spans="1:22" ht="15.75"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row>
    <row r="870" spans="1:22" ht="15.75"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row>
    <row r="871" spans="1:22" ht="15.75"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row>
    <row r="872" spans="1:22" ht="15.75"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row>
    <row r="873" spans="1:22" ht="15.75"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row>
    <row r="874" spans="1:22" ht="15.75"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row>
    <row r="875" spans="1:22" ht="15.75"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row>
    <row r="876" spans="1:22" ht="15.75"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row>
    <row r="877" spans="1:22" ht="15.75"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row>
    <row r="878" spans="1:22" ht="15.75"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row>
    <row r="879" spans="1:22" ht="15.75"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row>
    <row r="880" spans="1:22" ht="15.75"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row>
    <row r="881" spans="1:22" ht="15.75"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row>
    <row r="882" spans="1:22" ht="15.75"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row>
    <row r="883" spans="1:22" ht="15.75"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row>
    <row r="884" spans="1:22" ht="15.75"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row>
    <row r="885" spans="1:22" ht="15.75"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row>
    <row r="886" spans="1:22" ht="15.75"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row>
    <row r="887" spans="1:22" ht="15.75"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row>
    <row r="888" spans="1:22" ht="15.75"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row>
    <row r="889" spans="1:22" ht="15.75"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row>
    <row r="890" spans="1:22" ht="15.75"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row>
    <row r="891" spans="1:22" ht="15.75"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row>
    <row r="892" spans="1:22" ht="15.75"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row>
    <row r="893" spans="1:22" ht="15.75"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row>
    <row r="894" spans="1:22" ht="15.75"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row>
    <row r="895" spans="1:22" ht="15.75"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row>
    <row r="896" spans="1:22" ht="15.75"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row>
    <row r="897" spans="1:22" ht="15.75"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row>
    <row r="898" spans="1:22" ht="15.75"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row>
    <row r="899" spans="1:22" ht="15.75"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row>
    <row r="900" spans="1:22" ht="15.75"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row>
    <row r="901" spans="1:22" ht="15.75"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row>
    <row r="902" spans="1:22" ht="15.75"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row>
    <row r="903" spans="1:22" ht="15.75"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row>
    <row r="904" spans="1:22" ht="15.75"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row>
    <row r="905" spans="1:22" ht="15.75"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row>
    <row r="906" spans="1:22" ht="15.75"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row>
    <row r="907" spans="1:22" ht="15.75"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row>
    <row r="908" spans="1:22" ht="15.75"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row>
    <row r="909" spans="1:22" ht="15.75"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row>
    <row r="910" spans="1:22" ht="15.75"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row>
    <row r="911" spans="1:22" ht="15.75"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row>
    <row r="912" spans="1:22" ht="15.75"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row>
    <row r="913" spans="1:22" ht="15.75"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row>
    <row r="914" spans="1:22" ht="15.75"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row>
    <row r="915" spans="1:22" ht="15.75"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row>
    <row r="916" spans="1:22" ht="15.75"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row>
    <row r="917" spans="1:22" ht="15.75"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row>
    <row r="918" spans="1:22" ht="15.75"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row>
    <row r="919" spans="1:22" ht="15.75"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row>
    <row r="920" spans="1:22" ht="15.75"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row>
    <row r="921" spans="1:22" ht="15.75"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row>
    <row r="922" spans="1:22" ht="15.75"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row>
    <row r="923" spans="1:22" ht="15.75"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row>
    <row r="924" spans="1:22" ht="15.75"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row>
    <row r="925" spans="1:22" ht="15.75"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row>
    <row r="926" spans="1:22" ht="15.75"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row>
    <row r="927" spans="1:22" ht="15.75"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row>
    <row r="928" spans="1:22" ht="15.75"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row>
    <row r="929" spans="1:22" ht="15.75"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row>
    <row r="930" spans="1:22" ht="15.75"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row>
    <row r="931" spans="1:22" ht="15.75"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row>
    <row r="932" spans="1:22" ht="15.75"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row>
    <row r="933" spans="1:22" ht="15.75"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row>
    <row r="934" spans="1:22" ht="15.75"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row>
    <row r="935" spans="1:22" ht="15.75"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row>
    <row r="936" spans="1:22" ht="15.75"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row>
    <row r="937" spans="1:22" ht="15.75"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row>
    <row r="938" spans="1:22" ht="15.75"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row>
    <row r="939" spans="1:22" ht="15.75"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row>
    <row r="940" spans="1:22" ht="15.75"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row>
    <row r="941" spans="1:22" ht="15.75"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row>
    <row r="942" spans="1:22" ht="15.75"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row>
    <row r="943" spans="1:22" ht="15.75"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row>
    <row r="944" spans="1:22" ht="15.75"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row>
    <row r="945" spans="1:22" ht="15.75"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row>
    <row r="946" spans="1:22" ht="15.75"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row>
    <row r="947" spans="1:22" ht="15.75"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row>
    <row r="948" spans="1:22" ht="15.75"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row>
    <row r="949" spans="1:22" ht="15.75"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row>
    <row r="950" spans="1:22" ht="15.75"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row>
    <row r="951" spans="1:22" ht="15.75"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row>
    <row r="952" spans="1:22" ht="15.75"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row>
    <row r="953" spans="1:22" ht="15.75"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row>
    <row r="954" spans="1:22" ht="15.75"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row>
    <row r="955" spans="1:22" ht="15.75"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row>
    <row r="956" spans="1:22" ht="15.75"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row>
    <row r="957" spans="1:22" ht="15.75"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row>
    <row r="958" spans="1:22" ht="15.75"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row>
    <row r="959" spans="1:22" ht="15.75"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row>
    <row r="960" spans="1:22" ht="15.75"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row>
    <row r="961" spans="1:22" ht="15.75"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row>
    <row r="962" spans="1:22" ht="15.75"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row>
    <row r="963" spans="1:22" ht="15.75"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row>
    <row r="964" spans="1:22" ht="15.75"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row>
    <row r="965" spans="1:22" ht="15.75"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row>
    <row r="966" spans="1:22" ht="15.75"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row>
    <row r="967" spans="1:22" ht="15.75"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row>
    <row r="968" spans="1:22" ht="15.75"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row>
    <row r="969" spans="1:22" ht="15.75"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row>
    <row r="970" spans="1:22" ht="15.75"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row>
    <row r="971" spans="1:22" ht="15.75"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row>
    <row r="972" spans="1:22" ht="15.75"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row>
    <row r="973" spans="1:22" ht="15.75"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row>
    <row r="974" spans="1:22" ht="15.75"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row>
    <row r="975" spans="1:22" ht="15.75"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row>
    <row r="976" spans="1:22" ht="15.75"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row>
    <row r="977" spans="1:22" ht="15.75"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row>
    <row r="978" spans="1:22" ht="15.75"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row>
    <row r="979" spans="1:22" ht="15.75"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row>
    <row r="980" spans="1:22" ht="15.75"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row>
    <row r="981" spans="1:22" ht="15.75"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row>
    <row r="982" spans="1:22" ht="15.75"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row>
    <row r="983" spans="1:22" ht="15.75" x14ac:dyDescent="0.25">
      <c r="A983" s="38"/>
      <c r="B983" s="38"/>
      <c r="C983" s="38"/>
      <c r="D983" s="38"/>
      <c r="E983" s="38"/>
      <c r="F983" s="38"/>
      <c r="G983" s="38"/>
      <c r="H983" s="38"/>
      <c r="I983" s="38"/>
      <c r="J983" s="38"/>
      <c r="K983" s="38"/>
      <c r="L983" s="38"/>
      <c r="M983" s="38"/>
      <c r="N983" s="38"/>
      <c r="O983" s="38"/>
      <c r="P983" s="38"/>
      <c r="Q983" s="38"/>
      <c r="R983" s="38"/>
      <c r="S983" s="38"/>
      <c r="T983" s="38"/>
      <c r="U983" s="38"/>
      <c r="V983" s="38"/>
    </row>
    <row r="984" spans="1:22" ht="15.75" x14ac:dyDescent="0.25">
      <c r="A984" s="38"/>
      <c r="B984" s="38"/>
      <c r="C984" s="38"/>
      <c r="D984" s="38"/>
      <c r="E984" s="38"/>
      <c r="F984" s="38"/>
      <c r="G984" s="38"/>
      <c r="H984" s="38"/>
      <c r="I984" s="38"/>
      <c r="J984" s="38"/>
      <c r="K984" s="38"/>
      <c r="L984" s="38"/>
      <c r="M984" s="38"/>
      <c r="N984" s="38"/>
      <c r="O984" s="38"/>
      <c r="P984" s="38"/>
      <c r="Q984" s="38"/>
      <c r="R984" s="38"/>
      <c r="S984" s="38"/>
      <c r="T984" s="38"/>
      <c r="U984" s="38"/>
      <c r="V984" s="38"/>
    </row>
    <row r="985" spans="1:22" ht="15.75" x14ac:dyDescent="0.25">
      <c r="A985" s="38"/>
      <c r="B985" s="38"/>
      <c r="C985" s="38"/>
      <c r="D985" s="38"/>
      <c r="E985" s="38"/>
      <c r="F985" s="38"/>
      <c r="G985" s="38"/>
      <c r="H985" s="38"/>
      <c r="I985" s="38"/>
      <c r="J985" s="38"/>
      <c r="K985" s="38"/>
      <c r="L985" s="38"/>
      <c r="M985" s="38"/>
      <c r="N985" s="38"/>
      <c r="O985" s="38"/>
      <c r="P985" s="38"/>
      <c r="Q985" s="38"/>
      <c r="R985" s="38"/>
      <c r="S985" s="38"/>
      <c r="T985" s="38"/>
      <c r="U985" s="38"/>
      <c r="V985" s="38"/>
    </row>
    <row r="986" spans="1:22" ht="15.75" x14ac:dyDescent="0.25">
      <c r="A986" s="38"/>
      <c r="B986" s="38"/>
      <c r="C986" s="38"/>
      <c r="D986" s="38"/>
      <c r="E986" s="38"/>
      <c r="F986" s="38"/>
      <c r="G986" s="38"/>
      <c r="H986" s="38"/>
      <c r="I986" s="38"/>
      <c r="J986" s="38"/>
      <c r="K986" s="38"/>
      <c r="L986" s="38"/>
      <c r="M986" s="38"/>
      <c r="N986" s="38"/>
      <c r="O986" s="38"/>
      <c r="P986" s="38"/>
      <c r="Q986" s="38"/>
      <c r="R986" s="38"/>
      <c r="S986" s="38"/>
      <c r="T986" s="38"/>
      <c r="U986" s="38"/>
      <c r="V986" s="38"/>
    </row>
    <row r="987" spans="1:22" ht="15.75" x14ac:dyDescent="0.25">
      <c r="A987" s="38"/>
      <c r="B987" s="38"/>
      <c r="C987" s="38"/>
      <c r="D987" s="38"/>
      <c r="E987" s="38"/>
      <c r="F987" s="38"/>
      <c r="G987" s="38"/>
      <c r="H987" s="38"/>
      <c r="I987" s="38"/>
      <c r="J987" s="38"/>
      <c r="K987" s="38"/>
      <c r="L987" s="38"/>
      <c r="M987" s="38"/>
      <c r="N987" s="38"/>
      <c r="O987" s="38"/>
      <c r="P987" s="38"/>
      <c r="Q987" s="38"/>
      <c r="R987" s="38"/>
      <c r="S987" s="38"/>
      <c r="T987" s="38"/>
      <c r="U987" s="38"/>
      <c r="V987" s="38"/>
    </row>
    <row r="988" spans="1:22" ht="15.75" x14ac:dyDescent="0.25">
      <c r="A988" s="38"/>
      <c r="B988" s="38"/>
      <c r="C988" s="38"/>
      <c r="D988" s="38"/>
      <c r="E988" s="38"/>
      <c r="F988" s="38"/>
      <c r="G988" s="38"/>
      <c r="H988" s="38"/>
      <c r="I988" s="38"/>
      <c r="J988" s="38"/>
      <c r="K988" s="38"/>
      <c r="L988" s="38"/>
      <c r="M988" s="38"/>
      <c r="N988" s="38"/>
      <c r="O988" s="38"/>
      <c r="P988" s="38"/>
      <c r="Q988" s="38"/>
      <c r="R988" s="38"/>
      <c r="S988" s="38"/>
      <c r="T988" s="38"/>
      <c r="U988" s="38"/>
      <c r="V988" s="38"/>
    </row>
    <row r="989" spans="1:22" ht="15.75" x14ac:dyDescent="0.25">
      <c r="A989" s="38"/>
      <c r="B989" s="38"/>
      <c r="C989" s="38"/>
      <c r="D989" s="38"/>
      <c r="E989" s="38"/>
      <c r="F989" s="38"/>
      <c r="G989" s="38"/>
      <c r="H989" s="38"/>
      <c r="I989" s="38"/>
      <c r="J989" s="38"/>
      <c r="K989" s="38"/>
      <c r="L989" s="38"/>
      <c r="M989" s="38"/>
      <c r="N989" s="38"/>
      <c r="O989" s="38"/>
      <c r="P989" s="38"/>
      <c r="Q989" s="38"/>
      <c r="R989" s="38"/>
      <c r="S989" s="38"/>
      <c r="T989" s="38"/>
      <c r="U989" s="38"/>
      <c r="V989" s="38"/>
    </row>
    <row r="990" spans="1:22" ht="15.75" x14ac:dyDescent="0.25">
      <c r="A990" s="38"/>
      <c r="B990" s="38"/>
      <c r="C990" s="38"/>
      <c r="D990" s="38"/>
      <c r="E990" s="38"/>
      <c r="F990" s="38"/>
      <c r="G990" s="38"/>
      <c r="H990" s="38"/>
      <c r="I990" s="38"/>
      <c r="J990" s="38"/>
      <c r="K990" s="38"/>
      <c r="L990" s="38"/>
      <c r="M990" s="38"/>
      <c r="N990" s="38"/>
      <c r="O990" s="38"/>
      <c r="P990" s="38"/>
      <c r="Q990" s="38"/>
      <c r="R990" s="38"/>
      <c r="S990" s="38"/>
      <c r="T990" s="38"/>
      <c r="U990" s="38"/>
      <c r="V990" s="38"/>
    </row>
    <row r="991" spans="1:22" ht="15.75" x14ac:dyDescent="0.25">
      <c r="A991" s="38"/>
      <c r="B991" s="38"/>
      <c r="C991" s="38"/>
      <c r="D991" s="38"/>
      <c r="E991" s="38"/>
      <c r="F991" s="38"/>
      <c r="G991" s="38"/>
      <c r="H991" s="38"/>
      <c r="I991" s="38"/>
      <c r="J991" s="38"/>
      <c r="K991" s="38"/>
      <c r="L991" s="38"/>
      <c r="M991" s="38"/>
      <c r="N991" s="38"/>
      <c r="O991" s="38"/>
      <c r="P991" s="38"/>
      <c r="Q991" s="38"/>
      <c r="R991" s="38"/>
      <c r="S991" s="38"/>
      <c r="T991" s="38"/>
      <c r="U991" s="38"/>
      <c r="V991" s="38"/>
    </row>
    <row r="992" spans="1:22" ht="15.75" x14ac:dyDescent="0.25">
      <c r="A992" s="38"/>
      <c r="B992" s="38"/>
      <c r="C992" s="38"/>
      <c r="D992" s="38"/>
      <c r="E992" s="38"/>
      <c r="F992" s="38"/>
      <c r="G992" s="38"/>
      <c r="H992" s="38"/>
      <c r="I992" s="38"/>
      <c r="J992" s="38"/>
      <c r="K992" s="38"/>
      <c r="L992" s="38"/>
      <c r="M992" s="38"/>
      <c r="N992" s="38"/>
      <c r="O992" s="38"/>
      <c r="P992" s="38"/>
      <c r="Q992" s="38"/>
      <c r="R992" s="38"/>
      <c r="S992" s="38"/>
      <c r="T992" s="38"/>
      <c r="U992" s="38"/>
      <c r="V992" s="38"/>
    </row>
    <row r="993" spans="1:22" ht="15.75" x14ac:dyDescent="0.25">
      <c r="A993" s="38"/>
      <c r="B993" s="38"/>
      <c r="C993" s="38"/>
      <c r="D993" s="38"/>
      <c r="E993" s="38"/>
      <c r="F993" s="38"/>
      <c r="G993" s="38"/>
      <c r="H993" s="38"/>
      <c r="I993" s="38"/>
      <c r="J993" s="38"/>
      <c r="K993" s="38"/>
      <c r="L993" s="38"/>
      <c r="M993" s="38"/>
      <c r="N993" s="38"/>
      <c r="O993" s="38"/>
      <c r="P993" s="38"/>
      <c r="Q993" s="38"/>
      <c r="R993" s="38"/>
      <c r="S993" s="38"/>
      <c r="T993" s="38"/>
      <c r="U993" s="38"/>
      <c r="V993" s="38"/>
    </row>
    <row r="994" spans="1:22" ht="15.75" x14ac:dyDescent="0.25">
      <c r="A994" s="38"/>
      <c r="B994" s="38"/>
      <c r="C994" s="38"/>
      <c r="D994" s="38"/>
      <c r="E994" s="38"/>
      <c r="F994" s="38"/>
      <c r="G994" s="38"/>
      <c r="H994" s="38"/>
      <c r="I994" s="38"/>
      <c r="J994" s="38"/>
      <c r="K994" s="38"/>
      <c r="L994" s="38"/>
      <c r="M994" s="38"/>
      <c r="N994" s="38"/>
      <c r="O994" s="38"/>
      <c r="P994" s="38"/>
      <c r="Q994" s="38"/>
      <c r="R994" s="38"/>
      <c r="S994" s="38"/>
      <c r="T994" s="38"/>
      <c r="U994" s="38"/>
      <c r="V994" s="38"/>
    </row>
    <row r="995" spans="1:22" ht="15.75" x14ac:dyDescent="0.25">
      <c r="A995" s="38"/>
      <c r="B995" s="38"/>
      <c r="C995" s="38"/>
      <c r="D995" s="38"/>
      <c r="E995" s="38"/>
      <c r="F995" s="38"/>
      <c r="G995" s="38"/>
      <c r="H995" s="38"/>
      <c r="I995" s="38"/>
      <c r="J995" s="38"/>
      <c r="K995" s="38"/>
      <c r="L995" s="38"/>
      <c r="M995" s="38"/>
      <c r="N995" s="38"/>
      <c r="O995" s="38"/>
      <c r="P995" s="38"/>
      <c r="Q995" s="38"/>
      <c r="R995" s="38"/>
      <c r="S995" s="38"/>
      <c r="T995" s="38"/>
      <c r="U995" s="38"/>
      <c r="V995" s="38"/>
    </row>
    <row r="996" spans="1:22" ht="15.75" x14ac:dyDescent="0.25">
      <c r="A996" s="38"/>
      <c r="B996" s="38"/>
      <c r="C996" s="38"/>
      <c r="D996" s="38"/>
      <c r="E996" s="38"/>
      <c r="F996" s="38"/>
      <c r="G996" s="38"/>
      <c r="H996" s="38"/>
      <c r="I996" s="38"/>
      <c r="J996" s="38"/>
      <c r="K996" s="38"/>
      <c r="L996" s="38"/>
      <c r="M996" s="38"/>
      <c r="N996" s="38"/>
      <c r="O996" s="38"/>
      <c r="P996" s="38"/>
      <c r="Q996" s="38"/>
      <c r="R996" s="38"/>
      <c r="S996" s="38"/>
      <c r="T996" s="38"/>
      <c r="U996" s="38"/>
      <c r="V996" s="38"/>
    </row>
    <row r="997" spans="1:22" ht="15.75" x14ac:dyDescent="0.25">
      <c r="A997" s="38"/>
      <c r="B997" s="38"/>
      <c r="C997" s="38"/>
      <c r="D997" s="38"/>
      <c r="E997" s="38"/>
      <c r="F997" s="38"/>
      <c r="G997" s="38"/>
      <c r="H997" s="38"/>
      <c r="I997" s="38"/>
      <c r="J997" s="38"/>
      <c r="K997" s="38"/>
      <c r="L997" s="38"/>
      <c r="M997" s="38"/>
      <c r="N997" s="38"/>
      <c r="O997" s="38"/>
      <c r="P997" s="38"/>
      <c r="Q997" s="38"/>
      <c r="R997" s="38"/>
      <c r="S997" s="38"/>
      <c r="T997" s="38"/>
      <c r="U997" s="38"/>
      <c r="V997" s="38"/>
    </row>
    <row r="998" spans="1:22" ht="15.75" x14ac:dyDescent="0.25">
      <c r="A998" s="38"/>
      <c r="B998" s="38"/>
      <c r="C998" s="38"/>
      <c r="D998" s="38"/>
      <c r="E998" s="38"/>
      <c r="F998" s="38"/>
      <c r="G998" s="38"/>
      <c r="H998" s="38"/>
      <c r="I998" s="38"/>
      <c r="J998" s="38"/>
      <c r="K998" s="38"/>
      <c r="L998" s="38"/>
      <c r="M998" s="38"/>
      <c r="N998" s="38"/>
      <c r="O998" s="38"/>
      <c r="P998" s="38"/>
      <c r="Q998" s="38"/>
      <c r="R998" s="38"/>
      <c r="S998" s="38"/>
      <c r="T998" s="38"/>
      <c r="U998" s="38"/>
      <c r="V998" s="38"/>
    </row>
    <row r="999" spans="1:22" ht="15.75" x14ac:dyDescent="0.25">
      <c r="A999" s="38"/>
      <c r="B999" s="38"/>
      <c r="C999" s="38"/>
      <c r="D999" s="38"/>
      <c r="E999" s="38"/>
      <c r="F999" s="38"/>
      <c r="G999" s="38"/>
      <c r="H999" s="38"/>
      <c r="I999" s="38"/>
      <c r="J999" s="38"/>
      <c r="K999" s="38"/>
      <c r="L999" s="38"/>
      <c r="M999" s="38"/>
      <c r="N999" s="38"/>
      <c r="O999" s="38"/>
      <c r="P999" s="38"/>
      <c r="Q999" s="38"/>
      <c r="R999" s="38"/>
      <c r="S999" s="38"/>
      <c r="T999" s="38"/>
      <c r="U999" s="38"/>
      <c r="V999" s="38"/>
    </row>
    <row r="1000" spans="1:22" ht="15.75" x14ac:dyDescent="0.25">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row>
  </sheetData>
  <conditionalFormatting sqref="J18:L41">
    <cfRule type="colorScale" priority="1">
      <colorScale>
        <cfvo type="min"/>
        <cfvo type="percentile" val="50"/>
        <cfvo type="max"/>
        <color rgb="FFF8696B"/>
        <color rgb="FFFFEB84"/>
        <color rgb="FF63BE7B"/>
      </colorScale>
    </cfRule>
  </conditionalFormatting>
  <pageMargins left="0.7" right="0.7" top="0.75" bottom="0.75" header="0" footer="0"/>
  <pageSetup orientation="landscape"/>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07B27-A383-4C82-9C76-6667FF17DE29}">
  <dimension ref="A3:R60"/>
  <sheetViews>
    <sheetView workbookViewId="0">
      <selection activeCell="D15" sqref="D15"/>
    </sheetView>
  </sheetViews>
  <sheetFormatPr defaultRowHeight="15.75" x14ac:dyDescent="0.25"/>
  <cols>
    <col min="1" max="1" width="12.125" bestFit="1" customWidth="1"/>
    <col min="2" max="2" width="11.125" style="20" bestFit="1" customWidth="1"/>
    <col min="3" max="3" width="17.125" bestFit="1" customWidth="1"/>
    <col min="4" max="4" width="15.625" bestFit="1" customWidth="1"/>
    <col min="13" max="13" width="37.625" customWidth="1"/>
    <col min="15" max="15" width="11" bestFit="1" customWidth="1"/>
    <col min="16" max="16" width="6.125" bestFit="1" customWidth="1"/>
    <col min="17" max="17" width="6.25" bestFit="1" customWidth="1"/>
    <col min="18" max="18" width="10.25" bestFit="1" customWidth="1"/>
  </cols>
  <sheetData>
    <row r="3" spans="1:18" x14ac:dyDescent="0.25">
      <c r="A3" s="16" t="s">
        <v>27</v>
      </c>
      <c r="B3" s="29"/>
      <c r="D3" s="21" t="s">
        <v>28</v>
      </c>
      <c r="E3" s="22" t="s">
        <v>29</v>
      </c>
    </row>
    <row r="4" spans="1:18" x14ac:dyDescent="0.25">
      <c r="A4" s="17" t="s">
        <v>24</v>
      </c>
      <c r="B4" s="29">
        <v>4550</v>
      </c>
      <c r="D4" s="23" t="s">
        <v>24</v>
      </c>
      <c r="E4" s="25">
        <f>GETPIVOTDATA("Sum of Sales",$A$3)</f>
        <v>4550</v>
      </c>
    </row>
    <row r="5" spans="1:18" x14ac:dyDescent="0.25">
      <c r="A5" s="18" t="s">
        <v>25</v>
      </c>
      <c r="B5" s="30">
        <v>647</v>
      </c>
      <c r="D5" s="23" t="s">
        <v>25</v>
      </c>
      <c r="E5" s="25">
        <f>GETPIVOTDATA("Sum of Profit",$A$3)</f>
        <v>647</v>
      </c>
    </row>
    <row r="6" spans="1:18" x14ac:dyDescent="0.25">
      <c r="A6" s="19" t="s">
        <v>26</v>
      </c>
      <c r="B6" s="31">
        <v>842</v>
      </c>
      <c r="D6" s="23" t="s">
        <v>26</v>
      </c>
      <c r="E6" s="24">
        <f>GETPIVOTDATA("Sum of Customers",$A$3)</f>
        <v>842</v>
      </c>
    </row>
    <row r="10" spans="1:18" x14ac:dyDescent="0.25">
      <c r="A10" s="16" t="s">
        <v>30</v>
      </c>
      <c r="B10" s="26" t="s">
        <v>26</v>
      </c>
      <c r="C10" s="32" t="s">
        <v>44</v>
      </c>
    </row>
    <row r="11" spans="1:18" x14ac:dyDescent="0.25">
      <c r="A11" s="17" t="s">
        <v>32</v>
      </c>
      <c r="B11" s="26">
        <v>19</v>
      </c>
      <c r="C11" s="32">
        <v>73</v>
      </c>
    </row>
    <row r="12" spans="1:18" x14ac:dyDescent="0.25">
      <c r="A12" s="17" t="s">
        <v>33</v>
      </c>
      <c r="B12" s="26">
        <v>21</v>
      </c>
      <c r="C12" s="32">
        <v>61</v>
      </c>
    </row>
    <row r="13" spans="1:18" x14ac:dyDescent="0.25">
      <c r="A13" s="17" t="s">
        <v>34</v>
      </c>
      <c r="B13" s="26">
        <v>25</v>
      </c>
      <c r="C13" s="32">
        <v>55</v>
      </c>
    </row>
    <row r="14" spans="1:18" x14ac:dyDescent="0.25">
      <c r="A14" s="17" t="s">
        <v>35</v>
      </c>
      <c r="B14" s="26">
        <v>52</v>
      </c>
      <c r="C14" s="32">
        <v>91</v>
      </c>
      <c r="O14" s="36" t="s">
        <v>5</v>
      </c>
      <c r="P14" t="s">
        <v>48</v>
      </c>
      <c r="Q14" t="s">
        <v>49</v>
      </c>
      <c r="R14" t="s">
        <v>50</v>
      </c>
    </row>
    <row r="15" spans="1:18" x14ac:dyDescent="0.25">
      <c r="A15" s="17" t="s">
        <v>36</v>
      </c>
      <c r="B15" s="26">
        <v>49</v>
      </c>
      <c r="C15" s="32">
        <v>76</v>
      </c>
      <c r="O15" s="37" t="s">
        <v>14</v>
      </c>
      <c r="P15">
        <v>618</v>
      </c>
      <c r="Q15">
        <v>96</v>
      </c>
      <c r="R15">
        <v>130</v>
      </c>
    </row>
    <row r="16" spans="1:18" x14ac:dyDescent="0.25">
      <c r="A16" s="17" t="s">
        <v>37</v>
      </c>
      <c r="B16" s="26">
        <v>49</v>
      </c>
      <c r="C16" s="32">
        <v>72</v>
      </c>
      <c r="O16" s="37" t="s">
        <v>15</v>
      </c>
      <c r="P16">
        <v>618</v>
      </c>
      <c r="Q16">
        <v>87</v>
      </c>
      <c r="R16">
        <v>115</v>
      </c>
    </row>
    <row r="17" spans="1:18" x14ac:dyDescent="0.25">
      <c r="A17" s="17" t="s">
        <v>38</v>
      </c>
      <c r="B17" s="26">
        <v>79</v>
      </c>
      <c r="C17" s="32">
        <v>79</v>
      </c>
      <c r="O17" s="37" t="s">
        <v>16</v>
      </c>
      <c r="P17">
        <v>676</v>
      </c>
      <c r="Q17">
        <v>87</v>
      </c>
      <c r="R17">
        <v>124</v>
      </c>
    </row>
    <row r="18" spans="1:18" x14ac:dyDescent="0.25">
      <c r="A18" s="17" t="s">
        <v>39</v>
      </c>
      <c r="B18" s="26">
        <v>90</v>
      </c>
      <c r="C18" s="32">
        <v>84</v>
      </c>
      <c r="O18" s="37" t="s">
        <v>17</v>
      </c>
      <c r="P18">
        <v>568</v>
      </c>
      <c r="Q18">
        <v>99</v>
      </c>
      <c r="R18">
        <v>117</v>
      </c>
    </row>
    <row r="19" spans="1:18" x14ac:dyDescent="0.25">
      <c r="A19" s="17" t="s">
        <v>40</v>
      </c>
      <c r="B19" s="26">
        <v>77</v>
      </c>
      <c r="C19" s="32">
        <v>97</v>
      </c>
      <c r="O19" s="37" t="s">
        <v>18</v>
      </c>
      <c r="P19">
        <v>691</v>
      </c>
      <c r="Q19">
        <v>106</v>
      </c>
      <c r="R19">
        <v>118</v>
      </c>
    </row>
    <row r="20" spans="1:18" x14ac:dyDescent="0.25">
      <c r="A20" s="17" t="s">
        <v>41</v>
      </c>
      <c r="B20" s="26">
        <v>129</v>
      </c>
      <c r="C20" s="32">
        <v>130</v>
      </c>
      <c r="O20" s="37" t="s">
        <v>19</v>
      </c>
      <c r="P20">
        <v>757</v>
      </c>
      <c r="Q20">
        <v>101</v>
      </c>
      <c r="R20">
        <v>116</v>
      </c>
    </row>
    <row r="21" spans="1:18" x14ac:dyDescent="0.25">
      <c r="A21" s="17" t="s">
        <v>42</v>
      </c>
      <c r="B21" s="26">
        <v>127</v>
      </c>
      <c r="C21" s="32">
        <v>119</v>
      </c>
      <c r="O21" s="37" t="s">
        <v>20</v>
      </c>
      <c r="P21">
        <v>622</v>
      </c>
      <c r="Q21">
        <v>71</v>
      </c>
      <c r="R21">
        <v>122</v>
      </c>
    </row>
    <row r="22" spans="1:18" x14ac:dyDescent="0.25">
      <c r="A22" s="17" t="s">
        <v>43</v>
      </c>
      <c r="B22" s="26">
        <v>125</v>
      </c>
      <c r="C22" s="32">
        <v>124</v>
      </c>
      <c r="O22" s="37" t="s">
        <v>31</v>
      </c>
      <c r="P22">
        <v>4550</v>
      </c>
      <c r="Q22">
        <v>647</v>
      </c>
      <c r="R22">
        <v>842</v>
      </c>
    </row>
    <row r="23" spans="1:18" x14ac:dyDescent="0.25">
      <c r="A23" s="28" t="s">
        <v>31</v>
      </c>
      <c r="B23" s="52">
        <v>842</v>
      </c>
      <c r="C23" s="53">
        <v>1061</v>
      </c>
    </row>
    <row r="24" spans="1:18" x14ac:dyDescent="0.25">
      <c r="B24"/>
    </row>
    <row r="25" spans="1:18" x14ac:dyDescent="0.25">
      <c r="B25"/>
    </row>
    <row r="26" spans="1:18" x14ac:dyDescent="0.25">
      <c r="B26"/>
    </row>
    <row r="27" spans="1:18" x14ac:dyDescent="0.25">
      <c r="B27"/>
    </row>
    <row r="28" spans="1:18" x14ac:dyDescent="0.25">
      <c r="A28" s="16" t="s">
        <v>27</v>
      </c>
      <c r="B28" s="27"/>
    </row>
    <row r="29" spans="1:18" x14ac:dyDescent="0.25">
      <c r="A29" s="17" t="s">
        <v>45</v>
      </c>
      <c r="B29" s="33">
        <v>0.41916364576000309</v>
      </c>
      <c r="M29" s="23" t="s">
        <v>45</v>
      </c>
      <c r="N29" s="35">
        <f>GETPIVOTDATA("Average of Customer Satisfaction Rate",$A$28)</f>
        <v>0.41916364576000309</v>
      </c>
    </row>
    <row r="30" spans="1:18" x14ac:dyDescent="0.25">
      <c r="A30" s="19" t="s">
        <v>46</v>
      </c>
      <c r="B30" s="34">
        <v>0.58083635423999669</v>
      </c>
      <c r="M30" s="23" t="s">
        <v>46</v>
      </c>
      <c r="N30" s="35">
        <f>GETPIVOTDATA("Average of Customer Unsatisfaction Rate",$A$28)</f>
        <v>0.58083635423999669</v>
      </c>
    </row>
    <row r="31" spans="1:18" x14ac:dyDescent="0.25">
      <c r="B31"/>
    </row>
    <row r="32" spans="1:18" x14ac:dyDescent="0.25">
      <c r="B32"/>
    </row>
    <row r="33" spans="1:3" x14ac:dyDescent="0.25">
      <c r="B33"/>
    </row>
    <row r="34" spans="1:3" x14ac:dyDescent="0.25">
      <c r="B34"/>
    </row>
    <row r="35" spans="1:3" x14ac:dyDescent="0.25">
      <c r="B35"/>
    </row>
    <row r="36" spans="1:3" x14ac:dyDescent="0.25">
      <c r="B36"/>
    </row>
    <row r="37" spans="1:3" x14ac:dyDescent="0.25">
      <c r="B37"/>
    </row>
    <row r="38" spans="1:3" x14ac:dyDescent="0.25">
      <c r="B38"/>
    </row>
    <row r="39" spans="1:3" x14ac:dyDescent="0.25">
      <c r="B39"/>
    </row>
    <row r="40" spans="1:3" x14ac:dyDescent="0.25">
      <c r="B40"/>
    </row>
    <row r="41" spans="1:3" x14ac:dyDescent="0.25">
      <c r="B41"/>
    </row>
    <row r="42" spans="1:3" x14ac:dyDescent="0.25">
      <c r="B42"/>
    </row>
    <row r="43" spans="1:3" x14ac:dyDescent="0.25">
      <c r="A43" s="16" t="s">
        <v>30</v>
      </c>
      <c r="B43" s="26" t="s">
        <v>24</v>
      </c>
      <c r="C43" s="32" t="s">
        <v>47</v>
      </c>
    </row>
    <row r="44" spans="1:3" x14ac:dyDescent="0.25">
      <c r="A44" s="17" t="s">
        <v>32</v>
      </c>
      <c r="B44" s="26">
        <v>446</v>
      </c>
      <c r="C44" s="32">
        <v>421</v>
      </c>
    </row>
    <row r="45" spans="1:3" x14ac:dyDescent="0.25">
      <c r="A45" s="17" t="s">
        <v>33</v>
      </c>
      <c r="B45" s="26">
        <v>318</v>
      </c>
      <c r="C45" s="32">
        <v>456</v>
      </c>
    </row>
    <row r="46" spans="1:3" x14ac:dyDescent="0.25">
      <c r="A46" s="17" t="s">
        <v>34</v>
      </c>
      <c r="B46" s="26">
        <v>315</v>
      </c>
      <c r="C46" s="32">
        <v>385</v>
      </c>
    </row>
    <row r="47" spans="1:3" x14ac:dyDescent="0.25">
      <c r="A47" s="17" t="s">
        <v>35</v>
      </c>
      <c r="B47" s="26">
        <v>270</v>
      </c>
      <c r="C47" s="32">
        <v>354</v>
      </c>
    </row>
    <row r="48" spans="1:3" x14ac:dyDescent="0.25">
      <c r="A48" s="17" t="s">
        <v>36</v>
      </c>
      <c r="B48" s="26">
        <v>473</v>
      </c>
      <c r="C48" s="32">
        <v>441</v>
      </c>
    </row>
    <row r="49" spans="1:3" x14ac:dyDescent="0.25">
      <c r="A49" s="17" t="s">
        <v>37</v>
      </c>
      <c r="B49" s="26">
        <v>359</v>
      </c>
      <c r="C49" s="32">
        <v>472</v>
      </c>
    </row>
    <row r="50" spans="1:3" x14ac:dyDescent="0.25">
      <c r="A50" s="17" t="s">
        <v>38</v>
      </c>
      <c r="B50" s="26">
        <v>375</v>
      </c>
      <c r="C50" s="32">
        <v>234</v>
      </c>
    </row>
    <row r="51" spans="1:3" x14ac:dyDescent="0.25">
      <c r="A51" s="17" t="s">
        <v>39</v>
      </c>
      <c r="B51" s="26">
        <v>490</v>
      </c>
      <c r="C51" s="32">
        <v>380</v>
      </c>
    </row>
    <row r="52" spans="1:3" x14ac:dyDescent="0.25">
      <c r="A52" s="17" t="s">
        <v>40</v>
      </c>
      <c r="B52" s="26">
        <v>297</v>
      </c>
      <c r="C52" s="32">
        <v>331</v>
      </c>
    </row>
    <row r="53" spans="1:3" x14ac:dyDescent="0.25">
      <c r="A53" s="17" t="s">
        <v>41</v>
      </c>
      <c r="B53" s="26">
        <v>444</v>
      </c>
      <c r="C53" s="32">
        <v>444</v>
      </c>
    </row>
    <row r="54" spans="1:3" x14ac:dyDescent="0.25">
      <c r="A54" s="17" t="s">
        <v>42</v>
      </c>
      <c r="B54" s="26">
        <v>377</v>
      </c>
      <c r="C54" s="32">
        <v>376</v>
      </c>
    </row>
    <row r="55" spans="1:3" x14ac:dyDescent="0.25">
      <c r="A55" s="17" t="s">
        <v>43</v>
      </c>
      <c r="B55" s="26">
        <v>386</v>
      </c>
      <c r="C55" s="32">
        <v>315</v>
      </c>
    </row>
    <row r="56" spans="1:3" x14ac:dyDescent="0.25">
      <c r="A56" s="28" t="s">
        <v>31</v>
      </c>
      <c r="B56" s="52">
        <v>4550</v>
      </c>
      <c r="C56" s="53">
        <v>4609</v>
      </c>
    </row>
    <row r="57" spans="1:3" x14ac:dyDescent="0.25">
      <c r="B57"/>
    </row>
    <row r="58" spans="1:3" x14ac:dyDescent="0.25">
      <c r="B58"/>
    </row>
    <row r="59" spans="1:3" x14ac:dyDescent="0.25">
      <c r="B59"/>
    </row>
    <row r="60" spans="1:3" x14ac:dyDescent="0.25">
      <c r="B60"/>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5"/>
  <sheetViews>
    <sheetView tabSelected="1" topLeftCell="A2" workbookViewId="0">
      <selection activeCell="M20" sqref="M20"/>
    </sheetView>
  </sheetViews>
  <sheetFormatPr defaultColWidth="11.25" defaultRowHeight="15" customHeight="1" x14ac:dyDescent="0.25"/>
  <cols>
    <col min="1" max="1" width="9" customWidth="1"/>
    <col min="2" max="3" width="10.25" customWidth="1"/>
    <col min="4" max="4" width="7.5" customWidth="1"/>
    <col min="5" max="5" width="12.5" customWidth="1"/>
    <col min="6" max="6" width="7.875" customWidth="1"/>
    <col min="7" max="7" width="12.375" customWidth="1"/>
    <col min="8" max="8" width="19.5" customWidth="1"/>
    <col min="9" max="9" width="25.125" customWidth="1"/>
    <col min="10" max="10" width="27.5" customWidth="1"/>
    <col min="11" max="26" width="8.5" customWidth="1"/>
  </cols>
  <sheetData>
    <row r="1" spans="1:10" x14ac:dyDescent="0.25">
      <c r="A1" s="2" t="s">
        <v>3</v>
      </c>
      <c r="B1" s="3" t="s">
        <v>4</v>
      </c>
      <c r="C1" s="3" t="s">
        <v>5</v>
      </c>
      <c r="D1" s="3" t="s">
        <v>6</v>
      </c>
      <c r="E1" s="3" t="s">
        <v>7</v>
      </c>
      <c r="F1" s="3" t="s">
        <v>8</v>
      </c>
      <c r="G1" s="3" t="s">
        <v>9</v>
      </c>
      <c r="H1" s="3" t="s">
        <v>10</v>
      </c>
      <c r="I1" s="3" t="s">
        <v>11</v>
      </c>
      <c r="J1" s="4" t="s">
        <v>12</v>
      </c>
    </row>
    <row r="2" spans="1:10" x14ac:dyDescent="0.25">
      <c r="A2" s="5">
        <v>44927</v>
      </c>
      <c r="B2" s="6" t="s">
        <v>13</v>
      </c>
      <c r="C2" s="7" t="s">
        <v>14</v>
      </c>
      <c r="D2" s="6">
        <v>65</v>
      </c>
      <c r="E2" s="6">
        <v>92</v>
      </c>
      <c r="F2" s="6">
        <v>1</v>
      </c>
      <c r="G2" s="6">
        <v>4</v>
      </c>
      <c r="H2" s="7">
        <v>1</v>
      </c>
      <c r="I2" s="8">
        <v>0.34625772797250076</v>
      </c>
      <c r="J2" s="9">
        <v>0.65374227202749924</v>
      </c>
    </row>
    <row r="3" spans="1:10" x14ac:dyDescent="0.25">
      <c r="A3" s="5">
        <v>44927</v>
      </c>
      <c r="B3" s="6" t="s">
        <v>13</v>
      </c>
      <c r="C3" s="7" t="s">
        <v>15</v>
      </c>
      <c r="D3" s="6">
        <v>57</v>
      </c>
      <c r="E3" s="6">
        <v>22</v>
      </c>
      <c r="F3" s="6">
        <v>4</v>
      </c>
      <c r="G3" s="6">
        <v>1</v>
      </c>
      <c r="H3" s="7">
        <v>14</v>
      </c>
      <c r="I3" s="8">
        <v>0.78597109943072074</v>
      </c>
      <c r="J3" s="9">
        <v>0.21402890056927926</v>
      </c>
    </row>
    <row r="4" spans="1:10" x14ac:dyDescent="0.25">
      <c r="A4" s="5">
        <v>44927</v>
      </c>
      <c r="B4" s="6" t="s">
        <v>13</v>
      </c>
      <c r="C4" s="7" t="s">
        <v>16</v>
      </c>
      <c r="D4" s="6">
        <v>98</v>
      </c>
      <c r="E4" s="6">
        <v>40</v>
      </c>
      <c r="F4" s="6">
        <v>4</v>
      </c>
      <c r="G4" s="6">
        <v>5</v>
      </c>
      <c r="H4" s="7">
        <v>10</v>
      </c>
      <c r="I4" s="8">
        <v>0.9240255509025056</v>
      </c>
      <c r="J4" s="9">
        <v>7.5974449097494401E-2</v>
      </c>
    </row>
    <row r="5" spans="1:10" x14ac:dyDescent="0.25">
      <c r="A5" s="5">
        <v>44927</v>
      </c>
      <c r="B5" s="6" t="s">
        <v>13</v>
      </c>
      <c r="C5" s="7" t="s">
        <v>17</v>
      </c>
      <c r="D5" s="6">
        <v>28</v>
      </c>
      <c r="E5" s="6">
        <v>72</v>
      </c>
      <c r="F5" s="6">
        <v>3</v>
      </c>
      <c r="G5" s="6">
        <v>3</v>
      </c>
      <c r="H5" s="7">
        <v>12</v>
      </c>
      <c r="I5" s="8">
        <v>0.58880048012050579</v>
      </c>
      <c r="J5" s="9">
        <v>0.41119951987949421</v>
      </c>
    </row>
    <row r="6" spans="1:10" x14ac:dyDescent="0.25">
      <c r="A6" s="5">
        <v>44927</v>
      </c>
      <c r="B6" s="6" t="s">
        <v>13</v>
      </c>
      <c r="C6" s="7" t="s">
        <v>18</v>
      </c>
      <c r="D6" s="6">
        <v>71</v>
      </c>
      <c r="E6" s="6">
        <v>62</v>
      </c>
      <c r="F6" s="6">
        <v>2</v>
      </c>
      <c r="G6" s="6">
        <v>1</v>
      </c>
      <c r="H6" s="7">
        <v>7</v>
      </c>
      <c r="I6" s="8">
        <v>3.5150947248919984E-2</v>
      </c>
      <c r="J6" s="9">
        <v>0.96484905275108002</v>
      </c>
    </row>
    <row r="7" spans="1:10" x14ac:dyDescent="0.25">
      <c r="A7" s="5">
        <v>44927</v>
      </c>
      <c r="B7" s="6" t="s">
        <v>13</v>
      </c>
      <c r="C7" s="7" t="s">
        <v>19</v>
      </c>
      <c r="D7" s="6">
        <v>76</v>
      </c>
      <c r="E7" s="6">
        <v>63</v>
      </c>
      <c r="F7" s="6">
        <v>3</v>
      </c>
      <c r="G7" s="6">
        <v>1</v>
      </c>
      <c r="H7" s="7">
        <v>15</v>
      </c>
      <c r="I7" s="8">
        <v>0.23873471511375621</v>
      </c>
      <c r="J7" s="9">
        <v>0.76126528488624379</v>
      </c>
    </row>
    <row r="8" spans="1:10" x14ac:dyDescent="0.25">
      <c r="A8" s="5">
        <v>44927</v>
      </c>
      <c r="B8" s="6" t="s">
        <v>13</v>
      </c>
      <c r="C8" s="7" t="s">
        <v>20</v>
      </c>
      <c r="D8" s="6">
        <v>51</v>
      </c>
      <c r="E8" s="6">
        <v>70</v>
      </c>
      <c r="F8" s="6">
        <v>2</v>
      </c>
      <c r="G8" s="6">
        <v>4</v>
      </c>
      <c r="H8" s="7">
        <v>14</v>
      </c>
      <c r="I8" s="8">
        <v>0.77790267685205849</v>
      </c>
      <c r="J8" s="9">
        <v>0.22209732314794151</v>
      </c>
    </row>
    <row r="9" spans="1:10" x14ac:dyDescent="0.25">
      <c r="A9" s="5">
        <v>44958</v>
      </c>
      <c r="B9" s="6" t="s">
        <v>13</v>
      </c>
      <c r="C9" s="7" t="s">
        <v>14</v>
      </c>
      <c r="D9" s="6">
        <v>20</v>
      </c>
      <c r="E9" s="6">
        <v>86</v>
      </c>
      <c r="F9" s="6">
        <v>2</v>
      </c>
      <c r="G9" s="6">
        <v>5</v>
      </c>
      <c r="H9" s="7">
        <v>15</v>
      </c>
      <c r="I9" s="8">
        <v>0.10160706260803842</v>
      </c>
      <c r="J9" s="9">
        <v>0.89839293739196158</v>
      </c>
    </row>
    <row r="10" spans="1:10" x14ac:dyDescent="0.25">
      <c r="A10" s="5">
        <v>44958</v>
      </c>
      <c r="B10" s="6" t="s">
        <v>13</v>
      </c>
      <c r="C10" s="7" t="s">
        <v>15</v>
      </c>
      <c r="D10" s="6">
        <v>24</v>
      </c>
      <c r="E10" s="6">
        <v>59</v>
      </c>
      <c r="F10" s="6">
        <v>5</v>
      </c>
      <c r="G10" s="6">
        <v>4</v>
      </c>
      <c r="H10" s="7">
        <v>8</v>
      </c>
      <c r="I10" s="8">
        <v>0.43636918784915846</v>
      </c>
      <c r="J10" s="9">
        <v>0.56363081215084154</v>
      </c>
    </row>
    <row r="11" spans="1:10" x14ac:dyDescent="0.25">
      <c r="A11" s="5">
        <v>44958</v>
      </c>
      <c r="B11" s="6" t="s">
        <v>13</v>
      </c>
      <c r="C11" s="7" t="s">
        <v>16</v>
      </c>
      <c r="D11" s="6">
        <v>90</v>
      </c>
      <c r="E11" s="6">
        <v>70</v>
      </c>
      <c r="F11" s="6">
        <v>3</v>
      </c>
      <c r="G11" s="6">
        <v>1</v>
      </c>
      <c r="H11" s="7">
        <v>3</v>
      </c>
      <c r="I11" s="8">
        <v>0.17372747364176722</v>
      </c>
      <c r="J11" s="9">
        <v>0.82627252635823278</v>
      </c>
    </row>
    <row r="12" spans="1:10" x14ac:dyDescent="0.25">
      <c r="A12" s="5">
        <v>44958</v>
      </c>
      <c r="B12" s="6" t="s">
        <v>13</v>
      </c>
      <c r="C12" s="7" t="s">
        <v>17</v>
      </c>
      <c r="D12" s="6">
        <v>11</v>
      </c>
      <c r="E12" s="6">
        <v>58</v>
      </c>
      <c r="F12" s="6">
        <v>2</v>
      </c>
      <c r="G12" s="6">
        <v>2</v>
      </c>
      <c r="H12" s="7">
        <v>16</v>
      </c>
      <c r="I12" s="8">
        <v>0.64859458353937016</v>
      </c>
      <c r="J12" s="9">
        <v>0.35140541646062984</v>
      </c>
    </row>
    <row r="13" spans="1:10" x14ac:dyDescent="0.25">
      <c r="A13" s="5">
        <v>44958</v>
      </c>
      <c r="B13" s="6" t="s">
        <v>13</v>
      </c>
      <c r="C13" s="7" t="s">
        <v>18</v>
      </c>
      <c r="D13" s="6">
        <v>75</v>
      </c>
      <c r="E13" s="6">
        <v>33</v>
      </c>
      <c r="F13" s="6">
        <v>4</v>
      </c>
      <c r="G13" s="6">
        <v>3</v>
      </c>
      <c r="H13" s="7">
        <v>3</v>
      </c>
      <c r="I13" s="8">
        <v>0.76241226805272988</v>
      </c>
      <c r="J13" s="9">
        <v>0.23758773194727012</v>
      </c>
    </row>
    <row r="14" spans="1:10" x14ac:dyDescent="0.25">
      <c r="A14" s="5">
        <v>44958</v>
      </c>
      <c r="B14" s="6" t="s">
        <v>13</v>
      </c>
      <c r="C14" s="7" t="s">
        <v>19</v>
      </c>
      <c r="D14" s="6">
        <v>84</v>
      </c>
      <c r="E14" s="6">
        <v>89</v>
      </c>
      <c r="F14" s="6">
        <v>5</v>
      </c>
      <c r="G14" s="6">
        <v>1</v>
      </c>
      <c r="H14" s="7">
        <v>12</v>
      </c>
      <c r="I14" s="8">
        <v>0.43707648592316184</v>
      </c>
      <c r="J14" s="9">
        <v>0.56292351407683816</v>
      </c>
    </row>
    <row r="15" spans="1:10" x14ac:dyDescent="0.25">
      <c r="A15" s="5">
        <v>44958</v>
      </c>
      <c r="B15" s="6" t="s">
        <v>13</v>
      </c>
      <c r="C15" s="7" t="s">
        <v>20</v>
      </c>
      <c r="D15" s="6">
        <v>14</v>
      </c>
      <c r="E15" s="6">
        <v>61</v>
      </c>
      <c r="F15" s="6">
        <v>3</v>
      </c>
      <c r="G15" s="6">
        <v>5</v>
      </c>
      <c r="H15" s="7">
        <v>4</v>
      </c>
      <c r="I15" s="8">
        <v>0.46303689218379529</v>
      </c>
      <c r="J15" s="9">
        <v>0.53696310781620471</v>
      </c>
    </row>
    <row r="16" spans="1:10" x14ac:dyDescent="0.25">
      <c r="A16" s="5">
        <v>44986</v>
      </c>
      <c r="B16" s="6" t="s">
        <v>13</v>
      </c>
      <c r="C16" s="7" t="s">
        <v>14</v>
      </c>
      <c r="D16" s="6">
        <v>68</v>
      </c>
      <c r="E16" s="6">
        <v>91</v>
      </c>
      <c r="F16" s="6">
        <v>5</v>
      </c>
      <c r="G16" s="6">
        <v>5</v>
      </c>
      <c r="H16" s="7">
        <v>7</v>
      </c>
      <c r="I16" s="8">
        <v>0.66767520072142073</v>
      </c>
      <c r="J16" s="9">
        <v>0.33232479927857927</v>
      </c>
    </row>
    <row r="17" spans="1:10" x14ac:dyDescent="0.25">
      <c r="A17" s="5">
        <v>44986</v>
      </c>
      <c r="B17" s="6" t="s">
        <v>13</v>
      </c>
      <c r="C17" s="7" t="s">
        <v>15</v>
      </c>
      <c r="D17" s="6">
        <v>14</v>
      </c>
      <c r="E17" s="6">
        <v>29</v>
      </c>
      <c r="F17" s="6">
        <v>5</v>
      </c>
      <c r="G17" s="6">
        <v>4</v>
      </c>
      <c r="H17" s="7">
        <v>1</v>
      </c>
      <c r="I17" s="8">
        <v>0.41055505829640326</v>
      </c>
      <c r="J17" s="9">
        <v>0.58944494170359674</v>
      </c>
    </row>
    <row r="18" spans="1:10" x14ac:dyDescent="0.25">
      <c r="A18" s="5">
        <v>44986</v>
      </c>
      <c r="B18" s="6" t="s">
        <v>13</v>
      </c>
      <c r="C18" s="7" t="s">
        <v>16</v>
      </c>
      <c r="D18" s="6">
        <v>15</v>
      </c>
      <c r="E18" s="6">
        <v>33</v>
      </c>
      <c r="F18" s="6">
        <v>1</v>
      </c>
      <c r="G18" s="6">
        <v>3</v>
      </c>
      <c r="H18" s="7">
        <v>13</v>
      </c>
      <c r="I18" s="8">
        <v>0.88998233221275069</v>
      </c>
      <c r="J18" s="9">
        <v>0.11001766778724931</v>
      </c>
    </row>
    <row r="19" spans="1:10" x14ac:dyDescent="0.25">
      <c r="A19" s="5">
        <v>44986</v>
      </c>
      <c r="B19" s="6" t="s">
        <v>13</v>
      </c>
      <c r="C19" s="7" t="s">
        <v>17</v>
      </c>
      <c r="D19" s="6">
        <v>75</v>
      </c>
      <c r="E19" s="6">
        <v>50</v>
      </c>
      <c r="F19" s="6">
        <v>2</v>
      </c>
      <c r="G19" s="6">
        <v>5</v>
      </c>
      <c r="H19" s="7">
        <v>11</v>
      </c>
      <c r="I19" s="8">
        <v>0.57589077844802861</v>
      </c>
      <c r="J19" s="9">
        <v>0.42410922155197139</v>
      </c>
    </row>
    <row r="20" spans="1:10" x14ac:dyDescent="0.25">
      <c r="A20" s="5">
        <v>44986</v>
      </c>
      <c r="B20" s="6" t="s">
        <v>13</v>
      </c>
      <c r="C20" s="7" t="s">
        <v>18</v>
      </c>
      <c r="D20" s="6">
        <v>40</v>
      </c>
      <c r="E20" s="6">
        <v>20</v>
      </c>
      <c r="F20" s="6">
        <v>1</v>
      </c>
      <c r="G20" s="6">
        <v>2</v>
      </c>
      <c r="H20" s="7">
        <v>3</v>
      </c>
      <c r="I20" s="8">
        <v>0.68694805359360045</v>
      </c>
      <c r="J20" s="9">
        <v>0.31305194640639955</v>
      </c>
    </row>
    <row r="21" spans="1:10" x14ac:dyDescent="0.25">
      <c r="A21" s="5">
        <v>44986</v>
      </c>
      <c r="B21" s="6" t="s">
        <v>13</v>
      </c>
      <c r="C21" s="7" t="s">
        <v>19</v>
      </c>
      <c r="D21" s="6">
        <v>75</v>
      </c>
      <c r="E21" s="6">
        <v>74</v>
      </c>
      <c r="F21" s="6">
        <v>3</v>
      </c>
      <c r="G21" s="6">
        <v>2</v>
      </c>
      <c r="H21" s="7">
        <v>8</v>
      </c>
      <c r="I21" s="8">
        <v>0.59995565507099546</v>
      </c>
      <c r="J21" s="9">
        <v>0.40004434492900454</v>
      </c>
    </row>
    <row r="22" spans="1:10" x14ac:dyDescent="0.25">
      <c r="A22" s="5">
        <v>44986</v>
      </c>
      <c r="B22" s="6" t="s">
        <v>13</v>
      </c>
      <c r="C22" s="7" t="s">
        <v>20</v>
      </c>
      <c r="D22" s="6">
        <v>28</v>
      </c>
      <c r="E22" s="6">
        <v>88</v>
      </c>
      <c r="F22" s="6">
        <v>1</v>
      </c>
      <c r="G22" s="6">
        <v>4</v>
      </c>
      <c r="H22" s="7">
        <v>12</v>
      </c>
      <c r="I22" s="8">
        <v>0.76430816896592513</v>
      </c>
      <c r="J22" s="9">
        <v>0.23569183103407487</v>
      </c>
    </row>
    <row r="23" spans="1:10" x14ac:dyDescent="0.25">
      <c r="A23" s="5">
        <v>45017</v>
      </c>
      <c r="B23" s="7" t="s">
        <v>21</v>
      </c>
      <c r="C23" s="7" t="s">
        <v>14</v>
      </c>
      <c r="D23" s="6">
        <v>21</v>
      </c>
      <c r="E23" s="6">
        <v>85</v>
      </c>
      <c r="F23" s="6">
        <v>7</v>
      </c>
      <c r="G23" s="6">
        <v>8</v>
      </c>
      <c r="H23" s="7">
        <v>17</v>
      </c>
      <c r="I23" s="8">
        <v>0.60557083532419698</v>
      </c>
      <c r="J23" s="9">
        <v>0.39442916467580302</v>
      </c>
    </row>
    <row r="24" spans="1:10" x14ac:dyDescent="0.25">
      <c r="A24" s="5">
        <v>45017</v>
      </c>
      <c r="B24" s="7" t="s">
        <v>21</v>
      </c>
      <c r="C24" s="7" t="s">
        <v>15</v>
      </c>
      <c r="D24" s="6">
        <v>17</v>
      </c>
      <c r="E24" s="6">
        <v>15</v>
      </c>
      <c r="F24" s="6">
        <v>9</v>
      </c>
      <c r="G24" s="6">
        <v>6</v>
      </c>
      <c r="H24" s="7">
        <v>17</v>
      </c>
      <c r="I24" s="8">
        <v>0.83616302285711275</v>
      </c>
      <c r="J24" s="9">
        <v>0.16383697714288725</v>
      </c>
    </row>
    <row r="25" spans="1:10" x14ac:dyDescent="0.25">
      <c r="A25" s="5">
        <v>45017</v>
      </c>
      <c r="B25" s="7" t="s">
        <v>21</v>
      </c>
      <c r="C25" s="7" t="s">
        <v>16</v>
      </c>
      <c r="D25" s="6">
        <v>31</v>
      </c>
      <c r="E25" s="6">
        <v>76</v>
      </c>
      <c r="F25" s="6">
        <v>7</v>
      </c>
      <c r="G25" s="6">
        <v>10</v>
      </c>
      <c r="H25" s="7">
        <v>14</v>
      </c>
      <c r="I25" s="8">
        <v>0.14892212321821185</v>
      </c>
      <c r="J25" s="9">
        <v>0.85107787678178815</v>
      </c>
    </row>
    <row r="26" spans="1:10" x14ac:dyDescent="0.25">
      <c r="A26" s="5">
        <v>45017</v>
      </c>
      <c r="B26" s="7" t="s">
        <v>21</v>
      </c>
      <c r="C26" s="7" t="s">
        <v>17</v>
      </c>
      <c r="D26" s="6">
        <v>12</v>
      </c>
      <c r="E26" s="6">
        <v>66</v>
      </c>
      <c r="F26" s="6">
        <v>9</v>
      </c>
      <c r="G26" s="6">
        <v>5</v>
      </c>
      <c r="H26" s="7">
        <v>14</v>
      </c>
      <c r="I26" s="8">
        <v>0.37774242783714473</v>
      </c>
      <c r="J26" s="9">
        <v>0.62225757216285527</v>
      </c>
    </row>
    <row r="27" spans="1:10" x14ac:dyDescent="0.25">
      <c r="A27" s="5">
        <v>45017</v>
      </c>
      <c r="B27" s="7" t="s">
        <v>21</v>
      </c>
      <c r="C27" s="7" t="s">
        <v>18</v>
      </c>
      <c r="D27" s="6">
        <v>42</v>
      </c>
      <c r="E27" s="6">
        <v>37</v>
      </c>
      <c r="F27" s="6">
        <v>7</v>
      </c>
      <c r="G27" s="6">
        <v>6</v>
      </c>
      <c r="H27" s="7">
        <v>9</v>
      </c>
      <c r="I27" s="8">
        <v>0.50328064898418012</v>
      </c>
      <c r="J27" s="9">
        <v>0.49671935101581988</v>
      </c>
    </row>
    <row r="28" spans="1:10" x14ac:dyDescent="0.25">
      <c r="A28" s="5">
        <v>45017</v>
      </c>
      <c r="B28" s="7" t="s">
        <v>21</v>
      </c>
      <c r="C28" s="7" t="s">
        <v>19</v>
      </c>
      <c r="D28" s="6">
        <v>70</v>
      </c>
      <c r="E28" s="6">
        <v>35</v>
      </c>
      <c r="F28" s="6">
        <v>7</v>
      </c>
      <c r="G28" s="6">
        <v>10</v>
      </c>
      <c r="H28" s="7">
        <v>12</v>
      </c>
      <c r="I28" s="8">
        <v>0.32519562478300201</v>
      </c>
      <c r="J28" s="9">
        <v>0.67480437521699799</v>
      </c>
    </row>
    <row r="29" spans="1:10" x14ac:dyDescent="0.25">
      <c r="A29" s="5">
        <v>45017</v>
      </c>
      <c r="B29" s="7" t="s">
        <v>21</v>
      </c>
      <c r="C29" s="7" t="s">
        <v>20</v>
      </c>
      <c r="D29" s="6">
        <v>77</v>
      </c>
      <c r="E29" s="6">
        <v>40</v>
      </c>
      <c r="F29" s="6">
        <v>10</v>
      </c>
      <c r="G29" s="6">
        <v>7</v>
      </c>
      <c r="H29" s="7">
        <v>8</v>
      </c>
      <c r="I29" s="8">
        <v>0.57032730425796396</v>
      </c>
      <c r="J29" s="9">
        <v>0.42967269574203604</v>
      </c>
    </row>
    <row r="30" spans="1:10" x14ac:dyDescent="0.25">
      <c r="A30" s="5">
        <v>45047</v>
      </c>
      <c r="B30" s="7" t="s">
        <v>21</v>
      </c>
      <c r="C30" s="7" t="s">
        <v>14</v>
      </c>
      <c r="D30" s="6">
        <v>88</v>
      </c>
      <c r="E30" s="6">
        <v>79</v>
      </c>
      <c r="F30" s="6">
        <v>7</v>
      </c>
      <c r="G30" s="6">
        <v>10</v>
      </c>
      <c r="H30" s="7">
        <v>18</v>
      </c>
      <c r="I30" s="8">
        <v>0.31967510707180125</v>
      </c>
      <c r="J30" s="9">
        <v>0.68032489292819875</v>
      </c>
    </row>
    <row r="31" spans="1:10" x14ac:dyDescent="0.25">
      <c r="A31" s="5">
        <v>45047</v>
      </c>
      <c r="B31" s="7" t="s">
        <v>21</v>
      </c>
      <c r="C31" s="7" t="s">
        <v>15</v>
      </c>
      <c r="D31" s="6">
        <v>83</v>
      </c>
      <c r="E31" s="6">
        <v>54</v>
      </c>
      <c r="F31" s="6">
        <v>9</v>
      </c>
      <c r="G31" s="6">
        <v>7</v>
      </c>
      <c r="H31" s="7">
        <v>7</v>
      </c>
      <c r="I31" s="8">
        <v>0.1713223300420309</v>
      </c>
      <c r="J31" s="9">
        <v>0.8286776699579691</v>
      </c>
    </row>
    <row r="32" spans="1:10" x14ac:dyDescent="0.25">
      <c r="A32" s="5">
        <v>45047</v>
      </c>
      <c r="B32" s="7" t="s">
        <v>21</v>
      </c>
      <c r="C32" s="7" t="s">
        <v>16</v>
      </c>
      <c r="D32" s="6">
        <v>88</v>
      </c>
      <c r="E32" s="6">
        <v>82</v>
      </c>
      <c r="F32" s="6">
        <v>7</v>
      </c>
      <c r="G32" s="6">
        <v>5</v>
      </c>
      <c r="H32" s="7">
        <v>17</v>
      </c>
      <c r="I32" s="8">
        <v>0.15186824797415466</v>
      </c>
      <c r="J32" s="9">
        <v>0.84813175202584534</v>
      </c>
    </row>
    <row r="33" spans="1:10" x14ac:dyDescent="0.25">
      <c r="A33" s="5">
        <v>45047</v>
      </c>
      <c r="B33" s="7" t="s">
        <v>21</v>
      </c>
      <c r="C33" s="7" t="s">
        <v>17</v>
      </c>
      <c r="D33" s="6">
        <v>60</v>
      </c>
      <c r="E33" s="6">
        <v>95</v>
      </c>
      <c r="F33" s="6">
        <v>7</v>
      </c>
      <c r="G33" s="6">
        <v>7</v>
      </c>
      <c r="H33" s="7">
        <v>5</v>
      </c>
      <c r="I33" s="8">
        <v>0.62420796159290537</v>
      </c>
      <c r="J33" s="9">
        <v>0.37579203840709463</v>
      </c>
    </row>
    <row r="34" spans="1:10" x14ac:dyDescent="0.25">
      <c r="A34" s="5">
        <v>45047</v>
      </c>
      <c r="B34" s="7" t="s">
        <v>21</v>
      </c>
      <c r="C34" s="7" t="s">
        <v>18</v>
      </c>
      <c r="D34" s="6">
        <v>39</v>
      </c>
      <c r="E34" s="6">
        <v>65</v>
      </c>
      <c r="F34" s="6">
        <v>9</v>
      </c>
      <c r="G34" s="6">
        <v>7</v>
      </c>
      <c r="H34" s="7">
        <v>9</v>
      </c>
      <c r="I34" s="8">
        <v>0.73989743676438924</v>
      </c>
      <c r="J34" s="9">
        <v>0.26010256323561076</v>
      </c>
    </row>
    <row r="35" spans="1:10" x14ac:dyDescent="0.25">
      <c r="A35" s="5">
        <v>45047</v>
      </c>
      <c r="B35" s="7" t="s">
        <v>21</v>
      </c>
      <c r="C35" s="7" t="s">
        <v>19</v>
      </c>
      <c r="D35" s="6">
        <v>79</v>
      </c>
      <c r="E35" s="6">
        <v>55</v>
      </c>
      <c r="F35" s="6">
        <v>8</v>
      </c>
      <c r="G35" s="6">
        <v>8</v>
      </c>
      <c r="H35" s="7">
        <v>1</v>
      </c>
      <c r="I35" s="8">
        <v>0.48965755250073573</v>
      </c>
      <c r="J35" s="9">
        <v>0.51034244749926427</v>
      </c>
    </row>
    <row r="36" spans="1:10" x14ac:dyDescent="0.25">
      <c r="A36" s="5">
        <v>45047</v>
      </c>
      <c r="B36" s="7" t="s">
        <v>21</v>
      </c>
      <c r="C36" s="7" t="s">
        <v>20</v>
      </c>
      <c r="D36" s="6">
        <v>36</v>
      </c>
      <c r="E36" s="6">
        <v>11</v>
      </c>
      <c r="F36" s="6">
        <v>6</v>
      </c>
      <c r="G36" s="6">
        <v>5</v>
      </c>
      <c r="H36" s="7">
        <v>19</v>
      </c>
      <c r="I36" s="8">
        <v>0.6296255488167023</v>
      </c>
      <c r="J36" s="9">
        <v>0.3703744511832977</v>
      </c>
    </row>
    <row r="37" spans="1:10" x14ac:dyDescent="0.25">
      <c r="A37" s="5">
        <v>45078</v>
      </c>
      <c r="B37" s="7" t="s">
        <v>21</v>
      </c>
      <c r="C37" s="7" t="s">
        <v>14</v>
      </c>
      <c r="D37" s="6">
        <v>94</v>
      </c>
      <c r="E37" s="6">
        <v>93</v>
      </c>
      <c r="F37" s="6">
        <v>9</v>
      </c>
      <c r="G37" s="6">
        <v>8</v>
      </c>
      <c r="H37" s="7">
        <v>13</v>
      </c>
      <c r="I37" s="8">
        <v>0.1213286362660172</v>
      </c>
      <c r="J37" s="9">
        <v>0.8786713637339828</v>
      </c>
    </row>
    <row r="38" spans="1:10" x14ac:dyDescent="0.25">
      <c r="A38" s="5">
        <v>45078</v>
      </c>
      <c r="B38" s="7" t="s">
        <v>21</v>
      </c>
      <c r="C38" s="7" t="s">
        <v>15</v>
      </c>
      <c r="D38" s="6">
        <v>30</v>
      </c>
      <c r="E38" s="6">
        <v>40</v>
      </c>
      <c r="F38" s="6">
        <v>7</v>
      </c>
      <c r="G38" s="6">
        <v>7</v>
      </c>
      <c r="H38" s="7">
        <v>12</v>
      </c>
      <c r="I38" s="8">
        <v>0.83852923134268753</v>
      </c>
      <c r="J38" s="9">
        <v>0.16147076865731247</v>
      </c>
    </row>
    <row r="39" spans="1:10" x14ac:dyDescent="0.25">
      <c r="A39" s="5">
        <v>45078</v>
      </c>
      <c r="B39" s="7" t="s">
        <v>21</v>
      </c>
      <c r="C39" s="7" t="s">
        <v>16</v>
      </c>
      <c r="D39" s="6">
        <v>21</v>
      </c>
      <c r="E39" s="6">
        <v>60</v>
      </c>
      <c r="F39" s="6">
        <v>9</v>
      </c>
      <c r="G39" s="6">
        <v>7</v>
      </c>
      <c r="H39" s="7">
        <v>11</v>
      </c>
      <c r="I39" s="8">
        <v>9.18142324459853E-2</v>
      </c>
      <c r="J39" s="9">
        <v>0.9081857675540147</v>
      </c>
    </row>
    <row r="40" spans="1:10" x14ac:dyDescent="0.25">
      <c r="A40" s="5">
        <v>45078</v>
      </c>
      <c r="B40" s="7" t="s">
        <v>21</v>
      </c>
      <c r="C40" s="7" t="s">
        <v>17</v>
      </c>
      <c r="D40" s="6">
        <v>72</v>
      </c>
      <c r="E40" s="6">
        <v>98</v>
      </c>
      <c r="F40" s="6">
        <v>6</v>
      </c>
      <c r="G40" s="6">
        <v>9</v>
      </c>
      <c r="H40" s="7">
        <v>7</v>
      </c>
      <c r="I40" s="8">
        <v>0.63422458595281206</v>
      </c>
      <c r="J40" s="9">
        <v>0.36577541404718794</v>
      </c>
    </row>
    <row r="41" spans="1:10" x14ac:dyDescent="0.25">
      <c r="A41" s="5">
        <v>45078</v>
      </c>
      <c r="B41" s="7" t="s">
        <v>21</v>
      </c>
      <c r="C41" s="7" t="s">
        <v>18</v>
      </c>
      <c r="D41" s="6">
        <v>53</v>
      </c>
      <c r="E41" s="6">
        <v>69</v>
      </c>
      <c r="F41" s="6">
        <v>7</v>
      </c>
      <c r="G41" s="6">
        <v>6</v>
      </c>
      <c r="H41" s="7">
        <v>4</v>
      </c>
      <c r="I41" s="8">
        <v>0.11452739312109328</v>
      </c>
      <c r="J41" s="9">
        <v>0.88547260687890672</v>
      </c>
    </row>
    <row r="42" spans="1:10" x14ac:dyDescent="0.25">
      <c r="A42" s="5">
        <v>45078</v>
      </c>
      <c r="B42" s="7" t="s">
        <v>21</v>
      </c>
      <c r="C42" s="7" t="s">
        <v>19</v>
      </c>
      <c r="D42" s="6">
        <v>53</v>
      </c>
      <c r="E42" s="6">
        <v>41</v>
      </c>
      <c r="F42" s="6">
        <v>10</v>
      </c>
      <c r="G42" s="6">
        <v>7</v>
      </c>
      <c r="H42" s="7">
        <v>9</v>
      </c>
      <c r="I42" s="8">
        <v>0.37341643972946714</v>
      </c>
      <c r="J42" s="9">
        <v>0.62658356027053286</v>
      </c>
    </row>
    <row r="43" spans="1:10" x14ac:dyDescent="0.25">
      <c r="A43" s="5">
        <v>45078</v>
      </c>
      <c r="B43" s="7" t="s">
        <v>21</v>
      </c>
      <c r="C43" s="7" t="s">
        <v>20</v>
      </c>
      <c r="D43" s="6">
        <v>36</v>
      </c>
      <c r="E43" s="6">
        <v>71</v>
      </c>
      <c r="F43" s="6">
        <v>5</v>
      </c>
      <c r="G43" s="6">
        <v>5</v>
      </c>
      <c r="H43" s="7">
        <v>16</v>
      </c>
      <c r="I43" s="8">
        <v>0.45017593594717753</v>
      </c>
      <c r="J43" s="9">
        <v>0.54982406405282247</v>
      </c>
    </row>
    <row r="44" spans="1:10" x14ac:dyDescent="0.25">
      <c r="A44" s="5">
        <v>45108</v>
      </c>
      <c r="B44" s="7" t="s">
        <v>22</v>
      </c>
      <c r="C44" s="7" t="s">
        <v>14</v>
      </c>
      <c r="D44" s="6">
        <v>44</v>
      </c>
      <c r="E44" s="6">
        <v>11</v>
      </c>
      <c r="F44" s="6">
        <v>2</v>
      </c>
      <c r="G44" s="7">
        <v>10</v>
      </c>
      <c r="H44" s="7">
        <v>10</v>
      </c>
      <c r="I44" s="8">
        <v>9.1526241358877325E-2</v>
      </c>
      <c r="J44" s="9">
        <v>0.90847375864112268</v>
      </c>
    </row>
    <row r="45" spans="1:10" x14ac:dyDescent="0.25">
      <c r="A45" s="5">
        <v>45108</v>
      </c>
      <c r="B45" s="7" t="s">
        <v>22</v>
      </c>
      <c r="C45" s="7" t="s">
        <v>15</v>
      </c>
      <c r="D45" s="6">
        <v>48</v>
      </c>
      <c r="E45" s="6">
        <v>54</v>
      </c>
      <c r="F45" s="6">
        <v>10</v>
      </c>
      <c r="G45" s="7">
        <v>13</v>
      </c>
      <c r="H45" s="7">
        <v>10</v>
      </c>
      <c r="I45" s="8">
        <v>0.20771507527292543</v>
      </c>
      <c r="J45" s="9">
        <v>0.79228492472707457</v>
      </c>
    </row>
    <row r="46" spans="1:10" x14ac:dyDescent="0.25">
      <c r="A46" s="5">
        <v>45108</v>
      </c>
      <c r="B46" s="7" t="s">
        <v>22</v>
      </c>
      <c r="C46" s="7" t="s">
        <v>16</v>
      </c>
      <c r="D46" s="6">
        <v>44</v>
      </c>
      <c r="E46" s="6">
        <v>19</v>
      </c>
      <c r="F46" s="6">
        <v>7</v>
      </c>
      <c r="G46" s="7">
        <v>14</v>
      </c>
      <c r="H46" s="7">
        <v>13</v>
      </c>
      <c r="I46" s="8">
        <v>9.1723582758922895E-2</v>
      </c>
      <c r="J46" s="9">
        <v>0.90827641724107711</v>
      </c>
    </row>
    <row r="47" spans="1:10" x14ac:dyDescent="0.25">
      <c r="A47" s="5">
        <v>45108</v>
      </c>
      <c r="B47" s="7" t="s">
        <v>22</v>
      </c>
      <c r="C47" s="7" t="s">
        <v>17</v>
      </c>
      <c r="D47" s="6">
        <v>92</v>
      </c>
      <c r="E47" s="6">
        <v>48</v>
      </c>
      <c r="F47" s="6">
        <v>7</v>
      </c>
      <c r="G47" s="7">
        <v>10</v>
      </c>
      <c r="H47" s="7">
        <v>10</v>
      </c>
      <c r="I47" s="8">
        <v>9.9591789112852713E-2</v>
      </c>
      <c r="J47" s="9">
        <v>0.90040821088714729</v>
      </c>
    </row>
    <row r="48" spans="1:10" x14ac:dyDescent="0.25">
      <c r="A48" s="5">
        <v>45108</v>
      </c>
      <c r="B48" s="7" t="s">
        <v>22</v>
      </c>
      <c r="C48" s="7" t="s">
        <v>18</v>
      </c>
      <c r="D48" s="6">
        <v>26</v>
      </c>
      <c r="E48" s="6">
        <v>46</v>
      </c>
      <c r="F48" s="6">
        <v>16</v>
      </c>
      <c r="G48" s="7">
        <v>10</v>
      </c>
      <c r="H48" s="7">
        <v>15</v>
      </c>
      <c r="I48" s="8">
        <v>0.47397958938615159</v>
      </c>
      <c r="J48" s="9">
        <v>0.52602041061384841</v>
      </c>
    </row>
    <row r="49" spans="1:10" x14ac:dyDescent="0.25">
      <c r="A49" s="5">
        <v>45108</v>
      </c>
      <c r="B49" s="7" t="s">
        <v>22</v>
      </c>
      <c r="C49" s="7" t="s">
        <v>19</v>
      </c>
      <c r="D49" s="6">
        <v>74</v>
      </c>
      <c r="E49" s="6">
        <v>35</v>
      </c>
      <c r="F49" s="6">
        <v>20</v>
      </c>
      <c r="G49" s="7">
        <v>11</v>
      </c>
      <c r="H49" s="7">
        <v>11</v>
      </c>
      <c r="I49" s="8">
        <v>0.55600594856629204</v>
      </c>
      <c r="J49" s="9">
        <v>0.44399405143370796</v>
      </c>
    </row>
    <row r="50" spans="1:10" x14ac:dyDescent="0.25">
      <c r="A50" s="5">
        <v>45108</v>
      </c>
      <c r="B50" s="7" t="s">
        <v>22</v>
      </c>
      <c r="C50" s="7" t="s">
        <v>20</v>
      </c>
      <c r="D50" s="6">
        <v>47</v>
      </c>
      <c r="E50" s="6">
        <v>21</v>
      </c>
      <c r="F50" s="6">
        <v>3</v>
      </c>
      <c r="G50" s="7">
        <v>11</v>
      </c>
      <c r="H50" s="7">
        <v>10</v>
      </c>
      <c r="I50" s="8">
        <v>0.12030239850439017</v>
      </c>
      <c r="J50" s="9">
        <v>0.87969760149560983</v>
      </c>
    </row>
    <row r="51" spans="1:10" x14ac:dyDescent="0.25">
      <c r="A51" s="5">
        <v>45139</v>
      </c>
      <c r="B51" s="7" t="s">
        <v>22</v>
      </c>
      <c r="C51" s="7" t="s">
        <v>14</v>
      </c>
      <c r="D51" s="6">
        <v>56</v>
      </c>
      <c r="E51" s="6">
        <v>31</v>
      </c>
      <c r="F51" s="6">
        <v>10</v>
      </c>
      <c r="G51" s="7">
        <v>10</v>
      </c>
      <c r="H51" s="7">
        <v>10</v>
      </c>
      <c r="I51" s="8">
        <v>0.92154975877026768</v>
      </c>
      <c r="J51" s="9">
        <v>7.845024122973232E-2</v>
      </c>
    </row>
    <row r="52" spans="1:10" x14ac:dyDescent="0.25">
      <c r="A52" s="5">
        <v>45139</v>
      </c>
      <c r="B52" s="7" t="s">
        <v>22</v>
      </c>
      <c r="C52" s="7" t="s">
        <v>15</v>
      </c>
      <c r="D52" s="6">
        <v>97</v>
      </c>
      <c r="E52" s="6">
        <v>66</v>
      </c>
      <c r="F52" s="6">
        <v>1</v>
      </c>
      <c r="G52" s="7">
        <v>15</v>
      </c>
      <c r="H52" s="7">
        <v>15</v>
      </c>
      <c r="I52" s="8">
        <v>4.1110178164573519E-2</v>
      </c>
      <c r="J52" s="9">
        <v>0.95888982183542648</v>
      </c>
    </row>
    <row r="53" spans="1:10" x14ac:dyDescent="0.25">
      <c r="A53" s="5">
        <v>45139</v>
      </c>
      <c r="B53" s="7" t="s">
        <v>22</v>
      </c>
      <c r="C53" s="7" t="s">
        <v>16</v>
      </c>
      <c r="D53" s="6">
        <v>56</v>
      </c>
      <c r="E53" s="6">
        <v>79</v>
      </c>
      <c r="F53" s="6">
        <v>11</v>
      </c>
      <c r="G53" s="7">
        <v>15</v>
      </c>
      <c r="H53" s="7">
        <v>10</v>
      </c>
      <c r="I53" s="8">
        <v>0.56275665096482452</v>
      </c>
      <c r="J53" s="9">
        <v>0.43724334903517548</v>
      </c>
    </row>
    <row r="54" spans="1:10" x14ac:dyDescent="0.25">
      <c r="A54" s="5">
        <v>45139</v>
      </c>
      <c r="B54" s="7" t="s">
        <v>22</v>
      </c>
      <c r="C54" s="7" t="s">
        <v>17</v>
      </c>
      <c r="D54" s="6">
        <v>27</v>
      </c>
      <c r="E54" s="6">
        <v>75</v>
      </c>
      <c r="F54" s="6">
        <v>2</v>
      </c>
      <c r="G54" s="7">
        <v>15</v>
      </c>
      <c r="H54" s="7">
        <v>12</v>
      </c>
      <c r="I54" s="8">
        <v>0.10057902737476632</v>
      </c>
      <c r="J54" s="9">
        <v>0.89942097262523368</v>
      </c>
    </row>
    <row r="55" spans="1:10" x14ac:dyDescent="0.25">
      <c r="A55" s="5">
        <v>45139</v>
      </c>
      <c r="B55" s="7" t="s">
        <v>22</v>
      </c>
      <c r="C55" s="7" t="s">
        <v>18</v>
      </c>
      <c r="D55" s="6">
        <v>96</v>
      </c>
      <c r="E55" s="6">
        <v>36</v>
      </c>
      <c r="F55" s="6">
        <v>9</v>
      </c>
      <c r="G55" s="7">
        <v>13</v>
      </c>
      <c r="H55" s="7">
        <v>15</v>
      </c>
      <c r="I55" s="8">
        <v>0.29357130722225833</v>
      </c>
      <c r="J55" s="9">
        <v>0.70642869277774167</v>
      </c>
    </row>
    <row r="56" spans="1:10" x14ac:dyDescent="0.25">
      <c r="A56" s="5">
        <v>45139</v>
      </c>
      <c r="B56" s="7" t="s">
        <v>22</v>
      </c>
      <c r="C56" s="7" t="s">
        <v>19</v>
      </c>
      <c r="D56" s="6">
        <v>88</v>
      </c>
      <c r="E56" s="6">
        <v>56</v>
      </c>
      <c r="F56" s="6">
        <v>6</v>
      </c>
      <c r="G56" s="7">
        <v>12</v>
      </c>
      <c r="H56" s="7">
        <v>11</v>
      </c>
      <c r="I56" s="8">
        <v>0.81718602692742837</v>
      </c>
      <c r="J56" s="9">
        <v>0.18281397307257163</v>
      </c>
    </row>
    <row r="57" spans="1:10" x14ac:dyDescent="0.25">
      <c r="A57" s="5">
        <v>45139</v>
      </c>
      <c r="B57" s="7" t="s">
        <v>22</v>
      </c>
      <c r="C57" s="7" t="s">
        <v>20</v>
      </c>
      <c r="D57" s="6">
        <v>70</v>
      </c>
      <c r="E57" s="6">
        <v>37</v>
      </c>
      <c r="F57" s="6">
        <v>16</v>
      </c>
      <c r="G57" s="7">
        <v>10</v>
      </c>
      <c r="H57" s="7">
        <v>11</v>
      </c>
      <c r="I57" s="8">
        <v>0.45463606821114544</v>
      </c>
      <c r="J57" s="9">
        <v>0.54536393178885456</v>
      </c>
    </row>
    <row r="58" spans="1:10" x14ac:dyDescent="0.25">
      <c r="A58" s="5">
        <v>45170</v>
      </c>
      <c r="B58" s="7" t="s">
        <v>22</v>
      </c>
      <c r="C58" s="7" t="s">
        <v>14</v>
      </c>
      <c r="D58" s="6">
        <v>19</v>
      </c>
      <c r="E58" s="6">
        <v>47</v>
      </c>
      <c r="F58" s="6">
        <v>3</v>
      </c>
      <c r="G58" s="7">
        <v>13</v>
      </c>
      <c r="H58" s="7">
        <v>15</v>
      </c>
      <c r="I58" s="8">
        <v>7.1809464719049143E-2</v>
      </c>
      <c r="J58" s="9">
        <v>0.92819053528095086</v>
      </c>
    </row>
    <row r="59" spans="1:10" x14ac:dyDescent="0.25">
      <c r="A59" s="5">
        <v>45170</v>
      </c>
      <c r="B59" s="7" t="s">
        <v>22</v>
      </c>
      <c r="C59" s="7" t="s">
        <v>15</v>
      </c>
      <c r="D59" s="6">
        <v>80</v>
      </c>
      <c r="E59" s="6">
        <v>84</v>
      </c>
      <c r="F59" s="6">
        <v>10</v>
      </c>
      <c r="G59" s="7">
        <v>11</v>
      </c>
      <c r="H59" s="7">
        <v>15</v>
      </c>
      <c r="I59" s="8">
        <v>0.97208285249650528</v>
      </c>
      <c r="J59" s="9">
        <v>2.7917147503494721E-2</v>
      </c>
    </row>
    <row r="60" spans="1:10" x14ac:dyDescent="0.25">
      <c r="A60" s="5">
        <v>45170</v>
      </c>
      <c r="B60" s="7" t="s">
        <v>22</v>
      </c>
      <c r="C60" s="7" t="s">
        <v>16</v>
      </c>
      <c r="D60" s="6">
        <v>55</v>
      </c>
      <c r="E60" s="6">
        <v>68</v>
      </c>
      <c r="F60" s="6">
        <v>5</v>
      </c>
      <c r="G60" s="7">
        <v>10</v>
      </c>
      <c r="H60" s="7">
        <v>14</v>
      </c>
      <c r="I60" s="8">
        <v>5.2389258388720217E-2</v>
      </c>
      <c r="J60" s="9">
        <v>0.94761074161127978</v>
      </c>
    </row>
    <row r="61" spans="1:10" x14ac:dyDescent="0.25">
      <c r="A61" s="5">
        <v>45170</v>
      </c>
      <c r="B61" s="7" t="s">
        <v>22</v>
      </c>
      <c r="C61" s="7" t="s">
        <v>17</v>
      </c>
      <c r="D61" s="6">
        <v>18</v>
      </c>
      <c r="E61" s="6">
        <v>24</v>
      </c>
      <c r="F61" s="6">
        <v>7</v>
      </c>
      <c r="G61" s="7">
        <v>10</v>
      </c>
      <c r="H61" s="7">
        <v>14</v>
      </c>
      <c r="I61" s="8">
        <v>0.5423804870629515</v>
      </c>
      <c r="J61" s="9">
        <v>0.4576195129370485</v>
      </c>
    </row>
    <row r="62" spans="1:10" x14ac:dyDescent="0.25">
      <c r="A62" s="5">
        <v>45170</v>
      </c>
      <c r="B62" s="7" t="s">
        <v>22</v>
      </c>
      <c r="C62" s="7" t="s">
        <v>18</v>
      </c>
      <c r="D62" s="6">
        <v>46</v>
      </c>
      <c r="E62" s="6">
        <v>18</v>
      </c>
      <c r="F62" s="6">
        <v>17</v>
      </c>
      <c r="G62" s="7">
        <v>12</v>
      </c>
      <c r="H62" s="7">
        <v>10</v>
      </c>
      <c r="I62" s="8">
        <v>0.11393462265317977</v>
      </c>
      <c r="J62" s="9">
        <v>0.88606537734682023</v>
      </c>
    </row>
    <row r="63" spans="1:10" x14ac:dyDescent="0.25">
      <c r="A63" s="5">
        <v>45170</v>
      </c>
      <c r="B63" s="7" t="s">
        <v>22</v>
      </c>
      <c r="C63" s="7" t="s">
        <v>19</v>
      </c>
      <c r="D63" s="6">
        <v>11</v>
      </c>
      <c r="E63" s="6">
        <v>55</v>
      </c>
      <c r="F63" s="6">
        <v>13</v>
      </c>
      <c r="G63" s="7">
        <v>10</v>
      </c>
      <c r="H63" s="7">
        <v>14</v>
      </c>
      <c r="I63" s="8">
        <v>0.43822991898288188</v>
      </c>
      <c r="J63" s="9">
        <v>0.56177008101711812</v>
      </c>
    </row>
    <row r="64" spans="1:10" x14ac:dyDescent="0.25">
      <c r="A64" s="5">
        <v>45170</v>
      </c>
      <c r="B64" s="7" t="s">
        <v>22</v>
      </c>
      <c r="C64" s="7" t="s">
        <v>20</v>
      </c>
      <c r="D64" s="6">
        <v>68</v>
      </c>
      <c r="E64" s="6">
        <v>35</v>
      </c>
      <c r="F64" s="6">
        <v>11</v>
      </c>
      <c r="G64" s="7">
        <v>11</v>
      </c>
      <c r="H64" s="7">
        <v>15</v>
      </c>
      <c r="I64" s="8">
        <v>0.42200738283156414</v>
      </c>
      <c r="J64" s="9">
        <v>0.57799261716843586</v>
      </c>
    </row>
    <row r="65" spans="1:10" x14ac:dyDescent="0.25">
      <c r="A65" s="5">
        <v>45200</v>
      </c>
      <c r="B65" s="7" t="s">
        <v>23</v>
      </c>
      <c r="C65" s="10" t="s">
        <v>14</v>
      </c>
      <c r="D65" s="6">
        <v>77</v>
      </c>
      <c r="E65" s="6">
        <v>99</v>
      </c>
      <c r="F65" s="6">
        <v>13</v>
      </c>
      <c r="G65" s="7">
        <v>20</v>
      </c>
      <c r="H65" s="7">
        <v>20</v>
      </c>
      <c r="I65" s="8">
        <v>0.13653712140675511</v>
      </c>
      <c r="J65" s="9">
        <v>0.86346287859324489</v>
      </c>
    </row>
    <row r="66" spans="1:10" x14ac:dyDescent="0.25">
      <c r="A66" s="5">
        <v>45200</v>
      </c>
      <c r="B66" s="7" t="s">
        <v>23</v>
      </c>
      <c r="C66" s="10" t="s">
        <v>15</v>
      </c>
      <c r="D66" s="6">
        <v>96</v>
      </c>
      <c r="E66" s="6">
        <v>95</v>
      </c>
      <c r="F66" s="6">
        <v>7</v>
      </c>
      <c r="G66" s="7">
        <v>17</v>
      </c>
      <c r="H66" s="7">
        <v>19</v>
      </c>
      <c r="I66" s="8">
        <v>0.11740391932362582</v>
      </c>
      <c r="J66" s="9">
        <v>0.88259608067637418</v>
      </c>
    </row>
    <row r="67" spans="1:10" x14ac:dyDescent="0.25">
      <c r="A67" s="5">
        <v>45200</v>
      </c>
      <c r="B67" s="7" t="s">
        <v>23</v>
      </c>
      <c r="C67" s="10" t="s">
        <v>16</v>
      </c>
      <c r="D67" s="6">
        <v>63</v>
      </c>
      <c r="E67" s="6">
        <v>34</v>
      </c>
      <c r="F67" s="6">
        <v>12</v>
      </c>
      <c r="G67" s="7">
        <v>20</v>
      </c>
      <c r="H67" s="7">
        <v>20</v>
      </c>
      <c r="I67" s="8">
        <v>0.89389116330726381</v>
      </c>
      <c r="J67" s="9">
        <v>0.10610883669273619</v>
      </c>
    </row>
    <row r="68" spans="1:10" x14ac:dyDescent="0.25">
      <c r="A68" s="5">
        <v>45200</v>
      </c>
      <c r="B68" s="7" t="s">
        <v>23</v>
      </c>
      <c r="C68" s="10" t="s">
        <v>17</v>
      </c>
      <c r="D68" s="6">
        <v>60</v>
      </c>
      <c r="E68" s="6">
        <v>51</v>
      </c>
      <c r="F68" s="6">
        <v>19</v>
      </c>
      <c r="G68" s="7">
        <v>17</v>
      </c>
      <c r="H68" s="7">
        <v>20</v>
      </c>
      <c r="I68" s="8">
        <v>0.24435817059646436</v>
      </c>
      <c r="J68" s="9">
        <v>0.75564182940353564</v>
      </c>
    </row>
    <row r="69" spans="1:10" x14ac:dyDescent="0.25">
      <c r="A69" s="5">
        <v>45200</v>
      </c>
      <c r="B69" s="7" t="s">
        <v>23</v>
      </c>
      <c r="C69" s="10" t="s">
        <v>18</v>
      </c>
      <c r="D69" s="6">
        <v>48</v>
      </c>
      <c r="E69" s="6">
        <v>77</v>
      </c>
      <c r="F69" s="6">
        <v>10</v>
      </c>
      <c r="G69" s="7">
        <v>19</v>
      </c>
      <c r="H69" s="7">
        <v>19</v>
      </c>
      <c r="I69" s="8">
        <v>0.38023107562225489</v>
      </c>
      <c r="J69" s="9">
        <v>0.61976892437774511</v>
      </c>
    </row>
    <row r="70" spans="1:10" x14ac:dyDescent="0.25">
      <c r="A70" s="5">
        <v>45200</v>
      </c>
      <c r="B70" s="7" t="s">
        <v>23</v>
      </c>
      <c r="C70" s="10" t="s">
        <v>19</v>
      </c>
      <c r="D70" s="6">
        <v>14</v>
      </c>
      <c r="E70" s="6">
        <v>63</v>
      </c>
      <c r="F70" s="6">
        <v>8</v>
      </c>
      <c r="G70" s="7">
        <v>16</v>
      </c>
      <c r="H70" s="7">
        <v>16</v>
      </c>
      <c r="I70" s="8">
        <v>0.23222838436065674</v>
      </c>
      <c r="J70" s="9">
        <v>0.76777161563934326</v>
      </c>
    </row>
    <row r="71" spans="1:10" x14ac:dyDescent="0.25">
      <c r="A71" s="5">
        <v>45200</v>
      </c>
      <c r="B71" s="7" t="s">
        <v>23</v>
      </c>
      <c r="C71" s="10" t="s">
        <v>20</v>
      </c>
      <c r="D71" s="6">
        <v>86</v>
      </c>
      <c r="E71" s="6">
        <v>25</v>
      </c>
      <c r="F71" s="6">
        <v>2</v>
      </c>
      <c r="G71" s="7">
        <v>20</v>
      </c>
      <c r="H71" s="7">
        <v>16</v>
      </c>
      <c r="I71" s="8">
        <v>3.5458478998356968E-3</v>
      </c>
      <c r="J71" s="9">
        <v>0.9964541521001643</v>
      </c>
    </row>
    <row r="72" spans="1:10" x14ac:dyDescent="0.25">
      <c r="A72" s="5">
        <v>45231</v>
      </c>
      <c r="B72" s="7" t="s">
        <v>23</v>
      </c>
      <c r="C72" s="10" t="s">
        <v>14</v>
      </c>
      <c r="D72" s="6">
        <v>49</v>
      </c>
      <c r="E72" s="6">
        <v>70</v>
      </c>
      <c r="F72" s="6">
        <v>20</v>
      </c>
      <c r="G72" s="7">
        <v>18</v>
      </c>
      <c r="H72" s="7">
        <v>18</v>
      </c>
      <c r="I72" s="8">
        <v>0.18672054484105216</v>
      </c>
      <c r="J72" s="9">
        <v>0.81327945515894784</v>
      </c>
    </row>
    <row r="73" spans="1:10" x14ac:dyDescent="0.25">
      <c r="A73" s="5">
        <v>45231</v>
      </c>
      <c r="B73" s="7" t="s">
        <v>23</v>
      </c>
      <c r="C73" s="10" t="s">
        <v>15</v>
      </c>
      <c r="D73" s="6">
        <v>11</v>
      </c>
      <c r="E73" s="6">
        <v>28</v>
      </c>
      <c r="F73" s="6">
        <v>15</v>
      </c>
      <c r="G73" s="7">
        <v>15</v>
      </c>
      <c r="H73" s="7">
        <v>19</v>
      </c>
      <c r="I73" s="8">
        <v>1.3469682511812131E-2</v>
      </c>
      <c r="J73" s="9">
        <v>0.98653031748818787</v>
      </c>
    </row>
    <row r="74" spans="1:10" x14ac:dyDescent="0.25">
      <c r="A74" s="5">
        <v>45231</v>
      </c>
      <c r="B74" s="7" t="s">
        <v>23</v>
      </c>
      <c r="C74" s="10" t="s">
        <v>16</v>
      </c>
      <c r="D74" s="6">
        <v>66</v>
      </c>
      <c r="E74" s="6">
        <v>86</v>
      </c>
      <c r="F74" s="6">
        <v>14</v>
      </c>
      <c r="G74" s="7">
        <v>18</v>
      </c>
      <c r="H74" s="7">
        <v>15</v>
      </c>
      <c r="I74" s="8">
        <v>0.98032755159011598</v>
      </c>
      <c r="J74" s="9">
        <v>1.9672448409884025E-2</v>
      </c>
    </row>
    <row r="75" spans="1:10" x14ac:dyDescent="0.25">
      <c r="A75" s="5">
        <v>45231</v>
      </c>
      <c r="B75" s="7" t="s">
        <v>23</v>
      </c>
      <c r="C75" s="10" t="s">
        <v>17</v>
      </c>
      <c r="D75" s="6">
        <v>54</v>
      </c>
      <c r="E75" s="6">
        <v>23</v>
      </c>
      <c r="F75" s="6">
        <v>18</v>
      </c>
      <c r="G75" s="7">
        <v>17</v>
      </c>
      <c r="H75" s="7">
        <v>15</v>
      </c>
      <c r="I75" s="8">
        <v>0.70332248206694925</v>
      </c>
      <c r="J75" s="9">
        <v>0.29667751793305075</v>
      </c>
    </row>
    <row r="76" spans="1:10" x14ac:dyDescent="0.25">
      <c r="A76" s="5">
        <v>45231</v>
      </c>
      <c r="B76" s="7" t="s">
        <v>23</v>
      </c>
      <c r="C76" s="10" t="s">
        <v>18</v>
      </c>
      <c r="D76" s="6">
        <v>90</v>
      </c>
      <c r="E76" s="6">
        <v>100</v>
      </c>
      <c r="F76" s="6">
        <v>13</v>
      </c>
      <c r="G76" s="7">
        <v>19</v>
      </c>
      <c r="H76" s="7">
        <v>20</v>
      </c>
      <c r="I76" s="8">
        <v>0.26582153392748609</v>
      </c>
      <c r="J76" s="9">
        <v>0.73417846607251391</v>
      </c>
    </row>
    <row r="77" spans="1:10" x14ac:dyDescent="0.25">
      <c r="A77" s="5">
        <v>45231</v>
      </c>
      <c r="B77" s="7" t="s">
        <v>23</v>
      </c>
      <c r="C77" s="10" t="s">
        <v>19</v>
      </c>
      <c r="D77" s="6">
        <v>53</v>
      </c>
      <c r="E77" s="6">
        <v>58</v>
      </c>
      <c r="F77" s="6">
        <v>17</v>
      </c>
      <c r="G77" s="7">
        <v>20</v>
      </c>
      <c r="H77" s="7">
        <v>15</v>
      </c>
      <c r="I77" s="8">
        <v>0.16723346325821475</v>
      </c>
      <c r="J77" s="9">
        <v>0.83276653674178525</v>
      </c>
    </row>
    <row r="78" spans="1:10" x14ac:dyDescent="0.25">
      <c r="A78" s="5">
        <v>45231</v>
      </c>
      <c r="B78" s="7" t="s">
        <v>23</v>
      </c>
      <c r="C78" s="10" t="s">
        <v>20</v>
      </c>
      <c r="D78" s="6">
        <v>54</v>
      </c>
      <c r="E78" s="6">
        <v>11</v>
      </c>
      <c r="F78" s="6">
        <v>5</v>
      </c>
      <c r="G78" s="7">
        <v>20</v>
      </c>
      <c r="H78" s="7">
        <v>17</v>
      </c>
      <c r="I78" s="8">
        <v>0.3933628015597862</v>
      </c>
      <c r="J78" s="9">
        <v>0.6066371984402138</v>
      </c>
    </row>
    <row r="79" spans="1:10" x14ac:dyDescent="0.25">
      <c r="A79" s="5">
        <v>45261</v>
      </c>
      <c r="B79" s="7" t="s">
        <v>23</v>
      </c>
      <c r="C79" s="10" t="s">
        <v>14</v>
      </c>
      <c r="D79" s="6">
        <v>17</v>
      </c>
      <c r="E79" s="6">
        <v>41</v>
      </c>
      <c r="F79" s="6">
        <v>17</v>
      </c>
      <c r="G79" s="7">
        <v>19</v>
      </c>
      <c r="H79" s="7">
        <v>17</v>
      </c>
      <c r="I79" s="8">
        <v>2.1142999538719676E-2</v>
      </c>
      <c r="J79" s="9">
        <v>0.97885700046128032</v>
      </c>
    </row>
    <row r="80" spans="1:10" x14ac:dyDescent="0.25">
      <c r="A80" s="5">
        <v>45261</v>
      </c>
      <c r="B80" s="7" t="s">
        <v>23</v>
      </c>
      <c r="C80" s="10" t="s">
        <v>15</v>
      </c>
      <c r="D80" s="6">
        <v>61</v>
      </c>
      <c r="E80" s="6">
        <v>50</v>
      </c>
      <c r="F80" s="6">
        <v>5</v>
      </c>
      <c r="G80" s="7">
        <v>15</v>
      </c>
      <c r="H80" s="7">
        <v>20</v>
      </c>
      <c r="I80" s="8">
        <v>0.44662767429449535</v>
      </c>
      <c r="J80" s="9">
        <v>0.55337232570550465</v>
      </c>
    </row>
    <row r="81" spans="1:10" x14ac:dyDescent="0.25">
      <c r="A81" s="5">
        <v>45261</v>
      </c>
      <c r="B81" s="7" t="s">
        <v>23</v>
      </c>
      <c r="C81" s="10" t="s">
        <v>16</v>
      </c>
      <c r="D81" s="6">
        <v>49</v>
      </c>
      <c r="E81" s="6">
        <v>21</v>
      </c>
      <c r="F81" s="6">
        <v>7</v>
      </c>
      <c r="G81" s="7">
        <v>16</v>
      </c>
      <c r="H81" s="7">
        <v>20</v>
      </c>
      <c r="I81" s="8">
        <v>0.60621107486341697</v>
      </c>
      <c r="J81" s="9">
        <v>0.39378892513658303</v>
      </c>
    </row>
    <row r="82" spans="1:10" x14ac:dyDescent="0.25">
      <c r="A82" s="5">
        <v>45261</v>
      </c>
      <c r="B82" s="7" t="s">
        <v>23</v>
      </c>
      <c r="C82" s="10" t="s">
        <v>17</v>
      </c>
      <c r="D82" s="6">
        <v>59</v>
      </c>
      <c r="E82" s="6">
        <v>37</v>
      </c>
      <c r="F82" s="6">
        <v>17</v>
      </c>
      <c r="G82" s="7">
        <v>17</v>
      </c>
      <c r="H82" s="7">
        <v>16</v>
      </c>
      <c r="I82" s="8">
        <v>0.18468638261948822</v>
      </c>
      <c r="J82" s="9">
        <v>0.81531361738051178</v>
      </c>
    </row>
    <row r="83" spans="1:10" x14ac:dyDescent="0.25">
      <c r="A83" s="5">
        <v>45261</v>
      </c>
      <c r="B83" s="7" t="s">
        <v>23</v>
      </c>
      <c r="C83" s="10" t="s">
        <v>18</v>
      </c>
      <c r="D83" s="6">
        <v>65</v>
      </c>
      <c r="E83" s="6">
        <v>86</v>
      </c>
      <c r="F83" s="6">
        <v>11</v>
      </c>
      <c r="G83" s="7">
        <v>20</v>
      </c>
      <c r="H83" s="7">
        <v>17</v>
      </c>
      <c r="I83" s="8">
        <v>0.6408382443668732</v>
      </c>
      <c r="J83" s="9">
        <v>0.3591617556331268</v>
      </c>
    </row>
    <row r="84" spans="1:10" x14ac:dyDescent="0.25">
      <c r="A84" s="5">
        <v>45261</v>
      </c>
      <c r="B84" s="7" t="s">
        <v>23</v>
      </c>
      <c r="C84" s="10" t="s">
        <v>19</v>
      </c>
      <c r="D84" s="6">
        <v>80</v>
      </c>
      <c r="E84" s="6">
        <v>27</v>
      </c>
      <c r="F84" s="6">
        <v>1</v>
      </c>
      <c r="G84" s="7">
        <v>18</v>
      </c>
      <c r="H84" s="7">
        <v>19</v>
      </c>
      <c r="I84" s="8">
        <v>0.65941415569000617</v>
      </c>
      <c r="J84" s="9">
        <v>0.34058584430999383</v>
      </c>
    </row>
    <row r="85" spans="1:10" x14ac:dyDescent="0.25">
      <c r="A85" s="11">
        <v>45261</v>
      </c>
      <c r="B85" s="12" t="s">
        <v>23</v>
      </c>
      <c r="C85" s="13" t="s">
        <v>20</v>
      </c>
      <c r="D85" s="14">
        <v>55</v>
      </c>
      <c r="E85" s="14">
        <v>53</v>
      </c>
      <c r="F85" s="14">
        <v>7</v>
      </c>
      <c r="G85" s="12">
        <v>20</v>
      </c>
      <c r="H85" s="12">
        <v>15</v>
      </c>
      <c r="I85" s="15">
        <v>5.4849314886576295E-2</v>
      </c>
      <c r="J85" s="9">
        <v>0.94515068511342371</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How to Download</vt:lpstr>
      <vt:lpstr>Dashboard</vt:lpstr>
      <vt:lpstr>Pivot Tables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Mariz Malagum</dc:creator>
  <cp:lastModifiedBy>Navdeep kaur</cp:lastModifiedBy>
  <dcterms:created xsi:type="dcterms:W3CDTF">2023-10-04T18:36:14Z</dcterms:created>
  <dcterms:modified xsi:type="dcterms:W3CDTF">2024-08-01T15:57:27Z</dcterms:modified>
</cp:coreProperties>
</file>